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ff\OneDrive - Auburn University\Other Projects\Belize Florida Mangroves Exp\Physiology Data\"/>
    </mc:Choice>
  </mc:AlternateContent>
  <bookViews>
    <workbookView xWindow="0" yWindow="0" windowWidth="20490" windowHeight="7455"/>
  </bookViews>
  <sheets>
    <sheet name="Measurements" sheetId="1" r:id="rId1"/>
    <sheet name="Remarks" sheetId="2" r:id="rId2"/>
  </sheets>
  <calcPr calcId="152511"/>
</workbook>
</file>

<file path=xl/calcChain.xml><?xml version="1.0" encoding="utf-8"?>
<calcChain xmlns="http://schemas.openxmlformats.org/spreadsheetml/2006/main">
  <c r="AN406" i="1" l="1"/>
  <c r="AM406" i="1"/>
  <c r="AK406" i="1"/>
  <c r="AJ406" i="1"/>
  <c r="AH406" i="1" s="1"/>
  <c r="W406" i="1"/>
  <c r="V406" i="1"/>
  <c r="U406" i="1" s="1"/>
  <c r="N406" i="1"/>
  <c r="L406" i="1"/>
  <c r="AN405" i="1"/>
  <c r="AM405" i="1"/>
  <c r="AK405" i="1"/>
  <c r="AL405" i="1" s="1"/>
  <c r="Q405" i="1" s="1"/>
  <c r="AJ405" i="1"/>
  <c r="AH405" i="1"/>
  <c r="W405" i="1"/>
  <c r="V405" i="1"/>
  <c r="U405" i="1"/>
  <c r="N405" i="1"/>
  <c r="AN404" i="1"/>
  <c r="AM404" i="1"/>
  <c r="AK404" i="1"/>
  <c r="AL404" i="1" s="1"/>
  <c r="AJ404" i="1"/>
  <c r="AI404" i="1"/>
  <c r="AH404" i="1"/>
  <c r="L404" i="1" s="1"/>
  <c r="W404" i="1"/>
  <c r="V404" i="1"/>
  <c r="U404" i="1" s="1"/>
  <c r="N404" i="1"/>
  <c r="I404" i="1"/>
  <c r="H404" i="1"/>
  <c r="AN403" i="1"/>
  <c r="AM403" i="1"/>
  <c r="AL403" i="1" s="1"/>
  <c r="Q403" i="1" s="1"/>
  <c r="AK403" i="1"/>
  <c r="AJ403" i="1"/>
  <c r="AH403" i="1" s="1"/>
  <c r="W403" i="1"/>
  <c r="V403" i="1"/>
  <c r="U403" i="1" s="1"/>
  <c r="N403" i="1"/>
  <c r="G403" i="1"/>
  <c r="Y403" i="1" s="1"/>
  <c r="AN402" i="1"/>
  <c r="AM402" i="1"/>
  <c r="AK402" i="1"/>
  <c r="AJ402" i="1"/>
  <c r="AH402" i="1" s="1"/>
  <c r="H402" i="1" s="1"/>
  <c r="W402" i="1"/>
  <c r="V402" i="1"/>
  <c r="U402" i="1" s="1"/>
  <c r="N402" i="1"/>
  <c r="L402" i="1"/>
  <c r="AN401" i="1"/>
  <c r="AM401" i="1"/>
  <c r="AK401" i="1"/>
  <c r="AL401" i="1" s="1"/>
  <c r="Q401" i="1" s="1"/>
  <c r="AJ401" i="1"/>
  <c r="AH401" i="1"/>
  <c r="W401" i="1"/>
  <c r="V401" i="1"/>
  <c r="U401" i="1"/>
  <c r="N401" i="1"/>
  <c r="I401" i="1"/>
  <c r="AN400" i="1"/>
  <c r="AM400" i="1"/>
  <c r="AK400" i="1"/>
  <c r="AJ400" i="1"/>
  <c r="AI400" i="1"/>
  <c r="AH400" i="1"/>
  <c r="G400" i="1" s="1"/>
  <c r="W400" i="1"/>
  <c r="V400" i="1"/>
  <c r="U400" i="1" s="1"/>
  <c r="N400" i="1"/>
  <c r="L400" i="1"/>
  <c r="I400" i="1"/>
  <c r="H400" i="1"/>
  <c r="AN399" i="1"/>
  <c r="AM399" i="1"/>
  <c r="AL399" i="1" s="1"/>
  <c r="AK399" i="1"/>
  <c r="AJ399" i="1"/>
  <c r="AH399" i="1" s="1"/>
  <c r="W399" i="1"/>
  <c r="U399" i="1" s="1"/>
  <c r="V399" i="1"/>
  <c r="N399" i="1"/>
  <c r="AN398" i="1"/>
  <c r="AM398" i="1"/>
  <c r="AK398" i="1"/>
  <c r="AJ398" i="1"/>
  <c r="AH398" i="1" s="1"/>
  <c r="W398" i="1"/>
  <c r="V398" i="1"/>
  <c r="U398" i="1" s="1"/>
  <c r="N398" i="1"/>
  <c r="L398" i="1"/>
  <c r="AN397" i="1"/>
  <c r="AM397" i="1"/>
  <c r="AL397" i="1" s="1"/>
  <c r="Q397" i="1" s="1"/>
  <c r="AK397" i="1"/>
  <c r="AJ397" i="1"/>
  <c r="AH397" i="1"/>
  <c r="W397" i="1"/>
  <c r="V397" i="1"/>
  <c r="U397" i="1"/>
  <c r="N397" i="1"/>
  <c r="AN396" i="1"/>
  <c r="AM396" i="1"/>
  <c r="AK396" i="1"/>
  <c r="AJ396" i="1"/>
  <c r="AI396" i="1"/>
  <c r="AH396" i="1"/>
  <c r="G396" i="1" s="1"/>
  <c r="W396" i="1"/>
  <c r="V396" i="1"/>
  <c r="U396" i="1" s="1"/>
  <c r="N396" i="1"/>
  <c r="L396" i="1"/>
  <c r="I396" i="1"/>
  <c r="H396" i="1"/>
  <c r="AN395" i="1"/>
  <c r="AM395" i="1"/>
  <c r="AL395" i="1"/>
  <c r="Q395" i="1" s="1"/>
  <c r="AK395" i="1"/>
  <c r="AJ395" i="1"/>
  <c r="AH395" i="1" s="1"/>
  <c r="W395" i="1"/>
  <c r="U395" i="1" s="1"/>
  <c r="V395" i="1"/>
  <c r="N395" i="1"/>
  <c r="AN394" i="1"/>
  <c r="AM394" i="1"/>
  <c r="AK394" i="1"/>
  <c r="AJ394" i="1"/>
  <c r="AH394" i="1" s="1"/>
  <c r="AI394" i="1"/>
  <c r="W394" i="1"/>
  <c r="V394" i="1"/>
  <c r="U394" i="1" s="1"/>
  <c r="N394" i="1"/>
  <c r="L394" i="1"/>
  <c r="H394" i="1"/>
  <c r="AN393" i="1"/>
  <c r="AM393" i="1"/>
  <c r="AK393" i="1"/>
  <c r="AL393" i="1" s="1"/>
  <c r="Q393" i="1" s="1"/>
  <c r="AJ393" i="1"/>
  <c r="AH393" i="1"/>
  <c r="W393" i="1"/>
  <c r="U393" i="1" s="1"/>
  <c r="V393" i="1"/>
  <c r="N393" i="1"/>
  <c r="I393" i="1"/>
  <c r="AN392" i="1"/>
  <c r="AM392" i="1"/>
  <c r="AK392" i="1"/>
  <c r="AJ392" i="1"/>
  <c r="AI392" i="1"/>
  <c r="AH392" i="1"/>
  <c r="G392" i="1" s="1"/>
  <c r="W392" i="1"/>
  <c r="V392" i="1"/>
  <c r="U392" i="1" s="1"/>
  <c r="N392" i="1"/>
  <c r="L392" i="1"/>
  <c r="I392" i="1"/>
  <c r="H392" i="1"/>
  <c r="AN391" i="1"/>
  <c r="AM391" i="1"/>
  <c r="AL391" i="1" s="1"/>
  <c r="Q391" i="1" s="1"/>
  <c r="AK391" i="1"/>
  <c r="AJ391" i="1"/>
  <c r="AH391" i="1"/>
  <c r="W391" i="1"/>
  <c r="V391" i="1"/>
  <c r="N391" i="1"/>
  <c r="AN390" i="1"/>
  <c r="AM390" i="1"/>
  <c r="AK390" i="1"/>
  <c r="AL390" i="1" s="1"/>
  <c r="Q390" i="1" s="1"/>
  <c r="AJ390" i="1"/>
  <c r="AH390" i="1" s="1"/>
  <c r="W390" i="1"/>
  <c r="V390" i="1"/>
  <c r="N390" i="1"/>
  <c r="AN389" i="1"/>
  <c r="AM389" i="1"/>
  <c r="AK389" i="1"/>
  <c r="AJ389" i="1"/>
  <c r="AH389" i="1" s="1"/>
  <c r="W389" i="1"/>
  <c r="U389" i="1" s="1"/>
  <c r="V389" i="1"/>
  <c r="N389" i="1"/>
  <c r="L389" i="1"/>
  <c r="AN388" i="1"/>
  <c r="AM388" i="1"/>
  <c r="AK388" i="1"/>
  <c r="AL388" i="1" s="1"/>
  <c r="Q388" i="1" s="1"/>
  <c r="AJ388" i="1"/>
  <c r="AH388" i="1"/>
  <c r="W388" i="1"/>
  <c r="V388" i="1"/>
  <c r="U388" i="1"/>
  <c r="N388" i="1"/>
  <c r="L388" i="1"/>
  <c r="AN387" i="1"/>
  <c r="AM387" i="1"/>
  <c r="AL387" i="1" s="1"/>
  <c r="Q387" i="1" s="1"/>
  <c r="R387" i="1" s="1"/>
  <c r="S387" i="1" s="1"/>
  <c r="AK387" i="1"/>
  <c r="AJ387" i="1"/>
  <c r="AI387" i="1"/>
  <c r="AH387" i="1"/>
  <c r="W387" i="1"/>
  <c r="V387" i="1"/>
  <c r="U387" i="1" s="1"/>
  <c r="N387" i="1"/>
  <c r="I387" i="1"/>
  <c r="G387" i="1"/>
  <c r="AN386" i="1"/>
  <c r="AM386" i="1"/>
  <c r="AK386" i="1"/>
  <c r="AJ386" i="1"/>
  <c r="AH386" i="1" s="1"/>
  <c r="W386" i="1"/>
  <c r="V386" i="1"/>
  <c r="U386" i="1" s="1"/>
  <c r="N386" i="1"/>
  <c r="AN385" i="1"/>
  <c r="AM385" i="1"/>
  <c r="AL385" i="1"/>
  <c r="AK385" i="1"/>
  <c r="AJ385" i="1"/>
  <c r="AH385" i="1"/>
  <c r="W385" i="1"/>
  <c r="V385" i="1"/>
  <c r="U385" i="1"/>
  <c r="N385" i="1"/>
  <c r="I385" i="1"/>
  <c r="AN384" i="1"/>
  <c r="AM384" i="1"/>
  <c r="AK384" i="1"/>
  <c r="AJ384" i="1"/>
  <c r="AI384" i="1"/>
  <c r="AH384" i="1"/>
  <c r="G384" i="1" s="1"/>
  <c r="Y384" i="1"/>
  <c r="W384" i="1"/>
  <c r="V384" i="1"/>
  <c r="U384" i="1" s="1"/>
  <c r="N384" i="1"/>
  <c r="L384" i="1"/>
  <c r="I384" i="1"/>
  <c r="H384" i="1"/>
  <c r="AN383" i="1"/>
  <c r="AM383" i="1"/>
  <c r="AL383" i="1" s="1"/>
  <c r="AK383" i="1"/>
  <c r="AJ383" i="1"/>
  <c r="AH383" i="1" s="1"/>
  <c r="W383" i="1"/>
  <c r="V383" i="1"/>
  <c r="U383" i="1" s="1"/>
  <c r="N383" i="1"/>
  <c r="AN382" i="1"/>
  <c r="AM382" i="1"/>
  <c r="AK382" i="1"/>
  <c r="AJ382" i="1"/>
  <c r="AH382" i="1" s="1"/>
  <c r="AI382" i="1"/>
  <c r="W382" i="1"/>
  <c r="V382" i="1"/>
  <c r="U382" i="1" s="1"/>
  <c r="N382" i="1"/>
  <c r="L382" i="1"/>
  <c r="I382" i="1"/>
  <c r="H382" i="1"/>
  <c r="G382" i="1"/>
  <c r="Y382" i="1" s="1"/>
  <c r="AN381" i="1"/>
  <c r="AM381" i="1"/>
  <c r="AK381" i="1"/>
  <c r="AJ381" i="1"/>
  <c r="AI381" i="1"/>
  <c r="AH381" i="1"/>
  <c r="W381" i="1"/>
  <c r="V381" i="1"/>
  <c r="U381" i="1" s="1"/>
  <c r="N381" i="1"/>
  <c r="I381" i="1"/>
  <c r="G381" i="1"/>
  <c r="AN380" i="1"/>
  <c r="AM380" i="1"/>
  <c r="AK380" i="1"/>
  <c r="AL380" i="1" s="1"/>
  <c r="AJ380" i="1"/>
  <c r="AH380" i="1" s="1"/>
  <c r="W380" i="1"/>
  <c r="V380" i="1"/>
  <c r="U380" i="1" s="1"/>
  <c r="N380" i="1"/>
  <c r="AN379" i="1"/>
  <c r="AM379" i="1"/>
  <c r="AK379" i="1"/>
  <c r="AL379" i="1" s="1"/>
  <c r="Q379" i="1" s="1"/>
  <c r="AJ379" i="1"/>
  <c r="AH379" i="1" s="1"/>
  <c r="W379" i="1"/>
  <c r="U379" i="1" s="1"/>
  <c r="V379" i="1"/>
  <c r="N379" i="1"/>
  <c r="L379" i="1"/>
  <c r="G379" i="1"/>
  <c r="AN378" i="1"/>
  <c r="AM378" i="1"/>
  <c r="AK378" i="1"/>
  <c r="AJ378" i="1"/>
  <c r="AI378" i="1"/>
  <c r="AH378" i="1"/>
  <c r="G378" i="1" s="1"/>
  <c r="Y378" i="1"/>
  <c r="W378" i="1"/>
  <c r="V378" i="1"/>
  <c r="U378" i="1"/>
  <c r="N378" i="1"/>
  <c r="L378" i="1"/>
  <c r="I378" i="1"/>
  <c r="H378" i="1"/>
  <c r="AN377" i="1"/>
  <c r="AM377" i="1"/>
  <c r="AL377" i="1" s="1"/>
  <c r="Q377" i="1" s="1"/>
  <c r="AK377" i="1"/>
  <c r="AJ377" i="1"/>
  <c r="AH377" i="1" s="1"/>
  <c r="AI377" i="1"/>
  <c r="W377" i="1"/>
  <c r="V377" i="1"/>
  <c r="U377" i="1"/>
  <c r="N377" i="1"/>
  <c r="AN376" i="1"/>
  <c r="AM376" i="1"/>
  <c r="AK376" i="1"/>
  <c r="AJ376" i="1"/>
  <c r="AH376" i="1" s="1"/>
  <c r="AI376" i="1"/>
  <c r="W376" i="1"/>
  <c r="V376" i="1"/>
  <c r="U376" i="1" s="1"/>
  <c r="N376" i="1"/>
  <c r="L376" i="1"/>
  <c r="I376" i="1"/>
  <c r="H376" i="1"/>
  <c r="G376" i="1"/>
  <c r="AN375" i="1"/>
  <c r="AM375" i="1"/>
  <c r="AK375" i="1"/>
  <c r="AL375" i="1" s="1"/>
  <c r="Q375" i="1" s="1"/>
  <c r="AJ375" i="1"/>
  <c r="AH375" i="1"/>
  <c r="W375" i="1"/>
  <c r="V375" i="1"/>
  <c r="U375" i="1"/>
  <c r="N375" i="1"/>
  <c r="AN374" i="1"/>
  <c r="AM374" i="1"/>
  <c r="AL374" i="1" s="1"/>
  <c r="AK374" i="1"/>
  <c r="AJ374" i="1"/>
  <c r="AI374" i="1"/>
  <c r="AH374" i="1"/>
  <c r="Y374" i="1"/>
  <c r="W374" i="1"/>
  <c r="V374" i="1"/>
  <c r="Q374" i="1"/>
  <c r="N374" i="1"/>
  <c r="I374" i="1"/>
  <c r="G374" i="1"/>
  <c r="AN373" i="1"/>
  <c r="AM373" i="1"/>
  <c r="AK373" i="1"/>
  <c r="AL373" i="1" s="1"/>
  <c r="AJ373" i="1"/>
  <c r="AH373" i="1" s="1"/>
  <c r="AI373" i="1"/>
  <c r="W373" i="1"/>
  <c r="V373" i="1"/>
  <c r="U373" i="1" s="1"/>
  <c r="N373" i="1"/>
  <c r="H373" i="1"/>
  <c r="AN372" i="1"/>
  <c r="AM372" i="1"/>
  <c r="AK372" i="1"/>
  <c r="AL372" i="1" s="1"/>
  <c r="Q372" i="1" s="1"/>
  <c r="AJ372" i="1"/>
  <c r="AH372" i="1" s="1"/>
  <c r="W372" i="1"/>
  <c r="V372" i="1"/>
  <c r="U372" i="1"/>
  <c r="N372" i="1"/>
  <c r="I372" i="1"/>
  <c r="G372" i="1"/>
  <c r="Y372" i="1" s="1"/>
  <c r="AN371" i="1"/>
  <c r="AM371" i="1"/>
  <c r="AK371" i="1"/>
  <c r="AJ371" i="1"/>
  <c r="AI371" i="1"/>
  <c r="AH371" i="1"/>
  <c r="G371" i="1" s="1"/>
  <c r="Y371" i="1"/>
  <c r="W371" i="1"/>
  <c r="V371" i="1"/>
  <c r="U371" i="1"/>
  <c r="N371" i="1"/>
  <c r="L371" i="1"/>
  <c r="I371" i="1"/>
  <c r="H371" i="1"/>
  <c r="AN370" i="1"/>
  <c r="AM370" i="1"/>
  <c r="AK370" i="1"/>
  <c r="AJ370" i="1"/>
  <c r="AH370" i="1" s="1"/>
  <c r="AI370" i="1"/>
  <c r="W370" i="1"/>
  <c r="V370" i="1"/>
  <c r="U370" i="1" s="1"/>
  <c r="N370" i="1"/>
  <c r="I370" i="1"/>
  <c r="AN369" i="1"/>
  <c r="AM369" i="1"/>
  <c r="AK369" i="1"/>
  <c r="AJ369" i="1"/>
  <c r="AH369" i="1" s="1"/>
  <c r="I369" i="1" s="1"/>
  <c r="AI369" i="1"/>
  <c r="W369" i="1"/>
  <c r="V369" i="1"/>
  <c r="N369" i="1"/>
  <c r="L369" i="1"/>
  <c r="H369" i="1"/>
  <c r="G369" i="1"/>
  <c r="AN368" i="1"/>
  <c r="AM368" i="1"/>
  <c r="AL368" i="1"/>
  <c r="Q368" i="1" s="1"/>
  <c r="AK368" i="1"/>
  <c r="AJ368" i="1"/>
  <c r="AH368" i="1" s="1"/>
  <c r="W368" i="1"/>
  <c r="V368" i="1"/>
  <c r="U368" i="1"/>
  <c r="N368" i="1"/>
  <c r="L368" i="1"/>
  <c r="I368" i="1"/>
  <c r="AN367" i="1"/>
  <c r="AM367" i="1"/>
  <c r="AL367" i="1"/>
  <c r="Q367" i="1" s="1"/>
  <c r="AK367" i="1"/>
  <c r="AJ367" i="1"/>
  <c r="AH367" i="1"/>
  <c r="W367" i="1"/>
  <c r="V367" i="1"/>
  <c r="U367" i="1"/>
  <c r="N367" i="1"/>
  <c r="H367" i="1"/>
  <c r="AN366" i="1"/>
  <c r="AM366" i="1"/>
  <c r="AL366" i="1" s="1"/>
  <c r="Q366" i="1" s="1"/>
  <c r="R366" i="1" s="1"/>
  <c r="S366" i="1" s="1"/>
  <c r="AK366" i="1"/>
  <c r="AJ366" i="1"/>
  <c r="AI366" i="1"/>
  <c r="AH366" i="1"/>
  <c r="Y366" i="1"/>
  <c r="W366" i="1"/>
  <c r="V366" i="1"/>
  <c r="N366" i="1"/>
  <c r="I366" i="1"/>
  <c r="G366" i="1"/>
  <c r="AN365" i="1"/>
  <c r="AM365" i="1"/>
  <c r="AK365" i="1"/>
  <c r="AJ365" i="1"/>
  <c r="AH365" i="1" s="1"/>
  <c r="AI365" i="1"/>
  <c r="W365" i="1"/>
  <c r="V365" i="1"/>
  <c r="U365" i="1" s="1"/>
  <c r="N365" i="1"/>
  <c r="H365" i="1"/>
  <c r="G365" i="1"/>
  <c r="Y365" i="1" s="1"/>
  <c r="AN364" i="1"/>
  <c r="AM364" i="1"/>
  <c r="AK364" i="1"/>
  <c r="AL364" i="1" s="1"/>
  <c r="Q364" i="1" s="1"/>
  <c r="AJ364" i="1"/>
  <c r="AH364" i="1"/>
  <c r="W364" i="1"/>
  <c r="U364" i="1" s="1"/>
  <c r="V364" i="1"/>
  <c r="N364" i="1"/>
  <c r="AN363" i="1"/>
  <c r="AM363" i="1"/>
  <c r="AK363" i="1"/>
  <c r="AJ363" i="1"/>
  <c r="AI363" i="1"/>
  <c r="AH363" i="1"/>
  <c r="W363" i="1"/>
  <c r="V363" i="1"/>
  <c r="U363" i="1"/>
  <c r="N363" i="1"/>
  <c r="AN362" i="1"/>
  <c r="AM362" i="1"/>
  <c r="AL362" i="1" s="1"/>
  <c r="Q362" i="1" s="1"/>
  <c r="AK362" i="1"/>
  <c r="AJ362" i="1"/>
  <c r="AH362" i="1" s="1"/>
  <c r="AI362" i="1"/>
  <c r="W362" i="1"/>
  <c r="U362" i="1" s="1"/>
  <c r="V362" i="1"/>
  <c r="N362" i="1"/>
  <c r="I362" i="1"/>
  <c r="AN361" i="1"/>
  <c r="AM361" i="1"/>
  <c r="AK361" i="1"/>
  <c r="AL361" i="1" s="1"/>
  <c r="Q361" i="1" s="1"/>
  <c r="AJ361" i="1"/>
  <c r="AH361" i="1" s="1"/>
  <c r="W361" i="1"/>
  <c r="V361" i="1"/>
  <c r="U361" i="1" s="1"/>
  <c r="N361" i="1"/>
  <c r="L361" i="1"/>
  <c r="G361" i="1"/>
  <c r="AN360" i="1"/>
  <c r="AM360" i="1"/>
  <c r="AK360" i="1"/>
  <c r="AJ360" i="1"/>
  <c r="AH360" i="1" s="1"/>
  <c r="W360" i="1"/>
  <c r="V360" i="1"/>
  <c r="U360" i="1"/>
  <c r="N360" i="1"/>
  <c r="AN359" i="1"/>
  <c r="AM359" i="1"/>
  <c r="AL359" i="1"/>
  <c r="AK359" i="1"/>
  <c r="AJ359" i="1"/>
  <c r="AH359" i="1"/>
  <c r="W359" i="1"/>
  <c r="V359" i="1"/>
  <c r="U359" i="1" s="1"/>
  <c r="N359" i="1"/>
  <c r="AN358" i="1"/>
  <c r="AM358" i="1"/>
  <c r="AK358" i="1"/>
  <c r="AL358" i="1" s="1"/>
  <c r="AJ358" i="1"/>
  <c r="AH358" i="1" s="1"/>
  <c r="W358" i="1"/>
  <c r="V358" i="1"/>
  <c r="U358" i="1"/>
  <c r="N358" i="1"/>
  <c r="AN357" i="1"/>
  <c r="AM357" i="1"/>
  <c r="AK357" i="1"/>
  <c r="AJ357" i="1"/>
  <c r="AH357" i="1" s="1"/>
  <c r="AI357" i="1"/>
  <c r="W357" i="1"/>
  <c r="V357" i="1"/>
  <c r="N357" i="1"/>
  <c r="L357" i="1"/>
  <c r="H357" i="1"/>
  <c r="AN356" i="1"/>
  <c r="AM356" i="1"/>
  <c r="AL356" i="1"/>
  <c r="AK356" i="1"/>
  <c r="AJ356" i="1"/>
  <c r="AH356" i="1"/>
  <c r="W356" i="1"/>
  <c r="U356" i="1" s="1"/>
  <c r="V356" i="1"/>
  <c r="N356" i="1"/>
  <c r="I356" i="1"/>
  <c r="AN355" i="1"/>
  <c r="AM355" i="1"/>
  <c r="AK355" i="1"/>
  <c r="AJ355" i="1"/>
  <c r="AI355" i="1"/>
  <c r="AH355" i="1"/>
  <c r="W355" i="1"/>
  <c r="V355" i="1"/>
  <c r="U355" i="1"/>
  <c r="N355" i="1"/>
  <c r="L355" i="1"/>
  <c r="AN354" i="1"/>
  <c r="AM354" i="1"/>
  <c r="AK354" i="1"/>
  <c r="AL354" i="1" s="1"/>
  <c r="Q354" i="1" s="1"/>
  <c r="AJ354" i="1"/>
  <c r="AH354" i="1"/>
  <c r="W354" i="1"/>
  <c r="U354" i="1" s="1"/>
  <c r="V354" i="1"/>
  <c r="N354" i="1"/>
  <c r="I354" i="1"/>
  <c r="AN353" i="1"/>
  <c r="AM353" i="1"/>
  <c r="AL353" i="1" s="1"/>
  <c r="Q353" i="1" s="1"/>
  <c r="AK353" i="1"/>
  <c r="AJ353" i="1"/>
  <c r="AI353" i="1"/>
  <c r="AH353" i="1"/>
  <c r="W353" i="1"/>
  <c r="V353" i="1"/>
  <c r="U353" i="1" s="1"/>
  <c r="N353" i="1"/>
  <c r="L353" i="1"/>
  <c r="I353" i="1"/>
  <c r="AN352" i="1"/>
  <c r="AM352" i="1"/>
  <c r="AK352" i="1"/>
  <c r="AJ352" i="1"/>
  <c r="AI352" i="1"/>
  <c r="AH352" i="1"/>
  <c r="W352" i="1"/>
  <c r="U352" i="1" s="1"/>
  <c r="V352" i="1"/>
  <c r="N352" i="1"/>
  <c r="I352" i="1"/>
  <c r="G352" i="1"/>
  <c r="Y352" i="1" s="1"/>
  <c r="AN351" i="1"/>
  <c r="AM351" i="1"/>
  <c r="AK351" i="1"/>
  <c r="AL351" i="1" s="1"/>
  <c r="Q351" i="1" s="1"/>
  <c r="AJ351" i="1"/>
  <c r="AH351" i="1" s="1"/>
  <c r="W351" i="1"/>
  <c r="V351" i="1"/>
  <c r="N351" i="1"/>
  <c r="L351" i="1"/>
  <c r="G351" i="1"/>
  <c r="AN350" i="1"/>
  <c r="AM350" i="1"/>
  <c r="AK350" i="1"/>
  <c r="AL350" i="1" s="1"/>
  <c r="AJ350" i="1"/>
  <c r="AH350" i="1"/>
  <c r="L350" i="1" s="1"/>
  <c r="W350" i="1"/>
  <c r="V350" i="1"/>
  <c r="U350" i="1"/>
  <c r="N350" i="1"/>
  <c r="AN349" i="1"/>
  <c r="AM349" i="1"/>
  <c r="AK349" i="1"/>
  <c r="AJ349" i="1"/>
  <c r="AH349" i="1"/>
  <c r="W349" i="1"/>
  <c r="V349" i="1"/>
  <c r="U349" i="1" s="1"/>
  <c r="N349" i="1"/>
  <c r="L349" i="1"/>
  <c r="I349" i="1"/>
  <c r="H349" i="1"/>
  <c r="AN348" i="1"/>
  <c r="AM348" i="1"/>
  <c r="AL348" i="1"/>
  <c r="AK348" i="1"/>
  <c r="AJ348" i="1"/>
  <c r="AH348" i="1" s="1"/>
  <c r="W348" i="1"/>
  <c r="V348" i="1"/>
  <c r="U348" i="1" s="1"/>
  <c r="N348" i="1"/>
  <c r="AN347" i="1"/>
  <c r="AM347" i="1"/>
  <c r="AK347" i="1"/>
  <c r="AJ347" i="1"/>
  <c r="AH347" i="1" s="1"/>
  <c r="I347" i="1" s="1"/>
  <c r="AI347" i="1"/>
  <c r="W347" i="1"/>
  <c r="V347" i="1"/>
  <c r="N347" i="1"/>
  <c r="L347" i="1"/>
  <c r="H347" i="1"/>
  <c r="G347" i="1"/>
  <c r="Y347" i="1" s="1"/>
  <c r="AN346" i="1"/>
  <c r="AM346" i="1"/>
  <c r="AK346" i="1"/>
  <c r="AL346" i="1" s="1"/>
  <c r="Q346" i="1" s="1"/>
  <c r="AJ346" i="1"/>
  <c r="AH346" i="1"/>
  <c r="W346" i="1"/>
  <c r="U346" i="1" s="1"/>
  <c r="V346" i="1"/>
  <c r="N346" i="1"/>
  <c r="I346" i="1"/>
  <c r="H346" i="1"/>
  <c r="AN345" i="1"/>
  <c r="AM345" i="1"/>
  <c r="AK345" i="1"/>
  <c r="AJ345" i="1"/>
  <c r="AI345" i="1"/>
  <c r="AH345" i="1"/>
  <c r="W345" i="1"/>
  <c r="V345" i="1"/>
  <c r="U345" i="1" s="1"/>
  <c r="N345" i="1"/>
  <c r="L345" i="1"/>
  <c r="I345" i="1"/>
  <c r="AN344" i="1"/>
  <c r="AM344" i="1"/>
  <c r="AL344" i="1" s="1"/>
  <c r="Q344" i="1" s="1"/>
  <c r="AK344" i="1"/>
  <c r="AJ344" i="1"/>
  <c r="AI344" i="1"/>
  <c r="AH344" i="1"/>
  <c r="W344" i="1"/>
  <c r="U344" i="1" s="1"/>
  <c r="V344" i="1"/>
  <c r="N344" i="1"/>
  <c r="I344" i="1"/>
  <c r="G344" i="1"/>
  <c r="Y344" i="1" s="1"/>
  <c r="AN343" i="1"/>
  <c r="AM343" i="1"/>
  <c r="AK343" i="1"/>
  <c r="AL343" i="1" s="1"/>
  <c r="Q343" i="1" s="1"/>
  <c r="AJ343" i="1"/>
  <c r="AH343" i="1" s="1"/>
  <c r="W343" i="1"/>
  <c r="V343" i="1"/>
  <c r="U343" i="1"/>
  <c r="N343" i="1"/>
  <c r="I343" i="1"/>
  <c r="AN342" i="1"/>
  <c r="AM342" i="1"/>
  <c r="AK342" i="1"/>
  <c r="AJ342" i="1"/>
  <c r="AH342" i="1" s="1"/>
  <c r="W342" i="1"/>
  <c r="V342" i="1"/>
  <c r="N342" i="1"/>
  <c r="L342" i="1"/>
  <c r="G342" i="1"/>
  <c r="AN341" i="1"/>
  <c r="AM341" i="1"/>
  <c r="AK341" i="1"/>
  <c r="AJ341" i="1"/>
  <c r="AH341" i="1" s="1"/>
  <c r="W341" i="1"/>
  <c r="V341" i="1"/>
  <c r="U341" i="1"/>
  <c r="N341" i="1"/>
  <c r="L341" i="1"/>
  <c r="G341" i="1"/>
  <c r="AN340" i="1"/>
  <c r="AM340" i="1"/>
  <c r="AK340" i="1"/>
  <c r="AJ340" i="1"/>
  <c r="AH340" i="1"/>
  <c r="W340" i="1"/>
  <c r="V340" i="1"/>
  <c r="U340" i="1" s="1"/>
  <c r="N340" i="1"/>
  <c r="L340" i="1"/>
  <c r="I340" i="1"/>
  <c r="H340" i="1"/>
  <c r="AN339" i="1"/>
  <c r="AM339" i="1"/>
  <c r="AL339" i="1"/>
  <c r="Q339" i="1" s="1"/>
  <c r="AK339" i="1"/>
  <c r="AJ339" i="1"/>
  <c r="AH339" i="1"/>
  <c r="W339" i="1"/>
  <c r="V339" i="1"/>
  <c r="N339" i="1"/>
  <c r="AN338" i="1"/>
  <c r="AM338" i="1"/>
  <c r="AK338" i="1"/>
  <c r="AJ338" i="1"/>
  <c r="AH338" i="1" s="1"/>
  <c r="I338" i="1" s="1"/>
  <c r="AI338" i="1"/>
  <c r="W338" i="1"/>
  <c r="V338" i="1"/>
  <c r="N338" i="1"/>
  <c r="L338" i="1"/>
  <c r="H338" i="1"/>
  <c r="G338" i="1"/>
  <c r="Y338" i="1" s="1"/>
  <c r="AN337" i="1"/>
  <c r="AM337" i="1"/>
  <c r="AK337" i="1"/>
  <c r="AJ337" i="1"/>
  <c r="AH337" i="1"/>
  <c r="W337" i="1"/>
  <c r="U337" i="1" s="1"/>
  <c r="V337" i="1"/>
  <c r="N337" i="1"/>
  <c r="H337" i="1"/>
  <c r="AN336" i="1"/>
  <c r="AM336" i="1"/>
  <c r="AK336" i="1"/>
  <c r="AJ336" i="1"/>
  <c r="AI336" i="1"/>
  <c r="AH336" i="1"/>
  <c r="W336" i="1"/>
  <c r="V336" i="1"/>
  <c r="U336" i="1" s="1"/>
  <c r="N336" i="1"/>
  <c r="L336" i="1"/>
  <c r="I336" i="1"/>
  <c r="AN335" i="1"/>
  <c r="AM335" i="1"/>
  <c r="AK335" i="1"/>
  <c r="AJ335" i="1"/>
  <c r="AI335" i="1"/>
  <c r="AH335" i="1"/>
  <c r="W335" i="1"/>
  <c r="V335" i="1"/>
  <c r="U335" i="1"/>
  <c r="N335" i="1"/>
  <c r="I335" i="1"/>
  <c r="AN334" i="1"/>
  <c r="AM334" i="1"/>
  <c r="AK334" i="1"/>
  <c r="AJ334" i="1"/>
  <c r="AH334" i="1" s="1"/>
  <c r="W334" i="1"/>
  <c r="V334" i="1"/>
  <c r="N334" i="1"/>
  <c r="L334" i="1"/>
  <c r="G334" i="1"/>
  <c r="AN333" i="1"/>
  <c r="Q333" i="1" s="1"/>
  <c r="AM333" i="1"/>
  <c r="AK333" i="1"/>
  <c r="AL333" i="1" s="1"/>
  <c r="AJ333" i="1"/>
  <c r="AH333" i="1" s="1"/>
  <c r="G333" i="1" s="1"/>
  <c r="W333" i="1"/>
  <c r="V333" i="1"/>
  <c r="U333" i="1"/>
  <c r="N333" i="1"/>
  <c r="L333" i="1"/>
  <c r="AN332" i="1"/>
  <c r="AM332" i="1"/>
  <c r="AK332" i="1"/>
  <c r="AL332" i="1" s="1"/>
  <c r="Q332" i="1" s="1"/>
  <c r="AJ332" i="1"/>
  <c r="AH332" i="1"/>
  <c r="W332" i="1"/>
  <c r="V332" i="1"/>
  <c r="U332" i="1" s="1"/>
  <c r="N332" i="1"/>
  <c r="L332" i="1"/>
  <c r="I332" i="1"/>
  <c r="H332" i="1"/>
  <c r="AN331" i="1"/>
  <c r="AM331" i="1"/>
  <c r="AK331" i="1"/>
  <c r="AL331" i="1" s="1"/>
  <c r="Q331" i="1" s="1"/>
  <c r="AJ331" i="1"/>
  <c r="AH331" i="1" s="1"/>
  <c r="W331" i="1"/>
  <c r="V331" i="1"/>
  <c r="U331" i="1"/>
  <c r="N331" i="1"/>
  <c r="H331" i="1"/>
  <c r="AN330" i="1"/>
  <c r="AM330" i="1"/>
  <c r="AL330" i="1"/>
  <c r="Q330" i="1" s="1"/>
  <c r="AK330" i="1"/>
  <c r="AJ330" i="1"/>
  <c r="AH330" i="1"/>
  <c r="W330" i="1"/>
  <c r="V330" i="1"/>
  <c r="U330" i="1" s="1"/>
  <c r="N330" i="1"/>
  <c r="L330" i="1"/>
  <c r="I330" i="1"/>
  <c r="H330" i="1"/>
  <c r="AN329" i="1"/>
  <c r="AM329" i="1"/>
  <c r="AL329" i="1"/>
  <c r="Q329" i="1" s="1"/>
  <c r="AK329" i="1"/>
  <c r="AJ329" i="1"/>
  <c r="AH329" i="1"/>
  <c r="W329" i="1"/>
  <c r="V329" i="1"/>
  <c r="U329" i="1"/>
  <c r="N329" i="1"/>
  <c r="G329" i="1"/>
  <c r="Y329" i="1" s="1"/>
  <c r="AN328" i="1"/>
  <c r="AM328" i="1"/>
  <c r="AK328" i="1"/>
  <c r="AJ328" i="1"/>
  <c r="AH328" i="1" s="1"/>
  <c r="W328" i="1"/>
  <c r="V328" i="1"/>
  <c r="N328" i="1"/>
  <c r="L328" i="1"/>
  <c r="G328" i="1"/>
  <c r="AN327" i="1"/>
  <c r="AM327" i="1"/>
  <c r="AK327" i="1"/>
  <c r="AL327" i="1" s="1"/>
  <c r="Q327" i="1" s="1"/>
  <c r="AJ327" i="1"/>
  <c r="AH327" i="1"/>
  <c r="W327" i="1"/>
  <c r="U327" i="1" s="1"/>
  <c r="V327" i="1"/>
  <c r="N327" i="1"/>
  <c r="H327" i="1"/>
  <c r="AN326" i="1"/>
  <c r="AM326" i="1"/>
  <c r="AL326" i="1" s="1"/>
  <c r="Q326" i="1" s="1"/>
  <c r="AK326" i="1"/>
  <c r="AJ326" i="1"/>
  <c r="AI326" i="1"/>
  <c r="AH326" i="1"/>
  <c r="W326" i="1"/>
  <c r="V326" i="1"/>
  <c r="U326" i="1"/>
  <c r="N326" i="1"/>
  <c r="L326" i="1"/>
  <c r="I326" i="1"/>
  <c r="AN325" i="1"/>
  <c r="AM325" i="1"/>
  <c r="AL325" i="1" s="1"/>
  <c r="AK325" i="1"/>
  <c r="AJ325" i="1"/>
  <c r="AH325" i="1" s="1"/>
  <c r="AI325" i="1"/>
  <c r="Y325" i="1"/>
  <c r="W325" i="1"/>
  <c r="V325" i="1"/>
  <c r="U325" i="1"/>
  <c r="N325" i="1"/>
  <c r="G325" i="1"/>
  <c r="AN324" i="1"/>
  <c r="AM324" i="1"/>
  <c r="AK324" i="1"/>
  <c r="AJ324" i="1"/>
  <c r="AH324" i="1" s="1"/>
  <c r="W324" i="1"/>
  <c r="V324" i="1"/>
  <c r="N324" i="1"/>
  <c r="G324" i="1"/>
  <c r="Y324" i="1" s="1"/>
  <c r="AN323" i="1"/>
  <c r="AM323" i="1"/>
  <c r="AK323" i="1"/>
  <c r="AL323" i="1" s="1"/>
  <c r="Q323" i="1" s="1"/>
  <c r="AJ323" i="1"/>
  <c r="AH323" i="1" s="1"/>
  <c r="W323" i="1"/>
  <c r="V323" i="1"/>
  <c r="U323" i="1"/>
  <c r="N323" i="1"/>
  <c r="AN322" i="1"/>
  <c r="AM322" i="1"/>
  <c r="AL322" i="1"/>
  <c r="Q322" i="1" s="1"/>
  <c r="AK322" i="1"/>
  <c r="AJ322" i="1"/>
  <c r="AH322" i="1"/>
  <c r="W322" i="1"/>
  <c r="V322" i="1"/>
  <c r="U322" i="1" s="1"/>
  <c r="N322" i="1"/>
  <c r="L322" i="1"/>
  <c r="AN321" i="1"/>
  <c r="AM321" i="1"/>
  <c r="AK321" i="1"/>
  <c r="AL321" i="1" s="1"/>
  <c r="Q321" i="1" s="1"/>
  <c r="AJ321" i="1"/>
  <c r="AH321" i="1"/>
  <c r="W321" i="1"/>
  <c r="V321" i="1"/>
  <c r="U321" i="1" s="1"/>
  <c r="N321" i="1"/>
  <c r="G321" i="1"/>
  <c r="Y321" i="1" s="1"/>
  <c r="AN320" i="1"/>
  <c r="AM320" i="1"/>
  <c r="AK320" i="1"/>
  <c r="AJ320" i="1"/>
  <c r="AH320" i="1" s="1"/>
  <c r="AI320" i="1"/>
  <c r="W320" i="1"/>
  <c r="V320" i="1"/>
  <c r="N320" i="1"/>
  <c r="L320" i="1"/>
  <c r="G320" i="1"/>
  <c r="AN319" i="1"/>
  <c r="Q319" i="1" s="1"/>
  <c r="AM319" i="1"/>
  <c r="AK319" i="1"/>
  <c r="AL319" i="1" s="1"/>
  <c r="AJ319" i="1"/>
  <c r="AH319" i="1"/>
  <c r="W319" i="1"/>
  <c r="U319" i="1" s="1"/>
  <c r="V319" i="1"/>
  <c r="N319" i="1"/>
  <c r="H319" i="1"/>
  <c r="AN318" i="1"/>
  <c r="AM318" i="1"/>
  <c r="AK318" i="1"/>
  <c r="AJ318" i="1"/>
  <c r="AI318" i="1"/>
  <c r="AH318" i="1"/>
  <c r="W318" i="1"/>
  <c r="V318" i="1"/>
  <c r="U318" i="1"/>
  <c r="N318" i="1"/>
  <c r="L318" i="1"/>
  <c r="I318" i="1"/>
  <c r="AN317" i="1"/>
  <c r="AM317" i="1"/>
  <c r="AK317" i="1"/>
  <c r="AJ317" i="1"/>
  <c r="AH317" i="1" s="1"/>
  <c r="AI317" i="1"/>
  <c r="W317" i="1"/>
  <c r="U317" i="1" s="1"/>
  <c r="V317" i="1"/>
  <c r="N317" i="1"/>
  <c r="G317" i="1"/>
  <c r="AN316" i="1"/>
  <c r="AM316" i="1"/>
  <c r="AK316" i="1"/>
  <c r="AJ316" i="1"/>
  <c r="AH316" i="1" s="1"/>
  <c r="W316" i="1"/>
  <c r="V316" i="1"/>
  <c r="N316" i="1"/>
  <c r="AN315" i="1"/>
  <c r="AM315" i="1"/>
  <c r="AK315" i="1"/>
  <c r="AL315" i="1" s="1"/>
  <c r="Q315" i="1" s="1"/>
  <c r="AJ315" i="1"/>
  <c r="AH315" i="1" s="1"/>
  <c r="W315" i="1"/>
  <c r="V315" i="1"/>
  <c r="U315" i="1"/>
  <c r="N315" i="1"/>
  <c r="H315" i="1"/>
  <c r="AN314" i="1"/>
  <c r="AM314" i="1"/>
  <c r="AK314" i="1"/>
  <c r="AJ314" i="1"/>
  <c r="AH314" i="1"/>
  <c r="W314" i="1"/>
  <c r="V314" i="1"/>
  <c r="U314" i="1" s="1"/>
  <c r="N314" i="1"/>
  <c r="L314" i="1"/>
  <c r="I314" i="1"/>
  <c r="H314" i="1"/>
  <c r="AN313" i="1"/>
  <c r="AM313" i="1"/>
  <c r="AK313" i="1"/>
  <c r="AL313" i="1" s="1"/>
  <c r="Q313" i="1" s="1"/>
  <c r="R313" i="1" s="1"/>
  <c r="S313" i="1" s="1"/>
  <c r="AJ313" i="1"/>
  <c r="AH313" i="1"/>
  <c r="W313" i="1"/>
  <c r="V313" i="1"/>
  <c r="U313" i="1"/>
  <c r="N313" i="1"/>
  <c r="G313" i="1"/>
  <c r="Y313" i="1" s="1"/>
  <c r="AN312" i="1"/>
  <c r="AM312" i="1"/>
  <c r="AK312" i="1"/>
  <c r="AJ312" i="1"/>
  <c r="AH312" i="1" s="1"/>
  <c r="W312" i="1"/>
  <c r="V312" i="1"/>
  <c r="N312" i="1"/>
  <c r="L312" i="1"/>
  <c r="G312" i="1"/>
  <c r="AN311" i="1"/>
  <c r="AM311" i="1"/>
  <c r="AK311" i="1"/>
  <c r="AL311" i="1" s="1"/>
  <c r="AJ311" i="1"/>
  <c r="AH311" i="1"/>
  <c r="W311" i="1"/>
  <c r="U311" i="1" s="1"/>
  <c r="V311" i="1"/>
  <c r="Q311" i="1"/>
  <c r="N311" i="1"/>
  <c r="H311" i="1"/>
  <c r="AN310" i="1"/>
  <c r="AM310" i="1"/>
  <c r="AL310" i="1" s="1"/>
  <c r="Q310" i="1" s="1"/>
  <c r="AK310" i="1"/>
  <c r="AJ310" i="1"/>
  <c r="AI310" i="1"/>
  <c r="AH310" i="1"/>
  <c r="W310" i="1"/>
  <c r="V310" i="1"/>
  <c r="U310" i="1" s="1"/>
  <c r="N310" i="1"/>
  <c r="L310" i="1"/>
  <c r="I310" i="1"/>
  <c r="AN309" i="1"/>
  <c r="AM309" i="1"/>
  <c r="AK309" i="1"/>
  <c r="AJ309" i="1"/>
  <c r="AH309" i="1" s="1"/>
  <c r="AI309" i="1"/>
  <c r="Y309" i="1"/>
  <c r="W309" i="1"/>
  <c r="V309" i="1"/>
  <c r="U309" i="1"/>
  <c r="N309" i="1"/>
  <c r="G309" i="1"/>
  <c r="AN308" i="1"/>
  <c r="AM308" i="1"/>
  <c r="AK308" i="1"/>
  <c r="AJ308" i="1"/>
  <c r="AH308" i="1" s="1"/>
  <c r="W308" i="1"/>
  <c r="V308" i="1"/>
  <c r="N308" i="1"/>
  <c r="G308" i="1"/>
  <c r="Y308" i="1" s="1"/>
  <c r="AN307" i="1"/>
  <c r="AM307" i="1"/>
  <c r="AK307" i="1"/>
  <c r="AL307" i="1" s="1"/>
  <c r="Q307" i="1" s="1"/>
  <c r="AJ307" i="1"/>
  <c r="AH307" i="1" s="1"/>
  <c r="W307" i="1"/>
  <c r="V307" i="1"/>
  <c r="U307" i="1"/>
  <c r="N307" i="1"/>
  <c r="L307" i="1"/>
  <c r="AN306" i="1"/>
  <c r="AM306" i="1"/>
  <c r="AL306" i="1"/>
  <c r="Q306" i="1" s="1"/>
  <c r="AK306" i="1"/>
  <c r="AJ306" i="1"/>
  <c r="AH306" i="1"/>
  <c r="L306" i="1" s="1"/>
  <c r="W306" i="1"/>
  <c r="V306" i="1"/>
  <c r="U306" i="1" s="1"/>
  <c r="N306" i="1"/>
  <c r="I306" i="1"/>
  <c r="AN305" i="1"/>
  <c r="AM305" i="1"/>
  <c r="AK305" i="1"/>
  <c r="AL305" i="1" s="1"/>
  <c r="AJ305" i="1"/>
  <c r="AH305" i="1"/>
  <c r="W305" i="1"/>
  <c r="V305" i="1"/>
  <c r="U305" i="1"/>
  <c r="N305" i="1"/>
  <c r="G305" i="1"/>
  <c r="AN304" i="1"/>
  <c r="AM304" i="1"/>
  <c r="AK304" i="1"/>
  <c r="AJ304" i="1"/>
  <c r="AH304" i="1" s="1"/>
  <c r="W304" i="1"/>
  <c r="V304" i="1"/>
  <c r="N304" i="1"/>
  <c r="AN303" i="1"/>
  <c r="AM303" i="1"/>
  <c r="AK303" i="1"/>
  <c r="AL303" i="1" s="1"/>
  <c r="Q303" i="1" s="1"/>
  <c r="AJ303" i="1"/>
  <c r="AH303" i="1"/>
  <c r="W303" i="1"/>
  <c r="U303" i="1" s="1"/>
  <c r="V303" i="1"/>
  <c r="N303" i="1"/>
  <c r="H303" i="1"/>
  <c r="AN302" i="1"/>
  <c r="AM302" i="1"/>
  <c r="AL302" i="1" s="1"/>
  <c r="AK302" i="1"/>
  <c r="AJ302" i="1"/>
  <c r="AI302" i="1"/>
  <c r="AH302" i="1"/>
  <c r="W302" i="1"/>
  <c r="V302" i="1"/>
  <c r="U302" i="1"/>
  <c r="N302" i="1"/>
  <c r="L302" i="1"/>
  <c r="I302" i="1"/>
  <c r="AN301" i="1"/>
  <c r="AM301" i="1"/>
  <c r="AL301" i="1" s="1"/>
  <c r="AK301" i="1"/>
  <c r="AJ301" i="1"/>
  <c r="AH301" i="1" s="1"/>
  <c r="W301" i="1"/>
  <c r="U301" i="1" s="1"/>
  <c r="V301" i="1"/>
  <c r="N301" i="1"/>
  <c r="AN300" i="1"/>
  <c r="AM300" i="1"/>
  <c r="AK300" i="1"/>
  <c r="AJ300" i="1"/>
  <c r="AH300" i="1" s="1"/>
  <c r="W300" i="1"/>
  <c r="V300" i="1"/>
  <c r="U300" i="1" s="1"/>
  <c r="N300" i="1"/>
  <c r="G300" i="1"/>
  <c r="Y300" i="1" s="1"/>
  <c r="AN299" i="1"/>
  <c r="AM299" i="1"/>
  <c r="AK299" i="1"/>
  <c r="AJ299" i="1"/>
  <c r="AH299" i="1" s="1"/>
  <c r="H299" i="1" s="1"/>
  <c r="W299" i="1"/>
  <c r="V299" i="1"/>
  <c r="U299" i="1"/>
  <c r="N299" i="1"/>
  <c r="AN298" i="1"/>
  <c r="AM298" i="1"/>
  <c r="AL298" i="1" s="1"/>
  <c r="Q298" i="1" s="1"/>
  <c r="AK298" i="1"/>
  <c r="AJ298" i="1"/>
  <c r="AH298" i="1"/>
  <c r="W298" i="1"/>
  <c r="V298" i="1"/>
  <c r="U298" i="1" s="1"/>
  <c r="N298" i="1"/>
  <c r="L298" i="1"/>
  <c r="I298" i="1"/>
  <c r="H298" i="1"/>
  <c r="AN297" i="1"/>
  <c r="AM297" i="1"/>
  <c r="AL297" i="1" s="1"/>
  <c r="Q297" i="1" s="1"/>
  <c r="AK297" i="1"/>
  <c r="AJ297" i="1"/>
  <c r="AH297" i="1"/>
  <c r="W297" i="1"/>
  <c r="V297" i="1"/>
  <c r="U297" i="1"/>
  <c r="N297" i="1"/>
  <c r="G297" i="1"/>
  <c r="Y297" i="1" s="1"/>
  <c r="AN296" i="1"/>
  <c r="AM296" i="1"/>
  <c r="AK296" i="1"/>
  <c r="AJ296" i="1"/>
  <c r="AH296" i="1" s="1"/>
  <c r="W296" i="1"/>
  <c r="V296" i="1"/>
  <c r="N296" i="1"/>
  <c r="AN295" i="1"/>
  <c r="AM295" i="1"/>
  <c r="AK295" i="1"/>
  <c r="AL295" i="1" s="1"/>
  <c r="Q295" i="1" s="1"/>
  <c r="AJ295" i="1"/>
  <c r="AH295" i="1"/>
  <c r="W295" i="1"/>
  <c r="U295" i="1" s="1"/>
  <c r="V295" i="1"/>
  <c r="N295" i="1"/>
  <c r="H295" i="1"/>
  <c r="AN294" i="1"/>
  <c r="AM294" i="1"/>
  <c r="AK294" i="1"/>
  <c r="AJ294" i="1"/>
  <c r="AI294" i="1"/>
  <c r="AH294" i="1"/>
  <c r="W294" i="1"/>
  <c r="V294" i="1"/>
  <c r="U294" i="1"/>
  <c r="N294" i="1"/>
  <c r="L294" i="1"/>
  <c r="I294" i="1"/>
  <c r="AN293" i="1"/>
  <c r="AM293" i="1"/>
  <c r="AK293" i="1"/>
  <c r="AJ293" i="1"/>
  <c r="AH293" i="1" s="1"/>
  <c r="AI293" i="1"/>
  <c r="Y293" i="1"/>
  <c r="W293" i="1"/>
  <c r="V293" i="1"/>
  <c r="U293" i="1"/>
  <c r="N293" i="1"/>
  <c r="G293" i="1"/>
  <c r="AN292" i="1"/>
  <c r="AM292" i="1"/>
  <c r="AK292" i="1"/>
  <c r="AJ292" i="1"/>
  <c r="AH292" i="1" s="1"/>
  <c r="W292" i="1"/>
  <c r="V292" i="1"/>
  <c r="N292" i="1"/>
  <c r="G292" i="1"/>
  <c r="Y292" i="1" s="1"/>
  <c r="AN291" i="1"/>
  <c r="AM291" i="1"/>
  <c r="AK291" i="1"/>
  <c r="AL291" i="1" s="1"/>
  <c r="AJ291" i="1"/>
  <c r="AH291" i="1" s="1"/>
  <c r="W291" i="1"/>
  <c r="V291" i="1"/>
  <c r="U291" i="1"/>
  <c r="Q291" i="1"/>
  <c r="N291" i="1"/>
  <c r="AN290" i="1"/>
  <c r="AM290" i="1"/>
  <c r="AK290" i="1"/>
  <c r="AJ290" i="1"/>
  <c r="AH290" i="1" s="1"/>
  <c r="I290" i="1" s="1"/>
  <c r="AI290" i="1"/>
  <c r="W290" i="1"/>
  <c r="V290" i="1"/>
  <c r="N290" i="1"/>
  <c r="L290" i="1"/>
  <c r="H290" i="1"/>
  <c r="G290" i="1"/>
  <c r="AN289" i="1"/>
  <c r="AM289" i="1"/>
  <c r="AK289" i="1"/>
  <c r="AL289" i="1" s="1"/>
  <c r="AJ289" i="1"/>
  <c r="AH289" i="1" s="1"/>
  <c r="W289" i="1"/>
  <c r="U289" i="1" s="1"/>
  <c r="V289" i="1"/>
  <c r="N289" i="1"/>
  <c r="AN288" i="1"/>
  <c r="AM288" i="1"/>
  <c r="AK288" i="1"/>
  <c r="AL288" i="1" s="1"/>
  <c r="Q288" i="1" s="1"/>
  <c r="AJ288" i="1"/>
  <c r="AH288" i="1"/>
  <c r="W288" i="1"/>
  <c r="V288" i="1"/>
  <c r="U288" i="1"/>
  <c r="N288" i="1"/>
  <c r="AN287" i="1"/>
  <c r="AM287" i="1"/>
  <c r="AL287" i="1"/>
  <c r="Q287" i="1" s="1"/>
  <c r="AK287" i="1"/>
  <c r="AJ287" i="1"/>
  <c r="AH287" i="1"/>
  <c r="W287" i="1"/>
  <c r="V287" i="1"/>
  <c r="N287" i="1"/>
  <c r="I287" i="1"/>
  <c r="AN286" i="1"/>
  <c r="AM286" i="1"/>
  <c r="AK286" i="1"/>
  <c r="AL286" i="1" s="1"/>
  <c r="AJ286" i="1"/>
  <c r="AH286" i="1" s="1"/>
  <c r="AI286" i="1"/>
  <c r="W286" i="1"/>
  <c r="V286" i="1"/>
  <c r="U286" i="1" s="1"/>
  <c r="N286" i="1"/>
  <c r="AN285" i="1"/>
  <c r="AM285" i="1"/>
  <c r="AK285" i="1"/>
  <c r="AL285" i="1" s="1"/>
  <c r="AJ285" i="1"/>
  <c r="AH285" i="1"/>
  <c r="W285" i="1"/>
  <c r="U285" i="1" s="1"/>
  <c r="V285" i="1"/>
  <c r="N285" i="1"/>
  <c r="AN284" i="1"/>
  <c r="AM284" i="1"/>
  <c r="AK284" i="1"/>
  <c r="AJ284" i="1"/>
  <c r="AI284" i="1"/>
  <c r="AH284" i="1"/>
  <c r="G284" i="1" s="1"/>
  <c r="Y284" i="1"/>
  <c r="W284" i="1"/>
  <c r="V284" i="1"/>
  <c r="U284" i="1"/>
  <c r="N284" i="1"/>
  <c r="L284" i="1"/>
  <c r="I284" i="1"/>
  <c r="H284" i="1"/>
  <c r="AN283" i="1"/>
  <c r="AM283" i="1"/>
  <c r="AL283" i="1" s="1"/>
  <c r="AK283" i="1"/>
  <c r="AJ283" i="1"/>
  <c r="AH283" i="1" s="1"/>
  <c r="AI283" i="1"/>
  <c r="W283" i="1"/>
  <c r="V283" i="1"/>
  <c r="U283" i="1"/>
  <c r="N283" i="1"/>
  <c r="AN282" i="1"/>
  <c r="AM282" i="1"/>
  <c r="AK282" i="1"/>
  <c r="AJ282" i="1"/>
  <c r="AH282" i="1" s="1"/>
  <c r="I282" i="1" s="1"/>
  <c r="AI282" i="1"/>
  <c r="W282" i="1"/>
  <c r="V282" i="1"/>
  <c r="N282" i="1"/>
  <c r="L282" i="1"/>
  <c r="H282" i="1"/>
  <c r="G282" i="1"/>
  <c r="AN281" i="1"/>
  <c r="AM281" i="1"/>
  <c r="AK281" i="1"/>
  <c r="AL281" i="1" s="1"/>
  <c r="AJ281" i="1"/>
  <c r="AH281" i="1" s="1"/>
  <c r="W281" i="1"/>
  <c r="V281" i="1"/>
  <c r="U281" i="1"/>
  <c r="N281" i="1"/>
  <c r="G281" i="1"/>
  <c r="AN280" i="1"/>
  <c r="AM280" i="1"/>
  <c r="AK280" i="1"/>
  <c r="AL280" i="1" s="1"/>
  <c r="Q280" i="1" s="1"/>
  <c r="AJ280" i="1"/>
  <c r="AH280" i="1"/>
  <c r="W280" i="1"/>
  <c r="V280" i="1"/>
  <c r="U280" i="1"/>
  <c r="N280" i="1"/>
  <c r="I280" i="1"/>
  <c r="AN279" i="1"/>
  <c r="AM279" i="1"/>
  <c r="AK279" i="1"/>
  <c r="AL279" i="1" s="1"/>
  <c r="Q279" i="1" s="1"/>
  <c r="AJ279" i="1"/>
  <c r="AH279" i="1"/>
  <c r="W279" i="1"/>
  <c r="V279" i="1"/>
  <c r="U279" i="1"/>
  <c r="N279" i="1"/>
  <c r="I279" i="1"/>
  <c r="AN278" i="1"/>
  <c r="AM278" i="1"/>
  <c r="AL278" i="1"/>
  <c r="AK278" i="1"/>
  <c r="AJ278" i="1"/>
  <c r="AH278" i="1"/>
  <c r="W278" i="1"/>
  <c r="V278" i="1"/>
  <c r="U278" i="1"/>
  <c r="N278" i="1"/>
  <c r="AN277" i="1"/>
  <c r="AM277" i="1"/>
  <c r="AK277" i="1"/>
  <c r="AJ277" i="1"/>
  <c r="AH277" i="1" s="1"/>
  <c r="W277" i="1"/>
  <c r="V277" i="1"/>
  <c r="N277" i="1"/>
  <c r="L277" i="1"/>
  <c r="AN276" i="1"/>
  <c r="AM276" i="1"/>
  <c r="AK276" i="1"/>
  <c r="AL276" i="1" s="1"/>
  <c r="AJ276" i="1"/>
  <c r="AH276" i="1"/>
  <c r="W276" i="1"/>
  <c r="V276" i="1"/>
  <c r="U276" i="1"/>
  <c r="N276" i="1"/>
  <c r="H276" i="1"/>
  <c r="AN275" i="1"/>
  <c r="AM275" i="1"/>
  <c r="AL275" i="1"/>
  <c r="Q275" i="1" s="1"/>
  <c r="AK275" i="1"/>
  <c r="AJ275" i="1"/>
  <c r="AH275" i="1"/>
  <c r="W275" i="1"/>
  <c r="V275" i="1"/>
  <c r="U275" i="1" s="1"/>
  <c r="N275" i="1"/>
  <c r="AN274" i="1"/>
  <c r="AM274" i="1"/>
  <c r="AK274" i="1"/>
  <c r="AL274" i="1" s="1"/>
  <c r="AJ274" i="1"/>
  <c r="AH274" i="1"/>
  <c r="W274" i="1"/>
  <c r="V274" i="1"/>
  <c r="U274" i="1"/>
  <c r="N274" i="1"/>
  <c r="AN273" i="1"/>
  <c r="AM273" i="1"/>
  <c r="AK273" i="1"/>
  <c r="AJ273" i="1"/>
  <c r="AH273" i="1" s="1"/>
  <c r="W273" i="1"/>
  <c r="V273" i="1"/>
  <c r="N273" i="1"/>
  <c r="L273" i="1"/>
  <c r="G273" i="1"/>
  <c r="Y273" i="1" s="1"/>
  <c r="AN272" i="1"/>
  <c r="AM272" i="1"/>
  <c r="AK272" i="1"/>
  <c r="AJ272" i="1"/>
  <c r="AH272" i="1"/>
  <c r="W272" i="1"/>
  <c r="U272" i="1" s="1"/>
  <c r="V272" i="1"/>
  <c r="N272" i="1"/>
  <c r="H272" i="1"/>
  <c r="AN271" i="1"/>
  <c r="AM271" i="1"/>
  <c r="AK271" i="1"/>
  <c r="AL271" i="1" s="1"/>
  <c r="Q271" i="1" s="1"/>
  <c r="AJ271" i="1"/>
  <c r="AH271" i="1"/>
  <c r="W271" i="1"/>
  <c r="V271" i="1"/>
  <c r="U271" i="1" s="1"/>
  <c r="N271" i="1"/>
  <c r="L271" i="1"/>
  <c r="I271" i="1"/>
  <c r="AN270" i="1"/>
  <c r="AM270" i="1"/>
  <c r="AK270" i="1"/>
  <c r="AL270" i="1" s="1"/>
  <c r="AJ270" i="1"/>
  <c r="AH270" i="1" s="1"/>
  <c r="W270" i="1"/>
  <c r="U270" i="1" s="1"/>
  <c r="V270" i="1"/>
  <c r="N270" i="1"/>
  <c r="AN269" i="1"/>
  <c r="AM269" i="1"/>
  <c r="AK269" i="1"/>
  <c r="AJ269" i="1"/>
  <c r="AH269" i="1" s="1"/>
  <c r="W269" i="1"/>
  <c r="V269" i="1"/>
  <c r="N269" i="1"/>
  <c r="L269" i="1"/>
  <c r="AN268" i="1"/>
  <c r="AM268" i="1"/>
  <c r="AK268" i="1"/>
  <c r="AL268" i="1" s="1"/>
  <c r="Q268" i="1" s="1"/>
  <c r="AJ268" i="1"/>
  <c r="AH268" i="1"/>
  <c r="W268" i="1"/>
  <c r="V268" i="1"/>
  <c r="U268" i="1"/>
  <c r="N268" i="1"/>
  <c r="H268" i="1"/>
  <c r="AN267" i="1"/>
  <c r="AM267" i="1"/>
  <c r="AK267" i="1"/>
  <c r="AL267" i="1" s="1"/>
  <c r="AJ267" i="1"/>
  <c r="AH267" i="1"/>
  <c r="W267" i="1"/>
  <c r="V267" i="1"/>
  <c r="U267" i="1" s="1"/>
  <c r="Q267" i="1"/>
  <c r="N267" i="1"/>
  <c r="L267" i="1"/>
  <c r="I267" i="1"/>
  <c r="AN266" i="1"/>
  <c r="AM266" i="1"/>
  <c r="AK266" i="1"/>
  <c r="AL266" i="1" s="1"/>
  <c r="AJ266" i="1"/>
  <c r="AH266" i="1"/>
  <c r="W266" i="1"/>
  <c r="V266" i="1"/>
  <c r="U266" i="1"/>
  <c r="N266" i="1"/>
  <c r="AN265" i="1"/>
  <c r="AM265" i="1"/>
  <c r="AK265" i="1"/>
  <c r="AJ265" i="1"/>
  <c r="AH265" i="1" s="1"/>
  <c r="W265" i="1"/>
  <c r="V265" i="1"/>
  <c r="N265" i="1"/>
  <c r="L265" i="1"/>
  <c r="AN264" i="1"/>
  <c r="AM264" i="1"/>
  <c r="AK264" i="1"/>
  <c r="AL264" i="1" s="1"/>
  <c r="Q264" i="1" s="1"/>
  <c r="AJ264" i="1"/>
  <c r="AH264" i="1"/>
  <c r="W264" i="1"/>
  <c r="U264" i="1" s="1"/>
  <c r="V264" i="1"/>
  <c r="N264" i="1"/>
  <c r="AN263" i="1"/>
  <c r="AM263" i="1"/>
  <c r="AL263" i="1"/>
  <c r="Q263" i="1" s="1"/>
  <c r="AK263" i="1"/>
  <c r="AJ263" i="1"/>
  <c r="AH263" i="1"/>
  <c r="W263" i="1"/>
  <c r="V263" i="1"/>
  <c r="U263" i="1" s="1"/>
  <c r="N263" i="1"/>
  <c r="L263" i="1"/>
  <c r="I263" i="1"/>
  <c r="AN262" i="1"/>
  <c r="AM262" i="1"/>
  <c r="AK262" i="1"/>
  <c r="AL262" i="1" s="1"/>
  <c r="Q262" i="1" s="1"/>
  <c r="AJ262" i="1"/>
  <c r="AH262" i="1"/>
  <c r="W262" i="1"/>
  <c r="V262" i="1"/>
  <c r="U262" i="1"/>
  <c r="N262" i="1"/>
  <c r="I262" i="1"/>
  <c r="G262" i="1"/>
  <c r="AN261" i="1"/>
  <c r="AM261" i="1"/>
  <c r="AK261" i="1"/>
  <c r="AL261" i="1" s="1"/>
  <c r="Q261" i="1" s="1"/>
  <c r="AJ261" i="1"/>
  <c r="AH261" i="1" s="1"/>
  <c r="W261" i="1"/>
  <c r="V261" i="1"/>
  <c r="N261" i="1"/>
  <c r="AN260" i="1"/>
  <c r="AM260" i="1"/>
  <c r="AK260" i="1"/>
  <c r="AL260" i="1" s="1"/>
  <c r="AJ260" i="1"/>
  <c r="AH260" i="1"/>
  <c r="W260" i="1"/>
  <c r="V260" i="1"/>
  <c r="U260" i="1"/>
  <c r="Q260" i="1"/>
  <c r="N260" i="1"/>
  <c r="L260" i="1"/>
  <c r="G260" i="1"/>
  <c r="Y260" i="1" s="1"/>
  <c r="AN259" i="1"/>
  <c r="AM259" i="1"/>
  <c r="AK259" i="1"/>
  <c r="AL259" i="1" s="1"/>
  <c r="AJ259" i="1"/>
  <c r="AH259" i="1"/>
  <c r="W259" i="1"/>
  <c r="V259" i="1"/>
  <c r="U259" i="1" s="1"/>
  <c r="N259" i="1"/>
  <c r="L259" i="1"/>
  <c r="I259" i="1"/>
  <c r="H259" i="1"/>
  <c r="AN258" i="1"/>
  <c r="AM258" i="1"/>
  <c r="AK258" i="1"/>
  <c r="AL258" i="1" s="1"/>
  <c r="Q258" i="1" s="1"/>
  <c r="AJ258" i="1"/>
  <c r="AH258" i="1"/>
  <c r="W258" i="1"/>
  <c r="V258" i="1"/>
  <c r="U258" i="1" s="1"/>
  <c r="N258" i="1"/>
  <c r="AN257" i="1"/>
  <c r="AM257" i="1"/>
  <c r="AK257" i="1"/>
  <c r="AJ257" i="1"/>
  <c r="AH257" i="1" s="1"/>
  <c r="I257" i="1" s="1"/>
  <c r="AI257" i="1"/>
  <c r="W257" i="1"/>
  <c r="V257" i="1"/>
  <c r="N257" i="1"/>
  <c r="L257" i="1"/>
  <c r="H257" i="1"/>
  <c r="G257" i="1"/>
  <c r="AN256" i="1"/>
  <c r="AM256" i="1"/>
  <c r="AK256" i="1"/>
  <c r="AL256" i="1" s="1"/>
  <c r="AJ256" i="1"/>
  <c r="AH256" i="1"/>
  <c r="W256" i="1"/>
  <c r="U256" i="1" s="1"/>
  <c r="V256" i="1"/>
  <c r="N256" i="1"/>
  <c r="I256" i="1"/>
  <c r="H256" i="1"/>
  <c r="AN255" i="1"/>
  <c r="AM255" i="1"/>
  <c r="AL255" i="1"/>
  <c r="Q255" i="1" s="1"/>
  <c r="AK255" i="1"/>
  <c r="AJ255" i="1"/>
  <c r="AH255" i="1"/>
  <c r="W255" i="1"/>
  <c r="V255" i="1"/>
  <c r="U255" i="1" s="1"/>
  <c r="N255" i="1"/>
  <c r="I255" i="1"/>
  <c r="AN254" i="1"/>
  <c r="AM254" i="1"/>
  <c r="AK254" i="1"/>
  <c r="AL254" i="1" s="1"/>
  <c r="AJ254" i="1"/>
  <c r="AH254" i="1"/>
  <c r="W254" i="1"/>
  <c r="V254" i="1"/>
  <c r="U254" i="1"/>
  <c r="N254" i="1"/>
  <c r="G254" i="1"/>
  <c r="Y254" i="1" s="1"/>
  <c r="AN253" i="1"/>
  <c r="AM253" i="1"/>
  <c r="AK253" i="1"/>
  <c r="AJ253" i="1"/>
  <c r="AH253" i="1" s="1"/>
  <c r="W253" i="1"/>
  <c r="V253" i="1"/>
  <c r="N253" i="1"/>
  <c r="AN252" i="1"/>
  <c r="AM252" i="1"/>
  <c r="AK252" i="1"/>
  <c r="AL252" i="1" s="1"/>
  <c r="Q252" i="1" s="1"/>
  <c r="AJ252" i="1"/>
  <c r="AH252" i="1"/>
  <c r="W252" i="1"/>
  <c r="V252" i="1"/>
  <c r="U252" i="1"/>
  <c r="N252" i="1"/>
  <c r="L252" i="1"/>
  <c r="G252" i="1"/>
  <c r="AN251" i="1"/>
  <c r="AM251" i="1"/>
  <c r="AK251" i="1"/>
  <c r="AL251" i="1" s="1"/>
  <c r="Q251" i="1" s="1"/>
  <c r="AJ251" i="1"/>
  <c r="AH251" i="1"/>
  <c r="W251" i="1"/>
  <c r="V251" i="1"/>
  <c r="U251" i="1" s="1"/>
  <c r="N251" i="1"/>
  <c r="L251" i="1"/>
  <c r="I251" i="1"/>
  <c r="H251" i="1"/>
  <c r="AN250" i="1"/>
  <c r="AM250" i="1"/>
  <c r="AK250" i="1"/>
  <c r="AL250" i="1" s="1"/>
  <c r="AJ250" i="1"/>
  <c r="AH250" i="1" s="1"/>
  <c r="W250" i="1"/>
  <c r="V250" i="1"/>
  <c r="U250" i="1" s="1"/>
  <c r="Q250" i="1"/>
  <c r="N250" i="1"/>
  <c r="AN249" i="1"/>
  <c r="AM249" i="1"/>
  <c r="AK249" i="1"/>
  <c r="AJ249" i="1"/>
  <c r="AH249" i="1" s="1"/>
  <c r="I249" i="1" s="1"/>
  <c r="AI249" i="1"/>
  <c r="W249" i="1"/>
  <c r="V249" i="1"/>
  <c r="N249" i="1"/>
  <c r="L249" i="1"/>
  <c r="H249" i="1"/>
  <c r="G249" i="1"/>
  <c r="Y249" i="1" s="1"/>
  <c r="AN248" i="1"/>
  <c r="AM248" i="1"/>
  <c r="AK248" i="1"/>
  <c r="AL248" i="1" s="1"/>
  <c r="Q248" i="1" s="1"/>
  <c r="AJ248" i="1"/>
  <c r="AH248" i="1"/>
  <c r="W248" i="1"/>
  <c r="U248" i="1" s="1"/>
  <c r="V248" i="1"/>
  <c r="N248" i="1"/>
  <c r="I248" i="1"/>
  <c r="H248" i="1"/>
  <c r="AN247" i="1"/>
  <c r="AM247" i="1"/>
  <c r="AK247" i="1"/>
  <c r="AL247" i="1" s="1"/>
  <c r="Q247" i="1" s="1"/>
  <c r="AJ247" i="1"/>
  <c r="AH247" i="1"/>
  <c r="W247" i="1"/>
  <c r="V247" i="1"/>
  <c r="U247" i="1" s="1"/>
  <c r="N247" i="1"/>
  <c r="I247" i="1"/>
  <c r="AN246" i="1"/>
  <c r="AM246" i="1"/>
  <c r="AL246" i="1"/>
  <c r="Q246" i="1" s="1"/>
  <c r="AK246" i="1"/>
  <c r="AJ246" i="1"/>
  <c r="AH246" i="1"/>
  <c r="I246" i="1" s="1"/>
  <c r="W246" i="1"/>
  <c r="V246" i="1"/>
  <c r="U246" i="1"/>
  <c r="N246" i="1"/>
  <c r="G246" i="1"/>
  <c r="Y246" i="1" s="1"/>
  <c r="AN245" i="1"/>
  <c r="AM245" i="1"/>
  <c r="AK245" i="1"/>
  <c r="AL245" i="1" s="1"/>
  <c r="Q245" i="1" s="1"/>
  <c r="AJ245" i="1"/>
  <c r="AH245" i="1" s="1"/>
  <c r="L245" i="1" s="1"/>
  <c r="W245" i="1"/>
  <c r="V245" i="1"/>
  <c r="N245" i="1"/>
  <c r="AN244" i="1"/>
  <c r="AM244" i="1"/>
  <c r="AK244" i="1"/>
  <c r="AL244" i="1" s="1"/>
  <c r="AJ244" i="1"/>
  <c r="AH244" i="1"/>
  <c r="G244" i="1" s="1"/>
  <c r="W244" i="1"/>
  <c r="V244" i="1"/>
  <c r="U244" i="1"/>
  <c r="Q244" i="1"/>
  <c r="N244" i="1"/>
  <c r="L244" i="1"/>
  <c r="AN243" i="1"/>
  <c r="AM243" i="1"/>
  <c r="AK243" i="1"/>
  <c r="AJ243" i="1"/>
  <c r="AH243" i="1"/>
  <c r="W243" i="1"/>
  <c r="V243" i="1"/>
  <c r="U243" i="1" s="1"/>
  <c r="N243" i="1"/>
  <c r="L243" i="1"/>
  <c r="I243" i="1"/>
  <c r="H243" i="1"/>
  <c r="AN242" i="1"/>
  <c r="AM242" i="1"/>
  <c r="AL242" i="1"/>
  <c r="Q242" i="1" s="1"/>
  <c r="AK242" i="1"/>
  <c r="AJ242" i="1"/>
  <c r="AH242" i="1"/>
  <c r="W242" i="1"/>
  <c r="V242" i="1"/>
  <c r="N242" i="1"/>
  <c r="AN241" i="1"/>
  <c r="AM241" i="1"/>
  <c r="AK241" i="1"/>
  <c r="AJ241" i="1"/>
  <c r="AH241" i="1" s="1"/>
  <c r="I241" i="1" s="1"/>
  <c r="AI241" i="1"/>
  <c r="W241" i="1"/>
  <c r="V241" i="1"/>
  <c r="N241" i="1"/>
  <c r="L241" i="1"/>
  <c r="H241" i="1"/>
  <c r="G241" i="1"/>
  <c r="Y241" i="1" s="1"/>
  <c r="AN240" i="1"/>
  <c r="AM240" i="1"/>
  <c r="AK240" i="1"/>
  <c r="AL240" i="1" s="1"/>
  <c r="Q240" i="1" s="1"/>
  <c r="AJ240" i="1"/>
  <c r="AH240" i="1"/>
  <c r="W240" i="1"/>
  <c r="U240" i="1" s="1"/>
  <c r="V240" i="1"/>
  <c r="N240" i="1"/>
  <c r="I240" i="1"/>
  <c r="H240" i="1"/>
  <c r="AN239" i="1"/>
  <c r="AM239" i="1"/>
  <c r="AL239" i="1"/>
  <c r="Q239" i="1" s="1"/>
  <c r="AK239" i="1"/>
  <c r="AJ239" i="1"/>
  <c r="AH239" i="1"/>
  <c r="W239" i="1"/>
  <c r="V239" i="1"/>
  <c r="U239" i="1" s="1"/>
  <c r="N239" i="1"/>
  <c r="I239" i="1"/>
  <c r="AN238" i="1"/>
  <c r="AM238" i="1"/>
  <c r="AK238" i="1"/>
  <c r="AL238" i="1" s="1"/>
  <c r="Q238" i="1" s="1"/>
  <c r="AJ238" i="1"/>
  <c r="AH238" i="1"/>
  <c r="W238" i="1"/>
  <c r="V238" i="1"/>
  <c r="U238" i="1"/>
  <c r="N238" i="1"/>
  <c r="G238" i="1"/>
  <c r="Y238" i="1" s="1"/>
  <c r="AN237" i="1"/>
  <c r="AM237" i="1"/>
  <c r="AK237" i="1"/>
  <c r="AJ237" i="1"/>
  <c r="AH237" i="1" s="1"/>
  <c r="W237" i="1"/>
  <c r="V237" i="1"/>
  <c r="N237" i="1"/>
  <c r="AN236" i="1"/>
  <c r="AM236" i="1"/>
  <c r="AK236" i="1"/>
  <c r="AL236" i="1" s="1"/>
  <c r="Q236" i="1" s="1"/>
  <c r="AJ236" i="1"/>
  <c r="AH236" i="1"/>
  <c r="W236" i="1"/>
  <c r="V236" i="1"/>
  <c r="U236" i="1"/>
  <c r="N236" i="1"/>
  <c r="L236" i="1"/>
  <c r="G236" i="1"/>
  <c r="AN235" i="1"/>
  <c r="AM235" i="1"/>
  <c r="AK235" i="1"/>
  <c r="AL235" i="1" s="1"/>
  <c r="Q235" i="1" s="1"/>
  <c r="AJ235" i="1"/>
  <c r="AH235" i="1"/>
  <c r="W235" i="1"/>
  <c r="V235" i="1"/>
  <c r="U235" i="1" s="1"/>
  <c r="N235" i="1"/>
  <c r="L235" i="1"/>
  <c r="I235" i="1"/>
  <c r="H235" i="1"/>
  <c r="AN234" i="1"/>
  <c r="AM234" i="1"/>
  <c r="AK234" i="1"/>
  <c r="AL234" i="1" s="1"/>
  <c r="AJ234" i="1"/>
  <c r="AH234" i="1" s="1"/>
  <c r="W234" i="1"/>
  <c r="V234" i="1"/>
  <c r="U234" i="1" s="1"/>
  <c r="Q234" i="1"/>
  <c r="N234" i="1"/>
  <c r="AN233" i="1"/>
  <c r="AM233" i="1"/>
  <c r="AK233" i="1"/>
  <c r="AJ233" i="1"/>
  <c r="AH233" i="1" s="1"/>
  <c r="I233" i="1" s="1"/>
  <c r="AI233" i="1"/>
  <c r="W233" i="1"/>
  <c r="V233" i="1"/>
  <c r="N233" i="1"/>
  <c r="L233" i="1"/>
  <c r="H233" i="1"/>
  <c r="G233" i="1"/>
  <c r="Y233" i="1" s="1"/>
  <c r="AN232" i="1"/>
  <c r="AM232" i="1"/>
  <c r="AK232" i="1"/>
  <c r="AL232" i="1" s="1"/>
  <c r="Q232" i="1" s="1"/>
  <c r="AJ232" i="1"/>
  <c r="AH232" i="1"/>
  <c r="I232" i="1" s="1"/>
  <c r="W232" i="1"/>
  <c r="U232" i="1" s="1"/>
  <c r="V232" i="1"/>
  <c r="N232" i="1"/>
  <c r="AN231" i="1"/>
  <c r="AM231" i="1"/>
  <c r="AK231" i="1"/>
  <c r="AJ231" i="1"/>
  <c r="AI231" i="1"/>
  <c r="AH231" i="1"/>
  <c r="W231" i="1"/>
  <c r="V231" i="1"/>
  <c r="U231" i="1" s="1"/>
  <c r="N231" i="1"/>
  <c r="L231" i="1"/>
  <c r="I231" i="1"/>
  <c r="AN230" i="1"/>
  <c r="AM230" i="1"/>
  <c r="AK230" i="1"/>
  <c r="AL230" i="1" s="1"/>
  <c r="Q230" i="1" s="1"/>
  <c r="AJ230" i="1"/>
  <c r="AH230" i="1"/>
  <c r="G230" i="1" s="1"/>
  <c r="W230" i="1"/>
  <c r="V230" i="1"/>
  <c r="U230" i="1"/>
  <c r="N230" i="1"/>
  <c r="I230" i="1"/>
  <c r="AN229" i="1"/>
  <c r="AM229" i="1"/>
  <c r="AK229" i="1"/>
  <c r="AL229" i="1" s="1"/>
  <c r="AJ229" i="1"/>
  <c r="AH229" i="1" s="1"/>
  <c r="W229" i="1"/>
  <c r="V229" i="1"/>
  <c r="N229" i="1"/>
  <c r="L229" i="1"/>
  <c r="G229" i="1"/>
  <c r="AN228" i="1"/>
  <c r="AM228" i="1"/>
  <c r="AK228" i="1"/>
  <c r="AL228" i="1" s="1"/>
  <c r="AJ228" i="1"/>
  <c r="AH228" i="1" s="1"/>
  <c r="W228" i="1"/>
  <c r="V228" i="1"/>
  <c r="U228" i="1"/>
  <c r="Q228" i="1"/>
  <c r="N228" i="1"/>
  <c r="AN227" i="1"/>
  <c r="AM227" i="1"/>
  <c r="AK227" i="1"/>
  <c r="AL227" i="1" s="1"/>
  <c r="Q227" i="1" s="1"/>
  <c r="AJ227" i="1"/>
  <c r="AH227" i="1"/>
  <c r="W227" i="1"/>
  <c r="V227" i="1"/>
  <c r="U227" i="1" s="1"/>
  <c r="N227" i="1"/>
  <c r="L227" i="1"/>
  <c r="I227" i="1"/>
  <c r="H227" i="1"/>
  <c r="AN226" i="1"/>
  <c r="AM226" i="1"/>
  <c r="AK226" i="1"/>
  <c r="AL226" i="1" s="1"/>
  <c r="Q226" i="1" s="1"/>
  <c r="AJ226" i="1"/>
  <c r="AH226" i="1"/>
  <c r="W226" i="1"/>
  <c r="V226" i="1"/>
  <c r="N226" i="1"/>
  <c r="AN225" i="1"/>
  <c r="AM225" i="1"/>
  <c r="AK225" i="1"/>
  <c r="AJ225" i="1"/>
  <c r="AH225" i="1" s="1"/>
  <c r="I225" i="1" s="1"/>
  <c r="AI225" i="1"/>
  <c r="W225" i="1"/>
  <c r="V225" i="1"/>
  <c r="N225" i="1"/>
  <c r="L225" i="1"/>
  <c r="H225" i="1"/>
  <c r="G225" i="1"/>
  <c r="Y225" i="1" s="1"/>
  <c r="AN224" i="1"/>
  <c r="AM224" i="1"/>
  <c r="AL224" i="1"/>
  <c r="Q224" i="1" s="1"/>
  <c r="AK224" i="1"/>
  <c r="AJ224" i="1"/>
  <c r="AH224" i="1"/>
  <c r="I224" i="1" s="1"/>
  <c r="W224" i="1"/>
  <c r="U224" i="1" s="1"/>
  <c r="V224" i="1"/>
  <c r="N224" i="1"/>
  <c r="AN223" i="1"/>
  <c r="AM223" i="1"/>
  <c r="AL223" i="1" s="1"/>
  <c r="Q223" i="1" s="1"/>
  <c r="AK223" i="1"/>
  <c r="AJ223" i="1"/>
  <c r="AI223" i="1"/>
  <c r="AH223" i="1"/>
  <c r="W223" i="1"/>
  <c r="V223" i="1"/>
  <c r="U223" i="1" s="1"/>
  <c r="N223" i="1"/>
  <c r="L223" i="1"/>
  <c r="I223" i="1"/>
  <c r="AN222" i="1"/>
  <c r="AM222" i="1"/>
  <c r="AL222" i="1"/>
  <c r="Q222" i="1" s="1"/>
  <c r="AK222" i="1"/>
  <c r="AJ222" i="1"/>
  <c r="AH222" i="1"/>
  <c r="G222" i="1" s="1"/>
  <c r="W222" i="1"/>
  <c r="V222" i="1"/>
  <c r="U222" i="1"/>
  <c r="N222" i="1"/>
  <c r="I222" i="1"/>
  <c r="AN221" i="1"/>
  <c r="AM221" i="1"/>
  <c r="AK221" i="1"/>
  <c r="AL221" i="1" s="1"/>
  <c r="Q221" i="1" s="1"/>
  <c r="AJ221" i="1"/>
  <c r="AH221" i="1" s="1"/>
  <c r="W221" i="1"/>
  <c r="V221" i="1"/>
  <c r="N221" i="1"/>
  <c r="G221" i="1"/>
  <c r="AN220" i="1"/>
  <c r="AM220" i="1"/>
  <c r="AK220" i="1"/>
  <c r="AL220" i="1" s="1"/>
  <c r="AJ220" i="1"/>
  <c r="AH220" i="1" s="1"/>
  <c r="W220" i="1"/>
  <c r="V220" i="1"/>
  <c r="U220" i="1"/>
  <c r="Q220" i="1"/>
  <c r="N220" i="1"/>
  <c r="AN219" i="1"/>
  <c r="AM219" i="1"/>
  <c r="AL219" i="1"/>
  <c r="Q219" i="1" s="1"/>
  <c r="AK219" i="1"/>
  <c r="AJ219" i="1"/>
  <c r="AH219" i="1"/>
  <c r="W219" i="1"/>
  <c r="V219" i="1"/>
  <c r="U219" i="1" s="1"/>
  <c r="N219" i="1"/>
  <c r="L219" i="1"/>
  <c r="I219" i="1"/>
  <c r="H219" i="1"/>
  <c r="AN218" i="1"/>
  <c r="AM218" i="1"/>
  <c r="AL218" i="1"/>
  <c r="Q218" i="1" s="1"/>
  <c r="AK218" i="1"/>
  <c r="AJ218" i="1"/>
  <c r="AH218" i="1" s="1"/>
  <c r="W218" i="1"/>
  <c r="V218" i="1"/>
  <c r="N218" i="1"/>
  <c r="AN217" i="1"/>
  <c r="AM217" i="1"/>
  <c r="AK217" i="1"/>
  <c r="AJ217" i="1"/>
  <c r="AH217" i="1" s="1"/>
  <c r="I217" i="1" s="1"/>
  <c r="AI217" i="1"/>
  <c r="W217" i="1"/>
  <c r="V217" i="1"/>
  <c r="N217" i="1"/>
  <c r="L217" i="1"/>
  <c r="H217" i="1"/>
  <c r="G217" i="1"/>
  <c r="Y217" i="1" s="1"/>
  <c r="AN216" i="1"/>
  <c r="AM216" i="1"/>
  <c r="AL216" i="1"/>
  <c r="Q216" i="1" s="1"/>
  <c r="AK216" i="1"/>
  <c r="AJ216" i="1"/>
  <c r="AH216" i="1"/>
  <c r="I216" i="1" s="1"/>
  <c r="W216" i="1"/>
  <c r="U216" i="1" s="1"/>
  <c r="V216" i="1"/>
  <c r="N216" i="1"/>
  <c r="AN215" i="1"/>
  <c r="AM215" i="1"/>
  <c r="AL215" i="1" s="1"/>
  <c r="Q215" i="1" s="1"/>
  <c r="AK215" i="1"/>
  <c r="AJ215" i="1"/>
  <c r="AI215" i="1"/>
  <c r="AH215" i="1"/>
  <c r="W215" i="1"/>
  <c r="V215" i="1"/>
  <c r="U215" i="1" s="1"/>
  <c r="N215" i="1"/>
  <c r="I215" i="1"/>
  <c r="AN214" i="1"/>
  <c r="AM214" i="1"/>
  <c r="AK214" i="1"/>
  <c r="AL214" i="1" s="1"/>
  <c r="Q214" i="1" s="1"/>
  <c r="AJ214" i="1"/>
  <c r="AH214" i="1"/>
  <c r="G214" i="1" s="1"/>
  <c r="W214" i="1"/>
  <c r="V214" i="1"/>
  <c r="U214" i="1"/>
  <c r="N214" i="1"/>
  <c r="I214" i="1"/>
  <c r="AN213" i="1"/>
  <c r="AM213" i="1"/>
  <c r="AK213" i="1"/>
  <c r="AJ213" i="1"/>
  <c r="AH213" i="1" s="1"/>
  <c r="W213" i="1"/>
  <c r="V213" i="1"/>
  <c r="N213" i="1"/>
  <c r="G213" i="1"/>
  <c r="AN212" i="1"/>
  <c r="Q212" i="1" s="1"/>
  <c r="AM212" i="1"/>
  <c r="AK212" i="1"/>
  <c r="AL212" i="1" s="1"/>
  <c r="AJ212" i="1"/>
  <c r="AH212" i="1" s="1"/>
  <c r="W212" i="1"/>
  <c r="V212" i="1"/>
  <c r="U212" i="1"/>
  <c r="N212" i="1"/>
  <c r="AN211" i="1"/>
  <c r="AM211" i="1"/>
  <c r="AK211" i="1"/>
  <c r="AL211" i="1" s="1"/>
  <c r="Q211" i="1" s="1"/>
  <c r="AJ211" i="1"/>
  <c r="AH211" i="1"/>
  <c r="W211" i="1"/>
  <c r="V211" i="1"/>
  <c r="U211" i="1" s="1"/>
  <c r="N211" i="1"/>
  <c r="L211" i="1"/>
  <c r="I211" i="1"/>
  <c r="H211" i="1"/>
  <c r="AN210" i="1"/>
  <c r="AM210" i="1"/>
  <c r="AK210" i="1"/>
  <c r="AL210" i="1" s="1"/>
  <c r="AJ210" i="1"/>
  <c r="AH210" i="1" s="1"/>
  <c r="W210" i="1"/>
  <c r="V210" i="1"/>
  <c r="Q210" i="1"/>
  <c r="N210" i="1"/>
  <c r="AN209" i="1"/>
  <c r="AM209" i="1"/>
  <c r="AK209" i="1"/>
  <c r="AJ209" i="1"/>
  <c r="AH209" i="1" s="1"/>
  <c r="I209" i="1" s="1"/>
  <c r="AI209" i="1"/>
  <c r="W209" i="1"/>
  <c r="V209" i="1"/>
  <c r="N209" i="1"/>
  <c r="L209" i="1"/>
  <c r="H209" i="1"/>
  <c r="G209" i="1"/>
  <c r="Y209" i="1" s="1"/>
  <c r="AN208" i="1"/>
  <c r="AM208" i="1"/>
  <c r="AK208" i="1"/>
  <c r="AL208" i="1" s="1"/>
  <c r="Q208" i="1" s="1"/>
  <c r="AJ208" i="1"/>
  <c r="AH208" i="1"/>
  <c r="I208" i="1" s="1"/>
  <c r="W208" i="1"/>
  <c r="U208" i="1" s="1"/>
  <c r="V208" i="1"/>
  <c r="N208" i="1"/>
  <c r="AN207" i="1"/>
  <c r="AM207" i="1"/>
  <c r="AK207" i="1"/>
  <c r="AJ207" i="1"/>
  <c r="AI207" i="1"/>
  <c r="AH207" i="1"/>
  <c r="W207" i="1"/>
  <c r="V207" i="1"/>
  <c r="U207" i="1" s="1"/>
  <c r="N207" i="1"/>
  <c r="I207" i="1"/>
  <c r="AN206" i="1"/>
  <c r="AM206" i="1"/>
  <c r="AK206" i="1"/>
  <c r="AL206" i="1" s="1"/>
  <c r="AJ206" i="1"/>
  <c r="AH206" i="1"/>
  <c r="G206" i="1" s="1"/>
  <c r="W206" i="1"/>
  <c r="V206" i="1"/>
  <c r="U206" i="1"/>
  <c r="N206" i="1"/>
  <c r="I206" i="1"/>
  <c r="AN205" i="1"/>
  <c r="AM205" i="1"/>
  <c r="AK205" i="1"/>
  <c r="AJ205" i="1"/>
  <c r="AH205" i="1" s="1"/>
  <c r="W205" i="1"/>
  <c r="V205" i="1"/>
  <c r="N205" i="1"/>
  <c r="G205" i="1"/>
  <c r="AN204" i="1"/>
  <c r="AM204" i="1"/>
  <c r="AK204" i="1"/>
  <c r="AJ204" i="1"/>
  <c r="AH204" i="1" s="1"/>
  <c r="W204" i="1"/>
  <c r="V204" i="1"/>
  <c r="U204" i="1"/>
  <c r="N204" i="1"/>
  <c r="AN203" i="1"/>
  <c r="AM203" i="1"/>
  <c r="AK203" i="1"/>
  <c r="AL203" i="1" s="1"/>
  <c r="Q203" i="1" s="1"/>
  <c r="R203" i="1" s="1"/>
  <c r="S203" i="1" s="1"/>
  <c r="AA203" i="1" s="1"/>
  <c r="AJ203" i="1"/>
  <c r="AH203" i="1"/>
  <c r="W203" i="1"/>
  <c r="V203" i="1"/>
  <c r="U203" i="1" s="1"/>
  <c r="N203" i="1"/>
  <c r="L203" i="1"/>
  <c r="H203" i="1"/>
  <c r="G203" i="1"/>
  <c r="Y203" i="1" s="1"/>
  <c r="AN202" i="1"/>
  <c r="AM202" i="1"/>
  <c r="AK202" i="1"/>
  <c r="AL202" i="1" s="1"/>
  <c r="AJ202" i="1"/>
  <c r="AH202" i="1" s="1"/>
  <c r="W202" i="1"/>
  <c r="V202" i="1"/>
  <c r="U202" i="1"/>
  <c r="N202" i="1"/>
  <c r="AN201" i="1"/>
  <c r="AM201" i="1"/>
  <c r="AK201" i="1"/>
  <c r="AL201" i="1" s="1"/>
  <c r="Q201" i="1" s="1"/>
  <c r="AJ201" i="1"/>
  <c r="AI201" i="1"/>
  <c r="AH201" i="1"/>
  <c r="G201" i="1" s="1"/>
  <c r="Y201" i="1"/>
  <c r="W201" i="1"/>
  <c r="V201" i="1"/>
  <c r="U201" i="1"/>
  <c r="N201" i="1"/>
  <c r="L201" i="1"/>
  <c r="I201" i="1"/>
  <c r="H201" i="1"/>
  <c r="AN200" i="1"/>
  <c r="AM200" i="1"/>
  <c r="AL200" i="1" s="1"/>
  <c r="AK200" i="1"/>
  <c r="AJ200" i="1"/>
  <c r="AH200" i="1" s="1"/>
  <c r="W200" i="1"/>
  <c r="V200" i="1"/>
  <c r="U200" i="1"/>
  <c r="N200" i="1"/>
  <c r="I200" i="1"/>
  <c r="AN199" i="1"/>
  <c r="AM199" i="1"/>
  <c r="AK199" i="1"/>
  <c r="AJ199" i="1"/>
  <c r="AH199" i="1" s="1"/>
  <c r="I199" i="1" s="1"/>
  <c r="AI199" i="1"/>
  <c r="W199" i="1"/>
  <c r="V199" i="1"/>
  <c r="N199" i="1"/>
  <c r="L199" i="1"/>
  <c r="H199" i="1"/>
  <c r="G199" i="1"/>
  <c r="AN198" i="1"/>
  <c r="AM198" i="1"/>
  <c r="AK198" i="1"/>
  <c r="AL198" i="1" s="1"/>
  <c r="AJ198" i="1"/>
  <c r="AH198" i="1" s="1"/>
  <c r="AI198" i="1" s="1"/>
  <c r="W198" i="1"/>
  <c r="V198" i="1"/>
  <c r="U198" i="1"/>
  <c r="N198" i="1"/>
  <c r="L198" i="1"/>
  <c r="I198" i="1"/>
  <c r="H198" i="1"/>
  <c r="G198" i="1"/>
  <c r="AN197" i="1"/>
  <c r="AM197" i="1"/>
  <c r="AK197" i="1"/>
  <c r="AL197" i="1" s="1"/>
  <c r="Q197" i="1" s="1"/>
  <c r="AJ197" i="1"/>
  <c r="AH197" i="1"/>
  <c r="I197" i="1" s="1"/>
  <c r="W197" i="1"/>
  <c r="V197" i="1"/>
  <c r="U197" i="1"/>
  <c r="N197" i="1"/>
  <c r="AN196" i="1"/>
  <c r="AM196" i="1"/>
  <c r="AL196" i="1" s="1"/>
  <c r="Q196" i="1" s="1"/>
  <c r="AK196" i="1"/>
  <c r="AJ196" i="1"/>
  <c r="AI196" i="1"/>
  <c r="AH196" i="1"/>
  <c r="W196" i="1"/>
  <c r="V196" i="1"/>
  <c r="N196" i="1"/>
  <c r="I196" i="1"/>
  <c r="G196" i="1"/>
  <c r="AN195" i="1"/>
  <c r="AM195" i="1"/>
  <c r="AK195" i="1"/>
  <c r="AL195" i="1" s="1"/>
  <c r="Q195" i="1" s="1"/>
  <c r="AJ195" i="1"/>
  <c r="AH195" i="1" s="1"/>
  <c r="W195" i="1"/>
  <c r="V195" i="1"/>
  <c r="U195" i="1" s="1"/>
  <c r="N195" i="1"/>
  <c r="AN194" i="1"/>
  <c r="AM194" i="1"/>
  <c r="AK194" i="1"/>
  <c r="AL194" i="1" s="1"/>
  <c r="AJ194" i="1"/>
  <c r="AH194" i="1" s="1"/>
  <c r="W194" i="1"/>
  <c r="U194" i="1" s="1"/>
  <c r="V194" i="1"/>
  <c r="N194" i="1"/>
  <c r="AN193" i="1"/>
  <c r="AM193" i="1"/>
  <c r="AK193" i="1"/>
  <c r="AL193" i="1" s="1"/>
  <c r="Q193" i="1" s="1"/>
  <c r="AJ193" i="1"/>
  <c r="AI193" i="1"/>
  <c r="AH193" i="1"/>
  <c r="G193" i="1" s="1"/>
  <c r="Y193" i="1"/>
  <c r="W193" i="1"/>
  <c r="V193" i="1"/>
  <c r="U193" i="1"/>
  <c r="N193" i="1"/>
  <c r="L193" i="1"/>
  <c r="I193" i="1"/>
  <c r="H193" i="1"/>
  <c r="AN192" i="1"/>
  <c r="AM192" i="1"/>
  <c r="AL192" i="1" s="1"/>
  <c r="Q192" i="1" s="1"/>
  <c r="AK192" i="1"/>
  <c r="AJ192" i="1"/>
  <c r="AH192" i="1" s="1"/>
  <c r="W192" i="1"/>
  <c r="V192" i="1"/>
  <c r="U192" i="1"/>
  <c r="N192" i="1"/>
  <c r="AN191" i="1"/>
  <c r="AM191" i="1"/>
  <c r="AK191" i="1"/>
  <c r="AJ191" i="1"/>
  <c r="AH191" i="1" s="1"/>
  <c r="I191" i="1" s="1"/>
  <c r="AI191" i="1"/>
  <c r="W191" i="1"/>
  <c r="V191" i="1"/>
  <c r="N191" i="1"/>
  <c r="L191" i="1"/>
  <c r="H191" i="1"/>
  <c r="G191" i="1"/>
  <c r="AN190" i="1"/>
  <c r="AM190" i="1"/>
  <c r="AL190" i="1"/>
  <c r="Q190" i="1" s="1"/>
  <c r="AK190" i="1"/>
  <c r="AJ190" i="1"/>
  <c r="AH190" i="1" s="1"/>
  <c r="AI190" i="1" s="1"/>
  <c r="W190" i="1"/>
  <c r="V190" i="1"/>
  <c r="U190" i="1"/>
  <c r="N190" i="1"/>
  <c r="L190" i="1"/>
  <c r="I190" i="1"/>
  <c r="H190" i="1"/>
  <c r="G190" i="1"/>
  <c r="AN189" i="1"/>
  <c r="AM189" i="1"/>
  <c r="AL189" i="1" s="1"/>
  <c r="Q189" i="1" s="1"/>
  <c r="AK189" i="1"/>
  <c r="AJ189" i="1"/>
  <c r="AH189" i="1"/>
  <c r="I189" i="1" s="1"/>
  <c r="W189" i="1"/>
  <c r="V189" i="1"/>
  <c r="U189" i="1"/>
  <c r="N189" i="1"/>
  <c r="AN188" i="1"/>
  <c r="AM188" i="1"/>
  <c r="AK188" i="1"/>
  <c r="AJ188" i="1"/>
  <c r="AI188" i="1"/>
  <c r="AH188" i="1"/>
  <c r="W188" i="1"/>
  <c r="V188" i="1"/>
  <c r="N188" i="1"/>
  <c r="I188" i="1"/>
  <c r="G188" i="1"/>
  <c r="AN187" i="1"/>
  <c r="AM187" i="1"/>
  <c r="AK187" i="1"/>
  <c r="AJ187" i="1"/>
  <c r="AH187" i="1" s="1"/>
  <c r="W187" i="1"/>
  <c r="V187" i="1"/>
  <c r="U187" i="1" s="1"/>
  <c r="N187" i="1"/>
  <c r="AN186" i="1"/>
  <c r="AM186" i="1"/>
  <c r="AK186" i="1"/>
  <c r="AJ186" i="1"/>
  <c r="AH186" i="1" s="1"/>
  <c r="W186" i="1"/>
  <c r="U186" i="1" s="1"/>
  <c r="V186" i="1"/>
  <c r="N186" i="1"/>
  <c r="AN185" i="1"/>
  <c r="AM185" i="1"/>
  <c r="AK185" i="1"/>
  <c r="AJ185" i="1"/>
  <c r="AI185" i="1"/>
  <c r="AH185" i="1"/>
  <c r="G185" i="1" s="1"/>
  <c r="Y185" i="1"/>
  <c r="W185" i="1"/>
  <c r="V185" i="1"/>
  <c r="U185" i="1"/>
  <c r="N185" i="1"/>
  <c r="L185" i="1"/>
  <c r="I185" i="1"/>
  <c r="H185" i="1"/>
  <c r="AN184" i="1"/>
  <c r="AM184" i="1"/>
  <c r="AK184" i="1"/>
  <c r="AJ184" i="1"/>
  <c r="AH184" i="1" s="1"/>
  <c r="W184" i="1"/>
  <c r="V184" i="1"/>
  <c r="U184" i="1"/>
  <c r="N184" i="1"/>
  <c r="AN183" i="1"/>
  <c r="AM183" i="1"/>
  <c r="AK183" i="1"/>
  <c r="AJ183" i="1"/>
  <c r="AH183" i="1" s="1"/>
  <c r="I183" i="1" s="1"/>
  <c r="AI183" i="1"/>
  <c r="W183" i="1"/>
  <c r="V183" i="1"/>
  <c r="N183" i="1"/>
  <c r="L183" i="1"/>
  <c r="H183" i="1"/>
  <c r="G183" i="1"/>
  <c r="AN182" i="1"/>
  <c r="AM182" i="1"/>
  <c r="AK182" i="1"/>
  <c r="AL182" i="1" s="1"/>
  <c r="AJ182" i="1"/>
  <c r="AH182" i="1" s="1"/>
  <c r="AI182" i="1" s="1"/>
  <c r="W182" i="1"/>
  <c r="V182" i="1"/>
  <c r="U182" i="1"/>
  <c r="N182" i="1"/>
  <c r="L182" i="1"/>
  <c r="I182" i="1"/>
  <c r="H182" i="1"/>
  <c r="G182" i="1"/>
  <c r="AN181" i="1"/>
  <c r="AM181" i="1"/>
  <c r="AK181" i="1"/>
  <c r="AL181" i="1" s="1"/>
  <c r="Q181" i="1" s="1"/>
  <c r="AJ181" i="1"/>
  <c r="AH181" i="1"/>
  <c r="I181" i="1" s="1"/>
  <c r="W181" i="1"/>
  <c r="V181" i="1"/>
  <c r="U181" i="1"/>
  <c r="N181" i="1"/>
  <c r="AN180" i="1"/>
  <c r="AM180" i="1"/>
  <c r="AL180" i="1" s="1"/>
  <c r="Q180" i="1" s="1"/>
  <c r="AK180" i="1"/>
  <c r="AJ180" i="1"/>
  <c r="AI180" i="1"/>
  <c r="AH180" i="1"/>
  <c r="W180" i="1"/>
  <c r="V180" i="1"/>
  <c r="N180" i="1"/>
  <c r="I180" i="1"/>
  <c r="G180" i="1"/>
  <c r="AN179" i="1"/>
  <c r="AM179" i="1"/>
  <c r="AK179" i="1"/>
  <c r="AL179" i="1" s="1"/>
  <c r="Q179" i="1" s="1"/>
  <c r="AJ179" i="1"/>
  <c r="AH179" i="1" s="1"/>
  <c r="W179" i="1"/>
  <c r="V179" i="1"/>
  <c r="U179" i="1" s="1"/>
  <c r="N179" i="1"/>
  <c r="AN178" i="1"/>
  <c r="AM178" i="1"/>
  <c r="AK178" i="1"/>
  <c r="AL178" i="1" s="1"/>
  <c r="AJ178" i="1"/>
  <c r="AH178" i="1" s="1"/>
  <c r="W178" i="1"/>
  <c r="U178" i="1" s="1"/>
  <c r="V178" i="1"/>
  <c r="N178" i="1"/>
  <c r="AN177" i="1"/>
  <c r="AM177" i="1"/>
  <c r="AK177" i="1"/>
  <c r="AL177" i="1" s="1"/>
  <c r="Q177" i="1" s="1"/>
  <c r="AJ177" i="1"/>
  <c r="AI177" i="1"/>
  <c r="AH177" i="1"/>
  <c r="G177" i="1" s="1"/>
  <c r="Y177" i="1"/>
  <c r="W177" i="1"/>
  <c r="V177" i="1"/>
  <c r="U177" i="1" s="1"/>
  <c r="N177" i="1"/>
  <c r="L177" i="1"/>
  <c r="I177" i="1"/>
  <c r="H177" i="1"/>
  <c r="AN176" i="1"/>
  <c r="AM176" i="1"/>
  <c r="AL176" i="1" s="1"/>
  <c r="Q176" i="1" s="1"/>
  <c r="AK176" i="1"/>
  <c r="AJ176" i="1"/>
  <c r="AH176" i="1" s="1"/>
  <c r="W176" i="1"/>
  <c r="V176" i="1"/>
  <c r="U176" i="1"/>
  <c r="N176" i="1"/>
  <c r="AN175" i="1"/>
  <c r="AM175" i="1"/>
  <c r="AK175" i="1"/>
  <c r="AJ175" i="1"/>
  <c r="AH175" i="1" s="1"/>
  <c r="I175" i="1" s="1"/>
  <c r="AI175" i="1"/>
  <c r="W175" i="1"/>
  <c r="V175" i="1"/>
  <c r="N175" i="1"/>
  <c r="L175" i="1"/>
  <c r="H175" i="1"/>
  <c r="G175" i="1"/>
  <c r="Y175" i="1" s="1"/>
  <c r="AN174" i="1"/>
  <c r="AM174" i="1"/>
  <c r="AK174" i="1"/>
  <c r="AL174" i="1" s="1"/>
  <c r="Q174" i="1" s="1"/>
  <c r="AJ174" i="1"/>
  <c r="AH174" i="1" s="1"/>
  <c r="W174" i="1"/>
  <c r="V174" i="1"/>
  <c r="U174" i="1"/>
  <c r="N174" i="1"/>
  <c r="AN173" i="1"/>
  <c r="AM173" i="1"/>
  <c r="AL173" i="1"/>
  <c r="Q173" i="1" s="1"/>
  <c r="AK173" i="1"/>
  <c r="AJ173" i="1"/>
  <c r="AH173" i="1"/>
  <c r="G173" i="1" s="1"/>
  <c r="W173" i="1"/>
  <c r="V173" i="1"/>
  <c r="U173" i="1"/>
  <c r="N173" i="1"/>
  <c r="I173" i="1"/>
  <c r="AN172" i="1"/>
  <c r="AM172" i="1"/>
  <c r="AK172" i="1"/>
  <c r="AL172" i="1" s="1"/>
  <c r="Q172" i="1" s="1"/>
  <c r="AJ172" i="1"/>
  <c r="AH172" i="1"/>
  <c r="W172" i="1"/>
  <c r="V172" i="1"/>
  <c r="U172" i="1" s="1"/>
  <c r="N172" i="1"/>
  <c r="G172" i="1"/>
  <c r="AN171" i="1"/>
  <c r="AM171" i="1"/>
  <c r="AK171" i="1"/>
  <c r="AJ171" i="1"/>
  <c r="AH171" i="1" s="1"/>
  <c r="I171" i="1" s="1"/>
  <c r="W171" i="1"/>
  <c r="V171" i="1"/>
  <c r="U171" i="1" s="1"/>
  <c r="N171" i="1"/>
  <c r="AN170" i="1"/>
  <c r="AM170" i="1"/>
  <c r="AL170" i="1"/>
  <c r="Q170" i="1" s="1"/>
  <c r="AK170" i="1"/>
  <c r="AJ170" i="1"/>
  <c r="AH170" i="1"/>
  <c r="AI170" i="1" s="1"/>
  <c r="W170" i="1"/>
  <c r="U170" i="1" s="1"/>
  <c r="V170" i="1"/>
  <c r="N170" i="1"/>
  <c r="AN169" i="1"/>
  <c r="AM169" i="1"/>
  <c r="AK169" i="1"/>
  <c r="AJ169" i="1"/>
  <c r="AI169" i="1"/>
  <c r="AH169" i="1"/>
  <c r="G169" i="1" s="1"/>
  <c r="Y169" i="1"/>
  <c r="W169" i="1"/>
  <c r="V169" i="1"/>
  <c r="U169" i="1" s="1"/>
  <c r="N169" i="1"/>
  <c r="L169" i="1"/>
  <c r="I169" i="1"/>
  <c r="H169" i="1"/>
  <c r="AN168" i="1"/>
  <c r="AM168" i="1"/>
  <c r="AL168" i="1" s="1"/>
  <c r="AK168" i="1"/>
  <c r="AJ168" i="1"/>
  <c r="AH168" i="1" s="1"/>
  <c r="W168" i="1"/>
  <c r="V168" i="1"/>
  <c r="U168" i="1"/>
  <c r="N168" i="1"/>
  <c r="AN167" i="1"/>
  <c r="AM167" i="1"/>
  <c r="AK167" i="1"/>
  <c r="AJ167" i="1"/>
  <c r="AH167" i="1" s="1"/>
  <c r="I167" i="1" s="1"/>
  <c r="AI167" i="1"/>
  <c r="W167" i="1"/>
  <c r="V167" i="1"/>
  <c r="N167" i="1"/>
  <c r="L167" i="1"/>
  <c r="H167" i="1"/>
  <c r="G167" i="1"/>
  <c r="Y167" i="1" s="1"/>
  <c r="AN166" i="1"/>
  <c r="AM166" i="1"/>
  <c r="AK166" i="1"/>
  <c r="AJ166" i="1"/>
  <c r="AH166" i="1" s="1"/>
  <c r="W166" i="1"/>
  <c r="V166" i="1"/>
  <c r="U166" i="1"/>
  <c r="N166" i="1"/>
  <c r="AN165" i="1"/>
  <c r="AM165" i="1"/>
  <c r="AL165" i="1" s="1"/>
  <c r="Q165" i="1" s="1"/>
  <c r="AK165" i="1"/>
  <c r="AJ165" i="1"/>
  <c r="AH165" i="1"/>
  <c r="G165" i="1" s="1"/>
  <c r="W165" i="1"/>
  <c r="V165" i="1"/>
  <c r="U165" i="1"/>
  <c r="N165" i="1"/>
  <c r="I165" i="1"/>
  <c r="AN164" i="1"/>
  <c r="AM164" i="1"/>
  <c r="AL164" i="1"/>
  <c r="Q164" i="1" s="1"/>
  <c r="AK164" i="1"/>
  <c r="AJ164" i="1"/>
  <c r="AH164" i="1"/>
  <c r="W164" i="1"/>
  <c r="V164" i="1"/>
  <c r="U164" i="1" s="1"/>
  <c r="N164" i="1"/>
  <c r="G164" i="1"/>
  <c r="AN163" i="1"/>
  <c r="AM163" i="1"/>
  <c r="AK163" i="1"/>
  <c r="AJ163" i="1"/>
  <c r="AH163" i="1" s="1"/>
  <c r="I163" i="1" s="1"/>
  <c r="W163" i="1"/>
  <c r="V163" i="1"/>
  <c r="U163" i="1" s="1"/>
  <c r="N163" i="1"/>
  <c r="AN162" i="1"/>
  <c r="AM162" i="1"/>
  <c r="AK162" i="1"/>
  <c r="AL162" i="1" s="1"/>
  <c r="Q162" i="1" s="1"/>
  <c r="AJ162" i="1"/>
  <c r="AH162" i="1"/>
  <c r="AI162" i="1" s="1"/>
  <c r="W162" i="1"/>
  <c r="V162" i="1"/>
  <c r="U162" i="1"/>
  <c r="N162" i="1"/>
  <c r="AN161" i="1"/>
  <c r="AM161" i="1"/>
  <c r="AK161" i="1"/>
  <c r="AL161" i="1" s="1"/>
  <c r="Q161" i="1" s="1"/>
  <c r="AJ161" i="1"/>
  <c r="AI161" i="1"/>
  <c r="AH161" i="1"/>
  <c r="G161" i="1" s="1"/>
  <c r="Y161" i="1"/>
  <c r="W161" i="1"/>
  <c r="V161" i="1"/>
  <c r="U161" i="1" s="1"/>
  <c r="N161" i="1"/>
  <c r="L161" i="1"/>
  <c r="I161" i="1"/>
  <c r="H161" i="1"/>
  <c r="AN160" i="1"/>
  <c r="AM160" i="1"/>
  <c r="AL160" i="1" s="1"/>
  <c r="AK160" i="1"/>
  <c r="AJ160" i="1"/>
  <c r="AH160" i="1" s="1"/>
  <c r="W160" i="1"/>
  <c r="V160" i="1"/>
  <c r="U160" i="1"/>
  <c r="N160" i="1"/>
  <c r="AN159" i="1"/>
  <c r="AM159" i="1"/>
  <c r="AK159" i="1"/>
  <c r="AJ159" i="1"/>
  <c r="AH159" i="1" s="1"/>
  <c r="I159" i="1" s="1"/>
  <c r="AI159" i="1"/>
  <c r="W159" i="1"/>
  <c r="V159" i="1"/>
  <c r="N159" i="1"/>
  <c r="L159" i="1"/>
  <c r="H159" i="1"/>
  <c r="G159" i="1"/>
  <c r="AN158" i="1"/>
  <c r="AM158" i="1"/>
  <c r="AK158" i="1"/>
  <c r="AL158" i="1" s="1"/>
  <c r="Q158" i="1" s="1"/>
  <c r="AJ158" i="1"/>
  <c r="AH158" i="1" s="1"/>
  <c r="W158" i="1"/>
  <c r="U158" i="1" s="1"/>
  <c r="V158" i="1"/>
  <c r="N158" i="1"/>
  <c r="AN157" i="1"/>
  <c r="AM157" i="1"/>
  <c r="AL157" i="1"/>
  <c r="Q157" i="1" s="1"/>
  <c r="AK157" i="1"/>
  <c r="AJ157" i="1"/>
  <c r="AH157" i="1"/>
  <c r="W157" i="1"/>
  <c r="V157" i="1"/>
  <c r="U157" i="1"/>
  <c r="N157" i="1"/>
  <c r="I157" i="1"/>
  <c r="AN156" i="1"/>
  <c r="AM156" i="1"/>
  <c r="AK156" i="1"/>
  <c r="AL156" i="1" s="1"/>
  <c r="Q156" i="1" s="1"/>
  <c r="AJ156" i="1"/>
  <c r="AH156" i="1"/>
  <c r="W156" i="1"/>
  <c r="V156" i="1"/>
  <c r="U156" i="1" s="1"/>
  <c r="N156" i="1"/>
  <c r="G156" i="1"/>
  <c r="AN155" i="1"/>
  <c r="AM155" i="1"/>
  <c r="AK155" i="1"/>
  <c r="AJ155" i="1"/>
  <c r="AH155" i="1" s="1"/>
  <c r="W155" i="1"/>
  <c r="V155" i="1"/>
  <c r="U155" i="1" s="1"/>
  <c r="N155" i="1"/>
  <c r="AN154" i="1"/>
  <c r="AM154" i="1"/>
  <c r="AL154" i="1"/>
  <c r="Q154" i="1" s="1"/>
  <c r="AK154" i="1"/>
  <c r="AJ154" i="1"/>
  <c r="AH154" i="1"/>
  <c r="W154" i="1"/>
  <c r="V154" i="1"/>
  <c r="U154" i="1"/>
  <c r="N154" i="1"/>
  <c r="AN153" i="1"/>
  <c r="AM153" i="1"/>
  <c r="AK153" i="1"/>
  <c r="AJ153" i="1"/>
  <c r="AI153" i="1"/>
  <c r="AH153" i="1"/>
  <c r="G153" i="1" s="1"/>
  <c r="Y153" i="1"/>
  <c r="W153" i="1"/>
  <c r="V153" i="1"/>
  <c r="U153" i="1" s="1"/>
  <c r="N153" i="1"/>
  <c r="L153" i="1"/>
  <c r="I153" i="1"/>
  <c r="H153" i="1"/>
  <c r="AN152" i="1"/>
  <c r="AM152" i="1"/>
  <c r="AK152" i="1"/>
  <c r="AJ152" i="1"/>
  <c r="AH152" i="1" s="1"/>
  <c r="W152" i="1"/>
  <c r="V152" i="1"/>
  <c r="U152" i="1"/>
  <c r="N152" i="1"/>
  <c r="AN151" i="1"/>
  <c r="AM151" i="1"/>
  <c r="AK151" i="1"/>
  <c r="AJ151" i="1"/>
  <c r="AH151" i="1" s="1"/>
  <c r="I151" i="1" s="1"/>
  <c r="AI151" i="1"/>
  <c r="W151" i="1"/>
  <c r="V151" i="1"/>
  <c r="N151" i="1"/>
  <c r="L151" i="1"/>
  <c r="H151" i="1"/>
  <c r="G151" i="1"/>
  <c r="AN150" i="1"/>
  <c r="AM150" i="1"/>
  <c r="AK150" i="1"/>
  <c r="AL150" i="1" s="1"/>
  <c r="AJ150" i="1"/>
  <c r="AH150" i="1" s="1"/>
  <c r="W150" i="1"/>
  <c r="U150" i="1" s="1"/>
  <c r="V150" i="1"/>
  <c r="Q150" i="1"/>
  <c r="N150" i="1"/>
  <c r="AN149" i="1"/>
  <c r="AM149" i="1"/>
  <c r="AK149" i="1"/>
  <c r="AL149" i="1" s="1"/>
  <c r="Q149" i="1" s="1"/>
  <c r="AJ149" i="1"/>
  <c r="AH149" i="1"/>
  <c r="W149" i="1"/>
  <c r="V149" i="1"/>
  <c r="U149" i="1"/>
  <c r="N149" i="1"/>
  <c r="I149" i="1"/>
  <c r="AN148" i="1"/>
  <c r="AM148" i="1"/>
  <c r="AK148" i="1"/>
  <c r="AL148" i="1" s="1"/>
  <c r="AJ148" i="1"/>
  <c r="AH148" i="1"/>
  <c r="W148" i="1"/>
  <c r="V148" i="1"/>
  <c r="U148" i="1" s="1"/>
  <c r="N148" i="1"/>
  <c r="G148" i="1"/>
  <c r="AN147" i="1"/>
  <c r="AM147" i="1"/>
  <c r="AK147" i="1"/>
  <c r="AL147" i="1" s="1"/>
  <c r="Q147" i="1" s="1"/>
  <c r="AJ147" i="1"/>
  <c r="AH147" i="1" s="1"/>
  <c r="W147" i="1"/>
  <c r="V147" i="1"/>
  <c r="U147" i="1" s="1"/>
  <c r="N147" i="1"/>
  <c r="AN146" i="1"/>
  <c r="AM146" i="1"/>
  <c r="AK146" i="1"/>
  <c r="AL146" i="1" s="1"/>
  <c r="Q146" i="1" s="1"/>
  <c r="AJ146" i="1"/>
  <c r="AH146" i="1"/>
  <c r="W146" i="1"/>
  <c r="V146" i="1"/>
  <c r="U146" i="1"/>
  <c r="N146" i="1"/>
  <c r="AN145" i="1"/>
  <c r="AM145" i="1"/>
  <c r="AK145" i="1"/>
  <c r="AJ145" i="1"/>
  <c r="AI145" i="1"/>
  <c r="AH145" i="1"/>
  <c r="G145" i="1" s="1"/>
  <c r="Y145" i="1"/>
  <c r="W145" i="1"/>
  <c r="V145" i="1"/>
  <c r="U145" i="1" s="1"/>
  <c r="N145" i="1"/>
  <c r="L145" i="1"/>
  <c r="I145" i="1"/>
  <c r="H145" i="1"/>
  <c r="AN144" i="1"/>
  <c r="AM144" i="1"/>
  <c r="AK144" i="1"/>
  <c r="AJ144" i="1"/>
  <c r="AH144" i="1" s="1"/>
  <c r="W144" i="1"/>
  <c r="V144" i="1"/>
  <c r="U144" i="1"/>
  <c r="N144" i="1"/>
  <c r="AN143" i="1"/>
  <c r="AM143" i="1"/>
  <c r="AK143" i="1"/>
  <c r="AJ143" i="1"/>
  <c r="AH143" i="1" s="1"/>
  <c r="I143" i="1" s="1"/>
  <c r="AI143" i="1"/>
  <c r="W143" i="1"/>
  <c r="V143" i="1"/>
  <c r="N143" i="1"/>
  <c r="L143" i="1"/>
  <c r="H143" i="1"/>
  <c r="G143" i="1"/>
  <c r="AN142" i="1"/>
  <c r="Q142" i="1" s="1"/>
  <c r="AM142" i="1"/>
  <c r="AK142" i="1"/>
  <c r="AL142" i="1" s="1"/>
  <c r="AJ142" i="1"/>
  <c r="AH142" i="1" s="1"/>
  <c r="W142" i="1"/>
  <c r="U142" i="1" s="1"/>
  <c r="V142" i="1"/>
  <c r="N142" i="1"/>
  <c r="AN141" i="1"/>
  <c r="AM141" i="1"/>
  <c r="AK141" i="1"/>
  <c r="AL141" i="1" s="1"/>
  <c r="Q141" i="1" s="1"/>
  <c r="AJ141" i="1"/>
  <c r="AH141" i="1"/>
  <c r="W141" i="1"/>
  <c r="V141" i="1"/>
  <c r="U141" i="1"/>
  <c r="N141" i="1"/>
  <c r="I141" i="1"/>
  <c r="AN140" i="1"/>
  <c r="AM140" i="1"/>
  <c r="AK140" i="1"/>
  <c r="AJ140" i="1"/>
  <c r="AH140" i="1"/>
  <c r="W140" i="1"/>
  <c r="V140" i="1"/>
  <c r="U140" i="1" s="1"/>
  <c r="N140" i="1"/>
  <c r="I140" i="1"/>
  <c r="G140" i="1"/>
  <c r="AN139" i="1"/>
  <c r="AM139" i="1"/>
  <c r="AK139" i="1"/>
  <c r="AL139" i="1" s="1"/>
  <c r="Q139" i="1" s="1"/>
  <c r="AJ139" i="1"/>
  <c r="AH139" i="1" s="1"/>
  <c r="W139" i="1"/>
  <c r="V139" i="1"/>
  <c r="U139" i="1" s="1"/>
  <c r="N139" i="1"/>
  <c r="AN138" i="1"/>
  <c r="AM138" i="1"/>
  <c r="AK138" i="1"/>
  <c r="AL138" i="1" s="1"/>
  <c r="AJ138" i="1"/>
  <c r="AH138" i="1" s="1"/>
  <c r="W138" i="1"/>
  <c r="V138" i="1"/>
  <c r="U138" i="1"/>
  <c r="N138" i="1"/>
  <c r="AN137" i="1"/>
  <c r="AM137" i="1"/>
  <c r="AK137" i="1"/>
  <c r="AL137" i="1" s="1"/>
  <c r="Q137" i="1" s="1"/>
  <c r="AJ137" i="1"/>
  <c r="AI137" i="1"/>
  <c r="AH137" i="1"/>
  <c r="G137" i="1" s="1"/>
  <c r="Y137" i="1"/>
  <c r="W137" i="1"/>
  <c r="V137" i="1"/>
  <c r="U137" i="1" s="1"/>
  <c r="N137" i="1"/>
  <c r="L137" i="1"/>
  <c r="I137" i="1"/>
  <c r="H137" i="1"/>
  <c r="AN136" i="1"/>
  <c r="AM136" i="1"/>
  <c r="AL136" i="1" s="1"/>
  <c r="AK136" i="1"/>
  <c r="AJ136" i="1"/>
  <c r="AH136" i="1" s="1"/>
  <c r="W136" i="1"/>
  <c r="V136" i="1"/>
  <c r="U136" i="1"/>
  <c r="N136" i="1"/>
  <c r="AN135" i="1"/>
  <c r="AM135" i="1"/>
  <c r="AK135" i="1"/>
  <c r="AJ135" i="1"/>
  <c r="AH135" i="1" s="1"/>
  <c r="I135" i="1" s="1"/>
  <c r="AI135" i="1"/>
  <c r="W135" i="1"/>
  <c r="V135" i="1"/>
  <c r="N135" i="1"/>
  <c r="L135" i="1"/>
  <c r="H135" i="1"/>
  <c r="G135" i="1"/>
  <c r="AN134" i="1"/>
  <c r="AM134" i="1"/>
  <c r="AK134" i="1"/>
  <c r="AL134" i="1" s="1"/>
  <c r="Q134" i="1" s="1"/>
  <c r="AJ134" i="1"/>
  <c r="AH134" i="1" s="1"/>
  <c r="I134" i="1" s="1"/>
  <c r="W134" i="1"/>
  <c r="U134" i="1" s="1"/>
  <c r="V134" i="1"/>
  <c r="N134" i="1"/>
  <c r="AN133" i="1"/>
  <c r="AM133" i="1"/>
  <c r="AK133" i="1"/>
  <c r="AJ133" i="1"/>
  <c r="AI133" i="1"/>
  <c r="AH133" i="1"/>
  <c r="W133" i="1"/>
  <c r="V133" i="1"/>
  <c r="U133" i="1"/>
  <c r="N133" i="1"/>
  <c r="I133" i="1"/>
  <c r="AN132" i="1"/>
  <c r="AM132" i="1"/>
  <c r="AK132" i="1"/>
  <c r="AL132" i="1" s="1"/>
  <c r="Q132" i="1" s="1"/>
  <c r="AJ132" i="1"/>
  <c r="AH132" i="1"/>
  <c r="AI132" i="1" s="1"/>
  <c r="W132" i="1"/>
  <c r="V132" i="1"/>
  <c r="N132" i="1"/>
  <c r="I132" i="1"/>
  <c r="G132" i="1"/>
  <c r="AN131" i="1"/>
  <c r="AM131" i="1"/>
  <c r="AK131" i="1"/>
  <c r="AJ131" i="1"/>
  <c r="AH131" i="1" s="1"/>
  <c r="W131" i="1"/>
  <c r="V131" i="1"/>
  <c r="U131" i="1" s="1"/>
  <c r="N131" i="1"/>
  <c r="AN130" i="1"/>
  <c r="AM130" i="1"/>
  <c r="AL130" i="1"/>
  <c r="Q130" i="1" s="1"/>
  <c r="AK130" i="1"/>
  <c r="AJ130" i="1"/>
  <c r="AH130" i="1"/>
  <c r="L130" i="1" s="1"/>
  <c r="W130" i="1"/>
  <c r="V130" i="1"/>
  <c r="U130" i="1"/>
  <c r="N130" i="1"/>
  <c r="G130" i="1"/>
  <c r="AN129" i="1"/>
  <c r="AM129" i="1"/>
  <c r="AK129" i="1"/>
  <c r="AL129" i="1" s="1"/>
  <c r="AJ129" i="1"/>
  <c r="AI129" i="1"/>
  <c r="AH129" i="1"/>
  <c r="G129" i="1" s="1"/>
  <c r="Y129" i="1"/>
  <c r="W129" i="1"/>
  <c r="V129" i="1"/>
  <c r="U129" i="1" s="1"/>
  <c r="Q129" i="1"/>
  <c r="R129" i="1" s="1"/>
  <c r="S129" i="1" s="1"/>
  <c r="N129" i="1"/>
  <c r="L129" i="1"/>
  <c r="I129" i="1"/>
  <c r="H129" i="1"/>
  <c r="AN128" i="1"/>
  <c r="Q128" i="1" s="1"/>
  <c r="AM128" i="1"/>
  <c r="AL128" i="1" s="1"/>
  <c r="AK128" i="1"/>
  <c r="AJ128" i="1"/>
  <c r="AH128" i="1" s="1"/>
  <c r="W128" i="1"/>
  <c r="V128" i="1"/>
  <c r="U128" i="1"/>
  <c r="N128" i="1"/>
  <c r="AN127" i="1"/>
  <c r="AM127" i="1"/>
  <c r="AK127" i="1"/>
  <c r="AJ127" i="1"/>
  <c r="AH127" i="1" s="1"/>
  <c r="I127" i="1" s="1"/>
  <c r="AI127" i="1"/>
  <c r="W127" i="1"/>
  <c r="V127" i="1"/>
  <c r="N127" i="1"/>
  <c r="L127" i="1"/>
  <c r="H127" i="1"/>
  <c r="G127" i="1"/>
  <c r="AN126" i="1"/>
  <c r="AM126" i="1"/>
  <c r="AK126" i="1"/>
  <c r="AL126" i="1" s="1"/>
  <c r="AJ126" i="1"/>
  <c r="AH126" i="1" s="1"/>
  <c r="AI126" i="1" s="1"/>
  <c r="W126" i="1"/>
  <c r="V126" i="1"/>
  <c r="U126" i="1"/>
  <c r="N126" i="1"/>
  <c r="L126" i="1"/>
  <c r="I126" i="1"/>
  <c r="H126" i="1"/>
  <c r="G126" i="1"/>
  <c r="AN125" i="1"/>
  <c r="AM125" i="1"/>
  <c r="AK125" i="1"/>
  <c r="AL125" i="1" s="1"/>
  <c r="Q125" i="1" s="1"/>
  <c r="AJ125" i="1"/>
  <c r="AH125" i="1"/>
  <c r="I125" i="1" s="1"/>
  <c r="W125" i="1"/>
  <c r="V125" i="1"/>
  <c r="U125" i="1"/>
  <c r="N125" i="1"/>
  <c r="AN124" i="1"/>
  <c r="AM124" i="1"/>
  <c r="AL124" i="1" s="1"/>
  <c r="Q124" i="1" s="1"/>
  <c r="AK124" i="1"/>
  <c r="AJ124" i="1"/>
  <c r="AI124" i="1"/>
  <c r="AH124" i="1"/>
  <c r="Y124" i="1"/>
  <c r="W124" i="1"/>
  <c r="U124" i="1" s="1"/>
  <c r="V124" i="1"/>
  <c r="N124" i="1"/>
  <c r="I124" i="1"/>
  <c r="G124" i="1"/>
  <c r="AN123" i="1"/>
  <c r="AM123" i="1"/>
  <c r="AK123" i="1"/>
  <c r="AJ123" i="1"/>
  <c r="AH123" i="1" s="1"/>
  <c r="I123" i="1" s="1"/>
  <c r="W123" i="1"/>
  <c r="V123" i="1"/>
  <c r="U123" i="1" s="1"/>
  <c r="N123" i="1"/>
  <c r="AN122" i="1"/>
  <c r="AM122" i="1"/>
  <c r="AK122" i="1"/>
  <c r="AL122" i="1" s="1"/>
  <c r="Q122" i="1" s="1"/>
  <c r="AJ122" i="1"/>
  <c r="AH122" i="1" s="1"/>
  <c r="W122" i="1"/>
  <c r="V122" i="1"/>
  <c r="U122" i="1"/>
  <c r="N122" i="1"/>
  <c r="AN121" i="1"/>
  <c r="AM121" i="1"/>
  <c r="AK121" i="1"/>
  <c r="AL121" i="1" s="1"/>
  <c r="Q121" i="1" s="1"/>
  <c r="AJ121" i="1"/>
  <c r="AH121" i="1"/>
  <c r="G121" i="1" s="1"/>
  <c r="Y121" i="1" s="1"/>
  <c r="W121" i="1"/>
  <c r="V121" i="1"/>
  <c r="U121" i="1" s="1"/>
  <c r="N121" i="1"/>
  <c r="L121" i="1"/>
  <c r="I121" i="1"/>
  <c r="H121" i="1"/>
  <c r="AN120" i="1"/>
  <c r="AM120" i="1"/>
  <c r="AK120" i="1"/>
  <c r="AL120" i="1" s="1"/>
  <c r="Q120" i="1" s="1"/>
  <c r="AJ120" i="1"/>
  <c r="AH120" i="1" s="1"/>
  <c r="W120" i="1"/>
  <c r="V120" i="1"/>
  <c r="U120" i="1" s="1"/>
  <c r="N120" i="1"/>
  <c r="AN119" i="1"/>
  <c r="AM119" i="1"/>
  <c r="AK119" i="1"/>
  <c r="AJ119" i="1"/>
  <c r="AH119" i="1" s="1"/>
  <c r="I119" i="1" s="1"/>
  <c r="AI119" i="1"/>
  <c r="W119" i="1"/>
  <c r="V119" i="1"/>
  <c r="N119" i="1"/>
  <c r="L119" i="1"/>
  <c r="H119" i="1"/>
  <c r="G119" i="1"/>
  <c r="Y119" i="1" s="1"/>
  <c r="AN118" i="1"/>
  <c r="AM118" i="1"/>
  <c r="AK118" i="1"/>
  <c r="AL118" i="1" s="1"/>
  <c r="Q118" i="1" s="1"/>
  <c r="AJ118" i="1"/>
  <c r="AH118" i="1"/>
  <c r="AI118" i="1" s="1"/>
  <c r="W118" i="1"/>
  <c r="U118" i="1" s="1"/>
  <c r="V118" i="1"/>
  <c r="N118" i="1"/>
  <c r="I118" i="1"/>
  <c r="H118" i="1"/>
  <c r="AN117" i="1"/>
  <c r="AM117" i="1"/>
  <c r="AK117" i="1"/>
  <c r="AJ117" i="1"/>
  <c r="AI117" i="1"/>
  <c r="AH117" i="1"/>
  <c r="G117" i="1" s="1"/>
  <c r="Y117" i="1"/>
  <c r="W117" i="1"/>
  <c r="V117" i="1"/>
  <c r="U117" i="1"/>
  <c r="N117" i="1"/>
  <c r="I117" i="1"/>
  <c r="AN116" i="1"/>
  <c r="AM116" i="1"/>
  <c r="AK116" i="1"/>
  <c r="AJ116" i="1"/>
  <c r="AI116" i="1"/>
  <c r="AH116" i="1"/>
  <c r="Y116" i="1"/>
  <c r="W116" i="1"/>
  <c r="U116" i="1" s="1"/>
  <c r="V116" i="1"/>
  <c r="N116" i="1"/>
  <c r="I116" i="1"/>
  <c r="G116" i="1"/>
  <c r="AN115" i="1"/>
  <c r="AM115" i="1"/>
  <c r="AK115" i="1"/>
  <c r="AL115" i="1" s="1"/>
  <c r="AJ115" i="1"/>
  <c r="AH115" i="1" s="1"/>
  <c r="I115" i="1" s="1"/>
  <c r="W115" i="1"/>
  <c r="V115" i="1"/>
  <c r="U115" i="1" s="1"/>
  <c r="N115" i="1"/>
  <c r="AN114" i="1"/>
  <c r="AM114" i="1"/>
  <c r="AK114" i="1"/>
  <c r="AJ114" i="1"/>
  <c r="AH114" i="1" s="1"/>
  <c r="W114" i="1"/>
  <c r="V114" i="1"/>
  <c r="U114" i="1"/>
  <c r="N114" i="1"/>
  <c r="AN113" i="1"/>
  <c r="AM113" i="1"/>
  <c r="AK113" i="1"/>
  <c r="AJ113" i="1"/>
  <c r="AH113" i="1"/>
  <c r="G113" i="1" s="1"/>
  <c r="Y113" i="1" s="1"/>
  <c r="W113" i="1"/>
  <c r="V113" i="1"/>
  <c r="U113" i="1" s="1"/>
  <c r="N113" i="1"/>
  <c r="L113" i="1"/>
  <c r="I113" i="1"/>
  <c r="H113" i="1"/>
  <c r="AN112" i="1"/>
  <c r="AM112" i="1"/>
  <c r="AL112" i="1"/>
  <c r="Q112" i="1" s="1"/>
  <c r="AK112" i="1"/>
  <c r="AJ112" i="1"/>
  <c r="AH112" i="1" s="1"/>
  <c r="W112" i="1"/>
  <c r="V112" i="1"/>
  <c r="U112" i="1" s="1"/>
  <c r="N112" i="1"/>
  <c r="AN111" i="1"/>
  <c r="AM111" i="1"/>
  <c r="AK111" i="1"/>
  <c r="AJ111" i="1"/>
  <c r="AH111" i="1" s="1"/>
  <c r="I111" i="1" s="1"/>
  <c r="AI111" i="1"/>
  <c r="W111" i="1"/>
  <c r="V111" i="1"/>
  <c r="N111" i="1"/>
  <c r="L111" i="1"/>
  <c r="H111" i="1"/>
  <c r="G111" i="1"/>
  <c r="Y111" i="1" s="1"/>
  <c r="AN110" i="1"/>
  <c r="AM110" i="1"/>
  <c r="AL110" i="1"/>
  <c r="Q110" i="1" s="1"/>
  <c r="AK110" i="1"/>
  <c r="AJ110" i="1"/>
  <c r="AH110" i="1"/>
  <c r="AI110" i="1" s="1"/>
  <c r="W110" i="1"/>
  <c r="U110" i="1" s="1"/>
  <c r="V110" i="1"/>
  <c r="N110" i="1"/>
  <c r="I110" i="1"/>
  <c r="H110" i="1"/>
  <c r="AN109" i="1"/>
  <c r="AM109" i="1"/>
  <c r="AK109" i="1"/>
  <c r="AJ109" i="1"/>
  <c r="AI109" i="1"/>
  <c r="AH109" i="1"/>
  <c r="G109" i="1" s="1"/>
  <c r="Y109" i="1"/>
  <c r="W109" i="1"/>
  <c r="V109" i="1"/>
  <c r="U109" i="1"/>
  <c r="N109" i="1"/>
  <c r="I109" i="1"/>
  <c r="AN108" i="1"/>
  <c r="AM108" i="1"/>
  <c r="AK108" i="1"/>
  <c r="AJ108" i="1"/>
  <c r="AI108" i="1"/>
  <c r="AH108" i="1"/>
  <c r="Y108" i="1"/>
  <c r="W108" i="1"/>
  <c r="U108" i="1" s="1"/>
  <c r="V108" i="1"/>
  <c r="N108" i="1"/>
  <c r="I108" i="1"/>
  <c r="G108" i="1"/>
  <c r="AN107" i="1"/>
  <c r="AM107" i="1"/>
  <c r="AK107" i="1"/>
  <c r="AL107" i="1" s="1"/>
  <c r="Q107" i="1" s="1"/>
  <c r="AJ107" i="1"/>
  <c r="AH107" i="1" s="1"/>
  <c r="I107" i="1" s="1"/>
  <c r="W107" i="1"/>
  <c r="V107" i="1"/>
  <c r="U107" i="1" s="1"/>
  <c r="N107" i="1"/>
  <c r="AN106" i="1"/>
  <c r="AM106" i="1"/>
  <c r="AK106" i="1"/>
  <c r="AL106" i="1" s="1"/>
  <c r="AJ106" i="1"/>
  <c r="AH106" i="1" s="1"/>
  <c r="W106" i="1"/>
  <c r="V106" i="1"/>
  <c r="U106" i="1"/>
  <c r="N106" i="1"/>
  <c r="AN105" i="1"/>
  <c r="AM105" i="1"/>
  <c r="AK105" i="1"/>
  <c r="AL105" i="1" s="1"/>
  <c r="AJ105" i="1"/>
  <c r="AH105" i="1"/>
  <c r="G105" i="1" s="1"/>
  <c r="Y105" i="1" s="1"/>
  <c r="W105" i="1"/>
  <c r="V105" i="1"/>
  <c r="U105" i="1" s="1"/>
  <c r="N105" i="1"/>
  <c r="L105" i="1"/>
  <c r="I105" i="1"/>
  <c r="H105" i="1"/>
  <c r="AN104" i="1"/>
  <c r="AM104" i="1"/>
  <c r="AK104" i="1"/>
  <c r="AL104" i="1" s="1"/>
  <c r="Q104" i="1" s="1"/>
  <c r="AJ104" i="1"/>
  <c r="AH104" i="1" s="1"/>
  <c r="W104" i="1"/>
  <c r="V104" i="1"/>
  <c r="U104" i="1" s="1"/>
  <c r="N104" i="1"/>
  <c r="AN103" i="1"/>
  <c r="AM103" i="1"/>
  <c r="AK103" i="1"/>
  <c r="AJ103" i="1"/>
  <c r="AH103" i="1" s="1"/>
  <c r="I103" i="1" s="1"/>
  <c r="AI103" i="1"/>
  <c r="W103" i="1"/>
  <c r="V103" i="1"/>
  <c r="N103" i="1"/>
  <c r="L103" i="1"/>
  <c r="H103" i="1"/>
  <c r="G103" i="1"/>
  <c r="Y103" i="1" s="1"/>
  <c r="AN102" i="1"/>
  <c r="AM102" i="1"/>
  <c r="AK102" i="1"/>
  <c r="AJ102" i="1"/>
  <c r="AH102" i="1"/>
  <c r="AI102" i="1" s="1"/>
  <c r="W102" i="1"/>
  <c r="U102" i="1" s="1"/>
  <c r="V102" i="1"/>
  <c r="N102" i="1"/>
  <c r="I102" i="1"/>
  <c r="H102" i="1"/>
  <c r="AN101" i="1"/>
  <c r="AM101" i="1"/>
  <c r="AK101" i="1"/>
  <c r="AJ101" i="1"/>
  <c r="AI101" i="1"/>
  <c r="AH101" i="1"/>
  <c r="G101" i="1" s="1"/>
  <c r="Y101" i="1"/>
  <c r="W101" i="1"/>
  <c r="V101" i="1"/>
  <c r="U101" i="1"/>
  <c r="N101" i="1"/>
  <c r="I101" i="1"/>
  <c r="AN100" i="1"/>
  <c r="AM100" i="1"/>
  <c r="AK100" i="1"/>
  <c r="AJ100" i="1"/>
  <c r="AI100" i="1"/>
  <c r="AH100" i="1"/>
  <c r="Y100" i="1"/>
  <c r="W100" i="1"/>
  <c r="U100" i="1" s="1"/>
  <c r="V100" i="1"/>
  <c r="N100" i="1"/>
  <c r="I100" i="1"/>
  <c r="G100" i="1"/>
  <c r="AN99" i="1"/>
  <c r="AM99" i="1"/>
  <c r="AK99" i="1"/>
  <c r="AL99" i="1" s="1"/>
  <c r="Q99" i="1" s="1"/>
  <c r="AJ99" i="1"/>
  <c r="AH99" i="1" s="1"/>
  <c r="I99" i="1" s="1"/>
  <c r="W99" i="1"/>
  <c r="V99" i="1"/>
  <c r="U99" i="1" s="1"/>
  <c r="N99" i="1"/>
  <c r="AN98" i="1"/>
  <c r="AM98" i="1"/>
  <c r="AK98" i="1"/>
  <c r="AL98" i="1" s="1"/>
  <c r="Q98" i="1" s="1"/>
  <c r="AJ98" i="1"/>
  <c r="AH98" i="1" s="1"/>
  <c r="W98" i="1"/>
  <c r="V98" i="1"/>
  <c r="U98" i="1"/>
  <c r="N98" i="1"/>
  <c r="AN97" i="1"/>
  <c r="AM97" i="1"/>
  <c r="AK97" i="1"/>
  <c r="AL97" i="1" s="1"/>
  <c r="Q97" i="1" s="1"/>
  <c r="AJ97" i="1"/>
  <c r="AH97" i="1"/>
  <c r="G97" i="1" s="1"/>
  <c r="Y97" i="1" s="1"/>
  <c r="W97" i="1"/>
  <c r="V97" i="1"/>
  <c r="U97" i="1" s="1"/>
  <c r="N97" i="1"/>
  <c r="L97" i="1"/>
  <c r="I97" i="1"/>
  <c r="H97" i="1"/>
  <c r="AN96" i="1"/>
  <c r="AM96" i="1"/>
  <c r="AK96" i="1"/>
  <c r="AL96" i="1" s="1"/>
  <c r="AJ96" i="1"/>
  <c r="AH96" i="1" s="1"/>
  <c r="W96" i="1"/>
  <c r="V96" i="1"/>
  <c r="U96" i="1" s="1"/>
  <c r="N96" i="1"/>
  <c r="AN95" i="1"/>
  <c r="AM95" i="1"/>
  <c r="AK95" i="1"/>
  <c r="AJ95" i="1"/>
  <c r="AH95" i="1" s="1"/>
  <c r="I95" i="1" s="1"/>
  <c r="AI95" i="1"/>
  <c r="W95" i="1"/>
  <c r="V95" i="1"/>
  <c r="N95" i="1"/>
  <c r="L95" i="1"/>
  <c r="H95" i="1"/>
  <c r="G95" i="1"/>
  <c r="Y95" i="1" s="1"/>
  <c r="AN94" i="1"/>
  <c r="AM94" i="1"/>
  <c r="AK94" i="1"/>
  <c r="AL94" i="1" s="1"/>
  <c r="Q94" i="1" s="1"/>
  <c r="AJ94" i="1"/>
  <c r="AH94" i="1"/>
  <c r="AI94" i="1" s="1"/>
  <c r="W94" i="1"/>
  <c r="U94" i="1" s="1"/>
  <c r="V94" i="1"/>
  <c r="N94" i="1"/>
  <c r="I94" i="1"/>
  <c r="H94" i="1"/>
  <c r="AN93" i="1"/>
  <c r="AM93" i="1"/>
  <c r="AL93" i="1" s="1"/>
  <c r="Q93" i="1" s="1"/>
  <c r="AK93" i="1"/>
  <c r="AJ93" i="1"/>
  <c r="AI93" i="1"/>
  <c r="AH93" i="1"/>
  <c r="G93" i="1" s="1"/>
  <c r="Y93" i="1"/>
  <c r="W93" i="1"/>
  <c r="V93" i="1"/>
  <c r="U93" i="1"/>
  <c r="N93" i="1"/>
  <c r="I93" i="1"/>
  <c r="AN92" i="1"/>
  <c r="AM92" i="1"/>
  <c r="AL92" i="1" s="1"/>
  <c r="Q92" i="1" s="1"/>
  <c r="AK92" i="1"/>
  <c r="AJ92" i="1"/>
  <c r="AI92" i="1"/>
  <c r="AH92" i="1"/>
  <c r="Y92" i="1"/>
  <c r="W92" i="1"/>
  <c r="U92" i="1" s="1"/>
  <c r="V92" i="1"/>
  <c r="N92" i="1"/>
  <c r="I92" i="1"/>
  <c r="G92" i="1"/>
  <c r="AN91" i="1"/>
  <c r="AM91" i="1"/>
  <c r="AK91" i="1"/>
  <c r="AJ91" i="1"/>
  <c r="AH91" i="1" s="1"/>
  <c r="I91" i="1" s="1"/>
  <c r="W91" i="1"/>
  <c r="V91" i="1"/>
  <c r="U91" i="1" s="1"/>
  <c r="N91" i="1"/>
  <c r="AN90" i="1"/>
  <c r="AM90" i="1"/>
  <c r="AK90" i="1"/>
  <c r="AL90" i="1" s="1"/>
  <c r="Q90" i="1" s="1"/>
  <c r="AJ90" i="1"/>
  <c r="AH90" i="1" s="1"/>
  <c r="W90" i="1"/>
  <c r="V90" i="1"/>
  <c r="U90" i="1"/>
  <c r="N90" i="1"/>
  <c r="AN89" i="1"/>
  <c r="AM89" i="1"/>
  <c r="AK89" i="1"/>
  <c r="AL89" i="1" s="1"/>
  <c r="Q89" i="1" s="1"/>
  <c r="AJ89" i="1"/>
  <c r="AH89" i="1"/>
  <c r="G89" i="1" s="1"/>
  <c r="Y89" i="1" s="1"/>
  <c r="W89" i="1"/>
  <c r="V89" i="1"/>
  <c r="U89" i="1" s="1"/>
  <c r="N89" i="1"/>
  <c r="L89" i="1"/>
  <c r="I89" i="1"/>
  <c r="H89" i="1"/>
  <c r="AN88" i="1"/>
  <c r="AM88" i="1"/>
  <c r="AK88" i="1"/>
  <c r="AL88" i="1" s="1"/>
  <c r="Q88" i="1" s="1"/>
  <c r="AJ88" i="1"/>
  <c r="AH88" i="1" s="1"/>
  <c r="W88" i="1"/>
  <c r="V88" i="1"/>
  <c r="U88" i="1" s="1"/>
  <c r="N88" i="1"/>
  <c r="AN87" i="1"/>
  <c r="AM87" i="1"/>
  <c r="AK87" i="1"/>
  <c r="AJ87" i="1"/>
  <c r="AH87" i="1" s="1"/>
  <c r="I87" i="1" s="1"/>
  <c r="AI87" i="1"/>
  <c r="W87" i="1"/>
  <c r="V87" i="1"/>
  <c r="N87" i="1"/>
  <c r="L87" i="1"/>
  <c r="H87" i="1"/>
  <c r="G87" i="1"/>
  <c r="Y87" i="1" s="1"/>
  <c r="AN86" i="1"/>
  <c r="AM86" i="1"/>
  <c r="AK86" i="1"/>
  <c r="AL86" i="1" s="1"/>
  <c r="Q86" i="1" s="1"/>
  <c r="AJ86" i="1"/>
  <c r="AH86" i="1"/>
  <c r="AI86" i="1" s="1"/>
  <c r="W86" i="1"/>
  <c r="U86" i="1" s="1"/>
  <c r="V86" i="1"/>
  <c r="N86" i="1"/>
  <c r="I86" i="1"/>
  <c r="H86" i="1"/>
  <c r="AN85" i="1"/>
  <c r="AM85" i="1"/>
  <c r="AL85" i="1" s="1"/>
  <c r="AK85" i="1"/>
  <c r="AJ85" i="1"/>
  <c r="AI85" i="1"/>
  <c r="AH85" i="1"/>
  <c r="G85" i="1" s="1"/>
  <c r="Y85" i="1"/>
  <c r="W85" i="1"/>
  <c r="V85" i="1"/>
  <c r="U85" i="1"/>
  <c r="N85" i="1"/>
  <c r="I85" i="1"/>
  <c r="AN84" i="1"/>
  <c r="AM84" i="1"/>
  <c r="AL84" i="1" s="1"/>
  <c r="AK84" i="1"/>
  <c r="AJ84" i="1"/>
  <c r="AI84" i="1"/>
  <c r="AH84" i="1"/>
  <c r="Y84" i="1"/>
  <c r="W84" i="1"/>
  <c r="U84" i="1" s="1"/>
  <c r="V84" i="1"/>
  <c r="N84" i="1"/>
  <c r="I84" i="1"/>
  <c r="G84" i="1"/>
  <c r="AN83" i="1"/>
  <c r="AM83" i="1"/>
  <c r="AK83" i="1"/>
  <c r="AJ83" i="1"/>
  <c r="AH83" i="1" s="1"/>
  <c r="I83" i="1" s="1"/>
  <c r="W83" i="1"/>
  <c r="V83" i="1"/>
  <c r="U83" i="1" s="1"/>
  <c r="N83" i="1"/>
  <c r="AN82" i="1"/>
  <c r="AM82" i="1"/>
  <c r="AK82" i="1"/>
  <c r="AJ82" i="1"/>
  <c r="AH82" i="1" s="1"/>
  <c r="W82" i="1"/>
  <c r="V82" i="1"/>
  <c r="U82" i="1"/>
  <c r="N82" i="1"/>
  <c r="AN81" i="1"/>
  <c r="AM81" i="1"/>
  <c r="AK81" i="1"/>
  <c r="AJ81" i="1"/>
  <c r="AH81" i="1"/>
  <c r="G81" i="1" s="1"/>
  <c r="Y81" i="1" s="1"/>
  <c r="W81" i="1"/>
  <c r="V81" i="1"/>
  <c r="U81" i="1" s="1"/>
  <c r="N81" i="1"/>
  <c r="L81" i="1"/>
  <c r="I81" i="1"/>
  <c r="H81" i="1"/>
  <c r="AN80" i="1"/>
  <c r="AM80" i="1"/>
  <c r="AL80" i="1"/>
  <c r="Q80" i="1" s="1"/>
  <c r="AK80" i="1"/>
  <c r="AJ80" i="1"/>
  <c r="AH80" i="1" s="1"/>
  <c r="W80" i="1"/>
  <c r="V80" i="1"/>
  <c r="U80" i="1" s="1"/>
  <c r="N80" i="1"/>
  <c r="AN79" i="1"/>
  <c r="AM79" i="1"/>
  <c r="AK79" i="1"/>
  <c r="AJ79" i="1"/>
  <c r="AH79" i="1" s="1"/>
  <c r="I79" i="1" s="1"/>
  <c r="AI79" i="1"/>
  <c r="W79" i="1"/>
  <c r="V79" i="1"/>
  <c r="N79" i="1"/>
  <c r="L79" i="1"/>
  <c r="H79" i="1"/>
  <c r="G79" i="1"/>
  <c r="Y79" i="1" s="1"/>
  <c r="AN78" i="1"/>
  <c r="AM78" i="1"/>
  <c r="AL78" i="1" s="1"/>
  <c r="Q78" i="1" s="1"/>
  <c r="AK78" i="1"/>
  <c r="AJ78" i="1"/>
  <c r="AH78" i="1"/>
  <c r="AI78" i="1" s="1"/>
  <c r="W78" i="1"/>
  <c r="U78" i="1" s="1"/>
  <c r="V78" i="1"/>
  <c r="N78" i="1"/>
  <c r="I78" i="1"/>
  <c r="H78" i="1"/>
  <c r="AN77" i="1"/>
  <c r="AM77" i="1"/>
  <c r="AK77" i="1"/>
  <c r="AJ77" i="1"/>
  <c r="AI77" i="1"/>
  <c r="AH77" i="1"/>
  <c r="G77" i="1" s="1"/>
  <c r="Y77" i="1"/>
  <c r="W77" i="1"/>
  <c r="V77" i="1"/>
  <c r="U77" i="1"/>
  <c r="N77" i="1"/>
  <c r="I77" i="1"/>
  <c r="AN76" i="1"/>
  <c r="AM76" i="1"/>
  <c r="AK76" i="1"/>
  <c r="AJ76" i="1"/>
  <c r="AI76" i="1"/>
  <c r="AH76" i="1"/>
  <c r="Y76" i="1"/>
  <c r="W76" i="1"/>
  <c r="U76" i="1" s="1"/>
  <c r="V76" i="1"/>
  <c r="N76" i="1"/>
  <c r="I76" i="1"/>
  <c r="G76" i="1"/>
  <c r="AN75" i="1"/>
  <c r="AM75" i="1"/>
  <c r="AK75" i="1"/>
  <c r="AL75" i="1" s="1"/>
  <c r="Q75" i="1" s="1"/>
  <c r="AJ75" i="1"/>
  <c r="AH75" i="1" s="1"/>
  <c r="I75" i="1" s="1"/>
  <c r="W75" i="1"/>
  <c r="V75" i="1"/>
  <c r="U75" i="1" s="1"/>
  <c r="N75" i="1"/>
  <c r="AN74" i="1"/>
  <c r="AM74" i="1"/>
  <c r="AK74" i="1"/>
  <c r="AJ74" i="1"/>
  <c r="AH74" i="1" s="1"/>
  <c r="W74" i="1"/>
  <c r="V74" i="1"/>
  <c r="U74" i="1"/>
  <c r="N74" i="1"/>
  <c r="AN73" i="1"/>
  <c r="AM73" i="1"/>
  <c r="AK73" i="1"/>
  <c r="AJ73" i="1"/>
  <c r="AH73" i="1"/>
  <c r="G73" i="1" s="1"/>
  <c r="Y73" i="1" s="1"/>
  <c r="W73" i="1"/>
  <c r="V73" i="1"/>
  <c r="U73" i="1" s="1"/>
  <c r="N73" i="1"/>
  <c r="L73" i="1"/>
  <c r="I73" i="1"/>
  <c r="H73" i="1"/>
  <c r="AN72" i="1"/>
  <c r="AM72" i="1"/>
  <c r="AK72" i="1"/>
  <c r="AL72" i="1" s="1"/>
  <c r="AJ72" i="1"/>
  <c r="AH72" i="1" s="1"/>
  <c r="W72" i="1"/>
  <c r="V72" i="1"/>
  <c r="U72" i="1" s="1"/>
  <c r="N72" i="1"/>
  <c r="AN71" i="1"/>
  <c r="AM71" i="1"/>
  <c r="AK71" i="1"/>
  <c r="AJ71" i="1"/>
  <c r="AH71" i="1" s="1"/>
  <c r="I71" i="1" s="1"/>
  <c r="AI71" i="1"/>
  <c r="W71" i="1"/>
  <c r="V71" i="1"/>
  <c r="N71" i="1"/>
  <c r="L71" i="1"/>
  <c r="H71" i="1"/>
  <c r="G71" i="1"/>
  <c r="Y71" i="1" s="1"/>
  <c r="AN70" i="1"/>
  <c r="AM70" i="1"/>
  <c r="AK70" i="1"/>
  <c r="AL70" i="1" s="1"/>
  <c r="Q70" i="1" s="1"/>
  <c r="AJ70" i="1"/>
  <c r="AH70" i="1"/>
  <c r="AI70" i="1" s="1"/>
  <c r="W70" i="1"/>
  <c r="U70" i="1" s="1"/>
  <c r="V70" i="1"/>
  <c r="N70" i="1"/>
  <c r="I70" i="1"/>
  <c r="H70" i="1"/>
  <c r="AN69" i="1"/>
  <c r="AM69" i="1"/>
  <c r="AK69" i="1"/>
  <c r="AJ69" i="1"/>
  <c r="AI69" i="1"/>
  <c r="AH69" i="1"/>
  <c r="G69" i="1" s="1"/>
  <c r="Y69" i="1"/>
  <c r="W69" i="1"/>
  <c r="V69" i="1"/>
  <c r="U69" i="1"/>
  <c r="N69" i="1"/>
  <c r="I69" i="1"/>
  <c r="AN68" i="1"/>
  <c r="AM68" i="1"/>
  <c r="AK68" i="1"/>
  <c r="AJ68" i="1"/>
  <c r="AI68" i="1"/>
  <c r="AH68" i="1"/>
  <c r="Y68" i="1"/>
  <c r="W68" i="1"/>
  <c r="U68" i="1" s="1"/>
  <c r="V68" i="1"/>
  <c r="N68" i="1"/>
  <c r="I68" i="1"/>
  <c r="G68" i="1"/>
  <c r="AN67" i="1"/>
  <c r="AM67" i="1"/>
  <c r="AK67" i="1"/>
  <c r="AL67" i="1" s="1"/>
  <c r="Q67" i="1" s="1"/>
  <c r="AJ67" i="1"/>
  <c r="AH67" i="1" s="1"/>
  <c r="I67" i="1" s="1"/>
  <c r="W67" i="1"/>
  <c r="V67" i="1"/>
  <c r="U67" i="1" s="1"/>
  <c r="N67" i="1"/>
  <c r="AN66" i="1"/>
  <c r="AM66" i="1"/>
  <c r="AK66" i="1"/>
  <c r="AL66" i="1" s="1"/>
  <c r="Q66" i="1" s="1"/>
  <c r="AJ66" i="1"/>
  <c r="AH66" i="1" s="1"/>
  <c r="W66" i="1"/>
  <c r="V66" i="1"/>
  <c r="U66" i="1"/>
  <c r="N66" i="1"/>
  <c r="AN65" i="1"/>
  <c r="AM65" i="1"/>
  <c r="AK65" i="1"/>
  <c r="AL65" i="1" s="1"/>
  <c r="Q65" i="1" s="1"/>
  <c r="AJ65" i="1"/>
  <c r="AH65" i="1"/>
  <c r="G65" i="1" s="1"/>
  <c r="Y65" i="1" s="1"/>
  <c r="W65" i="1"/>
  <c r="V65" i="1"/>
  <c r="U65" i="1" s="1"/>
  <c r="N65" i="1"/>
  <c r="L65" i="1"/>
  <c r="I65" i="1"/>
  <c r="H65" i="1"/>
  <c r="AN64" i="1"/>
  <c r="AM64" i="1"/>
  <c r="AK64" i="1"/>
  <c r="AL64" i="1" s="1"/>
  <c r="Q64" i="1" s="1"/>
  <c r="AJ64" i="1"/>
  <c r="AH64" i="1" s="1"/>
  <c r="W64" i="1"/>
  <c r="V64" i="1"/>
  <c r="U64" i="1" s="1"/>
  <c r="N64" i="1"/>
  <c r="AN63" i="1"/>
  <c r="AM63" i="1"/>
  <c r="AK63" i="1"/>
  <c r="AJ63" i="1"/>
  <c r="AH63" i="1" s="1"/>
  <c r="I63" i="1" s="1"/>
  <c r="AI63" i="1"/>
  <c r="W63" i="1"/>
  <c r="V63" i="1"/>
  <c r="N63" i="1"/>
  <c r="L63" i="1"/>
  <c r="H63" i="1"/>
  <c r="G63" i="1"/>
  <c r="Y63" i="1" s="1"/>
  <c r="AN62" i="1"/>
  <c r="AM62" i="1"/>
  <c r="AK62" i="1"/>
  <c r="AL62" i="1" s="1"/>
  <c r="Q62" i="1" s="1"/>
  <c r="AJ62" i="1"/>
  <c r="AH62" i="1"/>
  <c r="AI62" i="1" s="1"/>
  <c r="W62" i="1"/>
  <c r="U62" i="1" s="1"/>
  <c r="V62" i="1"/>
  <c r="N62" i="1"/>
  <c r="I62" i="1"/>
  <c r="H62" i="1"/>
  <c r="AN61" i="1"/>
  <c r="AM61" i="1"/>
  <c r="AL61" i="1" s="1"/>
  <c r="Q61" i="1" s="1"/>
  <c r="AK61" i="1"/>
  <c r="AJ61" i="1"/>
  <c r="AI61" i="1"/>
  <c r="AH61" i="1"/>
  <c r="G61" i="1" s="1"/>
  <c r="Y61" i="1"/>
  <c r="W61" i="1"/>
  <c r="V61" i="1"/>
  <c r="U61" i="1"/>
  <c r="N61" i="1"/>
  <c r="I61" i="1"/>
  <c r="AN60" i="1"/>
  <c r="AM60" i="1"/>
  <c r="AL60" i="1" s="1"/>
  <c r="Q60" i="1" s="1"/>
  <c r="AK60" i="1"/>
  <c r="AJ60" i="1"/>
  <c r="AI60" i="1"/>
  <c r="AH60" i="1"/>
  <c r="Y60" i="1"/>
  <c r="W60" i="1"/>
  <c r="U60" i="1" s="1"/>
  <c r="V60" i="1"/>
  <c r="N60" i="1"/>
  <c r="I60" i="1"/>
  <c r="G60" i="1"/>
  <c r="AN59" i="1"/>
  <c r="AM59" i="1"/>
  <c r="AK59" i="1"/>
  <c r="AJ59" i="1"/>
  <c r="AH59" i="1" s="1"/>
  <c r="I59" i="1" s="1"/>
  <c r="W59" i="1"/>
  <c r="V59" i="1"/>
  <c r="U59" i="1" s="1"/>
  <c r="N59" i="1"/>
  <c r="AN58" i="1"/>
  <c r="AM58" i="1"/>
  <c r="AK58" i="1"/>
  <c r="AL58" i="1" s="1"/>
  <c r="Q58" i="1" s="1"/>
  <c r="AJ58" i="1"/>
  <c r="AH58" i="1" s="1"/>
  <c r="W58" i="1"/>
  <c r="V58" i="1"/>
  <c r="U58" i="1"/>
  <c r="N58" i="1"/>
  <c r="AN57" i="1"/>
  <c r="AM57" i="1"/>
  <c r="AK57" i="1"/>
  <c r="AL57" i="1" s="1"/>
  <c r="Q57" i="1" s="1"/>
  <c r="AJ57" i="1"/>
  <c r="AH57" i="1"/>
  <c r="G57" i="1" s="1"/>
  <c r="Y57" i="1" s="1"/>
  <c r="W57" i="1"/>
  <c r="V57" i="1"/>
  <c r="U57" i="1" s="1"/>
  <c r="N57" i="1"/>
  <c r="L57" i="1"/>
  <c r="I57" i="1"/>
  <c r="H57" i="1"/>
  <c r="AN56" i="1"/>
  <c r="AM56" i="1"/>
  <c r="AK56" i="1"/>
  <c r="AL56" i="1" s="1"/>
  <c r="Q56" i="1" s="1"/>
  <c r="AJ56" i="1"/>
  <c r="AH56" i="1" s="1"/>
  <c r="W56" i="1"/>
  <c r="V56" i="1"/>
  <c r="U56" i="1" s="1"/>
  <c r="N56" i="1"/>
  <c r="AN55" i="1"/>
  <c r="AM55" i="1"/>
  <c r="AK55" i="1"/>
  <c r="AJ55" i="1"/>
  <c r="AH55" i="1" s="1"/>
  <c r="I55" i="1" s="1"/>
  <c r="AI55" i="1"/>
  <c r="W55" i="1"/>
  <c r="V55" i="1"/>
  <c r="N55" i="1"/>
  <c r="L55" i="1"/>
  <c r="H55" i="1"/>
  <c r="G55" i="1"/>
  <c r="Y55" i="1" s="1"/>
  <c r="AN54" i="1"/>
  <c r="AM54" i="1"/>
  <c r="AK54" i="1"/>
  <c r="AL54" i="1" s="1"/>
  <c r="Q54" i="1" s="1"/>
  <c r="AJ54" i="1"/>
  <c r="AH54" i="1"/>
  <c r="AI54" i="1" s="1"/>
  <c r="W54" i="1"/>
  <c r="U54" i="1" s="1"/>
  <c r="V54" i="1"/>
  <c r="N54" i="1"/>
  <c r="I54" i="1"/>
  <c r="H54" i="1"/>
  <c r="AN53" i="1"/>
  <c r="AM53" i="1"/>
  <c r="AK53" i="1"/>
  <c r="AJ53" i="1"/>
  <c r="AI53" i="1"/>
  <c r="AH53" i="1"/>
  <c r="G53" i="1" s="1"/>
  <c r="Y53" i="1"/>
  <c r="W53" i="1"/>
  <c r="V53" i="1"/>
  <c r="U53" i="1"/>
  <c r="N53" i="1"/>
  <c r="I53" i="1"/>
  <c r="AN52" i="1"/>
  <c r="AM52" i="1"/>
  <c r="AK52" i="1"/>
  <c r="AJ52" i="1"/>
  <c r="AI52" i="1"/>
  <c r="AH52" i="1"/>
  <c r="Y52" i="1"/>
  <c r="W52" i="1"/>
  <c r="U52" i="1" s="1"/>
  <c r="V52" i="1"/>
  <c r="N52" i="1"/>
  <c r="I52" i="1"/>
  <c r="G52" i="1"/>
  <c r="AN51" i="1"/>
  <c r="AM51" i="1"/>
  <c r="AK51" i="1"/>
  <c r="AL51" i="1" s="1"/>
  <c r="AJ51" i="1"/>
  <c r="AH51" i="1" s="1"/>
  <c r="I51" i="1" s="1"/>
  <c r="W51" i="1"/>
  <c r="V51" i="1"/>
  <c r="U51" i="1" s="1"/>
  <c r="N51" i="1"/>
  <c r="AN50" i="1"/>
  <c r="AM50" i="1"/>
  <c r="AK50" i="1"/>
  <c r="AJ50" i="1"/>
  <c r="AH50" i="1" s="1"/>
  <c r="W50" i="1"/>
  <c r="V50" i="1"/>
  <c r="U50" i="1"/>
  <c r="N50" i="1"/>
  <c r="AN49" i="1"/>
  <c r="AM49" i="1"/>
  <c r="AK49" i="1"/>
  <c r="AJ49" i="1"/>
  <c r="AH49" i="1"/>
  <c r="G49" i="1" s="1"/>
  <c r="Y49" i="1" s="1"/>
  <c r="W49" i="1"/>
  <c r="V49" i="1"/>
  <c r="U49" i="1" s="1"/>
  <c r="N49" i="1"/>
  <c r="L49" i="1"/>
  <c r="I49" i="1"/>
  <c r="H49" i="1"/>
  <c r="AN48" i="1"/>
  <c r="AM48" i="1"/>
  <c r="AL48" i="1"/>
  <c r="Q48" i="1" s="1"/>
  <c r="AK48" i="1"/>
  <c r="AJ48" i="1"/>
  <c r="AH48" i="1" s="1"/>
  <c r="W48" i="1"/>
  <c r="V48" i="1"/>
  <c r="U48" i="1" s="1"/>
  <c r="N48" i="1"/>
  <c r="AN47" i="1"/>
  <c r="AM47" i="1"/>
  <c r="AK47" i="1"/>
  <c r="AJ47" i="1"/>
  <c r="AH47" i="1" s="1"/>
  <c r="I47" i="1" s="1"/>
  <c r="AI47" i="1"/>
  <c r="W47" i="1"/>
  <c r="V47" i="1"/>
  <c r="N47" i="1"/>
  <c r="L47" i="1"/>
  <c r="H47" i="1"/>
  <c r="G47" i="1"/>
  <c r="Y47" i="1" s="1"/>
  <c r="AN46" i="1"/>
  <c r="AM46" i="1"/>
  <c r="AL46" i="1"/>
  <c r="Q46" i="1" s="1"/>
  <c r="AK46" i="1"/>
  <c r="AJ46" i="1"/>
  <c r="AH46" i="1"/>
  <c r="AI46" i="1" s="1"/>
  <c r="W46" i="1"/>
  <c r="U46" i="1" s="1"/>
  <c r="V46" i="1"/>
  <c r="N46" i="1"/>
  <c r="I46" i="1"/>
  <c r="H46" i="1"/>
  <c r="AN45" i="1"/>
  <c r="AM45" i="1"/>
  <c r="AK45" i="1"/>
  <c r="AJ45" i="1"/>
  <c r="AI45" i="1"/>
  <c r="AH45" i="1"/>
  <c r="G45" i="1" s="1"/>
  <c r="Y45" i="1"/>
  <c r="W45" i="1"/>
  <c r="V45" i="1"/>
  <c r="U45" i="1"/>
  <c r="N45" i="1"/>
  <c r="I45" i="1"/>
  <c r="AN44" i="1"/>
  <c r="AM44" i="1"/>
  <c r="AK44" i="1"/>
  <c r="AJ44" i="1"/>
  <c r="AI44" i="1"/>
  <c r="AH44" i="1"/>
  <c r="Y44" i="1"/>
  <c r="W44" i="1"/>
  <c r="U44" i="1" s="1"/>
  <c r="V44" i="1"/>
  <c r="N44" i="1"/>
  <c r="I44" i="1"/>
  <c r="G44" i="1"/>
  <c r="AN43" i="1"/>
  <c r="AM43" i="1"/>
  <c r="AK43" i="1"/>
  <c r="AL43" i="1" s="1"/>
  <c r="Q43" i="1" s="1"/>
  <c r="AJ43" i="1"/>
  <c r="AH43" i="1" s="1"/>
  <c r="I43" i="1" s="1"/>
  <c r="W43" i="1"/>
  <c r="V43" i="1"/>
  <c r="U43" i="1" s="1"/>
  <c r="N43" i="1"/>
  <c r="AN42" i="1"/>
  <c r="AM42" i="1"/>
  <c r="AK42" i="1"/>
  <c r="AL42" i="1" s="1"/>
  <c r="AJ42" i="1"/>
  <c r="AH42" i="1" s="1"/>
  <c r="W42" i="1"/>
  <c r="V42" i="1"/>
  <c r="U42" i="1"/>
  <c r="N42" i="1"/>
  <c r="AN41" i="1"/>
  <c r="AM41" i="1"/>
  <c r="AK41" i="1"/>
  <c r="AL41" i="1" s="1"/>
  <c r="AJ41" i="1"/>
  <c r="AH41" i="1"/>
  <c r="G41" i="1" s="1"/>
  <c r="Y41" i="1" s="1"/>
  <c r="W41" i="1"/>
  <c r="V41" i="1"/>
  <c r="U41" i="1" s="1"/>
  <c r="N41" i="1"/>
  <c r="L41" i="1"/>
  <c r="I41" i="1"/>
  <c r="H41" i="1"/>
  <c r="AN40" i="1"/>
  <c r="AM40" i="1"/>
  <c r="AK40" i="1"/>
  <c r="AL40" i="1" s="1"/>
  <c r="Q40" i="1" s="1"/>
  <c r="AJ40" i="1"/>
  <c r="AH40" i="1" s="1"/>
  <c r="W40" i="1"/>
  <c r="V40" i="1"/>
  <c r="U40" i="1" s="1"/>
  <c r="N40" i="1"/>
  <c r="AN39" i="1"/>
  <c r="AM39" i="1"/>
  <c r="AK39" i="1"/>
  <c r="AJ39" i="1"/>
  <c r="AH39" i="1" s="1"/>
  <c r="I39" i="1" s="1"/>
  <c r="AI39" i="1"/>
  <c r="W39" i="1"/>
  <c r="V39" i="1"/>
  <c r="N39" i="1"/>
  <c r="L39" i="1"/>
  <c r="H39" i="1"/>
  <c r="G39" i="1"/>
  <c r="Y39" i="1" s="1"/>
  <c r="AN38" i="1"/>
  <c r="AM38" i="1"/>
  <c r="AK38" i="1"/>
  <c r="AL38" i="1" s="1"/>
  <c r="Q38" i="1" s="1"/>
  <c r="AJ38" i="1"/>
  <c r="AH38" i="1"/>
  <c r="AI38" i="1" s="1"/>
  <c r="W38" i="1"/>
  <c r="U38" i="1" s="1"/>
  <c r="V38" i="1"/>
  <c r="N38" i="1"/>
  <c r="I38" i="1"/>
  <c r="H38" i="1"/>
  <c r="AN37" i="1"/>
  <c r="AM37" i="1"/>
  <c r="AK37" i="1"/>
  <c r="AJ37" i="1"/>
  <c r="AI37" i="1"/>
  <c r="AH37" i="1"/>
  <c r="I37" i="1" s="1"/>
  <c r="Y37" i="1"/>
  <c r="W37" i="1"/>
  <c r="V37" i="1"/>
  <c r="U37" i="1"/>
  <c r="N37" i="1"/>
  <c r="L37" i="1"/>
  <c r="H37" i="1"/>
  <c r="G37" i="1"/>
  <c r="AN36" i="1"/>
  <c r="AM36" i="1"/>
  <c r="AL36" i="1"/>
  <c r="Q36" i="1" s="1"/>
  <c r="AK36" i="1"/>
  <c r="AJ36" i="1"/>
  <c r="AH36" i="1"/>
  <c r="AI36" i="1" s="1"/>
  <c r="W36" i="1"/>
  <c r="V36" i="1"/>
  <c r="U36" i="1"/>
  <c r="N36" i="1"/>
  <c r="I36" i="1"/>
  <c r="AN35" i="1"/>
  <c r="AM35" i="1"/>
  <c r="AK35" i="1"/>
  <c r="AJ35" i="1"/>
  <c r="AI35" i="1"/>
  <c r="AH35" i="1"/>
  <c r="G35" i="1" s="1"/>
  <c r="W35" i="1"/>
  <c r="V35" i="1"/>
  <c r="U35" i="1" s="1"/>
  <c r="N35" i="1"/>
  <c r="I35" i="1"/>
  <c r="AN34" i="1"/>
  <c r="AM34" i="1"/>
  <c r="AK34" i="1"/>
  <c r="AL34" i="1" s="1"/>
  <c r="AJ34" i="1"/>
  <c r="AH34" i="1" s="1"/>
  <c r="W34" i="1"/>
  <c r="V34" i="1"/>
  <c r="U34" i="1" s="1"/>
  <c r="N34" i="1"/>
  <c r="AN33" i="1"/>
  <c r="AM33" i="1"/>
  <c r="AK33" i="1"/>
  <c r="AJ33" i="1"/>
  <c r="AH33" i="1" s="1"/>
  <c r="W33" i="1"/>
  <c r="U33" i="1" s="1"/>
  <c r="V33" i="1"/>
  <c r="N33" i="1"/>
  <c r="AN32" i="1"/>
  <c r="AM32" i="1"/>
  <c r="AK32" i="1"/>
  <c r="AL32" i="1" s="1"/>
  <c r="Q32" i="1" s="1"/>
  <c r="AJ32" i="1"/>
  <c r="AH32" i="1"/>
  <c r="AI32" i="1" s="1"/>
  <c r="W32" i="1"/>
  <c r="V32" i="1"/>
  <c r="U32" i="1"/>
  <c r="N32" i="1"/>
  <c r="L32" i="1"/>
  <c r="I32" i="1"/>
  <c r="H32" i="1"/>
  <c r="AN31" i="1"/>
  <c r="AM31" i="1"/>
  <c r="AL31" i="1"/>
  <c r="Q31" i="1" s="1"/>
  <c r="AK31" i="1"/>
  <c r="AJ31" i="1"/>
  <c r="AH31" i="1"/>
  <c r="G31" i="1" s="1"/>
  <c r="W31" i="1"/>
  <c r="V31" i="1"/>
  <c r="U31" i="1"/>
  <c r="N31" i="1"/>
  <c r="I31" i="1"/>
  <c r="AN30" i="1"/>
  <c r="AM30" i="1"/>
  <c r="AK30" i="1"/>
  <c r="AL30" i="1" s="1"/>
  <c r="Q30" i="1" s="1"/>
  <c r="AJ30" i="1"/>
  <c r="AH30" i="1" s="1"/>
  <c r="W30" i="1"/>
  <c r="V30" i="1"/>
  <c r="U30" i="1" s="1"/>
  <c r="N30" i="1"/>
  <c r="AN29" i="1"/>
  <c r="AM29" i="1"/>
  <c r="AK29" i="1"/>
  <c r="AL29" i="1" s="1"/>
  <c r="Q29" i="1" s="1"/>
  <c r="AJ29" i="1"/>
  <c r="AH29" i="1" s="1"/>
  <c r="W29" i="1"/>
  <c r="U29" i="1" s="1"/>
  <c r="V29" i="1"/>
  <c r="N29" i="1"/>
  <c r="AN28" i="1"/>
  <c r="AM28" i="1"/>
  <c r="AK28" i="1"/>
  <c r="AL28" i="1" s="1"/>
  <c r="AJ28" i="1"/>
  <c r="AH28" i="1"/>
  <c r="AI28" i="1" s="1"/>
  <c r="W28" i="1"/>
  <c r="V28" i="1"/>
  <c r="U28" i="1"/>
  <c r="N28" i="1"/>
  <c r="L28" i="1"/>
  <c r="H28" i="1"/>
  <c r="AN27" i="1"/>
  <c r="AM27" i="1"/>
  <c r="AK27" i="1"/>
  <c r="AL27" i="1" s="1"/>
  <c r="Q27" i="1" s="1"/>
  <c r="R27" i="1" s="1"/>
  <c r="S27" i="1" s="1"/>
  <c r="AJ27" i="1"/>
  <c r="AH27" i="1"/>
  <c r="G27" i="1" s="1"/>
  <c r="W27" i="1"/>
  <c r="V27" i="1"/>
  <c r="U27" i="1"/>
  <c r="N27" i="1"/>
  <c r="I27" i="1"/>
  <c r="AN26" i="1"/>
  <c r="AM26" i="1"/>
  <c r="AK26" i="1"/>
  <c r="AJ26" i="1"/>
  <c r="AH26" i="1" s="1"/>
  <c r="W26" i="1"/>
  <c r="V26" i="1"/>
  <c r="U26" i="1" s="1"/>
  <c r="N26" i="1"/>
  <c r="AN25" i="1"/>
  <c r="AM25" i="1"/>
  <c r="AK25" i="1"/>
  <c r="AL25" i="1" s="1"/>
  <c r="Q25" i="1" s="1"/>
  <c r="AJ25" i="1"/>
  <c r="AH25" i="1" s="1"/>
  <c r="W25" i="1"/>
  <c r="U25" i="1" s="1"/>
  <c r="V25" i="1"/>
  <c r="N25" i="1"/>
  <c r="AN24" i="1"/>
  <c r="AM24" i="1"/>
  <c r="AK24" i="1"/>
  <c r="AL24" i="1" s="1"/>
  <c r="Q24" i="1" s="1"/>
  <c r="AJ24" i="1"/>
  <c r="AH24" i="1"/>
  <c r="AI24" i="1" s="1"/>
  <c r="W24" i="1"/>
  <c r="V24" i="1"/>
  <c r="U24" i="1"/>
  <c r="N24" i="1"/>
  <c r="L24" i="1"/>
  <c r="I24" i="1"/>
  <c r="H24" i="1"/>
  <c r="AN23" i="1"/>
  <c r="AM23" i="1"/>
  <c r="AK23" i="1"/>
  <c r="AL23" i="1" s="1"/>
  <c r="Q23" i="1" s="1"/>
  <c r="R23" i="1" s="1"/>
  <c r="S23" i="1" s="1"/>
  <c r="AJ23" i="1"/>
  <c r="AH23" i="1"/>
  <c r="G23" i="1" s="1"/>
  <c r="W23" i="1"/>
  <c r="V23" i="1"/>
  <c r="U23" i="1"/>
  <c r="N23" i="1"/>
  <c r="I23" i="1"/>
  <c r="AN22" i="1"/>
  <c r="AM22" i="1"/>
  <c r="AK22" i="1"/>
  <c r="AL22" i="1" s="1"/>
  <c r="Q22" i="1" s="1"/>
  <c r="AJ22" i="1"/>
  <c r="AH22" i="1" s="1"/>
  <c r="W22" i="1"/>
  <c r="V22" i="1"/>
  <c r="U22" i="1" s="1"/>
  <c r="N22" i="1"/>
  <c r="AN21" i="1"/>
  <c r="AM21" i="1"/>
  <c r="AK21" i="1"/>
  <c r="AL21" i="1" s="1"/>
  <c r="AJ21" i="1"/>
  <c r="AH21" i="1" s="1"/>
  <c r="W21" i="1"/>
  <c r="U21" i="1" s="1"/>
  <c r="V21" i="1"/>
  <c r="N21" i="1"/>
  <c r="AN20" i="1"/>
  <c r="AM20" i="1"/>
  <c r="AK20" i="1"/>
  <c r="AJ20" i="1"/>
  <c r="AH20" i="1"/>
  <c r="AI20" i="1" s="1"/>
  <c r="W20" i="1"/>
  <c r="V20" i="1"/>
  <c r="U20" i="1"/>
  <c r="N20" i="1"/>
  <c r="L20" i="1"/>
  <c r="I20" i="1"/>
  <c r="H20" i="1"/>
  <c r="AN19" i="1"/>
  <c r="AM19" i="1"/>
  <c r="AK19" i="1"/>
  <c r="AL19" i="1" s="1"/>
  <c r="Q19" i="1" s="1"/>
  <c r="R19" i="1" s="1"/>
  <c r="S19" i="1" s="1"/>
  <c r="AJ19" i="1"/>
  <c r="AH19" i="1"/>
  <c r="G19" i="1" s="1"/>
  <c r="W19" i="1"/>
  <c r="V19" i="1"/>
  <c r="U19" i="1"/>
  <c r="N19" i="1"/>
  <c r="I19" i="1"/>
  <c r="AN18" i="1"/>
  <c r="AM18" i="1"/>
  <c r="AK18" i="1"/>
  <c r="AJ18" i="1"/>
  <c r="AH18" i="1" s="1"/>
  <c r="W18" i="1"/>
  <c r="V18" i="1"/>
  <c r="U18" i="1" s="1"/>
  <c r="N18" i="1"/>
  <c r="AN17" i="1"/>
  <c r="AM17" i="1"/>
  <c r="AK17" i="1"/>
  <c r="AL17" i="1" s="1"/>
  <c r="Q17" i="1" s="1"/>
  <c r="AJ17" i="1"/>
  <c r="AH17" i="1" s="1"/>
  <c r="W17" i="1"/>
  <c r="U17" i="1" s="1"/>
  <c r="V17" i="1"/>
  <c r="N17" i="1"/>
  <c r="Z23" i="1" l="1"/>
  <c r="Q28" i="1"/>
  <c r="Q198" i="1"/>
  <c r="Q206" i="1"/>
  <c r="Q254" i="1"/>
  <c r="Q305" i="1"/>
  <c r="AL35" i="1"/>
  <c r="Q35" i="1" s="1"/>
  <c r="Q21" i="1"/>
  <c r="Q34" i="1"/>
  <c r="Q72" i="1"/>
  <c r="Q148" i="1"/>
  <c r="AL18" i="1"/>
  <c r="Q18" i="1" s="1"/>
  <c r="AL20" i="1"/>
  <c r="Q20" i="1" s="1"/>
  <c r="AL26" i="1"/>
  <c r="Q26" i="1" s="1"/>
  <c r="R26" i="1" s="1"/>
  <c r="S26" i="1" s="1"/>
  <c r="Z26" i="1" s="1"/>
  <c r="Z27" i="1"/>
  <c r="AL33" i="1"/>
  <c r="Q33" i="1" s="1"/>
  <c r="AL37" i="1"/>
  <c r="Q37" i="1" s="1"/>
  <c r="Q41" i="1"/>
  <c r="AL68" i="1"/>
  <c r="Q68" i="1" s="1"/>
  <c r="AL69" i="1"/>
  <c r="Q69" i="1" s="1"/>
  <c r="Q96" i="1"/>
  <c r="AL102" i="1"/>
  <c r="Q102" i="1" s="1"/>
  <c r="Q126" i="1"/>
  <c r="R126" i="1" s="1"/>
  <c r="S126" i="1" s="1"/>
  <c r="AL140" i="1"/>
  <c r="Q140" i="1" s="1"/>
  <c r="Q182" i="1"/>
  <c r="AL186" i="1"/>
  <c r="Q274" i="1"/>
  <c r="Q285" i="1"/>
  <c r="AL314" i="1"/>
  <c r="Q314" i="1" s="1"/>
  <c r="AL337" i="1"/>
  <c r="Q337" i="1" s="1"/>
  <c r="AL100" i="1"/>
  <c r="Q100" i="1" s="1"/>
  <c r="R100" i="1" s="1"/>
  <c r="S100" i="1" s="1"/>
  <c r="AL101" i="1"/>
  <c r="Q101" i="1" s="1"/>
  <c r="Q136" i="1"/>
  <c r="AL152" i="1"/>
  <c r="Q152" i="1" s="1"/>
  <c r="AL207" i="1"/>
  <c r="Q207" i="1" s="1"/>
  <c r="AL231" i="1"/>
  <c r="Q231" i="1" s="1"/>
  <c r="Q283" i="1"/>
  <c r="AL293" i="1"/>
  <c r="Q293" i="1" s="1"/>
  <c r="AL294" i="1"/>
  <c r="Q294" i="1" s="1"/>
  <c r="AL309" i="1"/>
  <c r="AL317" i="1"/>
  <c r="AL318" i="1"/>
  <c r="Q318" i="1" s="1"/>
  <c r="AL352" i="1"/>
  <c r="Q352" i="1" s="1"/>
  <c r="AL355" i="1"/>
  <c r="Q355" i="1" s="1"/>
  <c r="AL363" i="1"/>
  <c r="Q363" i="1" s="1"/>
  <c r="AL370" i="1"/>
  <c r="Q370" i="1" s="1"/>
  <c r="AL376" i="1"/>
  <c r="AL386" i="1"/>
  <c r="Q386" i="1" s="1"/>
  <c r="AL389" i="1"/>
  <c r="Q389" i="1" s="1"/>
  <c r="AL396" i="1"/>
  <c r="Q396" i="1" s="1"/>
  <c r="R396" i="1" s="1"/>
  <c r="S396" i="1" s="1"/>
  <c r="Q399" i="1"/>
  <c r="AL406" i="1"/>
  <c r="Q406" i="1" s="1"/>
  <c r="Q42" i="1"/>
  <c r="AL44" i="1"/>
  <c r="Q44" i="1" s="1"/>
  <c r="AL45" i="1"/>
  <c r="Q45" i="1" s="1"/>
  <c r="Q51" i="1"/>
  <c r="AL73" i="1"/>
  <c r="Q73" i="1" s="1"/>
  <c r="AL74" i="1"/>
  <c r="Q74" i="1" s="1"/>
  <c r="AL76" i="1"/>
  <c r="Q76" i="1" s="1"/>
  <c r="R76" i="1" s="1"/>
  <c r="S76" i="1" s="1"/>
  <c r="AL77" i="1"/>
  <c r="Q77" i="1" s="1"/>
  <c r="AL83" i="1"/>
  <c r="Q83" i="1" s="1"/>
  <c r="Q105" i="1"/>
  <c r="Q106" i="1"/>
  <c r="AL108" i="1"/>
  <c r="Q108" i="1" s="1"/>
  <c r="AL109" i="1"/>
  <c r="Q109" i="1" s="1"/>
  <c r="Q115" i="1"/>
  <c r="AL133" i="1"/>
  <c r="Q133" i="1" s="1"/>
  <c r="AL144" i="1"/>
  <c r="AL153" i="1"/>
  <c r="Q153" i="1" s="1"/>
  <c r="R156" i="1"/>
  <c r="S156" i="1" s="1"/>
  <c r="AL163" i="1"/>
  <c r="Q163" i="1" s="1"/>
  <c r="AL184" i="1"/>
  <c r="Q184" i="1" s="1"/>
  <c r="AL187" i="1"/>
  <c r="Q187" i="1" s="1"/>
  <c r="AL188" i="1"/>
  <c r="Q188" i="1" s="1"/>
  <c r="AL213" i="1"/>
  <c r="Q213" i="1" s="1"/>
  <c r="Q229" i="1"/>
  <c r="Q256" i="1"/>
  <c r="Q259" i="1"/>
  <c r="Q276" i="1"/>
  <c r="AL336" i="1"/>
  <c r="Q336" i="1" s="1"/>
  <c r="AL341" i="1"/>
  <c r="Q341" i="1" s="1"/>
  <c r="Q348" i="1"/>
  <c r="Q350" i="1"/>
  <c r="Q356" i="1"/>
  <c r="Q359" i="1"/>
  <c r="Q373" i="1"/>
  <c r="Q380" i="1"/>
  <c r="Q385" i="1"/>
  <c r="Q404" i="1"/>
  <c r="AL49" i="1"/>
  <c r="Q49" i="1" s="1"/>
  <c r="AL50" i="1"/>
  <c r="Q50" i="1" s="1"/>
  <c r="AL52" i="1"/>
  <c r="Q52" i="1" s="1"/>
  <c r="AL53" i="1"/>
  <c r="Q53" i="1" s="1"/>
  <c r="AL59" i="1"/>
  <c r="Q59" i="1" s="1"/>
  <c r="AL81" i="1"/>
  <c r="Q81" i="1" s="1"/>
  <c r="AL82" i="1"/>
  <c r="Q82" i="1" s="1"/>
  <c r="Q84" i="1"/>
  <c r="Q85" i="1"/>
  <c r="R85" i="1" s="1"/>
  <c r="S85" i="1" s="1"/>
  <c r="AL91" i="1"/>
  <c r="Q91" i="1" s="1"/>
  <c r="AL113" i="1"/>
  <c r="Q113" i="1" s="1"/>
  <c r="AL114" i="1"/>
  <c r="Q114" i="1" s="1"/>
  <c r="AL116" i="1"/>
  <c r="Q116" i="1" s="1"/>
  <c r="R116" i="1" s="1"/>
  <c r="S116" i="1" s="1"/>
  <c r="Z116" i="1" s="1"/>
  <c r="AL117" i="1"/>
  <c r="Q117" i="1" s="1"/>
  <c r="AL123" i="1"/>
  <c r="Q123" i="1" s="1"/>
  <c r="AL131" i="1"/>
  <c r="Q131" i="1" s="1"/>
  <c r="AL145" i="1"/>
  <c r="Q145" i="1" s="1"/>
  <c r="R148" i="1"/>
  <c r="S148" i="1" s="1"/>
  <c r="AL155" i="1"/>
  <c r="Q155" i="1" s="1"/>
  <c r="AL166" i="1"/>
  <c r="Q166" i="1" s="1"/>
  <c r="Q168" i="1"/>
  <c r="AL169" i="1"/>
  <c r="Q169" i="1" s="1"/>
  <c r="AL171" i="1"/>
  <c r="AL185" i="1"/>
  <c r="Q185" i="1" s="1"/>
  <c r="Q200" i="1"/>
  <c r="Z203" i="1"/>
  <c r="AB203" i="1" s="1"/>
  <c r="AL204" i="1"/>
  <c r="Q204" i="1" s="1"/>
  <c r="AL205" i="1"/>
  <c r="Q205" i="1" s="1"/>
  <c r="AL237" i="1"/>
  <c r="Q237" i="1" s="1"/>
  <c r="AL243" i="1"/>
  <c r="Q243" i="1" s="1"/>
  <c r="AL253" i="1"/>
  <c r="Q253" i="1" s="1"/>
  <c r="AL272" i="1"/>
  <c r="Q272" i="1" s="1"/>
  <c r="AL299" i="1"/>
  <c r="Q299" i="1" s="1"/>
  <c r="Q302" i="1"/>
  <c r="AL335" i="1"/>
  <c r="Q335" i="1" s="1"/>
  <c r="AL340" i="1"/>
  <c r="Q340" i="1" s="1"/>
  <c r="AL342" i="1"/>
  <c r="Q342" i="1" s="1"/>
  <c r="AL345" i="1"/>
  <c r="Q345" i="1" s="1"/>
  <c r="AL349" i="1"/>
  <c r="Q349" i="1" s="1"/>
  <c r="AL360" i="1"/>
  <c r="Q360" i="1" s="1"/>
  <c r="AL365" i="1"/>
  <c r="Q365" i="1" s="1"/>
  <c r="AL369" i="1"/>
  <c r="Q369" i="1" s="1"/>
  <c r="AL381" i="1"/>
  <c r="Q381" i="1" s="1"/>
  <c r="AL384" i="1"/>
  <c r="Q384" i="1" s="1"/>
  <c r="AL394" i="1"/>
  <c r="Q394" i="1" s="1"/>
  <c r="AL398" i="1"/>
  <c r="Q398" i="1" s="1"/>
  <c r="AL400" i="1"/>
  <c r="Q400" i="1" s="1"/>
  <c r="AL402" i="1"/>
  <c r="Q402" i="1" s="1"/>
  <c r="I17" i="1"/>
  <c r="H17" i="1"/>
  <c r="G17" i="1"/>
  <c r="AI17" i="1"/>
  <c r="L17" i="1"/>
  <c r="Z19" i="1"/>
  <c r="R17" i="1"/>
  <c r="S17" i="1" s="1"/>
  <c r="Y31" i="1"/>
  <c r="L34" i="1"/>
  <c r="H34" i="1"/>
  <c r="G34" i="1"/>
  <c r="AI34" i="1"/>
  <c r="I34" i="1"/>
  <c r="R35" i="1"/>
  <c r="S35" i="1" s="1"/>
  <c r="Z35" i="1" s="1"/>
  <c r="L18" i="1"/>
  <c r="AI18" i="1"/>
  <c r="I18" i="1"/>
  <c r="H18" i="1"/>
  <c r="G18" i="1"/>
  <c r="AA23" i="1"/>
  <c r="T23" i="1"/>
  <c r="X23" i="1" s="1"/>
  <c r="O23" i="1"/>
  <c r="M23" i="1" s="1"/>
  <c r="P23" i="1" s="1"/>
  <c r="Y23" i="1"/>
  <c r="L26" i="1"/>
  <c r="H26" i="1"/>
  <c r="G26" i="1"/>
  <c r="AI26" i="1"/>
  <c r="I26" i="1"/>
  <c r="I33" i="1"/>
  <c r="L33" i="1"/>
  <c r="H33" i="1"/>
  <c r="G33" i="1"/>
  <c r="AI33" i="1"/>
  <c r="R34" i="1"/>
  <c r="S34" i="1" s="1"/>
  <c r="Z34" i="1" s="1"/>
  <c r="R57" i="1"/>
  <c r="S57" i="1" s="1"/>
  <c r="R60" i="1"/>
  <c r="S60" i="1" s="1"/>
  <c r="R61" i="1"/>
  <c r="S61" i="1" s="1"/>
  <c r="L64" i="1"/>
  <c r="H64" i="1"/>
  <c r="G64" i="1"/>
  <c r="AI64" i="1"/>
  <c r="I64" i="1"/>
  <c r="AI66" i="1"/>
  <c r="H66" i="1"/>
  <c r="L66" i="1"/>
  <c r="G66" i="1"/>
  <c r="I66" i="1"/>
  <c r="R89" i="1"/>
  <c r="S89" i="1" s="1"/>
  <c r="R92" i="1"/>
  <c r="S92" i="1" s="1"/>
  <c r="Z92" i="1" s="1"/>
  <c r="R93" i="1"/>
  <c r="S93" i="1" s="1"/>
  <c r="L96" i="1"/>
  <c r="H96" i="1"/>
  <c r="G96" i="1"/>
  <c r="AI96" i="1"/>
  <c r="I96" i="1"/>
  <c r="AI98" i="1"/>
  <c r="H98" i="1"/>
  <c r="L98" i="1"/>
  <c r="G98" i="1"/>
  <c r="I98" i="1"/>
  <c r="R121" i="1"/>
  <c r="S121" i="1" s="1"/>
  <c r="Z124" i="1"/>
  <c r="R124" i="1"/>
  <c r="S124" i="1" s="1"/>
  <c r="R137" i="1"/>
  <c r="S137" i="1" s="1"/>
  <c r="I25" i="1"/>
  <c r="H25" i="1"/>
  <c r="G25" i="1"/>
  <c r="AI25" i="1"/>
  <c r="L25" i="1"/>
  <c r="L30" i="1"/>
  <c r="H30" i="1"/>
  <c r="G30" i="1"/>
  <c r="AI30" i="1"/>
  <c r="I30" i="1"/>
  <c r="Z33" i="1"/>
  <c r="R33" i="1"/>
  <c r="S33" i="1" s="1"/>
  <c r="R37" i="1"/>
  <c r="S37" i="1" s="1"/>
  <c r="O37" i="1" s="1"/>
  <c r="M37" i="1" s="1"/>
  <c r="P37" i="1" s="1"/>
  <c r="J37" i="1" s="1"/>
  <c r="K37" i="1" s="1"/>
  <c r="L40" i="1"/>
  <c r="H40" i="1"/>
  <c r="G40" i="1"/>
  <c r="AI40" i="1"/>
  <c r="I40" i="1"/>
  <c r="AI42" i="1"/>
  <c r="H42" i="1"/>
  <c r="L42" i="1"/>
  <c r="G42" i="1"/>
  <c r="I42" i="1"/>
  <c r="R65" i="1"/>
  <c r="S65" i="1" s="1"/>
  <c r="R66" i="1"/>
  <c r="S66" i="1" s="1"/>
  <c r="Z66" i="1" s="1"/>
  <c r="R68" i="1"/>
  <c r="S68" i="1" s="1"/>
  <c r="O68" i="1" s="1"/>
  <c r="M68" i="1" s="1"/>
  <c r="P68" i="1" s="1"/>
  <c r="R69" i="1"/>
  <c r="S69" i="1" s="1"/>
  <c r="Z69" i="1" s="1"/>
  <c r="L72" i="1"/>
  <c r="H72" i="1"/>
  <c r="G72" i="1"/>
  <c r="AI72" i="1"/>
  <c r="I72" i="1"/>
  <c r="AI74" i="1"/>
  <c r="H74" i="1"/>
  <c r="L74" i="1"/>
  <c r="G74" i="1"/>
  <c r="I74" i="1"/>
  <c r="R97" i="1"/>
  <c r="S97" i="1" s="1"/>
  <c r="R98" i="1"/>
  <c r="S98" i="1" s="1"/>
  <c r="R101" i="1"/>
  <c r="S101" i="1" s="1"/>
  <c r="Z101" i="1" s="1"/>
  <c r="L104" i="1"/>
  <c r="H104" i="1"/>
  <c r="G104" i="1"/>
  <c r="AI104" i="1"/>
  <c r="I104" i="1"/>
  <c r="AI106" i="1"/>
  <c r="H106" i="1"/>
  <c r="L106" i="1"/>
  <c r="G106" i="1"/>
  <c r="I106" i="1"/>
  <c r="AA19" i="1"/>
  <c r="T19" i="1"/>
  <c r="X19" i="1" s="1"/>
  <c r="O19" i="1"/>
  <c r="M19" i="1" s="1"/>
  <c r="P19" i="1" s="1"/>
  <c r="Y19" i="1"/>
  <c r="L22" i="1"/>
  <c r="H22" i="1"/>
  <c r="AI22" i="1"/>
  <c r="G22" i="1"/>
  <c r="I22" i="1"/>
  <c r="Z25" i="1"/>
  <c r="R25" i="1"/>
  <c r="S25" i="1" s="1"/>
  <c r="AA27" i="1"/>
  <c r="T27" i="1"/>
  <c r="X27" i="1" s="1"/>
  <c r="O27" i="1"/>
  <c r="M27" i="1" s="1"/>
  <c r="P27" i="1" s="1"/>
  <c r="Y27" i="1"/>
  <c r="I29" i="1"/>
  <c r="L29" i="1"/>
  <c r="G29" i="1"/>
  <c r="AI29" i="1"/>
  <c r="H29" i="1"/>
  <c r="R30" i="1"/>
  <c r="S30" i="1" s="1"/>
  <c r="Z30" i="1" s="1"/>
  <c r="R41" i="1"/>
  <c r="S41" i="1" s="1"/>
  <c r="R42" i="1"/>
  <c r="S42" i="1" s="1"/>
  <c r="R44" i="1"/>
  <c r="S44" i="1" s="1"/>
  <c r="Z44" i="1" s="1"/>
  <c r="R45" i="1"/>
  <c r="S45" i="1" s="1"/>
  <c r="Z45" i="1" s="1"/>
  <c r="L48" i="1"/>
  <c r="H48" i="1"/>
  <c r="G48" i="1"/>
  <c r="AI48" i="1"/>
  <c r="I48" i="1"/>
  <c r="AI50" i="1"/>
  <c r="H50" i="1"/>
  <c r="L50" i="1"/>
  <c r="G50" i="1"/>
  <c r="I50" i="1"/>
  <c r="O60" i="1"/>
  <c r="M60" i="1" s="1"/>
  <c r="P60" i="1" s="1"/>
  <c r="R73" i="1"/>
  <c r="S73" i="1" s="1"/>
  <c r="R74" i="1"/>
  <c r="S74" i="1" s="1"/>
  <c r="R77" i="1"/>
  <c r="S77" i="1" s="1"/>
  <c r="Z77" i="1" s="1"/>
  <c r="L80" i="1"/>
  <c r="H80" i="1"/>
  <c r="G80" i="1"/>
  <c r="AI80" i="1"/>
  <c r="I80" i="1"/>
  <c r="AI82" i="1"/>
  <c r="H82" i="1"/>
  <c r="L82" i="1"/>
  <c r="G82" i="1"/>
  <c r="I82" i="1"/>
  <c r="R105" i="1"/>
  <c r="S105" i="1" s="1"/>
  <c r="R106" i="1"/>
  <c r="S106" i="1" s="1"/>
  <c r="Z106" i="1" s="1"/>
  <c r="R108" i="1"/>
  <c r="S108" i="1" s="1"/>
  <c r="Z108" i="1" s="1"/>
  <c r="R109" i="1"/>
  <c r="S109" i="1" s="1"/>
  <c r="Z109" i="1" s="1"/>
  <c r="L112" i="1"/>
  <c r="H112" i="1"/>
  <c r="G112" i="1"/>
  <c r="AI112" i="1"/>
  <c r="I112" i="1"/>
  <c r="AI114" i="1"/>
  <c r="H114" i="1"/>
  <c r="L114" i="1"/>
  <c r="G114" i="1"/>
  <c r="I114" i="1"/>
  <c r="O124" i="1"/>
  <c r="M124" i="1" s="1"/>
  <c r="P124" i="1" s="1"/>
  <c r="T156" i="1"/>
  <c r="X156" i="1" s="1"/>
  <c r="AA156" i="1"/>
  <c r="R18" i="1"/>
  <c r="S18" i="1" s="1"/>
  <c r="Z18" i="1" s="1"/>
  <c r="Z17" i="1"/>
  <c r="I21" i="1"/>
  <c r="H21" i="1"/>
  <c r="AI21" i="1"/>
  <c r="L21" i="1"/>
  <c r="G21" i="1"/>
  <c r="R29" i="1"/>
  <c r="S29" i="1" s="1"/>
  <c r="Z29" i="1" s="1"/>
  <c r="O35" i="1"/>
  <c r="M35" i="1" s="1"/>
  <c r="P35" i="1" s="1"/>
  <c r="Y35" i="1"/>
  <c r="R49" i="1"/>
  <c r="S49" i="1" s="1"/>
  <c r="O49" i="1" s="1"/>
  <c r="M49" i="1" s="1"/>
  <c r="P49" i="1" s="1"/>
  <c r="J49" i="1" s="1"/>
  <c r="K49" i="1" s="1"/>
  <c r="R50" i="1"/>
  <c r="S50" i="1" s="1"/>
  <c r="R52" i="1"/>
  <c r="S52" i="1" s="1"/>
  <c r="O52" i="1" s="1"/>
  <c r="M52" i="1" s="1"/>
  <c r="P52" i="1" s="1"/>
  <c r="J52" i="1" s="1"/>
  <c r="K52" i="1" s="1"/>
  <c r="R53" i="1"/>
  <c r="S53" i="1" s="1"/>
  <c r="L56" i="1"/>
  <c r="H56" i="1"/>
  <c r="G56" i="1"/>
  <c r="AI56" i="1"/>
  <c r="I56" i="1"/>
  <c r="AI58" i="1"/>
  <c r="H58" i="1"/>
  <c r="L58" i="1"/>
  <c r="G58" i="1"/>
  <c r="R58" i="1" s="1"/>
  <c r="S58" i="1" s="1"/>
  <c r="I58" i="1"/>
  <c r="Z61" i="1"/>
  <c r="R81" i="1"/>
  <c r="S81" i="1" s="1"/>
  <c r="R82" i="1"/>
  <c r="S82" i="1" s="1"/>
  <c r="R84" i="1"/>
  <c r="S84" i="1" s="1"/>
  <c r="O84" i="1" s="1"/>
  <c r="M84" i="1" s="1"/>
  <c r="P84" i="1" s="1"/>
  <c r="J84" i="1" s="1"/>
  <c r="K84" i="1" s="1"/>
  <c r="L88" i="1"/>
  <c r="H88" i="1"/>
  <c r="G88" i="1"/>
  <c r="AI88" i="1"/>
  <c r="I88" i="1"/>
  <c r="AI90" i="1"/>
  <c r="H90" i="1"/>
  <c r="L90" i="1"/>
  <c r="G90" i="1"/>
  <c r="I90" i="1"/>
  <c r="Z93" i="1"/>
  <c r="R113" i="1"/>
  <c r="S113" i="1" s="1"/>
  <c r="O113" i="1" s="1"/>
  <c r="M113" i="1" s="1"/>
  <c r="P113" i="1" s="1"/>
  <c r="J113" i="1" s="1"/>
  <c r="K113" i="1" s="1"/>
  <c r="R114" i="1"/>
  <c r="S114" i="1" s="1"/>
  <c r="R117" i="1"/>
  <c r="S117" i="1" s="1"/>
  <c r="Z117" i="1" s="1"/>
  <c r="L120" i="1"/>
  <c r="H120" i="1"/>
  <c r="G120" i="1"/>
  <c r="AI120" i="1"/>
  <c r="I120" i="1"/>
  <c r="AI122" i="1"/>
  <c r="H122" i="1"/>
  <c r="L122" i="1"/>
  <c r="G122" i="1"/>
  <c r="I122" i="1"/>
  <c r="AI138" i="1"/>
  <c r="H138" i="1"/>
  <c r="I138" i="1"/>
  <c r="L138" i="1"/>
  <c r="G138" i="1"/>
  <c r="T148" i="1"/>
  <c r="X148" i="1" s="1"/>
  <c r="AA148" i="1"/>
  <c r="AI23" i="1"/>
  <c r="AI27" i="1"/>
  <c r="I28" i="1"/>
  <c r="R31" i="1"/>
  <c r="S31" i="1" s="1"/>
  <c r="H19" i="1"/>
  <c r="L19" i="1"/>
  <c r="AB19" i="1"/>
  <c r="G20" i="1"/>
  <c r="R20" i="1" s="1"/>
  <c r="S20" i="1" s="1"/>
  <c r="H23" i="1"/>
  <c r="L23" i="1"/>
  <c r="AB23" i="1"/>
  <c r="G24" i="1"/>
  <c r="R24" i="1" s="1"/>
  <c r="S24" i="1" s="1"/>
  <c r="H27" i="1"/>
  <c r="L27" i="1"/>
  <c r="AB27" i="1"/>
  <c r="G28" i="1"/>
  <c r="R28" i="1" s="1"/>
  <c r="S28" i="1" s="1"/>
  <c r="H31" i="1"/>
  <c r="L31" i="1"/>
  <c r="G32" i="1"/>
  <c r="H35" i="1"/>
  <c r="L35" i="1"/>
  <c r="G36" i="1"/>
  <c r="G38" i="1"/>
  <c r="L38" i="1"/>
  <c r="U39" i="1"/>
  <c r="AL39" i="1"/>
  <c r="Q39" i="1" s="1"/>
  <c r="AI41" i="1"/>
  <c r="Z42" i="1"/>
  <c r="H43" i="1"/>
  <c r="AI43" i="1"/>
  <c r="H45" i="1"/>
  <c r="G46" i="1"/>
  <c r="R46" i="1" s="1"/>
  <c r="S46" i="1" s="1"/>
  <c r="L46" i="1"/>
  <c r="U47" i="1"/>
  <c r="AL47" i="1"/>
  <c r="Q47" i="1" s="1"/>
  <c r="AI49" i="1"/>
  <c r="Z50" i="1"/>
  <c r="H51" i="1"/>
  <c r="AI51" i="1"/>
  <c r="H53" i="1"/>
  <c r="G54" i="1"/>
  <c r="R54" i="1" s="1"/>
  <c r="S54" i="1" s="1"/>
  <c r="L54" i="1"/>
  <c r="U55" i="1"/>
  <c r="AL55" i="1"/>
  <c r="Q55" i="1" s="1"/>
  <c r="AI57" i="1"/>
  <c r="H59" i="1"/>
  <c r="AI59" i="1"/>
  <c r="H61" i="1"/>
  <c r="G62" i="1"/>
  <c r="R62" i="1" s="1"/>
  <c r="S62" i="1" s="1"/>
  <c r="L62" i="1"/>
  <c r="U63" i="1"/>
  <c r="AL63" i="1"/>
  <c r="Q63" i="1" s="1"/>
  <c r="AI65" i="1"/>
  <c r="H67" i="1"/>
  <c r="AI67" i="1"/>
  <c r="H69" i="1"/>
  <c r="G70" i="1"/>
  <c r="L70" i="1"/>
  <c r="U71" i="1"/>
  <c r="AL71" i="1"/>
  <c r="Q71" i="1" s="1"/>
  <c r="AI73" i="1"/>
  <c r="Z74" i="1"/>
  <c r="H75" i="1"/>
  <c r="AI75" i="1"/>
  <c r="H77" i="1"/>
  <c r="G78" i="1"/>
  <c r="L78" i="1"/>
  <c r="U79" i="1"/>
  <c r="AL79" i="1"/>
  <c r="Q79" i="1" s="1"/>
  <c r="AI81" i="1"/>
  <c r="Z82" i="1"/>
  <c r="H83" i="1"/>
  <c r="AI83" i="1"/>
  <c r="H85" i="1"/>
  <c r="G86" i="1"/>
  <c r="L86" i="1"/>
  <c r="U87" i="1"/>
  <c r="AL87" i="1"/>
  <c r="Q87" i="1" s="1"/>
  <c r="AI89" i="1"/>
  <c r="H91" i="1"/>
  <c r="AI91" i="1"/>
  <c r="H93" i="1"/>
  <c r="G94" i="1"/>
  <c r="L94" i="1"/>
  <c r="U95" i="1"/>
  <c r="AL95" i="1"/>
  <c r="Q95" i="1" s="1"/>
  <c r="AI97" i="1"/>
  <c r="Z98" i="1"/>
  <c r="H99" i="1"/>
  <c r="AI99" i="1"/>
  <c r="H101" i="1"/>
  <c r="G102" i="1"/>
  <c r="L102" i="1"/>
  <c r="U103" i="1"/>
  <c r="AL103" i="1"/>
  <c r="Q103" i="1" s="1"/>
  <c r="AI105" i="1"/>
  <c r="H107" i="1"/>
  <c r="AI107" i="1"/>
  <c r="H109" i="1"/>
  <c r="G110" i="1"/>
  <c r="R110" i="1" s="1"/>
  <c r="S110" i="1" s="1"/>
  <c r="L110" i="1"/>
  <c r="U111" i="1"/>
  <c r="AL111" i="1"/>
  <c r="Q111" i="1" s="1"/>
  <c r="AI113" i="1"/>
  <c r="Z114" i="1"/>
  <c r="H115" i="1"/>
  <c r="AI115" i="1"/>
  <c r="H117" i="1"/>
  <c r="G118" i="1"/>
  <c r="L118" i="1"/>
  <c r="U119" i="1"/>
  <c r="AL119" i="1"/>
  <c r="Q119" i="1" s="1"/>
  <c r="AI121" i="1"/>
  <c r="H123" i="1"/>
  <c r="AI123" i="1"/>
  <c r="H125" i="1"/>
  <c r="L128" i="1"/>
  <c r="H128" i="1"/>
  <c r="G128" i="1"/>
  <c r="AI128" i="1"/>
  <c r="I128" i="1"/>
  <c r="U132" i="1"/>
  <c r="G133" i="1"/>
  <c r="L133" i="1"/>
  <c r="H133" i="1"/>
  <c r="Q138" i="1"/>
  <c r="L140" i="1"/>
  <c r="H140" i="1"/>
  <c r="AI140" i="1"/>
  <c r="Q144" i="1"/>
  <c r="Z148" i="1"/>
  <c r="AB148" i="1" s="1"/>
  <c r="L148" i="1"/>
  <c r="H148" i="1"/>
  <c r="AI148" i="1"/>
  <c r="I148" i="1"/>
  <c r="Z156" i="1"/>
  <c r="AB156" i="1" s="1"/>
  <c r="L156" i="1"/>
  <c r="H156" i="1"/>
  <c r="AI156" i="1"/>
  <c r="I156" i="1"/>
  <c r="Q160" i="1"/>
  <c r="R164" i="1"/>
  <c r="S164" i="1" s="1"/>
  <c r="R173" i="1"/>
  <c r="S173" i="1" s="1"/>
  <c r="R180" i="1"/>
  <c r="S180" i="1" s="1"/>
  <c r="O180" i="1" s="1"/>
  <c r="M180" i="1" s="1"/>
  <c r="P180" i="1" s="1"/>
  <c r="R190" i="1"/>
  <c r="S190" i="1" s="1"/>
  <c r="R196" i="1"/>
  <c r="S196" i="1" s="1"/>
  <c r="R201" i="1"/>
  <c r="S201" i="1" s="1"/>
  <c r="AI220" i="1"/>
  <c r="I220" i="1"/>
  <c r="G220" i="1"/>
  <c r="L220" i="1"/>
  <c r="H220" i="1"/>
  <c r="AI228" i="1"/>
  <c r="I228" i="1"/>
  <c r="G228" i="1"/>
  <c r="L228" i="1"/>
  <c r="H228" i="1"/>
  <c r="Y244" i="1"/>
  <c r="H36" i="1"/>
  <c r="L36" i="1"/>
  <c r="L44" i="1"/>
  <c r="H44" i="1"/>
  <c r="L52" i="1"/>
  <c r="H52" i="1"/>
  <c r="O53" i="1"/>
  <c r="M53" i="1" s="1"/>
  <c r="P53" i="1" s="1"/>
  <c r="J53" i="1" s="1"/>
  <c r="K53" i="1" s="1"/>
  <c r="L60" i="1"/>
  <c r="H60" i="1"/>
  <c r="O61" i="1"/>
  <c r="M61" i="1" s="1"/>
  <c r="P61" i="1" s="1"/>
  <c r="J61" i="1" s="1"/>
  <c r="K61" i="1" s="1"/>
  <c r="L68" i="1"/>
  <c r="H68" i="1"/>
  <c r="O69" i="1"/>
  <c r="M69" i="1" s="1"/>
  <c r="P69" i="1" s="1"/>
  <c r="J69" i="1" s="1"/>
  <c r="K69" i="1" s="1"/>
  <c r="L76" i="1"/>
  <c r="H76" i="1"/>
  <c r="L84" i="1"/>
  <c r="H84" i="1"/>
  <c r="L92" i="1"/>
  <c r="H92" i="1"/>
  <c r="O93" i="1"/>
  <c r="M93" i="1" s="1"/>
  <c r="P93" i="1" s="1"/>
  <c r="J93" i="1" s="1"/>
  <c r="K93" i="1" s="1"/>
  <c r="L100" i="1"/>
  <c r="H100" i="1"/>
  <c r="O101" i="1"/>
  <c r="M101" i="1" s="1"/>
  <c r="P101" i="1" s="1"/>
  <c r="J101" i="1" s="1"/>
  <c r="K101" i="1" s="1"/>
  <c r="L108" i="1"/>
  <c r="H108" i="1"/>
  <c r="O109" i="1"/>
  <c r="M109" i="1" s="1"/>
  <c r="P109" i="1" s="1"/>
  <c r="J109" i="1" s="1"/>
  <c r="K109" i="1" s="1"/>
  <c r="L116" i="1"/>
  <c r="H116" i="1"/>
  <c r="L124" i="1"/>
  <c r="H124" i="1"/>
  <c r="Y126" i="1"/>
  <c r="Y127" i="1"/>
  <c r="U127" i="1"/>
  <c r="Y130" i="1"/>
  <c r="R130" i="1"/>
  <c r="S130" i="1" s="1"/>
  <c r="O130" i="1" s="1"/>
  <c r="M130" i="1" s="1"/>
  <c r="P130" i="1" s="1"/>
  <c r="J130" i="1" s="1"/>
  <c r="K130" i="1" s="1"/>
  <c r="AI134" i="1"/>
  <c r="L134" i="1"/>
  <c r="G134" i="1"/>
  <c r="R134" i="1" s="1"/>
  <c r="S134" i="1" s="1"/>
  <c r="I139" i="1"/>
  <c r="L139" i="1"/>
  <c r="G139" i="1"/>
  <c r="AI139" i="1"/>
  <c r="H139" i="1"/>
  <c r="Y140" i="1"/>
  <c r="R140" i="1"/>
  <c r="S140" i="1" s="1"/>
  <c r="G141" i="1"/>
  <c r="L141" i="1"/>
  <c r="AI141" i="1"/>
  <c r="H141" i="1"/>
  <c r="AI146" i="1"/>
  <c r="H146" i="1"/>
  <c r="L146" i="1"/>
  <c r="G146" i="1"/>
  <c r="I146" i="1"/>
  <c r="G149" i="1"/>
  <c r="L149" i="1"/>
  <c r="AI149" i="1"/>
  <c r="H149" i="1"/>
  <c r="AI154" i="1"/>
  <c r="H154" i="1"/>
  <c r="L154" i="1"/>
  <c r="G154" i="1"/>
  <c r="R154" i="1" s="1"/>
  <c r="S154" i="1" s="1"/>
  <c r="I154" i="1"/>
  <c r="G157" i="1"/>
  <c r="L157" i="1"/>
  <c r="AI157" i="1"/>
  <c r="H157" i="1"/>
  <c r="O164" i="1"/>
  <c r="M164" i="1" s="1"/>
  <c r="P164" i="1" s="1"/>
  <c r="L168" i="1"/>
  <c r="H168" i="1"/>
  <c r="G168" i="1"/>
  <c r="AI168" i="1"/>
  <c r="I168" i="1"/>
  <c r="R172" i="1"/>
  <c r="S172" i="1" s="1"/>
  <c r="Z173" i="1"/>
  <c r="AI186" i="1"/>
  <c r="H186" i="1"/>
  <c r="I186" i="1"/>
  <c r="G186" i="1"/>
  <c r="L186" i="1"/>
  <c r="R193" i="1"/>
  <c r="S193" i="1" s="1"/>
  <c r="O193" i="1" s="1"/>
  <c r="M193" i="1" s="1"/>
  <c r="P193" i="1" s="1"/>
  <c r="J193" i="1" s="1"/>
  <c r="K193" i="1" s="1"/>
  <c r="AI212" i="1"/>
  <c r="I212" i="1"/>
  <c r="G212" i="1"/>
  <c r="L212" i="1"/>
  <c r="H212" i="1"/>
  <c r="Y222" i="1"/>
  <c r="R222" i="1"/>
  <c r="S222" i="1" s="1"/>
  <c r="O222" i="1" s="1"/>
  <c r="M222" i="1" s="1"/>
  <c r="P222" i="1" s="1"/>
  <c r="J222" i="1" s="1"/>
  <c r="K222" i="1" s="1"/>
  <c r="AI31" i="1"/>
  <c r="G125" i="1"/>
  <c r="L125" i="1"/>
  <c r="R128" i="1"/>
  <c r="S128" i="1" s="1"/>
  <c r="AA129" i="1"/>
  <c r="T129" i="1"/>
  <c r="X129" i="1" s="1"/>
  <c r="Z129" i="1"/>
  <c r="AI130" i="1"/>
  <c r="H130" i="1"/>
  <c r="I130" i="1"/>
  <c r="I131" i="1"/>
  <c r="L131" i="1"/>
  <c r="G131" i="1"/>
  <c r="AI131" i="1"/>
  <c r="H131" i="1"/>
  <c r="R132" i="1"/>
  <c r="S132" i="1" s="1"/>
  <c r="Z132" i="1" s="1"/>
  <c r="Y132" i="1"/>
  <c r="Y135" i="1"/>
  <c r="R139" i="1"/>
  <c r="S139" i="1" s="1"/>
  <c r="AI142" i="1"/>
  <c r="I142" i="1"/>
  <c r="L142" i="1"/>
  <c r="G142" i="1"/>
  <c r="R142" i="1" s="1"/>
  <c r="S142" i="1" s="1"/>
  <c r="Y143" i="1"/>
  <c r="L144" i="1"/>
  <c r="H144" i="1"/>
  <c r="G144" i="1"/>
  <c r="AI144" i="1"/>
  <c r="I144" i="1"/>
  <c r="R145" i="1"/>
  <c r="S145" i="1" s="1"/>
  <c r="I147" i="1"/>
  <c r="L147" i="1"/>
  <c r="G147" i="1"/>
  <c r="AI147" i="1"/>
  <c r="H147" i="1"/>
  <c r="O148" i="1"/>
  <c r="M148" i="1" s="1"/>
  <c r="P148" i="1" s="1"/>
  <c r="J148" i="1" s="1"/>
  <c r="K148" i="1" s="1"/>
  <c r="Y148" i="1"/>
  <c r="AI150" i="1"/>
  <c r="I150" i="1"/>
  <c r="L150" i="1"/>
  <c r="G150" i="1"/>
  <c r="Y151" i="1"/>
  <c r="L152" i="1"/>
  <c r="H152" i="1"/>
  <c r="G152" i="1"/>
  <c r="AI152" i="1"/>
  <c r="I152" i="1"/>
  <c r="R153" i="1"/>
  <c r="S153" i="1" s="1"/>
  <c r="O153" i="1" s="1"/>
  <c r="M153" i="1" s="1"/>
  <c r="P153" i="1" s="1"/>
  <c r="J153" i="1" s="1"/>
  <c r="K153" i="1" s="1"/>
  <c r="I155" i="1"/>
  <c r="L155" i="1"/>
  <c r="G155" i="1"/>
  <c r="AI155" i="1"/>
  <c r="H155" i="1"/>
  <c r="O156" i="1"/>
  <c r="M156" i="1" s="1"/>
  <c r="P156" i="1" s="1"/>
  <c r="J156" i="1" s="1"/>
  <c r="K156" i="1" s="1"/>
  <c r="Y156" i="1"/>
  <c r="AI158" i="1"/>
  <c r="I158" i="1"/>
  <c r="L158" i="1"/>
  <c r="G158" i="1"/>
  <c r="R158" i="1" s="1"/>
  <c r="S158" i="1" s="1"/>
  <c r="Y159" i="1"/>
  <c r="L160" i="1"/>
  <c r="H160" i="1"/>
  <c r="G160" i="1"/>
  <c r="AI160" i="1"/>
  <c r="I160" i="1"/>
  <c r="R161" i="1"/>
  <c r="S161" i="1" s="1"/>
  <c r="Z164" i="1"/>
  <c r="AI166" i="1"/>
  <c r="I166" i="1"/>
  <c r="H166" i="1"/>
  <c r="L166" i="1"/>
  <c r="G166" i="1"/>
  <c r="O172" i="1"/>
  <c r="M172" i="1" s="1"/>
  <c r="P172" i="1" s="1"/>
  <c r="L176" i="1"/>
  <c r="H176" i="1"/>
  <c r="G176" i="1"/>
  <c r="R176" i="1" s="1"/>
  <c r="S176" i="1" s="1"/>
  <c r="AI176" i="1"/>
  <c r="I176" i="1"/>
  <c r="R182" i="1"/>
  <c r="S182" i="1" s="1"/>
  <c r="Z182" i="1" s="1"/>
  <c r="R188" i="1"/>
  <c r="S188" i="1" s="1"/>
  <c r="Z188" i="1" s="1"/>
  <c r="R198" i="1"/>
  <c r="S198" i="1" s="1"/>
  <c r="AI204" i="1"/>
  <c r="I204" i="1"/>
  <c r="G204" i="1"/>
  <c r="L204" i="1"/>
  <c r="H204" i="1"/>
  <c r="Y214" i="1"/>
  <c r="R214" i="1"/>
  <c r="S214" i="1" s="1"/>
  <c r="O214" i="1" s="1"/>
  <c r="M214" i="1" s="1"/>
  <c r="P214" i="1" s="1"/>
  <c r="J214" i="1" s="1"/>
  <c r="K214" i="1" s="1"/>
  <c r="L218" i="1"/>
  <c r="H218" i="1"/>
  <c r="AI218" i="1"/>
  <c r="I218" i="1"/>
  <c r="G218" i="1"/>
  <c r="Y230" i="1"/>
  <c r="R230" i="1"/>
  <c r="S230" i="1" s="1"/>
  <c r="O230" i="1" s="1"/>
  <c r="M230" i="1" s="1"/>
  <c r="P230" i="1" s="1"/>
  <c r="J230" i="1" s="1"/>
  <c r="K230" i="1" s="1"/>
  <c r="AI19" i="1"/>
  <c r="R40" i="1"/>
  <c r="S40" i="1" s="1"/>
  <c r="O41" i="1"/>
  <c r="M41" i="1" s="1"/>
  <c r="P41" i="1" s="1"/>
  <c r="J41" i="1" s="1"/>
  <c r="K41" i="1" s="1"/>
  <c r="G43" i="1"/>
  <c r="R43" i="1" s="1"/>
  <c r="S43" i="1" s="1"/>
  <c r="L43" i="1"/>
  <c r="L45" i="1"/>
  <c r="R48" i="1"/>
  <c r="S48" i="1" s="1"/>
  <c r="G51" i="1"/>
  <c r="R51" i="1" s="1"/>
  <c r="S51" i="1" s="1"/>
  <c r="L51" i="1"/>
  <c r="L53" i="1"/>
  <c r="R56" i="1"/>
  <c r="S56" i="1" s="1"/>
  <c r="O57" i="1"/>
  <c r="M57" i="1" s="1"/>
  <c r="P57" i="1" s="1"/>
  <c r="J57" i="1" s="1"/>
  <c r="K57" i="1" s="1"/>
  <c r="G59" i="1"/>
  <c r="L59" i="1"/>
  <c r="R59" i="1"/>
  <c r="S59" i="1" s="1"/>
  <c r="L61" i="1"/>
  <c r="R64" i="1"/>
  <c r="S64" i="1" s="1"/>
  <c r="O65" i="1"/>
  <c r="M65" i="1" s="1"/>
  <c r="P65" i="1" s="1"/>
  <c r="J65" i="1" s="1"/>
  <c r="K65" i="1" s="1"/>
  <c r="G67" i="1"/>
  <c r="L67" i="1"/>
  <c r="L69" i="1"/>
  <c r="R72" i="1"/>
  <c r="S72" i="1" s="1"/>
  <c r="O73" i="1"/>
  <c r="M73" i="1" s="1"/>
  <c r="P73" i="1" s="1"/>
  <c r="J73" i="1" s="1"/>
  <c r="K73" i="1" s="1"/>
  <c r="G75" i="1"/>
  <c r="R75" i="1" s="1"/>
  <c r="S75" i="1" s="1"/>
  <c r="L75" i="1"/>
  <c r="L77" i="1"/>
  <c r="R80" i="1"/>
  <c r="S80" i="1" s="1"/>
  <c r="O81" i="1"/>
  <c r="M81" i="1" s="1"/>
  <c r="P81" i="1" s="1"/>
  <c r="J81" i="1" s="1"/>
  <c r="K81" i="1" s="1"/>
  <c r="G83" i="1"/>
  <c r="R83" i="1" s="1"/>
  <c r="S83" i="1" s="1"/>
  <c r="L83" i="1"/>
  <c r="L85" i="1"/>
  <c r="R88" i="1"/>
  <c r="S88" i="1" s="1"/>
  <c r="O89" i="1"/>
  <c r="M89" i="1" s="1"/>
  <c r="P89" i="1" s="1"/>
  <c r="J89" i="1" s="1"/>
  <c r="K89" i="1" s="1"/>
  <c r="G91" i="1"/>
  <c r="L91" i="1"/>
  <c r="R91" i="1"/>
  <c r="S91" i="1" s="1"/>
  <c r="L93" i="1"/>
  <c r="R96" i="1"/>
  <c r="S96" i="1" s="1"/>
  <c r="O97" i="1"/>
  <c r="M97" i="1" s="1"/>
  <c r="P97" i="1" s="1"/>
  <c r="J97" i="1" s="1"/>
  <c r="K97" i="1" s="1"/>
  <c r="G99" i="1"/>
  <c r="L99" i="1"/>
  <c r="L101" i="1"/>
  <c r="R104" i="1"/>
  <c r="S104" i="1" s="1"/>
  <c r="O105" i="1"/>
  <c r="M105" i="1" s="1"/>
  <c r="P105" i="1" s="1"/>
  <c r="J105" i="1" s="1"/>
  <c r="K105" i="1" s="1"/>
  <c r="G107" i="1"/>
  <c r="R107" i="1" s="1"/>
  <c r="S107" i="1" s="1"/>
  <c r="L107" i="1"/>
  <c r="L109" i="1"/>
  <c r="R112" i="1"/>
  <c r="S112" i="1" s="1"/>
  <c r="G115" i="1"/>
  <c r="R115" i="1" s="1"/>
  <c r="S115" i="1" s="1"/>
  <c r="L115" i="1"/>
  <c r="L117" i="1"/>
  <c r="R120" i="1"/>
  <c r="S120" i="1" s="1"/>
  <c r="O121" i="1"/>
  <c r="M121" i="1" s="1"/>
  <c r="P121" i="1" s="1"/>
  <c r="J121" i="1" s="1"/>
  <c r="K121" i="1" s="1"/>
  <c r="G123" i="1"/>
  <c r="L123" i="1"/>
  <c r="R123" i="1"/>
  <c r="S123" i="1" s="1"/>
  <c r="AI125" i="1"/>
  <c r="R131" i="1"/>
  <c r="S131" i="1" s="1"/>
  <c r="L132" i="1"/>
  <c r="H132" i="1"/>
  <c r="H134" i="1"/>
  <c r="L136" i="1"/>
  <c r="H136" i="1"/>
  <c r="G136" i="1"/>
  <c r="AI136" i="1"/>
  <c r="I136" i="1"/>
  <c r="H142" i="1"/>
  <c r="H150" i="1"/>
  <c r="H158" i="1"/>
  <c r="R165" i="1"/>
  <c r="S165" i="1" s="1"/>
  <c r="Z165" i="1" s="1"/>
  <c r="R166" i="1"/>
  <c r="S166" i="1" s="1"/>
  <c r="Z166" i="1" s="1"/>
  <c r="R168" i="1"/>
  <c r="S168" i="1" s="1"/>
  <c r="R169" i="1"/>
  <c r="S169" i="1" s="1"/>
  <c r="Z172" i="1"/>
  <c r="AI174" i="1"/>
  <c r="I174" i="1"/>
  <c r="H174" i="1"/>
  <c r="L174" i="1"/>
  <c r="G174" i="1"/>
  <c r="AI178" i="1"/>
  <c r="H178" i="1"/>
  <c r="I178" i="1"/>
  <c r="G178" i="1"/>
  <c r="L178" i="1"/>
  <c r="R185" i="1"/>
  <c r="S185" i="1" s="1"/>
  <c r="AI194" i="1"/>
  <c r="H194" i="1"/>
  <c r="I194" i="1"/>
  <c r="G194" i="1"/>
  <c r="L194" i="1"/>
  <c r="AI202" i="1"/>
  <c r="H202" i="1"/>
  <c r="I202" i="1"/>
  <c r="G202" i="1"/>
  <c r="L202" i="1"/>
  <c r="Y206" i="1"/>
  <c r="R206" i="1"/>
  <c r="S206" i="1" s="1"/>
  <c r="O206" i="1" s="1"/>
  <c r="M206" i="1" s="1"/>
  <c r="P206" i="1" s="1"/>
  <c r="J206" i="1" s="1"/>
  <c r="K206" i="1" s="1"/>
  <c r="L210" i="1"/>
  <c r="H210" i="1"/>
  <c r="AI210" i="1"/>
  <c r="I210" i="1"/>
  <c r="G210" i="1"/>
  <c r="L234" i="1"/>
  <c r="H234" i="1"/>
  <c r="AI234" i="1"/>
  <c r="I234" i="1"/>
  <c r="G234" i="1"/>
  <c r="L250" i="1"/>
  <c r="H250" i="1"/>
  <c r="AI250" i="1"/>
  <c r="I250" i="1"/>
  <c r="G250" i="1"/>
  <c r="AL127" i="1"/>
  <c r="Q127" i="1" s="1"/>
  <c r="U135" i="1"/>
  <c r="AL135" i="1"/>
  <c r="Q135" i="1" s="1"/>
  <c r="U143" i="1"/>
  <c r="AL143" i="1"/>
  <c r="Q143" i="1" s="1"/>
  <c r="U151" i="1"/>
  <c r="AL151" i="1"/>
  <c r="Q151" i="1" s="1"/>
  <c r="U159" i="1"/>
  <c r="AL159" i="1"/>
  <c r="Q159" i="1" s="1"/>
  <c r="I162" i="1"/>
  <c r="H163" i="1"/>
  <c r="AI163" i="1"/>
  <c r="H165" i="1"/>
  <c r="U167" i="1"/>
  <c r="AL167" i="1"/>
  <c r="Q167" i="1" s="1"/>
  <c r="I170" i="1"/>
  <c r="H171" i="1"/>
  <c r="AI171" i="1"/>
  <c r="H173" i="1"/>
  <c r="U175" i="1"/>
  <c r="AL175" i="1"/>
  <c r="Q175" i="1" s="1"/>
  <c r="I179" i="1"/>
  <c r="L179" i="1"/>
  <c r="G179" i="1"/>
  <c r="U180" i="1"/>
  <c r="L180" i="1"/>
  <c r="H180" i="1"/>
  <c r="Y182" i="1"/>
  <c r="Y183" i="1"/>
  <c r="U183" i="1"/>
  <c r="L184" i="1"/>
  <c r="H184" i="1"/>
  <c r="G184" i="1"/>
  <c r="I187" i="1"/>
  <c r="L187" i="1"/>
  <c r="G187" i="1"/>
  <c r="O188" i="1"/>
  <c r="M188" i="1" s="1"/>
  <c r="P188" i="1" s="1"/>
  <c r="U188" i="1"/>
  <c r="L188" i="1"/>
  <c r="H188" i="1"/>
  <c r="O190" i="1"/>
  <c r="M190" i="1" s="1"/>
  <c r="P190" i="1" s="1"/>
  <c r="J190" i="1" s="1"/>
  <c r="K190" i="1" s="1"/>
  <c r="Y190" i="1"/>
  <c r="Y191" i="1"/>
  <c r="U191" i="1"/>
  <c r="L192" i="1"/>
  <c r="H192" i="1"/>
  <c r="G192" i="1"/>
  <c r="R192" i="1" s="1"/>
  <c r="S192" i="1" s="1"/>
  <c r="I195" i="1"/>
  <c r="L195" i="1"/>
  <c r="G195" i="1"/>
  <c r="O196" i="1"/>
  <c r="M196" i="1" s="1"/>
  <c r="P196" i="1" s="1"/>
  <c r="Z196" i="1"/>
  <c r="U196" i="1"/>
  <c r="L196" i="1"/>
  <c r="H196" i="1"/>
  <c r="O198" i="1"/>
  <c r="M198" i="1" s="1"/>
  <c r="P198" i="1" s="1"/>
  <c r="J198" i="1" s="1"/>
  <c r="K198" i="1" s="1"/>
  <c r="Y198" i="1"/>
  <c r="Y199" i="1"/>
  <c r="U199" i="1"/>
  <c r="L200" i="1"/>
  <c r="H200" i="1"/>
  <c r="G200" i="1"/>
  <c r="R200" i="1" s="1"/>
  <c r="S200" i="1" s="1"/>
  <c r="O203" i="1"/>
  <c r="M203" i="1" s="1"/>
  <c r="P203" i="1" s="1"/>
  <c r="I205" i="1"/>
  <c r="AI205" i="1"/>
  <c r="H205" i="1"/>
  <c r="G207" i="1"/>
  <c r="H207" i="1"/>
  <c r="U210" i="1"/>
  <c r="I213" i="1"/>
  <c r="AI213" i="1"/>
  <c r="H213" i="1"/>
  <c r="G215" i="1"/>
  <c r="R215" i="1" s="1"/>
  <c r="S215" i="1" s="1"/>
  <c r="H215" i="1"/>
  <c r="U218" i="1"/>
  <c r="I221" i="1"/>
  <c r="AI221" i="1"/>
  <c r="H221" i="1"/>
  <c r="G223" i="1"/>
  <c r="R223" i="1" s="1"/>
  <c r="S223" i="1" s="1"/>
  <c r="H223" i="1"/>
  <c r="U226" i="1"/>
  <c r="I229" i="1"/>
  <c r="AI229" i="1"/>
  <c r="H229" i="1"/>
  <c r="G231" i="1"/>
  <c r="R231" i="1" s="1"/>
  <c r="S231" i="1" s="1"/>
  <c r="H231" i="1"/>
  <c r="AI236" i="1"/>
  <c r="I236" i="1"/>
  <c r="H236" i="1"/>
  <c r="R238" i="1"/>
  <c r="S238" i="1" s="1"/>
  <c r="O238" i="1" s="1"/>
  <c r="M238" i="1" s="1"/>
  <c r="P238" i="1" s="1"/>
  <c r="U242" i="1"/>
  <c r="AI252" i="1"/>
  <c r="I252" i="1"/>
  <c r="H252" i="1"/>
  <c r="R254" i="1"/>
  <c r="S254" i="1" s="1"/>
  <c r="O254" i="1" s="1"/>
  <c r="M254" i="1" s="1"/>
  <c r="P254" i="1" s="1"/>
  <c r="J254" i="1" s="1"/>
  <c r="K254" i="1" s="1"/>
  <c r="L266" i="1"/>
  <c r="H266" i="1"/>
  <c r="AI266" i="1"/>
  <c r="I266" i="1"/>
  <c r="G266" i="1"/>
  <c r="G275" i="1"/>
  <c r="H275" i="1"/>
  <c r="AI275" i="1"/>
  <c r="I275" i="1"/>
  <c r="G288" i="1"/>
  <c r="L288" i="1"/>
  <c r="AI288" i="1"/>
  <c r="H288" i="1"/>
  <c r="I288" i="1"/>
  <c r="Y379" i="1"/>
  <c r="L164" i="1"/>
  <c r="H164" i="1"/>
  <c r="O165" i="1"/>
  <c r="M165" i="1" s="1"/>
  <c r="P165" i="1" s="1"/>
  <c r="J165" i="1" s="1"/>
  <c r="K165" i="1" s="1"/>
  <c r="L172" i="1"/>
  <c r="H172" i="1"/>
  <c r="O173" i="1"/>
  <c r="M173" i="1" s="1"/>
  <c r="P173" i="1" s="1"/>
  <c r="J173" i="1" s="1"/>
  <c r="K173" i="1" s="1"/>
  <c r="R179" i="1"/>
  <c r="S179" i="1" s="1"/>
  <c r="G181" i="1"/>
  <c r="L181" i="1"/>
  <c r="R187" i="1"/>
  <c r="S187" i="1" s="1"/>
  <c r="G189" i="1"/>
  <c r="L189" i="1"/>
  <c r="Z190" i="1"/>
  <c r="R195" i="1"/>
  <c r="S195" i="1" s="1"/>
  <c r="G197" i="1"/>
  <c r="L197" i="1"/>
  <c r="Z198" i="1"/>
  <c r="R204" i="1"/>
  <c r="S204" i="1" s="1"/>
  <c r="Z204" i="1" s="1"/>
  <c r="Y205" i="1"/>
  <c r="R212" i="1"/>
  <c r="S212" i="1" s="1"/>
  <c r="Y213" i="1"/>
  <c r="R220" i="1"/>
  <c r="S220" i="1" s="1"/>
  <c r="Y221" i="1"/>
  <c r="R228" i="1"/>
  <c r="S228" i="1" s="1"/>
  <c r="Z228" i="1" s="1"/>
  <c r="Y229" i="1"/>
  <c r="R234" i="1"/>
  <c r="S234" i="1" s="1"/>
  <c r="I237" i="1"/>
  <c r="AI237" i="1"/>
  <c r="H237" i="1"/>
  <c r="G237" i="1"/>
  <c r="L238" i="1"/>
  <c r="H238" i="1"/>
  <c r="AI238" i="1"/>
  <c r="R244" i="1"/>
  <c r="S244" i="1" s="1"/>
  <c r="G247" i="1"/>
  <c r="H247" i="1"/>
  <c r="AI247" i="1"/>
  <c r="L247" i="1"/>
  <c r="R250" i="1"/>
  <c r="S250" i="1" s="1"/>
  <c r="I253" i="1"/>
  <c r="AI253" i="1"/>
  <c r="H253" i="1"/>
  <c r="G253" i="1"/>
  <c r="L254" i="1"/>
  <c r="H254" i="1"/>
  <c r="AI254" i="1"/>
  <c r="L258" i="1"/>
  <c r="H258" i="1"/>
  <c r="AI258" i="1"/>
  <c r="I258" i="1"/>
  <c r="G258" i="1"/>
  <c r="AI289" i="1"/>
  <c r="I289" i="1"/>
  <c r="H289" i="1"/>
  <c r="L289" i="1"/>
  <c r="G289" i="1"/>
  <c r="Y320" i="1"/>
  <c r="G162" i="1"/>
  <c r="L162" i="1"/>
  <c r="I164" i="1"/>
  <c r="Y164" i="1"/>
  <c r="AI164" i="1"/>
  <c r="Y165" i="1"/>
  <c r="AI165" i="1"/>
  <c r="G170" i="1"/>
  <c r="L170" i="1"/>
  <c r="Q171" i="1"/>
  <c r="I172" i="1"/>
  <c r="Y172" i="1"/>
  <c r="AI172" i="1"/>
  <c r="Y173" i="1"/>
  <c r="AI173" i="1"/>
  <c r="R177" i="1"/>
  <c r="S177" i="1" s="1"/>
  <c r="H179" i="1"/>
  <c r="Y180" i="1"/>
  <c r="AI181" i="1"/>
  <c r="I184" i="1"/>
  <c r="H187" i="1"/>
  <c r="Y188" i="1"/>
  <c r="AI189" i="1"/>
  <c r="I192" i="1"/>
  <c r="H195" i="1"/>
  <c r="Y196" i="1"/>
  <c r="AI197" i="1"/>
  <c r="R205" i="1"/>
  <c r="S205" i="1" s="1"/>
  <c r="L206" i="1"/>
  <c r="H206" i="1"/>
  <c r="AI208" i="1"/>
  <c r="L208" i="1"/>
  <c r="G208" i="1"/>
  <c r="R213" i="1"/>
  <c r="S213" i="1" s="1"/>
  <c r="O213" i="1" s="1"/>
  <c r="M213" i="1" s="1"/>
  <c r="P213" i="1" s="1"/>
  <c r="J213" i="1" s="1"/>
  <c r="K213" i="1" s="1"/>
  <c r="L214" i="1"/>
  <c r="H214" i="1"/>
  <c r="AI216" i="1"/>
  <c r="L216" i="1"/>
  <c r="G216" i="1"/>
  <c r="R221" i="1"/>
  <c r="S221" i="1" s="1"/>
  <c r="O221" i="1" s="1"/>
  <c r="M221" i="1" s="1"/>
  <c r="P221" i="1" s="1"/>
  <c r="J221" i="1" s="1"/>
  <c r="K221" i="1" s="1"/>
  <c r="L222" i="1"/>
  <c r="H222" i="1"/>
  <c r="AI224" i="1"/>
  <c r="L224" i="1"/>
  <c r="G224" i="1"/>
  <c r="R229" i="1"/>
  <c r="S229" i="1" s="1"/>
  <c r="L230" i="1"/>
  <c r="H230" i="1"/>
  <c r="AI232" i="1"/>
  <c r="L232" i="1"/>
  <c r="G232" i="1"/>
  <c r="R232" i="1" s="1"/>
  <c r="S232" i="1" s="1"/>
  <c r="Y236" i="1"/>
  <c r="L237" i="1"/>
  <c r="I238" i="1"/>
  <c r="L242" i="1"/>
  <c r="H242" i="1"/>
  <c r="AI242" i="1"/>
  <c r="I242" i="1"/>
  <c r="G242" i="1"/>
  <c r="AI244" i="1"/>
  <c r="I244" i="1"/>
  <c r="H244" i="1"/>
  <c r="R246" i="1"/>
  <c r="S246" i="1" s="1"/>
  <c r="Z246" i="1" s="1"/>
  <c r="Y252" i="1"/>
  <c r="L253" i="1"/>
  <c r="I254" i="1"/>
  <c r="Y257" i="1"/>
  <c r="Y281" i="1"/>
  <c r="I316" i="1"/>
  <c r="AI316" i="1"/>
  <c r="H316" i="1"/>
  <c r="L316" i="1"/>
  <c r="G316" i="1"/>
  <c r="Y317" i="1"/>
  <c r="O129" i="1"/>
  <c r="M129" i="1" s="1"/>
  <c r="P129" i="1" s="1"/>
  <c r="J129" i="1" s="1"/>
  <c r="K129" i="1" s="1"/>
  <c r="O137" i="1"/>
  <c r="M137" i="1" s="1"/>
  <c r="P137" i="1" s="1"/>
  <c r="J137" i="1" s="1"/>
  <c r="K137" i="1" s="1"/>
  <c r="O145" i="1"/>
  <c r="M145" i="1" s="1"/>
  <c r="P145" i="1" s="1"/>
  <c r="J145" i="1" s="1"/>
  <c r="K145" i="1" s="1"/>
  <c r="R147" i="1"/>
  <c r="S147" i="1" s="1"/>
  <c r="R155" i="1"/>
  <c r="S155" i="1" s="1"/>
  <c r="O161" i="1"/>
  <c r="M161" i="1" s="1"/>
  <c r="P161" i="1" s="1"/>
  <c r="J161" i="1" s="1"/>
  <c r="K161" i="1" s="1"/>
  <c r="H162" i="1"/>
  <c r="G163" i="1"/>
  <c r="L163" i="1"/>
  <c r="L165" i="1"/>
  <c r="O169" i="1"/>
  <c r="M169" i="1" s="1"/>
  <c r="P169" i="1" s="1"/>
  <c r="J169" i="1" s="1"/>
  <c r="K169" i="1" s="1"/>
  <c r="H170" i="1"/>
  <c r="G171" i="1"/>
  <c r="L171" i="1"/>
  <c r="L173" i="1"/>
  <c r="Q178" i="1"/>
  <c r="AI179" i="1"/>
  <c r="H181" i="1"/>
  <c r="AL183" i="1"/>
  <c r="Q183" i="1" s="1"/>
  <c r="AI184" i="1"/>
  <c r="Q186" i="1"/>
  <c r="AI187" i="1"/>
  <c r="H189" i="1"/>
  <c r="AL191" i="1"/>
  <c r="Q191" i="1" s="1"/>
  <c r="AI192" i="1"/>
  <c r="Q194" i="1"/>
  <c r="AI195" i="1"/>
  <c r="H197" i="1"/>
  <c r="AL199" i="1"/>
  <c r="Q199" i="1" s="1"/>
  <c r="AI200" i="1"/>
  <c r="Q202" i="1"/>
  <c r="T203" i="1"/>
  <c r="X203" i="1" s="1"/>
  <c r="L205" i="1"/>
  <c r="AI206" i="1"/>
  <c r="L207" i="1"/>
  <c r="H208" i="1"/>
  <c r="R210" i="1"/>
  <c r="S210" i="1" s="1"/>
  <c r="L213" i="1"/>
  <c r="AI214" i="1"/>
  <c r="L215" i="1"/>
  <c r="H216" i="1"/>
  <c r="R218" i="1"/>
  <c r="S218" i="1" s="1"/>
  <c r="L221" i="1"/>
  <c r="AI222" i="1"/>
  <c r="H224" i="1"/>
  <c r="L226" i="1"/>
  <c r="H226" i="1"/>
  <c r="AI226" i="1"/>
  <c r="I226" i="1"/>
  <c r="G226" i="1"/>
  <c r="R226" i="1" s="1"/>
  <c r="S226" i="1" s="1"/>
  <c r="AI230" i="1"/>
  <c r="H232" i="1"/>
  <c r="R236" i="1"/>
  <c r="S236" i="1" s="1"/>
  <c r="O236" i="1" s="1"/>
  <c r="M236" i="1" s="1"/>
  <c r="P236" i="1" s="1"/>
  <c r="J236" i="1" s="1"/>
  <c r="K236" i="1" s="1"/>
  <c r="G239" i="1"/>
  <c r="H239" i="1"/>
  <c r="AI239" i="1"/>
  <c r="L239" i="1"/>
  <c r="R242" i="1"/>
  <c r="S242" i="1" s="1"/>
  <c r="I245" i="1"/>
  <c r="AI245" i="1"/>
  <c r="H245" i="1"/>
  <c r="G245" i="1"/>
  <c r="L246" i="1"/>
  <c r="H246" i="1"/>
  <c r="AI246" i="1"/>
  <c r="R252" i="1"/>
  <c r="S252" i="1" s="1"/>
  <c r="O252" i="1" s="1"/>
  <c r="M252" i="1" s="1"/>
  <c r="P252" i="1" s="1"/>
  <c r="J252" i="1" s="1"/>
  <c r="K252" i="1" s="1"/>
  <c r="G255" i="1"/>
  <c r="H255" i="1"/>
  <c r="AI255" i="1"/>
  <c r="L255" i="1"/>
  <c r="I261" i="1"/>
  <c r="AI261" i="1"/>
  <c r="H261" i="1"/>
  <c r="G261" i="1"/>
  <c r="L261" i="1"/>
  <c r="Y262" i="1"/>
  <c r="L270" i="1"/>
  <c r="H270" i="1"/>
  <c r="AI270" i="1"/>
  <c r="I270" i="1"/>
  <c r="G270" i="1"/>
  <c r="L275" i="1"/>
  <c r="L278" i="1"/>
  <c r="H278" i="1"/>
  <c r="AI278" i="1"/>
  <c r="I278" i="1"/>
  <c r="G278" i="1"/>
  <c r="AI281" i="1"/>
  <c r="I281" i="1"/>
  <c r="H281" i="1"/>
  <c r="L281" i="1"/>
  <c r="Y312" i="1"/>
  <c r="R260" i="1"/>
  <c r="S260" i="1" s="1"/>
  <c r="AI260" i="1"/>
  <c r="I260" i="1"/>
  <c r="L262" i="1"/>
  <c r="H262" i="1"/>
  <c r="G263" i="1"/>
  <c r="R263" i="1" s="1"/>
  <c r="S263" i="1" s="1"/>
  <c r="AI263" i="1"/>
  <c r="H263" i="1"/>
  <c r="AI268" i="1"/>
  <c r="L268" i="1"/>
  <c r="G268" i="1"/>
  <c r="I268" i="1"/>
  <c r="I269" i="1"/>
  <c r="AI269" i="1"/>
  <c r="H269" i="1"/>
  <c r="L274" i="1"/>
  <c r="H274" i="1"/>
  <c r="AI274" i="1"/>
  <c r="I274" i="1"/>
  <c r="AI285" i="1"/>
  <c r="H285" i="1"/>
  <c r="I285" i="1"/>
  <c r="L285" i="1"/>
  <c r="G285" i="1"/>
  <c r="R293" i="1"/>
  <c r="S293" i="1" s="1"/>
  <c r="Z293" i="1" s="1"/>
  <c r="R297" i="1"/>
  <c r="S297" i="1" s="1"/>
  <c r="I304" i="1"/>
  <c r="H304" i="1"/>
  <c r="AI304" i="1"/>
  <c r="G304" i="1"/>
  <c r="Y305" i="1"/>
  <c r="R321" i="1"/>
  <c r="S321" i="1" s="1"/>
  <c r="G322" i="1"/>
  <c r="AI322" i="1"/>
  <c r="H322" i="1"/>
  <c r="I322" i="1"/>
  <c r="Y333" i="1"/>
  <c r="Y341" i="1"/>
  <c r="R351" i="1"/>
  <c r="S351" i="1" s="1"/>
  <c r="O351" i="1" s="1"/>
  <c r="M351" i="1" s="1"/>
  <c r="P351" i="1" s="1"/>
  <c r="J351" i="1" s="1"/>
  <c r="K351" i="1" s="1"/>
  <c r="R372" i="1"/>
  <c r="S372" i="1" s="1"/>
  <c r="AI240" i="1"/>
  <c r="L240" i="1"/>
  <c r="G240" i="1"/>
  <c r="R240" i="1" s="1"/>
  <c r="S240" i="1" s="1"/>
  <c r="AI248" i="1"/>
  <c r="L248" i="1"/>
  <c r="G248" i="1"/>
  <c r="R248" i="1" s="1"/>
  <c r="S248" i="1" s="1"/>
  <c r="AI256" i="1"/>
  <c r="L256" i="1"/>
  <c r="G256" i="1"/>
  <c r="R258" i="1"/>
  <c r="S258" i="1" s="1"/>
  <c r="H260" i="1"/>
  <c r="R262" i="1"/>
  <c r="S262" i="1" s="1"/>
  <c r="AI262" i="1"/>
  <c r="AI264" i="1"/>
  <c r="I264" i="1"/>
  <c r="L264" i="1"/>
  <c r="G264" i="1"/>
  <c r="I265" i="1"/>
  <c r="AI265" i="1"/>
  <c r="H265" i="1"/>
  <c r="R268" i="1"/>
  <c r="S268" i="1" s="1"/>
  <c r="Z268" i="1" s="1"/>
  <c r="G269" i="1"/>
  <c r="Q270" i="1"/>
  <c r="G271" i="1"/>
  <c r="AI271" i="1"/>
  <c r="H271" i="1"/>
  <c r="R275" i="1"/>
  <c r="S275" i="1" s="1"/>
  <c r="Z275" i="1" s="1"/>
  <c r="AI276" i="1"/>
  <c r="L276" i="1"/>
  <c r="G276" i="1"/>
  <c r="I276" i="1"/>
  <c r="I277" i="1"/>
  <c r="AI277" i="1"/>
  <c r="H277" i="1"/>
  <c r="G279" i="1"/>
  <c r="AI279" i="1"/>
  <c r="H279" i="1"/>
  <c r="Q281" i="1"/>
  <c r="Q289" i="1"/>
  <c r="AI291" i="1"/>
  <c r="L291" i="1"/>
  <c r="H291" i="1"/>
  <c r="G291" i="1"/>
  <c r="I291" i="1"/>
  <c r="I296" i="1"/>
  <c r="H296" i="1"/>
  <c r="AI296" i="1"/>
  <c r="L296" i="1"/>
  <c r="G296" i="1"/>
  <c r="L301" i="1"/>
  <c r="H301" i="1"/>
  <c r="I301" i="1"/>
  <c r="AI301" i="1"/>
  <c r="G301" i="1"/>
  <c r="AI303" i="1"/>
  <c r="L303" i="1"/>
  <c r="G303" i="1"/>
  <c r="I303" i="1"/>
  <c r="L305" i="1"/>
  <c r="H305" i="1"/>
  <c r="AI305" i="1"/>
  <c r="I305" i="1"/>
  <c r="AI323" i="1"/>
  <c r="I323" i="1"/>
  <c r="G323" i="1"/>
  <c r="H323" i="1"/>
  <c r="L323" i="1"/>
  <c r="L348" i="1"/>
  <c r="H348" i="1"/>
  <c r="AI348" i="1"/>
  <c r="I348" i="1"/>
  <c r="G348" i="1"/>
  <c r="G375" i="1"/>
  <c r="L375" i="1"/>
  <c r="I375" i="1"/>
  <c r="AI375" i="1"/>
  <c r="H375" i="1"/>
  <c r="O177" i="1"/>
  <c r="M177" i="1" s="1"/>
  <c r="P177" i="1" s="1"/>
  <c r="J177" i="1" s="1"/>
  <c r="K177" i="1" s="1"/>
  <c r="O185" i="1"/>
  <c r="M185" i="1" s="1"/>
  <c r="P185" i="1" s="1"/>
  <c r="J185" i="1" s="1"/>
  <c r="K185" i="1" s="1"/>
  <c r="O201" i="1"/>
  <c r="M201" i="1" s="1"/>
  <c r="P201" i="1" s="1"/>
  <c r="J201" i="1" s="1"/>
  <c r="K201" i="1" s="1"/>
  <c r="AI203" i="1"/>
  <c r="I203" i="1"/>
  <c r="U205" i="1"/>
  <c r="G211" i="1"/>
  <c r="AI211" i="1"/>
  <c r="U213" i="1"/>
  <c r="G219" i="1"/>
  <c r="AI219" i="1"/>
  <c r="U221" i="1"/>
  <c r="G227" i="1"/>
  <c r="R227" i="1" s="1"/>
  <c r="S227" i="1" s="1"/>
  <c r="AI227" i="1"/>
  <c r="U229" i="1"/>
  <c r="G235" i="1"/>
  <c r="AI235" i="1"/>
  <c r="U237" i="1"/>
  <c r="G243" i="1"/>
  <c r="AI243" i="1"/>
  <c r="U245" i="1"/>
  <c r="G251" i="1"/>
  <c r="AI251" i="1"/>
  <c r="U253" i="1"/>
  <c r="G259" i="1"/>
  <c r="R259" i="1" s="1"/>
  <c r="S259" i="1" s="1"/>
  <c r="AI259" i="1"/>
  <c r="O260" i="1"/>
  <c r="M260" i="1" s="1"/>
  <c r="P260" i="1" s="1"/>
  <c r="J260" i="1" s="1"/>
  <c r="K260" i="1" s="1"/>
  <c r="U261" i="1"/>
  <c r="H264" i="1"/>
  <c r="G265" i="1"/>
  <c r="Q266" i="1"/>
  <c r="G267" i="1"/>
  <c r="H267" i="1"/>
  <c r="AI267" i="1"/>
  <c r="AI272" i="1"/>
  <c r="I272" i="1"/>
  <c r="L272" i="1"/>
  <c r="G272" i="1"/>
  <c r="I273" i="1"/>
  <c r="AI273" i="1"/>
  <c r="H273" i="1"/>
  <c r="G274" i="1"/>
  <c r="G277" i="1"/>
  <c r="Q278" i="1"/>
  <c r="L279" i="1"/>
  <c r="G280" i="1"/>
  <c r="R280" i="1" s="1"/>
  <c r="S280" i="1" s="1"/>
  <c r="L280" i="1"/>
  <c r="AI280" i="1"/>
  <c r="H280" i="1"/>
  <c r="Q286" i="1"/>
  <c r="L287" i="1"/>
  <c r="H287" i="1"/>
  <c r="AI287" i="1"/>
  <c r="G287" i="1"/>
  <c r="R287" i="1" s="1"/>
  <c r="S287" i="1" s="1"/>
  <c r="R288" i="1"/>
  <c r="S288" i="1" s="1"/>
  <c r="L304" i="1"/>
  <c r="T313" i="1"/>
  <c r="X313" i="1" s="1"/>
  <c r="AA313" i="1"/>
  <c r="Z313" i="1"/>
  <c r="AB313" i="1" s="1"/>
  <c r="AI315" i="1"/>
  <c r="I315" i="1"/>
  <c r="G315" i="1"/>
  <c r="L315" i="1"/>
  <c r="R329" i="1"/>
  <c r="S329" i="1" s="1"/>
  <c r="L358" i="1"/>
  <c r="H358" i="1"/>
  <c r="AI358" i="1"/>
  <c r="I358" i="1"/>
  <c r="G358" i="1"/>
  <c r="R360" i="1"/>
  <c r="S360" i="1" s="1"/>
  <c r="AI360" i="1"/>
  <c r="I360" i="1"/>
  <c r="L360" i="1"/>
  <c r="G360" i="1"/>
  <c r="H360" i="1"/>
  <c r="Y361" i="1"/>
  <c r="R361" i="1"/>
  <c r="S361" i="1" s="1"/>
  <c r="O361" i="1" s="1"/>
  <c r="M361" i="1" s="1"/>
  <c r="P361" i="1" s="1"/>
  <c r="J361" i="1" s="1"/>
  <c r="K361" i="1" s="1"/>
  <c r="U209" i="1"/>
  <c r="AL209" i="1"/>
  <c r="Q209" i="1" s="1"/>
  <c r="Z212" i="1"/>
  <c r="U217" i="1"/>
  <c r="AL217" i="1"/>
  <c r="Q217" i="1" s="1"/>
  <c r="Z220" i="1"/>
  <c r="U225" i="1"/>
  <c r="AL225" i="1"/>
  <c r="Q225" i="1" s="1"/>
  <c r="U233" i="1"/>
  <c r="AL233" i="1"/>
  <c r="Q233" i="1" s="1"/>
  <c r="U241" i="1"/>
  <c r="AL241" i="1"/>
  <c r="Q241" i="1" s="1"/>
  <c r="Z244" i="1"/>
  <c r="U249" i="1"/>
  <c r="AL249" i="1"/>
  <c r="Q249" i="1" s="1"/>
  <c r="Z252" i="1"/>
  <c r="U257" i="1"/>
  <c r="AL257" i="1"/>
  <c r="Q257" i="1" s="1"/>
  <c r="Z260" i="1"/>
  <c r="U265" i="1"/>
  <c r="AL265" i="1"/>
  <c r="Q265" i="1" s="1"/>
  <c r="U273" i="1"/>
  <c r="AL273" i="1"/>
  <c r="Q273" i="1" s="1"/>
  <c r="Y282" i="1"/>
  <c r="AL282" i="1"/>
  <c r="Q282" i="1" s="1"/>
  <c r="I286" i="1"/>
  <c r="L286" i="1"/>
  <c r="G286" i="1"/>
  <c r="H286" i="1"/>
  <c r="U290" i="1"/>
  <c r="R291" i="1"/>
  <c r="S291" i="1" s="1"/>
  <c r="Z291" i="1" s="1"/>
  <c r="R305" i="1"/>
  <c r="S305" i="1" s="1"/>
  <c r="I320" i="1"/>
  <c r="H320" i="1"/>
  <c r="L321" i="1"/>
  <c r="H321" i="1"/>
  <c r="AI321" i="1"/>
  <c r="I321" i="1"/>
  <c r="AI331" i="1"/>
  <c r="I331" i="1"/>
  <c r="G331" i="1"/>
  <c r="L331" i="1"/>
  <c r="R333" i="1"/>
  <c r="S333" i="1" s="1"/>
  <c r="Z333" i="1" s="1"/>
  <c r="L339" i="1"/>
  <c r="H339" i="1"/>
  <c r="AI339" i="1"/>
  <c r="I339" i="1"/>
  <c r="G339" i="1"/>
  <c r="AI341" i="1"/>
  <c r="I341" i="1"/>
  <c r="H341" i="1"/>
  <c r="Y342" i="1"/>
  <c r="R369" i="1"/>
  <c r="S369" i="1" s="1"/>
  <c r="O369" i="1" s="1"/>
  <c r="M369" i="1" s="1"/>
  <c r="P369" i="1" s="1"/>
  <c r="J369" i="1" s="1"/>
  <c r="K369" i="1" s="1"/>
  <c r="Q325" i="1"/>
  <c r="I328" i="1"/>
  <c r="H328" i="1"/>
  <c r="AI328" i="1"/>
  <c r="O329" i="1"/>
  <c r="M329" i="1" s="1"/>
  <c r="P329" i="1" s="1"/>
  <c r="R342" i="1"/>
  <c r="S342" i="1" s="1"/>
  <c r="L354" i="1"/>
  <c r="H354" i="1"/>
  <c r="G354" i="1"/>
  <c r="AI354" i="1"/>
  <c r="Q358" i="1"/>
  <c r="R365" i="1"/>
  <c r="S365" i="1" s="1"/>
  <c r="O365" i="1" s="1"/>
  <c r="M365" i="1" s="1"/>
  <c r="P365" i="1" s="1"/>
  <c r="J365" i="1" s="1"/>
  <c r="K365" i="1" s="1"/>
  <c r="U269" i="1"/>
  <c r="AL269" i="1"/>
  <c r="Q269" i="1" s="1"/>
  <c r="U277" i="1"/>
  <c r="AL277" i="1"/>
  <c r="Q277" i="1" s="1"/>
  <c r="U282" i="1"/>
  <c r="L283" i="1"/>
  <c r="H283" i="1"/>
  <c r="G283" i="1"/>
  <c r="R283" i="1" s="1"/>
  <c r="S283" i="1" s="1"/>
  <c r="I283" i="1"/>
  <c r="R285" i="1"/>
  <c r="S285" i="1" s="1"/>
  <c r="U287" i="1"/>
  <c r="Y290" i="1"/>
  <c r="AL290" i="1"/>
  <c r="Q290" i="1" s="1"/>
  <c r="AI299" i="1"/>
  <c r="I299" i="1"/>
  <c r="G299" i="1"/>
  <c r="L299" i="1"/>
  <c r="I300" i="1"/>
  <c r="AI300" i="1"/>
  <c r="H300" i="1"/>
  <c r="L300" i="1"/>
  <c r="R303" i="1"/>
  <c r="S303" i="1" s="1"/>
  <c r="G306" i="1"/>
  <c r="R306" i="1" s="1"/>
  <c r="S306" i="1" s="1"/>
  <c r="AI306" i="1"/>
  <c r="H306" i="1"/>
  <c r="AI307" i="1"/>
  <c r="I307" i="1"/>
  <c r="G307" i="1"/>
  <c r="R307" i="1" s="1"/>
  <c r="S307" i="1" s="1"/>
  <c r="H307" i="1"/>
  <c r="Q309" i="1"/>
  <c r="I312" i="1"/>
  <c r="H312" i="1"/>
  <c r="AI312" i="1"/>
  <c r="O313" i="1"/>
  <c r="M313" i="1" s="1"/>
  <c r="P313" i="1" s="1"/>
  <c r="U316" i="1"/>
  <c r="L317" i="1"/>
  <c r="H317" i="1"/>
  <c r="I317" i="1"/>
  <c r="AI319" i="1"/>
  <c r="L319" i="1"/>
  <c r="G319" i="1"/>
  <c r="R319" i="1" s="1"/>
  <c r="S319" i="1" s="1"/>
  <c r="I319" i="1"/>
  <c r="R323" i="1"/>
  <c r="S323" i="1" s="1"/>
  <c r="Y328" i="1"/>
  <c r="AI333" i="1"/>
  <c r="I333" i="1"/>
  <c r="H333" i="1"/>
  <c r="Y334" i="1"/>
  <c r="AL334" i="1"/>
  <c r="Q334" i="1" s="1"/>
  <c r="R341" i="1"/>
  <c r="S341" i="1" s="1"/>
  <c r="O341" i="1" s="1"/>
  <c r="M341" i="1" s="1"/>
  <c r="P341" i="1" s="1"/>
  <c r="J341" i="1" s="1"/>
  <c r="K341" i="1" s="1"/>
  <c r="AI350" i="1"/>
  <c r="I350" i="1"/>
  <c r="H350" i="1"/>
  <c r="G350" i="1"/>
  <c r="R350" i="1" s="1"/>
  <c r="S350" i="1" s="1"/>
  <c r="I380" i="1"/>
  <c r="L380" i="1"/>
  <c r="G380" i="1"/>
  <c r="H380" i="1"/>
  <c r="AI380" i="1"/>
  <c r="Y381" i="1"/>
  <c r="R381" i="1"/>
  <c r="S381" i="1" s="1"/>
  <c r="Z381" i="1" s="1"/>
  <c r="AA396" i="1"/>
  <c r="Z396" i="1"/>
  <c r="T396" i="1"/>
  <c r="X396" i="1" s="1"/>
  <c r="AL284" i="1"/>
  <c r="Q284" i="1" s="1"/>
  <c r="U292" i="1"/>
  <c r="I292" i="1"/>
  <c r="AI292" i="1"/>
  <c r="H292" i="1"/>
  <c r="L292" i="1"/>
  <c r="L293" i="1"/>
  <c r="H293" i="1"/>
  <c r="I293" i="1"/>
  <c r="AI295" i="1"/>
  <c r="L295" i="1"/>
  <c r="G295" i="1"/>
  <c r="I295" i="1"/>
  <c r="L297" i="1"/>
  <c r="H297" i="1"/>
  <c r="AI297" i="1"/>
  <c r="I297" i="1"/>
  <c r="G298" i="1"/>
  <c r="AI298" i="1"/>
  <c r="R299" i="1"/>
  <c r="S299" i="1" s="1"/>
  <c r="Z299" i="1" s="1"/>
  <c r="Q301" i="1"/>
  <c r="U308" i="1"/>
  <c r="I308" i="1"/>
  <c r="AI308" i="1"/>
  <c r="H308" i="1"/>
  <c r="L308" i="1"/>
  <c r="L309" i="1"/>
  <c r="H309" i="1"/>
  <c r="I309" i="1"/>
  <c r="AI311" i="1"/>
  <c r="L311" i="1"/>
  <c r="G311" i="1"/>
  <c r="I311" i="1"/>
  <c r="L313" i="1"/>
  <c r="H313" i="1"/>
  <c r="AI313" i="1"/>
  <c r="I313" i="1"/>
  <c r="G314" i="1"/>
  <c r="AI314" i="1"/>
  <c r="R315" i="1"/>
  <c r="S315" i="1" s="1"/>
  <c r="Z315" i="1" s="1"/>
  <c r="Q317" i="1"/>
  <c r="U324" i="1"/>
  <c r="I324" i="1"/>
  <c r="AI324" i="1"/>
  <c r="H324" i="1"/>
  <c r="L324" i="1"/>
  <c r="L325" i="1"/>
  <c r="H325" i="1"/>
  <c r="I325" i="1"/>
  <c r="AI327" i="1"/>
  <c r="L327" i="1"/>
  <c r="G327" i="1"/>
  <c r="R327" i="1" s="1"/>
  <c r="S327" i="1" s="1"/>
  <c r="I327" i="1"/>
  <c r="L329" i="1"/>
  <c r="H329" i="1"/>
  <c r="AI329" i="1"/>
  <c r="I329" i="1"/>
  <c r="G330" i="1"/>
  <c r="AI330" i="1"/>
  <c r="R331" i="1"/>
  <c r="S331" i="1" s="1"/>
  <c r="L335" i="1"/>
  <c r="H335" i="1"/>
  <c r="G335" i="1"/>
  <c r="AI337" i="1"/>
  <c r="L337" i="1"/>
  <c r="G337" i="1"/>
  <c r="I337" i="1"/>
  <c r="AI343" i="1"/>
  <c r="L343" i="1"/>
  <c r="H343" i="1"/>
  <c r="G343" i="1"/>
  <c r="R344" i="1"/>
  <c r="S344" i="1" s="1"/>
  <c r="Y351" i="1"/>
  <c r="I351" i="1"/>
  <c r="AI351" i="1"/>
  <c r="H351" i="1"/>
  <c r="R352" i="1"/>
  <c r="S352" i="1" s="1"/>
  <c r="T366" i="1"/>
  <c r="X366" i="1" s="1"/>
  <c r="AA366" i="1"/>
  <c r="R374" i="1"/>
  <c r="S374" i="1" s="1"/>
  <c r="Z374" i="1" s="1"/>
  <c r="L383" i="1"/>
  <c r="H383" i="1"/>
  <c r="G383" i="1"/>
  <c r="I383" i="1"/>
  <c r="AI383" i="1"/>
  <c r="AL292" i="1"/>
  <c r="Q292" i="1" s="1"/>
  <c r="G294" i="1"/>
  <c r="H294" i="1"/>
  <c r="AL300" i="1"/>
  <c r="Q300" i="1" s="1"/>
  <c r="G302" i="1"/>
  <c r="R302" i="1" s="1"/>
  <c r="S302" i="1" s="1"/>
  <c r="H302" i="1"/>
  <c r="AL308" i="1"/>
  <c r="Q308" i="1" s="1"/>
  <c r="G310" i="1"/>
  <c r="R310" i="1" s="1"/>
  <c r="S310" i="1" s="1"/>
  <c r="H310" i="1"/>
  <c r="AL316" i="1"/>
  <c r="Q316" i="1" s="1"/>
  <c r="G318" i="1"/>
  <c r="R318" i="1" s="1"/>
  <c r="S318" i="1" s="1"/>
  <c r="H318" i="1"/>
  <c r="AL324" i="1"/>
  <c r="Q324" i="1" s="1"/>
  <c r="G326" i="1"/>
  <c r="H326" i="1"/>
  <c r="I334" i="1"/>
  <c r="AI334" i="1"/>
  <c r="H334" i="1"/>
  <c r="G336" i="1"/>
  <c r="H336" i="1"/>
  <c r="U339" i="1"/>
  <c r="I342" i="1"/>
  <c r="AI342" i="1"/>
  <c r="H342" i="1"/>
  <c r="G345" i="1"/>
  <c r="H345" i="1"/>
  <c r="G353" i="1"/>
  <c r="R353" i="1" s="1"/>
  <c r="S353" i="1" s="1"/>
  <c r="H353" i="1"/>
  <c r="R355" i="1"/>
  <c r="S355" i="1" s="1"/>
  <c r="Z355" i="1" s="1"/>
  <c r="AI356" i="1"/>
  <c r="L356" i="1"/>
  <c r="G356" i="1"/>
  <c r="H356" i="1"/>
  <c r="AI368" i="1"/>
  <c r="G368" i="1"/>
  <c r="H368" i="1"/>
  <c r="T387" i="1"/>
  <c r="X387" i="1" s="1"/>
  <c r="AA387" i="1"/>
  <c r="G359" i="1"/>
  <c r="AI359" i="1"/>
  <c r="L359" i="1"/>
  <c r="H359" i="1"/>
  <c r="I359" i="1"/>
  <c r="R379" i="1"/>
  <c r="S379" i="1" s="1"/>
  <c r="R403" i="1"/>
  <c r="S403" i="1" s="1"/>
  <c r="U296" i="1"/>
  <c r="AL296" i="1"/>
  <c r="Q296" i="1" s="1"/>
  <c r="U304" i="1"/>
  <c r="AL304" i="1"/>
  <c r="Q304" i="1" s="1"/>
  <c r="U312" i="1"/>
  <c r="AL312" i="1"/>
  <c r="Q312" i="1" s="1"/>
  <c r="U320" i="1"/>
  <c r="AL320" i="1"/>
  <c r="Q320" i="1" s="1"/>
  <c r="Z323" i="1"/>
  <c r="U328" i="1"/>
  <c r="AL328" i="1"/>
  <c r="Q328" i="1" s="1"/>
  <c r="Z331" i="1"/>
  <c r="G332" i="1"/>
  <c r="R332" i="1" s="1"/>
  <c r="S332" i="1" s="1"/>
  <c r="AI332" i="1"/>
  <c r="U334" i="1"/>
  <c r="G340" i="1"/>
  <c r="AI340" i="1"/>
  <c r="U342" i="1"/>
  <c r="L344" i="1"/>
  <c r="H344" i="1"/>
  <c r="AI346" i="1"/>
  <c r="L346" i="1"/>
  <c r="G346" i="1"/>
  <c r="R346" i="1" s="1"/>
  <c r="S346" i="1" s="1"/>
  <c r="L352" i="1"/>
  <c r="H352" i="1"/>
  <c r="R356" i="1"/>
  <c r="S356" i="1" s="1"/>
  <c r="Z356" i="1" s="1"/>
  <c r="L362" i="1"/>
  <c r="H362" i="1"/>
  <c r="G362" i="1"/>
  <c r="G363" i="1"/>
  <c r="H363" i="1"/>
  <c r="I363" i="1"/>
  <c r="L363" i="1"/>
  <c r="AI364" i="1"/>
  <c r="L364" i="1"/>
  <c r="G364" i="1"/>
  <c r="H364" i="1"/>
  <c r="I364" i="1"/>
  <c r="G367" i="1"/>
  <c r="L367" i="1"/>
  <c r="I367" i="1"/>
  <c r="AI367" i="1"/>
  <c r="Q376" i="1"/>
  <c r="R384" i="1"/>
  <c r="S384" i="1" s="1"/>
  <c r="O384" i="1" s="1"/>
  <c r="M384" i="1" s="1"/>
  <c r="P384" i="1" s="1"/>
  <c r="J384" i="1" s="1"/>
  <c r="K384" i="1" s="1"/>
  <c r="R385" i="1"/>
  <c r="S385" i="1" s="1"/>
  <c r="I386" i="1"/>
  <c r="AI386" i="1"/>
  <c r="H386" i="1"/>
  <c r="L386" i="1"/>
  <c r="G386" i="1"/>
  <c r="O387" i="1"/>
  <c r="M387" i="1" s="1"/>
  <c r="P387" i="1" s="1"/>
  <c r="Y387" i="1"/>
  <c r="L391" i="1"/>
  <c r="H391" i="1"/>
  <c r="AI391" i="1"/>
  <c r="G391" i="1"/>
  <c r="I391" i="1"/>
  <c r="L393" i="1"/>
  <c r="H393" i="1"/>
  <c r="AI393" i="1"/>
  <c r="G393" i="1"/>
  <c r="U338" i="1"/>
  <c r="AL338" i="1"/>
  <c r="Q338" i="1" s="1"/>
  <c r="G349" i="1"/>
  <c r="AI349" i="1"/>
  <c r="U351" i="1"/>
  <c r="G355" i="1"/>
  <c r="H355" i="1"/>
  <c r="I355" i="1"/>
  <c r="I357" i="1"/>
  <c r="G357" i="1"/>
  <c r="Z372" i="1"/>
  <c r="AI385" i="1"/>
  <c r="H385" i="1"/>
  <c r="G385" i="1"/>
  <c r="L385" i="1"/>
  <c r="U347" i="1"/>
  <c r="AL347" i="1"/>
  <c r="Q347" i="1" s="1"/>
  <c r="I361" i="1"/>
  <c r="AI361" i="1"/>
  <c r="H361" i="1"/>
  <c r="AL371" i="1"/>
  <c r="Q371" i="1" s="1"/>
  <c r="AI372" i="1"/>
  <c r="H372" i="1"/>
  <c r="L372" i="1"/>
  <c r="L377" i="1"/>
  <c r="H377" i="1"/>
  <c r="G377" i="1"/>
  <c r="R377" i="1" s="1"/>
  <c r="S377" i="1" s="1"/>
  <c r="I377" i="1"/>
  <c r="AI379" i="1"/>
  <c r="H379" i="1"/>
  <c r="I379" i="1"/>
  <c r="R380" i="1"/>
  <c r="S380" i="1" s="1"/>
  <c r="L381" i="1"/>
  <c r="H381" i="1"/>
  <c r="AI399" i="1"/>
  <c r="I399" i="1"/>
  <c r="L399" i="1"/>
  <c r="H399" i="1"/>
  <c r="G399" i="1"/>
  <c r="R399" i="1"/>
  <c r="S399" i="1" s="1"/>
  <c r="Z399" i="1" s="1"/>
  <c r="U357" i="1"/>
  <c r="AL357" i="1"/>
  <c r="Q357" i="1" s="1"/>
  <c r="Z360" i="1"/>
  <c r="I365" i="1"/>
  <c r="L365" i="1"/>
  <c r="O366" i="1"/>
  <c r="M366" i="1" s="1"/>
  <c r="P366" i="1" s="1"/>
  <c r="J366" i="1" s="1"/>
  <c r="K366" i="1" s="1"/>
  <c r="Z366" i="1"/>
  <c r="U366" i="1"/>
  <c r="L366" i="1"/>
  <c r="H366" i="1"/>
  <c r="Y369" i="1"/>
  <c r="Z369" i="1"/>
  <c r="U369" i="1"/>
  <c r="L370" i="1"/>
  <c r="H370" i="1"/>
  <c r="G370" i="1"/>
  <c r="R370" i="1" s="1"/>
  <c r="S370" i="1" s="1"/>
  <c r="I373" i="1"/>
  <c r="L373" i="1"/>
  <c r="G373" i="1"/>
  <c r="U374" i="1"/>
  <c r="L374" i="1"/>
  <c r="H374" i="1"/>
  <c r="Y376" i="1"/>
  <c r="Z379" i="1"/>
  <c r="Q383" i="1"/>
  <c r="I390" i="1"/>
  <c r="L390" i="1"/>
  <c r="H390" i="1"/>
  <c r="AI390" i="1"/>
  <c r="G390" i="1"/>
  <c r="R393" i="1"/>
  <c r="S393" i="1" s="1"/>
  <c r="L397" i="1"/>
  <c r="H397" i="1"/>
  <c r="AI397" i="1"/>
  <c r="I397" i="1"/>
  <c r="G397" i="1"/>
  <c r="R397" i="1" s="1"/>
  <c r="S397" i="1" s="1"/>
  <c r="Z403" i="1"/>
  <c r="AL378" i="1"/>
  <c r="Q378" i="1" s="1"/>
  <c r="AL382" i="1"/>
  <c r="Q382" i="1" s="1"/>
  <c r="Z387" i="1"/>
  <c r="G388" i="1"/>
  <c r="R388" i="1" s="1"/>
  <c r="S388" i="1" s="1"/>
  <c r="AI388" i="1"/>
  <c r="I388" i="1"/>
  <c r="H388" i="1"/>
  <c r="AI389" i="1"/>
  <c r="I389" i="1"/>
  <c r="H389" i="1"/>
  <c r="G389" i="1"/>
  <c r="R389" i="1" s="1"/>
  <c r="S389" i="1" s="1"/>
  <c r="AI395" i="1"/>
  <c r="L395" i="1"/>
  <c r="H395" i="1"/>
  <c r="G395" i="1"/>
  <c r="I395" i="1"/>
  <c r="G406" i="1"/>
  <c r="AI406" i="1"/>
  <c r="I406" i="1"/>
  <c r="H406" i="1"/>
  <c r="Z385" i="1"/>
  <c r="R386" i="1"/>
  <c r="S386" i="1" s="1"/>
  <c r="R400" i="1"/>
  <c r="S400" i="1" s="1"/>
  <c r="U391" i="1"/>
  <c r="AL392" i="1"/>
  <c r="Q392" i="1" s="1"/>
  <c r="L401" i="1"/>
  <c r="H401" i="1"/>
  <c r="G401" i="1"/>
  <c r="AI401" i="1"/>
  <c r="L405" i="1"/>
  <c r="H405" i="1"/>
  <c r="G405" i="1"/>
  <c r="AI405" i="1"/>
  <c r="L387" i="1"/>
  <c r="H387" i="1"/>
  <c r="U390" i="1"/>
  <c r="Y392" i="1"/>
  <c r="G398" i="1"/>
  <c r="AI398" i="1"/>
  <c r="I398" i="1"/>
  <c r="H398" i="1"/>
  <c r="R402" i="1"/>
  <c r="S402" i="1" s="1"/>
  <c r="Z402" i="1" s="1"/>
  <c r="I405" i="1"/>
  <c r="Y400" i="1"/>
  <c r="O403" i="1"/>
  <c r="M403" i="1" s="1"/>
  <c r="P403" i="1" s="1"/>
  <c r="G394" i="1"/>
  <c r="I394" i="1"/>
  <c r="Y396" i="1"/>
  <c r="O396" i="1"/>
  <c r="M396" i="1" s="1"/>
  <c r="P396" i="1" s="1"/>
  <c r="J396" i="1" s="1"/>
  <c r="K396" i="1" s="1"/>
  <c r="R401" i="1"/>
  <c r="S401" i="1" s="1"/>
  <c r="Z401" i="1" s="1"/>
  <c r="G402" i="1"/>
  <c r="AI402" i="1"/>
  <c r="I402" i="1"/>
  <c r="AI403" i="1"/>
  <c r="I403" i="1"/>
  <c r="L403" i="1"/>
  <c r="H403" i="1"/>
  <c r="G404" i="1"/>
  <c r="R404" i="1" s="1"/>
  <c r="S404" i="1" s="1"/>
  <c r="Z100" i="1" l="1"/>
  <c r="O100" i="1"/>
  <c r="M100" i="1" s="1"/>
  <c r="P100" i="1" s="1"/>
  <c r="O126" i="1"/>
  <c r="M126" i="1" s="1"/>
  <c r="P126" i="1" s="1"/>
  <c r="J126" i="1" s="1"/>
  <c r="K126" i="1" s="1"/>
  <c r="Z126" i="1"/>
  <c r="Z85" i="1"/>
  <c r="O85" i="1"/>
  <c r="M85" i="1" s="1"/>
  <c r="P85" i="1" s="1"/>
  <c r="J85" i="1" s="1"/>
  <c r="K85" i="1" s="1"/>
  <c r="AB387" i="1"/>
  <c r="O374" i="1"/>
  <c r="M374" i="1" s="1"/>
  <c r="P374" i="1" s="1"/>
  <c r="O182" i="1"/>
  <c r="M182" i="1" s="1"/>
  <c r="P182" i="1" s="1"/>
  <c r="J182" i="1" s="1"/>
  <c r="K182" i="1" s="1"/>
  <c r="Z180" i="1"/>
  <c r="O117" i="1"/>
  <c r="M117" i="1" s="1"/>
  <c r="P117" i="1" s="1"/>
  <c r="J117" i="1" s="1"/>
  <c r="K117" i="1" s="1"/>
  <c r="AB366" i="1"/>
  <c r="Z341" i="1"/>
  <c r="O293" i="1"/>
  <c r="M293" i="1" s="1"/>
  <c r="P293" i="1" s="1"/>
  <c r="Z236" i="1"/>
  <c r="Z130" i="1"/>
  <c r="AB129" i="1"/>
  <c r="O77" i="1"/>
  <c r="M77" i="1" s="1"/>
  <c r="P77" i="1" s="1"/>
  <c r="J77" i="1" s="1"/>
  <c r="K77" i="1" s="1"/>
  <c r="O45" i="1"/>
  <c r="M45" i="1" s="1"/>
  <c r="P45" i="1" s="1"/>
  <c r="J45" i="1" s="1"/>
  <c r="K45" i="1" s="1"/>
  <c r="O92" i="1"/>
  <c r="M92" i="1" s="1"/>
  <c r="P92" i="1" s="1"/>
  <c r="J92" i="1" s="1"/>
  <c r="K92" i="1" s="1"/>
  <c r="AA318" i="1"/>
  <c r="T318" i="1"/>
  <c r="X318" i="1" s="1"/>
  <c r="Z318" i="1"/>
  <c r="AA259" i="1"/>
  <c r="Z259" i="1"/>
  <c r="T259" i="1"/>
  <c r="X259" i="1" s="1"/>
  <c r="AA227" i="1"/>
  <c r="T227" i="1"/>
  <c r="X227" i="1" s="1"/>
  <c r="Z227" i="1"/>
  <c r="T240" i="1"/>
  <c r="X240" i="1" s="1"/>
  <c r="AA240" i="1"/>
  <c r="Z240" i="1"/>
  <c r="AA75" i="1"/>
  <c r="Z75" i="1"/>
  <c r="T75" i="1"/>
  <c r="X75" i="1" s="1"/>
  <c r="AA51" i="1"/>
  <c r="Z51" i="1"/>
  <c r="T51" i="1"/>
  <c r="X51" i="1" s="1"/>
  <c r="T176" i="1"/>
  <c r="X176" i="1" s="1"/>
  <c r="AA176" i="1"/>
  <c r="Z176" i="1"/>
  <c r="AA58" i="1"/>
  <c r="T58" i="1"/>
  <c r="X58" i="1" s="1"/>
  <c r="Z58" i="1"/>
  <c r="T404" i="1"/>
  <c r="X404" i="1" s="1"/>
  <c r="AA404" i="1"/>
  <c r="Z404" i="1"/>
  <c r="AA388" i="1"/>
  <c r="T388" i="1"/>
  <c r="X388" i="1" s="1"/>
  <c r="Z388" i="1"/>
  <c r="AA346" i="1"/>
  <c r="T346" i="1"/>
  <c r="X346" i="1" s="1"/>
  <c r="Z346" i="1"/>
  <c r="AA327" i="1"/>
  <c r="T327" i="1"/>
  <c r="X327" i="1" s="1"/>
  <c r="Z327" i="1"/>
  <c r="T319" i="1"/>
  <c r="X319" i="1" s="1"/>
  <c r="AA319" i="1"/>
  <c r="Z319" i="1"/>
  <c r="T248" i="1"/>
  <c r="X248" i="1" s="1"/>
  <c r="AA248" i="1"/>
  <c r="Z248" i="1"/>
  <c r="AA263" i="1"/>
  <c r="T263" i="1"/>
  <c r="X263" i="1" s="1"/>
  <c r="Z263" i="1"/>
  <c r="T226" i="1"/>
  <c r="X226" i="1" s="1"/>
  <c r="AA226" i="1"/>
  <c r="Z226" i="1"/>
  <c r="AA223" i="1"/>
  <c r="Z223" i="1"/>
  <c r="T223" i="1"/>
  <c r="X223" i="1" s="1"/>
  <c r="T192" i="1"/>
  <c r="X192" i="1" s="1"/>
  <c r="AA192" i="1"/>
  <c r="Z192" i="1"/>
  <c r="AA43" i="1"/>
  <c r="Z43" i="1"/>
  <c r="T43" i="1"/>
  <c r="X43" i="1" s="1"/>
  <c r="T158" i="1"/>
  <c r="X158" i="1" s="1"/>
  <c r="AA158" i="1"/>
  <c r="Z158" i="1"/>
  <c r="T142" i="1"/>
  <c r="X142" i="1" s="1"/>
  <c r="AA142" i="1"/>
  <c r="Z142" i="1"/>
  <c r="T110" i="1"/>
  <c r="X110" i="1" s="1"/>
  <c r="AA110" i="1"/>
  <c r="Z110" i="1"/>
  <c r="AA353" i="1"/>
  <c r="T353" i="1"/>
  <c r="X353" i="1" s="1"/>
  <c r="Z353" i="1"/>
  <c r="AA389" i="1"/>
  <c r="T389" i="1"/>
  <c r="X389" i="1" s="1"/>
  <c r="Z389" i="1"/>
  <c r="T283" i="1"/>
  <c r="X283" i="1" s="1"/>
  <c r="AA283" i="1"/>
  <c r="Z283" i="1"/>
  <c r="T200" i="1"/>
  <c r="X200" i="1" s="1"/>
  <c r="AA200" i="1"/>
  <c r="Z200" i="1"/>
  <c r="AA115" i="1"/>
  <c r="Z115" i="1"/>
  <c r="T115" i="1"/>
  <c r="X115" i="1" s="1"/>
  <c r="T62" i="1"/>
  <c r="X62" i="1" s="1"/>
  <c r="AA62" i="1"/>
  <c r="Z62" i="1"/>
  <c r="T54" i="1"/>
  <c r="X54" i="1" s="1"/>
  <c r="AA54" i="1"/>
  <c r="Z54" i="1"/>
  <c r="T377" i="1"/>
  <c r="X377" i="1" s="1"/>
  <c r="AA377" i="1"/>
  <c r="Z377" i="1"/>
  <c r="T350" i="1"/>
  <c r="X350" i="1" s="1"/>
  <c r="AA350" i="1"/>
  <c r="Z350" i="1"/>
  <c r="T370" i="1"/>
  <c r="X370" i="1" s="1"/>
  <c r="AA370" i="1"/>
  <c r="Z370" i="1"/>
  <c r="AA302" i="1"/>
  <c r="T302" i="1"/>
  <c r="X302" i="1" s="1"/>
  <c r="Z302" i="1"/>
  <c r="AA307" i="1"/>
  <c r="T307" i="1"/>
  <c r="X307" i="1" s="1"/>
  <c r="Z307" i="1"/>
  <c r="T397" i="1"/>
  <c r="X397" i="1" s="1"/>
  <c r="AA397" i="1"/>
  <c r="Z397" i="1"/>
  <c r="AA332" i="1"/>
  <c r="T332" i="1"/>
  <c r="X332" i="1" s="1"/>
  <c r="Z332" i="1"/>
  <c r="AA310" i="1"/>
  <c r="T310" i="1"/>
  <c r="X310" i="1" s="1"/>
  <c r="Z310" i="1"/>
  <c r="AA306" i="1"/>
  <c r="T306" i="1"/>
  <c r="X306" i="1" s="1"/>
  <c r="Z306" i="1"/>
  <c r="T287" i="1"/>
  <c r="X287" i="1" s="1"/>
  <c r="AA287" i="1"/>
  <c r="Z287" i="1"/>
  <c r="AA280" i="1"/>
  <c r="T280" i="1"/>
  <c r="X280" i="1" s="1"/>
  <c r="Z280" i="1"/>
  <c r="T232" i="1"/>
  <c r="X232" i="1" s="1"/>
  <c r="AA232" i="1"/>
  <c r="Z232" i="1"/>
  <c r="AA231" i="1"/>
  <c r="Z231" i="1"/>
  <c r="T231" i="1"/>
  <c r="X231" i="1" s="1"/>
  <c r="AA215" i="1"/>
  <c r="Z215" i="1"/>
  <c r="T215" i="1"/>
  <c r="X215" i="1" s="1"/>
  <c r="AA107" i="1"/>
  <c r="Z107" i="1"/>
  <c r="T107" i="1"/>
  <c r="X107" i="1" s="1"/>
  <c r="AA83" i="1"/>
  <c r="Z83" i="1"/>
  <c r="T83" i="1"/>
  <c r="X83" i="1" s="1"/>
  <c r="AA154" i="1"/>
  <c r="T154" i="1"/>
  <c r="X154" i="1" s="1"/>
  <c r="Z154" i="1"/>
  <c r="T134" i="1"/>
  <c r="X134" i="1" s="1"/>
  <c r="AA134" i="1"/>
  <c r="Z134" i="1"/>
  <c r="T46" i="1"/>
  <c r="X46" i="1" s="1"/>
  <c r="AA46" i="1"/>
  <c r="Z46" i="1"/>
  <c r="T28" i="1"/>
  <c r="X28" i="1" s="1"/>
  <c r="AA28" i="1"/>
  <c r="Z28" i="1"/>
  <c r="T24" i="1"/>
  <c r="X24" i="1" s="1"/>
  <c r="AA24" i="1"/>
  <c r="Z24" i="1"/>
  <c r="T20" i="1"/>
  <c r="X20" i="1" s="1"/>
  <c r="AA20" i="1"/>
  <c r="Z20" i="1"/>
  <c r="T400" i="1"/>
  <c r="X400" i="1" s="1"/>
  <c r="AA400" i="1"/>
  <c r="Y395" i="1"/>
  <c r="T393" i="1"/>
  <c r="X393" i="1" s="1"/>
  <c r="AA393" i="1"/>
  <c r="Y373" i="1"/>
  <c r="Z400" i="1"/>
  <c r="Y385" i="1"/>
  <c r="O385" i="1"/>
  <c r="M385" i="1" s="1"/>
  <c r="P385" i="1" s="1"/>
  <c r="J385" i="1" s="1"/>
  <c r="K385" i="1" s="1"/>
  <c r="Y349" i="1"/>
  <c r="J387" i="1"/>
  <c r="K387" i="1" s="1"/>
  <c r="Y363" i="1"/>
  <c r="AA356" i="1"/>
  <c r="T356" i="1"/>
  <c r="X356" i="1" s="1"/>
  <c r="R328" i="1"/>
  <c r="S328" i="1" s="1"/>
  <c r="R296" i="1"/>
  <c r="S296" i="1" s="1"/>
  <c r="Y359" i="1"/>
  <c r="Y326" i="1"/>
  <c r="R316" i="1"/>
  <c r="S316" i="1" s="1"/>
  <c r="O316" i="1" s="1"/>
  <c r="M316" i="1" s="1"/>
  <c r="P316" i="1" s="1"/>
  <c r="J316" i="1" s="1"/>
  <c r="K316" i="1" s="1"/>
  <c r="Y294" i="1"/>
  <c r="T374" i="1"/>
  <c r="X374" i="1" s="1"/>
  <c r="AA374" i="1"/>
  <c r="AB374" i="1" s="1"/>
  <c r="Y337" i="1"/>
  <c r="R317" i="1"/>
  <c r="S317" i="1" s="1"/>
  <c r="Y314" i="1"/>
  <c r="J293" i="1"/>
  <c r="K293" i="1" s="1"/>
  <c r="T381" i="1"/>
  <c r="X381" i="1" s="1"/>
  <c r="AA381" i="1"/>
  <c r="AB381" i="1" s="1"/>
  <c r="R290" i="1"/>
  <c r="S290" i="1" s="1"/>
  <c r="AA285" i="1"/>
  <c r="T285" i="1"/>
  <c r="X285" i="1" s="1"/>
  <c r="AA365" i="1"/>
  <c r="T365" i="1"/>
  <c r="X365" i="1" s="1"/>
  <c r="Z365" i="1"/>
  <c r="R326" i="1"/>
  <c r="S326" i="1" s="1"/>
  <c r="R282" i="1"/>
  <c r="S282" i="1" s="1"/>
  <c r="R273" i="1"/>
  <c r="S273" i="1" s="1"/>
  <c r="R241" i="1"/>
  <c r="S241" i="1" s="1"/>
  <c r="R209" i="1"/>
  <c r="S209" i="1" s="1"/>
  <c r="Y358" i="1"/>
  <c r="R286" i="1"/>
  <c r="S286" i="1" s="1"/>
  <c r="Y277" i="1"/>
  <c r="R266" i="1"/>
  <c r="S266" i="1" s="1"/>
  <c r="O266" i="1" s="1"/>
  <c r="M266" i="1" s="1"/>
  <c r="P266" i="1" s="1"/>
  <c r="J266" i="1" s="1"/>
  <c r="K266" i="1" s="1"/>
  <c r="Y243" i="1"/>
  <c r="R243" i="1"/>
  <c r="S243" i="1" s="1"/>
  <c r="O243" i="1" s="1"/>
  <c r="M243" i="1" s="1"/>
  <c r="P243" i="1" s="1"/>
  <c r="J243" i="1" s="1"/>
  <c r="K243" i="1" s="1"/>
  <c r="Y211" i="1"/>
  <c r="R211" i="1"/>
  <c r="S211" i="1" s="1"/>
  <c r="Y375" i="1"/>
  <c r="R375" i="1"/>
  <c r="S375" i="1" s="1"/>
  <c r="O323" i="1"/>
  <c r="M323" i="1" s="1"/>
  <c r="P323" i="1" s="1"/>
  <c r="J323" i="1" s="1"/>
  <c r="K323" i="1" s="1"/>
  <c r="Y323" i="1"/>
  <c r="R314" i="1"/>
  <c r="S314" i="1" s="1"/>
  <c r="Y276" i="1"/>
  <c r="R270" i="1"/>
  <c r="S270" i="1" s="1"/>
  <c r="T262" i="1"/>
  <c r="X262" i="1" s="1"/>
  <c r="AA262" i="1"/>
  <c r="Y322" i="1"/>
  <c r="R322" i="1"/>
  <c r="S322" i="1" s="1"/>
  <c r="Y285" i="1"/>
  <c r="O285" i="1"/>
  <c r="M285" i="1" s="1"/>
  <c r="P285" i="1" s="1"/>
  <c r="J285" i="1" s="1"/>
  <c r="K285" i="1" s="1"/>
  <c r="Y268" i="1"/>
  <c r="O268" i="1"/>
  <c r="M268" i="1" s="1"/>
  <c r="P268" i="1" s="1"/>
  <c r="J268" i="1" s="1"/>
  <c r="K268" i="1" s="1"/>
  <c r="Y278" i="1"/>
  <c r="Y255" i="1"/>
  <c r="T218" i="1"/>
  <c r="X218" i="1" s="1"/>
  <c r="AA218" i="1"/>
  <c r="Z218" i="1"/>
  <c r="Y163" i="1"/>
  <c r="Y242" i="1"/>
  <c r="O242" i="1"/>
  <c r="M242" i="1" s="1"/>
  <c r="P242" i="1" s="1"/>
  <c r="J242" i="1" s="1"/>
  <c r="K242" i="1" s="1"/>
  <c r="Y216" i="1"/>
  <c r="AA205" i="1"/>
  <c r="T205" i="1"/>
  <c r="X205" i="1" s="1"/>
  <c r="Z205" i="1"/>
  <c r="AA177" i="1"/>
  <c r="T177" i="1"/>
  <c r="X177" i="1" s="1"/>
  <c r="Z177" i="1"/>
  <c r="Y258" i="1"/>
  <c r="O258" i="1"/>
  <c r="M258" i="1" s="1"/>
  <c r="P258" i="1" s="1"/>
  <c r="J258" i="1" s="1"/>
  <c r="K258" i="1" s="1"/>
  <c r="Y253" i="1"/>
  <c r="R253" i="1"/>
  <c r="S253" i="1" s="1"/>
  <c r="T250" i="1"/>
  <c r="X250" i="1" s="1"/>
  <c r="AA250" i="1"/>
  <c r="Z250" i="1"/>
  <c r="Y237" i="1"/>
  <c r="O237" i="1"/>
  <c r="M237" i="1" s="1"/>
  <c r="P237" i="1" s="1"/>
  <c r="J237" i="1" s="1"/>
  <c r="K237" i="1" s="1"/>
  <c r="R237" i="1"/>
  <c r="S237" i="1" s="1"/>
  <c r="T234" i="1"/>
  <c r="X234" i="1" s="1"/>
  <c r="AA234" i="1"/>
  <c r="Z234" i="1"/>
  <c r="AA212" i="1"/>
  <c r="T212" i="1"/>
  <c r="X212" i="1" s="1"/>
  <c r="AA187" i="1"/>
  <c r="T187" i="1"/>
  <c r="X187" i="1" s="1"/>
  <c r="T238" i="1"/>
  <c r="X238" i="1" s="1"/>
  <c r="AA238" i="1"/>
  <c r="Y195" i="1"/>
  <c r="O195" i="1"/>
  <c r="M195" i="1" s="1"/>
  <c r="P195" i="1" s="1"/>
  <c r="J195" i="1" s="1"/>
  <c r="K195" i="1" s="1"/>
  <c r="J188" i="1"/>
  <c r="K188" i="1" s="1"/>
  <c r="Y184" i="1"/>
  <c r="R167" i="1"/>
  <c r="S167" i="1" s="1"/>
  <c r="R135" i="1"/>
  <c r="S135" i="1" s="1"/>
  <c r="Z254" i="1"/>
  <c r="Y234" i="1"/>
  <c r="O234" i="1"/>
  <c r="M234" i="1" s="1"/>
  <c r="P234" i="1" s="1"/>
  <c r="J234" i="1" s="1"/>
  <c r="K234" i="1" s="1"/>
  <c r="Y202" i="1"/>
  <c r="AA185" i="1"/>
  <c r="T185" i="1"/>
  <c r="X185" i="1" s="1"/>
  <c r="Z185" i="1"/>
  <c r="Y136" i="1"/>
  <c r="Y123" i="1"/>
  <c r="O123" i="1"/>
  <c r="M123" i="1" s="1"/>
  <c r="P123" i="1" s="1"/>
  <c r="J123" i="1" s="1"/>
  <c r="K123" i="1" s="1"/>
  <c r="T104" i="1"/>
  <c r="X104" i="1" s="1"/>
  <c r="AA104" i="1"/>
  <c r="Z104" i="1"/>
  <c r="Y91" i="1"/>
  <c r="O91" i="1"/>
  <c r="M91" i="1" s="1"/>
  <c r="P91" i="1" s="1"/>
  <c r="J91" i="1" s="1"/>
  <c r="K91" i="1" s="1"/>
  <c r="T72" i="1"/>
  <c r="X72" i="1" s="1"/>
  <c r="AA72" i="1"/>
  <c r="Z72" i="1"/>
  <c r="Y59" i="1"/>
  <c r="O59" i="1"/>
  <c r="M59" i="1" s="1"/>
  <c r="P59" i="1" s="1"/>
  <c r="J59" i="1" s="1"/>
  <c r="K59" i="1" s="1"/>
  <c r="T40" i="1"/>
  <c r="X40" i="1" s="1"/>
  <c r="AA40" i="1"/>
  <c r="Z40" i="1"/>
  <c r="Y218" i="1"/>
  <c r="O218" i="1"/>
  <c r="M218" i="1" s="1"/>
  <c r="P218" i="1" s="1"/>
  <c r="J218" i="1" s="1"/>
  <c r="K218" i="1" s="1"/>
  <c r="T188" i="1"/>
  <c r="X188" i="1" s="1"/>
  <c r="AA188" i="1"/>
  <c r="AB188" i="1" s="1"/>
  <c r="AA153" i="1"/>
  <c r="T153" i="1"/>
  <c r="X153" i="1" s="1"/>
  <c r="Z153" i="1"/>
  <c r="Y152" i="1"/>
  <c r="O132" i="1"/>
  <c r="M132" i="1" s="1"/>
  <c r="P132" i="1" s="1"/>
  <c r="J132" i="1" s="1"/>
  <c r="K132" i="1" s="1"/>
  <c r="T128" i="1"/>
  <c r="X128" i="1" s="1"/>
  <c r="AA128" i="1"/>
  <c r="Z128" i="1"/>
  <c r="R125" i="1"/>
  <c r="S125" i="1" s="1"/>
  <c r="Y125" i="1"/>
  <c r="Y157" i="1"/>
  <c r="Y146" i="1"/>
  <c r="Y141" i="1"/>
  <c r="Y220" i="1"/>
  <c r="O220" i="1"/>
  <c r="M220" i="1" s="1"/>
  <c r="P220" i="1" s="1"/>
  <c r="J220" i="1" s="1"/>
  <c r="K220" i="1" s="1"/>
  <c r="R216" i="1"/>
  <c r="S216" i="1" s="1"/>
  <c r="O216" i="1" s="1"/>
  <c r="M216" i="1" s="1"/>
  <c r="P216" i="1" s="1"/>
  <c r="J216" i="1" s="1"/>
  <c r="K216" i="1" s="1"/>
  <c r="AA173" i="1"/>
  <c r="AB173" i="1" s="1"/>
  <c r="T173" i="1"/>
  <c r="X173" i="1" s="1"/>
  <c r="R157" i="1"/>
  <c r="S157" i="1" s="1"/>
  <c r="R141" i="1"/>
  <c r="S141" i="1" s="1"/>
  <c r="R111" i="1"/>
  <c r="S111" i="1" s="1"/>
  <c r="Y102" i="1"/>
  <c r="R79" i="1"/>
  <c r="S79" i="1" s="1"/>
  <c r="Y70" i="1"/>
  <c r="R47" i="1"/>
  <c r="S47" i="1" s="1"/>
  <c r="Y38" i="1"/>
  <c r="Y32" i="1"/>
  <c r="Y122" i="1"/>
  <c r="T116" i="1"/>
  <c r="X116" i="1" s="1"/>
  <c r="AA116" i="1"/>
  <c r="AB116" i="1" s="1"/>
  <c r="AA114" i="1"/>
  <c r="T114" i="1"/>
  <c r="X114" i="1" s="1"/>
  <c r="R102" i="1"/>
  <c r="S102" i="1" s="1"/>
  <c r="O102" i="1" s="1"/>
  <c r="M102" i="1" s="1"/>
  <c r="P102" i="1" s="1"/>
  <c r="J102" i="1" s="1"/>
  <c r="K102" i="1" s="1"/>
  <c r="O56" i="1"/>
  <c r="M56" i="1" s="1"/>
  <c r="P56" i="1" s="1"/>
  <c r="J56" i="1" s="1"/>
  <c r="K56" i="1" s="1"/>
  <c r="Y56" i="1"/>
  <c r="AA53" i="1"/>
  <c r="T53" i="1"/>
  <c r="X53" i="1" s="1"/>
  <c r="Z52" i="1"/>
  <c r="AA105" i="1"/>
  <c r="AB105" i="1" s="1"/>
  <c r="T105" i="1"/>
  <c r="X105" i="1" s="1"/>
  <c r="Z105" i="1"/>
  <c r="Y82" i="1"/>
  <c r="O82" i="1"/>
  <c r="M82" i="1" s="1"/>
  <c r="P82" i="1" s="1"/>
  <c r="J82" i="1" s="1"/>
  <c r="K82" i="1" s="1"/>
  <c r="T76" i="1"/>
  <c r="X76" i="1" s="1"/>
  <c r="AA76" i="1"/>
  <c r="AA74" i="1"/>
  <c r="AB74" i="1" s="1"/>
  <c r="T74" i="1"/>
  <c r="X74" i="1" s="1"/>
  <c r="T30" i="1"/>
  <c r="X30" i="1" s="1"/>
  <c r="AA30" i="1"/>
  <c r="AA97" i="1"/>
  <c r="AB97" i="1" s="1"/>
  <c r="T97" i="1"/>
  <c r="X97" i="1" s="1"/>
  <c r="Z97" i="1"/>
  <c r="Y74" i="1"/>
  <c r="O74" i="1"/>
  <c r="M74" i="1" s="1"/>
  <c r="P74" i="1" s="1"/>
  <c r="J74" i="1" s="1"/>
  <c r="K74" i="1" s="1"/>
  <c r="T68" i="1"/>
  <c r="X68" i="1" s="1"/>
  <c r="AA68" i="1"/>
  <c r="AA66" i="1"/>
  <c r="AB66" i="1" s="1"/>
  <c r="T66" i="1"/>
  <c r="X66" i="1" s="1"/>
  <c r="AA89" i="1"/>
  <c r="T89" i="1"/>
  <c r="X89" i="1" s="1"/>
  <c r="Z89" i="1"/>
  <c r="O76" i="1"/>
  <c r="M76" i="1" s="1"/>
  <c r="P76" i="1" s="1"/>
  <c r="J76" i="1" s="1"/>
  <c r="K76" i="1" s="1"/>
  <c r="Y66" i="1"/>
  <c r="O66" i="1"/>
  <c r="M66" i="1" s="1"/>
  <c r="P66" i="1" s="1"/>
  <c r="J66" i="1" s="1"/>
  <c r="K66" i="1" s="1"/>
  <c r="T60" i="1"/>
  <c r="X60" i="1" s="1"/>
  <c r="AA60" i="1"/>
  <c r="Y26" i="1"/>
  <c r="O26" i="1"/>
  <c r="M26" i="1" s="1"/>
  <c r="P26" i="1" s="1"/>
  <c r="J26" i="1" s="1"/>
  <c r="K26" i="1" s="1"/>
  <c r="J23" i="1"/>
  <c r="K23" i="1" s="1"/>
  <c r="AA35" i="1"/>
  <c r="AB35" i="1" s="1"/>
  <c r="T35" i="1"/>
  <c r="X35" i="1" s="1"/>
  <c r="T401" i="1"/>
  <c r="X401" i="1" s="1"/>
  <c r="AA401" i="1"/>
  <c r="AB401" i="1" s="1"/>
  <c r="AA402" i="1"/>
  <c r="T402" i="1"/>
  <c r="X402" i="1" s="1"/>
  <c r="Y398" i="1"/>
  <c r="O401" i="1"/>
  <c r="M401" i="1" s="1"/>
  <c r="P401" i="1" s="1"/>
  <c r="J401" i="1" s="1"/>
  <c r="K401" i="1" s="1"/>
  <c r="Y401" i="1"/>
  <c r="Y389" i="1"/>
  <c r="O389" i="1"/>
  <c r="M389" i="1" s="1"/>
  <c r="P389" i="1" s="1"/>
  <c r="J389" i="1" s="1"/>
  <c r="K389" i="1" s="1"/>
  <c r="J403" i="1"/>
  <c r="K403" i="1" s="1"/>
  <c r="Y406" i="1"/>
  <c r="R382" i="1"/>
  <c r="S382" i="1" s="1"/>
  <c r="R406" i="1"/>
  <c r="S406" i="1" s="1"/>
  <c r="R383" i="1"/>
  <c r="S383" i="1" s="1"/>
  <c r="AA380" i="1"/>
  <c r="Z380" i="1"/>
  <c r="T380" i="1"/>
  <c r="X380" i="1" s="1"/>
  <c r="R371" i="1"/>
  <c r="S371" i="1" s="1"/>
  <c r="R347" i="1"/>
  <c r="S347" i="1" s="1"/>
  <c r="Y393" i="1"/>
  <c r="O393" i="1"/>
  <c r="M393" i="1" s="1"/>
  <c r="P393" i="1" s="1"/>
  <c r="J393" i="1" s="1"/>
  <c r="K393" i="1" s="1"/>
  <c r="Y386" i="1"/>
  <c r="O386" i="1"/>
  <c r="M386" i="1" s="1"/>
  <c r="P386" i="1" s="1"/>
  <c r="J386" i="1" s="1"/>
  <c r="K386" i="1" s="1"/>
  <c r="Y362" i="1"/>
  <c r="R304" i="1"/>
  <c r="S304" i="1" s="1"/>
  <c r="R363" i="1"/>
  <c r="S363" i="1" s="1"/>
  <c r="O363" i="1" s="1"/>
  <c r="M363" i="1" s="1"/>
  <c r="P363" i="1" s="1"/>
  <c r="J363" i="1" s="1"/>
  <c r="K363" i="1" s="1"/>
  <c r="Y345" i="1"/>
  <c r="R324" i="1"/>
  <c r="S324" i="1" s="1"/>
  <c r="O302" i="1"/>
  <c r="M302" i="1" s="1"/>
  <c r="P302" i="1" s="1"/>
  <c r="J302" i="1" s="1"/>
  <c r="K302" i="1" s="1"/>
  <c r="Y302" i="1"/>
  <c r="R292" i="1"/>
  <c r="S292" i="1" s="1"/>
  <c r="Y383" i="1"/>
  <c r="T344" i="1"/>
  <c r="X344" i="1" s="1"/>
  <c r="AA344" i="1"/>
  <c r="O344" i="1"/>
  <c r="M344" i="1" s="1"/>
  <c r="P344" i="1" s="1"/>
  <c r="J344" i="1" s="1"/>
  <c r="K344" i="1" s="1"/>
  <c r="Z344" i="1"/>
  <c r="Y330" i="1"/>
  <c r="T299" i="1"/>
  <c r="X299" i="1" s="1"/>
  <c r="AA299" i="1"/>
  <c r="Y295" i="1"/>
  <c r="AB396" i="1"/>
  <c r="AA323" i="1"/>
  <c r="AB323" i="1" s="1"/>
  <c r="T323" i="1"/>
  <c r="X323" i="1" s="1"/>
  <c r="AA303" i="1"/>
  <c r="T303" i="1"/>
  <c r="X303" i="1" s="1"/>
  <c r="R269" i="1"/>
  <c r="S269" i="1" s="1"/>
  <c r="Y354" i="1"/>
  <c r="R354" i="1"/>
  <c r="S354" i="1" s="1"/>
  <c r="Y339" i="1"/>
  <c r="R339" i="1"/>
  <c r="S339" i="1" s="1"/>
  <c r="O339" i="1"/>
  <c r="M339" i="1" s="1"/>
  <c r="P339" i="1" s="1"/>
  <c r="J339" i="1" s="1"/>
  <c r="K339" i="1" s="1"/>
  <c r="Y331" i="1"/>
  <c r="O331" i="1"/>
  <c r="M331" i="1" s="1"/>
  <c r="P331" i="1" s="1"/>
  <c r="J331" i="1" s="1"/>
  <c r="K331" i="1" s="1"/>
  <c r="T291" i="1"/>
  <c r="X291" i="1" s="1"/>
  <c r="AA291" i="1"/>
  <c r="AB291" i="1" s="1"/>
  <c r="Y286" i="1"/>
  <c r="O286" i="1"/>
  <c r="M286" i="1" s="1"/>
  <c r="P286" i="1" s="1"/>
  <c r="J286" i="1" s="1"/>
  <c r="K286" i="1" s="1"/>
  <c r="R249" i="1"/>
  <c r="S249" i="1" s="1"/>
  <c r="R217" i="1"/>
  <c r="S217" i="1" s="1"/>
  <c r="Y360" i="1"/>
  <c r="O360" i="1"/>
  <c r="M360" i="1" s="1"/>
  <c r="P360" i="1" s="1"/>
  <c r="J360" i="1" s="1"/>
  <c r="K360" i="1" s="1"/>
  <c r="T329" i="1"/>
  <c r="X329" i="1" s="1"/>
  <c r="Z329" i="1"/>
  <c r="AA329" i="1"/>
  <c r="O280" i="1"/>
  <c r="M280" i="1" s="1"/>
  <c r="P280" i="1" s="1"/>
  <c r="J280" i="1" s="1"/>
  <c r="K280" i="1" s="1"/>
  <c r="Y280" i="1"/>
  <c r="Y274" i="1"/>
  <c r="R274" i="1"/>
  <c r="S274" i="1" s="1"/>
  <c r="Y272" i="1"/>
  <c r="Y265" i="1"/>
  <c r="Y251" i="1"/>
  <c r="R251" i="1"/>
  <c r="S251" i="1" s="1"/>
  <c r="Y219" i="1"/>
  <c r="R219" i="1"/>
  <c r="S219" i="1" s="1"/>
  <c r="O219" i="1" s="1"/>
  <c r="M219" i="1" s="1"/>
  <c r="P219" i="1" s="1"/>
  <c r="J219" i="1" s="1"/>
  <c r="K219" i="1" s="1"/>
  <c r="Y303" i="1"/>
  <c r="O303" i="1"/>
  <c r="M303" i="1" s="1"/>
  <c r="P303" i="1" s="1"/>
  <c r="J303" i="1" s="1"/>
  <c r="K303" i="1" s="1"/>
  <c r="O291" i="1"/>
  <c r="M291" i="1" s="1"/>
  <c r="P291" i="1" s="1"/>
  <c r="J291" i="1" s="1"/>
  <c r="K291" i="1" s="1"/>
  <c r="Y291" i="1"/>
  <c r="R289" i="1"/>
  <c r="S289" i="1" s="1"/>
  <c r="Y269" i="1"/>
  <c r="O269" i="1"/>
  <c r="M269" i="1" s="1"/>
  <c r="P269" i="1" s="1"/>
  <c r="J269" i="1" s="1"/>
  <c r="K269" i="1" s="1"/>
  <c r="Y240" i="1"/>
  <c r="O240" i="1"/>
  <c r="M240" i="1" s="1"/>
  <c r="P240" i="1" s="1"/>
  <c r="J240" i="1" s="1"/>
  <c r="K240" i="1" s="1"/>
  <c r="AA372" i="1"/>
  <c r="AB372" i="1" s="1"/>
  <c r="T372" i="1"/>
  <c r="X372" i="1" s="1"/>
  <c r="O372" i="1"/>
  <c r="M372" i="1" s="1"/>
  <c r="P372" i="1" s="1"/>
  <c r="J372" i="1" s="1"/>
  <c r="K372" i="1" s="1"/>
  <c r="T321" i="1"/>
  <c r="X321" i="1" s="1"/>
  <c r="Z321" i="1"/>
  <c r="O321" i="1"/>
  <c r="M321" i="1" s="1"/>
  <c r="P321" i="1" s="1"/>
  <c r="J321" i="1" s="1"/>
  <c r="K321" i="1" s="1"/>
  <c r="AA321" i="1"/>
  <c r="AB321" i="1" s="1"/>
  <c r="Y304" i="1"/>
  <c r="Z303" i="1"/>
  <c r="R295" i="1"/>
  <c r="S295" i="1" s="1"/>
  <c r="Y270" i="1"/>
  <c r="O270" i="1"/>
  <c r="M270" i="1" s="1"/>
  <c r="P270" i="1" s="1"/>
  <c r="J270" i="1" s="1"/>
  <c r="K270" i="1" s="1"/>
  <c r="Y261" i="1"/>
  <c r="R261" i="1"/>
  <c r="S261" i="1" s="1"/>
  <c r="Y239" i="1"/>
  <c r="T210" i="1"/>
  <c r="X210" i="1" s="1"/>
  <c r="AA210" i="1"/>
  <c r="Z210" i="1"/>
  <c r="R199" i="1"/>
  <c r="S199" i="1" s="1"/>
  <c r="R194" i="1"/>
  <c r="S194" i="1" s="1"/>
  <c r="O194" i="1" s="1"/>
  <c r="M194" i="1" s="1"/>
  <c r="P194" i="1" s="1"/>
  <c r="J194" i="1" s="1"/>
  <c r="K194" i="1" s="1"/>
  <c r="R183" i="1"/>
  <c r="S183" i="1" s="1"/>
  <c r="R178" i="1"/>
  <c r="S178" i="1" s="1"/>
  <c r="Y171" i="1"/>
  <c r="AA147" i="1"/>
  <c r="T147" i="1"/>
  <c r="X147" i="1" s="1"/>
  <c r="Z147" i="1"/>
  <c r="Z285" i="1"/>
  <c r="AA229" i="1"/>
  <c r="AB229" i="1" s="1"/>
  <c r="T229" i="1"/>
  <c r="X229" i="1" s="1"/>
  <c r="Z229" i="1"/>
  <c r="Y208" i="1"/>
  <c r="O208" i="1"/>
  <c r="M208" i="1" s="1"/>
  <c r="P208" i="1" s="1"/>
  <c r="J208" i="1" s="1"/>
  <c r="K208" i="1" s="1"/>
  <c r="Y170" i="1"/>
  <c r="Y162" i="1"/>
  <c r="AA204" i="1"/>
  <c r="T204" i="1"/>
  <c r="X204" i="1" s="1"/>
  <c r="Y197" i="1"/>
  <c r="R197" i="1"/>
  <c r="S197" i="1" s="1"/>
  <c r="O197" i="1" s="1"/>
  <c r="M197" i="1" s="1"/>
  <c r="P197" i="1" s="1"/>
  <c r="J197" i="1" s="1"/>
  <c r="K197" i="1" s="1"/>
  <c r="Y181" i="1"/>
  <c r="R181" i="1"/>
  <c r="S181" i="1" s="1"/>
  <c r="R276" i="1"/>
  <c r="S276" i="1" s="1"/>
  <c r="O276" i="1" s="1"/>
  <c r="M276" i="1" s="1"/>
  <c r="P276" i="1" s="1"/>
  <c r="J276" i="1" s="1"/>
  <c r="K276" i="1" s="1"/>
  <c r="O275" i="1"/>
  <c r="M275" i="1" s="1"/>
  <c r="P275" i="1" s="1"/>
  <c r="J275" i="1" s="1"/>
  <c r="K275" i="1" s="1"/>
  <c r="Y275" i="1"/>
  <c r="Y266" i="1"/>
  <c r="O223" i="1"/>
  <c r="M223" i="1" s="1"/>
  <c r="P223" i="1" s="1"/>
  <c r="J223" i="1" s="1"/>
  <c r="K223" i="1" s="1"/>
  <c r="Y223" i="1"/>
  <c r="Y207" i="1"/>
  <c r="J203" i="1"/>
  <c r="K203" i="1" s="1"/>
  <c r="Y187" i="1"/>
  <c r="O187" i="1"/>
  <c r="M187" i="1" s="1"/>
  <c r="P187" i="1" s="1"/>
  <c r="J187" i="1" s="1"/>
  <c r="K187" i="1" s="1"/>
  <c r="J180" i="1"/>
  <c r="K180" i="1" s="1"/>
  <c r="R175" i="1"/>
  <c r="S175" i="1" s="1"/>
  <c r="R143" i="1"/>
  <c r="S143" i="1" s="1"/>
  <c r="Y250" i="1"/>
  <c r="O250" i="1"/>
  <c r="M250" i="1" s="1"/>
  <c r="P250" i="1" s="1"/>
  <c r="J250" i="1" s="1"/>
  <c r="K250" i="1" s="1"/>
  <c r="T206" i="1"/>
  <c r="X206" i="1" s="1"/>
  <c r="AA206" i="1"/>
  <c r="Z206" i="1"/>
  <c r="AA169" i="1"/>
  <c r="T169" i="1"/>
  <c r="X169" i="1" s="1"/>
  <c r="Z169" i="1"/>
  <c r="T112" i="1"/>
  <c r="X112" i="1" s="1"/>
  <c r="AA112" i="1"/>
  <c r="Z112" i="1"/>
  <c r="Y99" i="1"/>
  <c r="T80" i="1"/>
  <c r="X80" i="1" s="1"/>
  <c r="AA80" i="1"/>
  <c r="Z80" i="1"/>
  <c r="Y67" i="1"/>
  <c r="T48" i="1"/>
  <c r="X48" i="1" s="1"/>
  <c r="AA48" i="1"/>
  <c r="Z48" i="1"/>
  <c r="T230" i="1"/>
  <c r="X230" i="1" s="1"/>
  <c r="AA230" i="1"/>
  <c r="AB230" i="1" s="1"/>
  <c r="Z230" i="1"/>
  <c r="Y155" i="1"/>
  <c r="O155" i="1"/>
  <c r="M155" i="1" s="1"/>
  <c r="P155" i="1" s="1"/>
  <c r="J155" i="1" s="1"/>
  <c r="K155" i="1" s="1"/>
  <c r="Y150" i="1"/>
  <c r="Z139" i="1"/>
  <c r="AA139" i="1"/>
  <c r="T139" i="1"/>
  <c r="X139" i="1" s="1"/>
  <c r="T222" i="1"/>
  <c r="X222" i="1" s="1"/>
  <c r="AA222" i="1"/>
  <c r="AB222" i="1" s="1"/>
  <c r="Z222" i="1"/>
  <c r="Y212" i="1"/>
  <c r="O212" i="1"/>
  <c r="M212" i="1" s="1"/>
  <c r="P212" i="1" s="1"/>
  <c r="J212" i="1" s="1"/>
  <c r="K212" i="1" s="1"/>
  <c r="R208" i="1"/>
  <c r="S208" i="1" s="1"/>
  <c r="Y186" i="1"/>
  <c r="T140" i="1"/>
  <c r="X140" i="1" s="1"/>
  <c r="AA140" i="1"/>
  <c r="R255" i="1"/>
  <c r="S255" i="1" s="1"/>
  <c r="R239" i="1"/>
  <c r="S239" i="1" s="1"/>
  <c r="Y228" i="1"/>
  <c r="O228" i="1"/>
  <c r="M228" i="1" s="1"/>
  <c r="P228" i="1" s="1"/>
  <c r="J228" i="1" s="1"/>
  <c r="K228" i="1" s="1"/>
  <c r="T196" i="1"/>
  <c r="X196" i="1" s="1"/>
  <c r="AA196" i="1"/>
  <c r="AB196" i="1" s="1"/>
  <c r="T180" i="1"/>
  <c r="X180" i="1" s="1"/>
  <c r="AA180" i="1"/>
  <c r="AB180" i="1" s="1"/>
  <c r="T164" i="1"/>
  <c r="X164" i="1" s="1"/>
  <c r="AA164" i="1"/>
  <c r="AB164" i="1" s="1"/>
  <c r="R152" i="1"/>
  <c r="S152" i="1" s="1"/>
  <c r="Z140" i="1"/>
  <c r="Y133" i="1"/>
  <c r="R103" i="1"/>
  <c r="S103" i="1" s="1"/>
  <c r="Y94" i="1"/>
  <c r="R71" i="1"/>
  <c r="S71" i="1" s="1"/>
  <c r="O62" i="1"/>
  <c r="M62" i="1" s="1"/>
  <c r="P62" i="1" s="1"/>
  <c r="J62" i="1" s="1"/>
  <c r="K62" i="1" s="1"/>
  <c r="Y62" i="1"/>
  <c r="R39" i="1"/>
  <c r="S39" i="1" s="1"/>
  <c r="Y36" i="1"/>
  <c r="Y138" i="1"/>
  <c r="AA113" i="1"/>
  <c r="T113" i="1"/>
  <c r="X113" i="1" s="1"/>
  <c r="Z113" i="1"/>
  <c r="J100" i="1"/>
  <c r="K100" i="1" s="1"/>
  <c r="Y90" i="1"/>
  <c r="T84" i="1"/>
  <c r="X84" i="1" s="1"/>
  <c r="AA84" i="1"/>
  <c r="AA82" i="1"/>
  <c r="AB82" i="1" s="1"/>
  <c r="T82" i="1"/>
  <c r="X82" i="1" s="1"/>
  <c r="R70" i="1"/>
  <c r="S70" i="1" s="1"/>
  <c r="O70" i="1" s="1"/>
  <c r="M70" i="1" s="1"/>
  <c r="P70" i="1" s="1"/>
  <c r="J70" i="1" s="1"/>
  <c r="K70" i="1" s="1"/>
  <c r="J35" i="1"/>
  <c r="K35" i="1" s="1"/>
  <c r="Y21" i="1"/>
  <c r="O112" i="1"/>
  <c r="M112" i="1" s="1"/>
  <c r="P112" i="1" s="1"/>
  <c r="J112" i="1" s="1"/>
  <c r="K112" i="1" s="1"/>
  <c r="Y112" i="1"/>
  <c r="AA109" i="1"/>
  <c r="AB109" i="1" s="1"/>
  <c r="T109" i="1"/>
  <c r="X109" i="1" s="1"/>
  <c r="AA73" i="1"/>
  <c r="T73" i="1"/>
  <c r="X73" i="1" s="1"/>
  <c r="Z73" i="1"/>
  <c r="J60" i="1"/>
  <c r="K60" i="1" s="1"/>
  <c r="Y50" i="1"/>
  <c r="O50" i="1"/>
  <c r="M50" i="1" s="1"/>
  <c r="P50" i="1" s="1"/>
  <c r="J50" i="1" s="1"/>
  <c r="K50" i="1" s="1"/>
  <c r="T44" i="1"/>
  <c r="X44" i="1" s="1"/>
  <c r="AA44" i="1"/>
  <c r="AB44" i="1" s="1"/>
  <c r="AA42" i="1"/>
  <c r="T42" i="1"/>
  <c r="X42" i="1" s="1"/>
  <c r="Y29" i="1"/>
  <c r="O29" i="1"/>
  <c r="M29" i="1" s="1"/>
  <c r="P29" i="1" s="1"/>
  <c r="J29" i="1" s="1"/>
  <c r="K29" i="1" s="1"/>
  <c r="Y22" i="1"/>
  <c r="R136" i="1"/>
  <c r="S136" i="1" s="1"/>
  <c r="O104" i="1"/>
  <c r="M104" i="1" s="1"/>
  <c r="P104" i="1" s="1"/>
  <c r="J104" i="1" s="1"/>
  <c r="K104" i="1" s="1"/>
  <c r="Y104" i="1"/>
  <c r="AA101" i="1"/>
  <c r="AB101" i="1" s="1"/>
  <c r="T101" i="1"/>
  <c r="X101" i="1" s="1"/>
  <c r="AA65" i="1"/>
  <c r="T65" i="1"/>
  <c r="X65" i="1" s="1"/>
  <c r="Z65" i="1"/>
  <c r="Y42" i="1"/>
  <c r="O42" i="1"/>
  <c r="M42" i="1" s="1"/>
  <c r="P42" i="1" s="1"/>
  <c r="J42" i="1" s="1"/>
  <c r="K42" i="1" s="1"/>
  <c r="AA137" i="1"/>
  <c r="T137" i="1"/>
  <c r="X137" i="1" s="1"/>
  <c r="Z137" i="1"/>
  <c r="O96" i="1"/>
  <c r="M96" i="1" s="1"/>
  <c r="P96" i="1" s="1"/>
  <c r="J96" i="1" s="1"/>
  <c r="K96" i="1" s="1"/>
  <c r="Y96" i="1"/>
  <c r="AA93" i="1"/>
  <c r="AB93" i="1" s="1"/>
  <c r="T93" i="1"/>
  <c r="X93" i="1" s="1"/>
  <c r="AA57" i="1"/>
  <c r="T57" i="1"/>
  <c r="X57" i="1" s="1"/>
  <c r="Z57" i="1"/>
  <c r="O44" i="1"/>
  <c r="M44" i="1" s="1"/>
  <c r="P44" i="1" s="1"/>
  <c r="J44" i="1" s="1"/>
  <c r="K44" i="1" s="1"/>
  <c r="Y17" i="1"/>
  <c r="O17" i="1"/>
  <c r="M17" i="1" s="1"/>
  <c r="P17" i="1" s="1"/>
  <c r="J17" i="1" s="1"/>
  <c r="K17" i="1" s="1"/>
  <c r="AA386" i="1"/>
  <c r="T386" i="1"/>
  <c r="X386" i="1" s="1"/>
  <c r="Z386" i="1"/>
  <c r="R378" i="1"/>
  <c r="S378" i="1" s="1"/>
  <c r="Y390" i="1"/>
  <c r="R390" i="1"/>
  <c r="S390" i="1" s="1"/>
  <c r="R338" i="1"/>
  <c r="S338" i="1" s="1"/>
  <c r="Y391" i="1"/>
  <c r="R391" i="1"/>
  <c r="S391" i="1" s="1"/>
  <c r="O391" i="1" s="1"/>
  <c r="M391" i="1" s="1"/>
  <c r="P391" i="1" s="1"/>
  <c r="J391" i="1" s="1"/>
  <c r="K391" i="1" s="1"/>
  <c r="AA385" i="1"/>
  <c r="AB385" i="1" s="1"/>
  <c r="T385" i="1"/>
  <c r="X385" i="1" s="1"/>
  <c r="Y364" i="1"/>
  <c r="O332" i="1"/>
  <c r="M332" i="1" s="1"/>
  <c r="P332" i="1" s="1"/>
  <c r="J332" i="1" s="1"/>
  <c r="K332" i="1" s="1"/>
  <c r="Y332" i="1"/>
  <c r="R312" i="1"/>
  <c r="S312" i="1" s="1"/>
  <c r="AA379" i="1"/>
  <c r="AB379" i="1" s="1"/>
  <c r="T379" i="1"/>
  <c r="X379" i="1" s="1"/>
  <c r="Y368" i="1"/>
  <c r="AA355" i="1"/>
  <c r="T355" i="1"/>
  <c r="X355" i="1" s="1"/>
  <c r="O353" i="1"/>
  <c r="M353" i="1" s="1"/>
  <c r="P353" i="1" s="1"/>
  <c r="J353" i="1" s="1"/>
  <c r="K353" i="1" s="1"/>
  <c r="Y353" i="1"/>
  <c r="O310" i="1"/>
  <c r="M310" i="1" s="1"/>
  <c r="P310" i="1" s="1"/>
  <c r="J310" i="1" s="1"/>
  <c r="K310" i="1" s="1"/>
  <c r="Y310" i="1"/>
  <c r="R300" i="1"/>
  <c r="S300" i="1" s="1"/>
  <c r="T352" i="1"/>
  <c r="X352" i="1" s="1"/>
  <c r="AA352" i="1"/>
  <c r="O352" i="1"/>
  <c r="M352" i="1" s="1"/>
  <c r="P352" i="1" s="1"/>
  <c r="J352" i="1" s="1"/>
  <c r="K352" i="1" s="1"/>
  <c r="Z352" i="1"/>
  <c r="Y343" i="1"/>
  <c r="R343" i="1"/>
  <c r="S343" i="1" s="1"/>
  <c r="T315" i="1"/>
  <c r="X315" i="1" s="1"/>
  <c r="AA315" i="1"/>
  <c r="AB315" i="1" s="1"/>
  <c r="Y311" i="1"/>
  <c r="R284" i="1"/>
  <c r="S284" i="1" s="1"/>
  <c r="Y380" i="1"/>
  <c r="O380" i="1"/>
  <c r="M380" i="1" s="1"/>
  <c r="P380" i="1" s="1"/>
  <c r="J380" i="1" s="1"/>
  <c r="K380" i="1" s="1"/>
  <c r="R362" i="1"/>
  <c r="S362" i="1" s="1"/>
  <c r="O362" i="1" s="1"/>
  <c r="M362" i="1" s="1"/>
  <c r="P362" i="1" s="1"/>
  <c r="J362" i="1" s="1"/>
  <c r="K362" i="1" s="1"/>
  <c r="Y350" i="1"/>
  <c r="O350" i="1"/>
  <c r="M350" i="1" s="1"/>
  <c r="P350" i="1" s="1"/>
  <c r="J350" i="1" s="1"/>
  <c r="K350" i="1" s="1"/>
  <c r="AA341" i="1"/>
  <c r="AB341" i="1" s="1"/>
  <c r="T341" i="1"/>
  <c r="X341" i="1" s="1"/>
  <c r="O307" i="1"/>
  <c r="M307" i="1" s="1"/>
  <c r="P307" i="1" s="1"/>
  <c r="J307" i="1" s="1"/>
  <c r="K307" i="1" s="1"/>
  <c r="Y307" i="1"/>
  <c r="R294" i="1"/>
  <c r="S294" i="1" s="1"/>
  <c r="O283" i="1"/>
  <c r="M283" i="1" s="1"/>
  <c r="P283" i="1" s="1"/>
  <c r="J283" i="1" s="1"/>
  <c r="K283" i="1" s="1"/>
  <c r="Y283" i="1"/>
  <c r="R277" i="1"/>
  <c r="S277" i="1" s="1"/>
  <c r="O277" i="1" s="1"/>
  <c r="M277" i="1" s="1"/>
  <c r="P277" i="1" s="1"/>
  <c r="J277" i="1" s="1"/>
  <c r="K277" i="1" s="1"/>
  <c r="R364" i="1"/>
  <c r="S364" i="1" s="1"/>
  <c r="AA342" i="1"/>
  <c r="AB342" i="1" s="1"/>
  <c r="T342" i="1"/>
  <c r="X342" i="1" s="1"/>
  <c r="Z342" i="1"/>
  <c r="J329" i="1"/>
  <c r="K329" i="1" s="1"/>
  <c r="R325" i="1"/>
  <c r="S325" i="1" s="1"/>
  <c r="T369" i="1"/>
  <c r="X369" i="1" s="1"/>
  <c r="AA369" i="1"/>
  <c r="AB369" i="1" s="1"/>
  <c r="T305" i="1"/>
  <c r="X305" i="1" s="1"/>
  <c r="Z305" i="1"/>
  <c r="AA305" i="1"/>
  <c r="R257" i="1"/>
  <c r="S257" i="1" s="1"/>
  <c r="R225" i="1"/>
  <c r="S225" i="1" s="1"/>
  <c r="AA361" i="1"/>
  <c r="AB361" i="1" s="1"/>
  <c r="T361" i="1"/>
  <c r="X361" i="1" s="1"/>
  <c r="Z361" i="1"/>
  <c r="AA360" i="1"/>
  <c r="AB360" i="1" s="1"/>
  <c r="T360" i="1"/>
  <c r="X360" i="1" s="1"/>
  <c r="O315" i="1"/>
  <c r="M315" i="1" s="1"/>
  <c r="P315" i="1" s="1"/>
  <c r="J315" i="1" s="1"/>
  <c r="K315" i="1" s="1"/>
  <c r="Y315" i="1"/>
  <c r="AA288" i="1"/>
  <c r="T288" i="1"/>
  <c r="X288" i="1" s="1"/>
  <c r="O259" i="1"/>
  <c r="M259" i="1" s="1"/>
  <c r="P259" i="1" s="1"/>
  <c r="J259" i="1" s="1"/>
  <c r="K259" i="1" s="1"/>
  <c r="Y259" i="1"/>
  <c r="O227" i="1"/>
  <c r="M227" i="1" s="1"/>
  <c r="P227" i="1" s="1"/>
  <c r="J227" i="1" s="1"/>
  <c r="K227" i="1" s="1"/>
  <c r="Y227" i="1"/>
  <c r="Y348" i="1"/>
  <c r="R348" i="1"/>
  <c r="S348" i="1" s="1"/>
  <c r="O348" i="1"/>
  <c r="M348" i="1" s="1"/>
  <c r="P348" i="1" s="1"/>
  <c r="J348" i="1" s="1"/>
  <c r="K348" i="1" s="1"/>
  <c r="Y301" i="1"/>
  <c r="R281" i="1"/>
  <c r="S281" i="1" s="1"/>
  <c r="T258" i="1"/>
  <c r="X258" i="1" s="1"/>
  <c r="AA258" i="1"/>
  <c r="Z258" i="1"/>
  <c r="Y248" i="1"/>
  <c r="O248" i="1"/>
  <c r="M248" i="1" s="1"/>
  <c r="P248" i="1" s="1"/>
  <c r="J248" i="1" s="1"/>
  <c r="K248" i="1" s="1"/>
  <c r="Z351" i="1"/>
  <c r="T351" i="1"/>
  <c r="X351" i="1" s="1"/>
  <c r="AA351" i="1"/>
  <c r="T297" i="1"/>
  <c r="X297" i="1" s="1"/>
  <c r="Z297" i="1"/>
  <c r="AA297" i="1"/>
  <c r="O297" i="1"/>
  <c r="M297" i="1" s="1"/>
  <c r="P297" i="1" s="1"/>
  <c r="J297" i="1" s="1"/>
  <c r="K297" i="1" s="1"/>
  <c r="T293" i="1"/>
  <c r="X293" i="1" s="1"/>
  <c r="AA293" i="1"/>
  <c r="AB293" i="1" s="1"/>
  <c r="T260" i="1"/>
  <c r="X260" i="1" s="1"/>
  <c r="AA260" i="1"/>
  <c r="AB260" i="1" s="1"/>
  <c r="O262" i="1"/>
  <c r="M262" i="1" s="1"/>
  <c r="P262" i="1" s="1"/>
  <c r="J262" i="1" s="1"/>
  <c r="K262" i="1" s="1"/>
  <c r="T252" i="1"/>
  <c r="X252" i="1" s="1"/>
  <c r="AA252" i="1"/>
  <c r="AB252" i="1" s="1"/>
  <c r="R163" i="1"/>
  <c r="S163" i="1" s="1"/>
  <c r="O163" i="1" s="1"/>
  <c r="M163" i="1" s="1"/>
  <c r="P163" i="1" s="1"/>
  <c r="J163" i="1" s="1"/>
  <c r="K163" i="1" s="1"/>
  <c r="Y232" i="1"/>
  <c r="O232" i="1"/>
  <c r="M232" i="1" s="1"/>
  <c r="P232" i="1" s="1"/>
  <c r="J232" i="1" s="1"/>
  <c r="K232" i="1" s="1"/>
  <c r="AA221" i="1"/>
  <c r="T221" i="1"/>
  <c r="X221" i="1" s="1"/>
  <c r="Z221" i="1"/>
  <c r="R337" i="1"/>
  <c r="S337" i="1" s="1"/>
  <c r="O289" i="1"/>
  <c r="M289" i="1" s="1"/>
  <c r="P289" i="1" s="1"/>
  <c r="J289" i="1" s="1"/>
  <c r="K289" i="1" s="1"/>
  <c r="Y289" i="1"/>
  <c r="Y247" i="1"/>
  <c r="T244" i="1"/>
  <c r="X244" i="1" s="1"/>
  <c r="AA244" i="1"/>
  <c r="AB244" i="1" s="1"/>
  <c r="AA228" i="1"/>
  <c r="AB228" i="1" s="1"/>
  <c r="T228" i="1"/>
  <c r="X228" i="1" s="1"/>
  <c r="O205" i="1"/>
  <c r="M205" i="1" s="1"/>
  <c r="P205" i="1" s="1"/>
  <c r="J205" i="1" s="1"/>
  <c r="K205" i="1" s="1"/>
  <c r="AA195" i="1"/>
  <c r="T195" i="1"/>
  <c r="X195" i="1" s="1"/>
  <c r="AA179" i="1"/>
  <c r="T179" i="1"/>
  <c r="X179" i="1" s="1"/>
  <c r="R330" i="1"/>
  <c r="S330" i="1" s="1"/>
  <c r="O288" i="1"/>
  <c r="M288" i="1" s="1"/>
  <c r="P288" i="1" s="1"/>
  <c r="J288" i="1" s="1"/>
  <c r="K288" i="1" s="1"/>
  <c r="Y288" i="1"/>
  <c r="J238" i="1"/>
  <c r="K238" i="1" s="1"/>
  <c r="O200" i="1"/>
  <c r="M200" i="1" s="1"/>
  <c r="P200" i="1" s="1"/>
  <c r="J200" i="1" s="1"/>
  <c r="K200" i="1" s="1"/>
  <c r="Y200" i="1"/>
  <c r="Y179" i="1"/>
  <c r="O179" i="1"/>
  <c r="M179" i="1" s="1"/>
  <c r="P179" i="1" s="1"/>
  <c r="J179" i="1" s="1"/>
  <c r="K179" i="1" s="1"/>
  <c r="R151" i="1"/>
  <c r="S151" i="1" s="1"/>
  <c r="T166" i="1"/>
  <c r="X166" i="1" s="1"/>
  <c r="AA166" i="1"/>
  <c r="R162" i="1"/>
  <c r="S162" i="1" s="1"/>
  <c r="O162" i="1" s="1"/>
  <c r="M162" i="1" s="1"/>
  <c r="P162" i="1" s="1"/>
  <c r="J162" i="1" s="1"/>
  <c r="K162" i="1" s="1"/>
  <c r="AA123" i="1"/>
  <c r="Z123" i="1"/>
  <c r="T123" i="1"/>
  <c r="X123" i="1" s="1"/>
  <c r="T120" i="1"/>
  <c r="X120" i="1" s="1"/>
  <c r="AA120" i="1"/>
  <c r="Z120" i="1"/>
  <c r="Y107" i="1"/>
  <c r="O107" i="1"/>
  <c r="M107" i="1" s="1"/>
  <c r="P107" i="1" s="1"/>
  <c r="J107" i="1" s="1"/>
  <c r="K107" i="1" s="1"/>
  <c r="AA91" i="1"/>
  <c r="Z91" i="1"/>
  <c r="T91" i="1"/>
  <c r="X91" i="1" s="1"/>
  <c r="T88" i="1"/>
  <c r="X88" i="1" s="1"/>
  <c r="AA88" i="1"/>
  <c r="Z88" i="1"/>
  <c r="Y75" i="1"/>
  <c r="O75" i="1"/>
  <c r="M75" i="1" s="1"/>
  <c r="P75" i="1" s="1"/>
  <c r="J75" i="1" s="1"/>
  <c r="K75" i="1" s="1"/>
  <c r="AA59" i="1"/>
  <c r="Z59" i="1"/>
  <c r="T59" i="1"/>
  <c r="X59" i="1" s="1"/>
  <c r="T56" i="1"/>
  <c r="X56" i="1" s="1"/>
  <c r="AA56" i="1"/>
  <c r="Z56" i="1"/>
  <c r="Y43" i="1"/>
  <c r="O43" i="1"/>
  <c r="M43" i="1" s="1"/>
  <c r="P43" i="1" s="1"/>
  <c r="J43" i="1" s="1"/>
  <c r="K43" i="1" s="1"/>
  <c r="T214" i="1"/>
  <c r="X214" i="1" s="1"/>
  <c r="AA214" i="1"/>
  <c r="AB214" i="1" s="1"/>
  <c r="Z214" i="1"/>
  <c r="Y204" i="1"/>
  <c r="O204" i="1"/>
  <c r="M204" i="1" s="1"/>
  <c r="P204" i="1" s="1"/>
  <c r="J204" i="1" s="1"/>
  <c r="K204" i="1" s="1"/>
  <c r="T198" i="1"/>
  <c r="X198" i="1" s="1"/>
  <c r="AA198" i="1"/>
  <c r="AB198" i="1" s="1"/>
  <c r="Z187" i="1"/>
  <c r="T182" i="1"/>
  <c r="X182" i="1" s="1"/>
  <c r="AA182" i="1"/>
  <c r="AB182" i="1" s="1"/>
  <c r="O176" i="1"/>
  <c r="M176" i="1" s="1"/>
  <c r="P176" i="1" s="1"/>
  <c r="J176" i="1" s="1"/>
  <c r="K176" i="1" s="1"/>
  <c r="Y176" i="1"/>
  <c r="J172" i="1"/>
  <c r="K172" i="1" s="1"/>
  <c r="AA161" i="1"/>
  <c r="T161" i="1"/>
  <c r="X161" i="1" s="1"/>
  <c r="Z161" i="1"/>
  <c r="Y160" i="1"/>
  <c r="R150" i="1"/>
  <c r="S150" i="1" s="1"/>
  <c r="O150" i="1" s="1"/>
  <c r="M150" i="1" s="1"/>
  <c r="P150" i="1" s="1"/>
  <c r="J150" i="1" s="1"/>
  <c r="K150" i="1" s="1"/>
  <c r="AA145" i="1"/>
  <c r="T145" i="1"/>
  <c r="X145" i="1" s="1"/>
  <c r="Z145" i="1"/>
  <c r="Y144" i="1"/>
  <c r="R207" i="1"/>
  <c r="S207" i="1" s="1"/>
  <c r="O207" i="1" s="1"/>
  <c r="M207" i="1" s="1"/>
  <c r="P207" i="1" s="1"/>
  <c r="J207" i="1" s="1"/>
  <c r="K207" i="1" s="1"/>
  <c r="AA193" i="1"/>
  <c r="AB193" i="1" s="1"/>
  <c r="T193" i="1"/>
  <c r="X193" i="1" s="1"/>
  <c r="Z193" i="1"/>
  <c r="Y154" i="1"/>
  <c r="O154" i="1"/>
  <c r="M154" i="1" s="1"/>
  <c r="P154" i="1" s="1"/>
  <c r="J154" i="1" s="1"/>
  <c r="K154" i="1" s="1"/>
  <c r="Y149" i="1"/>
  <c r="Y139" i="1"/>
  <c r="O139" i="1"/>
  <c r="M139" i="1" s="1"/>
  <c r="P139" i="1" s="1"/>
  <c r="J139" i="1" s="1"/>
  <c r="K139" i="1" s="1"/>
  <c r="O134" i="1"/>
  <c r="M134" i="1" s="1"/>
  <c r="P134" i="1" s="1"/>
  <c r="J134" i="1" s="1"/>
  <c r="K134" i="1" s="1"/>
  <c r="Y134" i="1"/>
  <c r="R149" i="1"/>
  <c r="S149" i="1" s="1"/>
  <c r="R146" i="1"/>
  <c r="S146" i="1" s="1"/>
  <c r="R138" i="1"/>
  <c r="S138" i="1" s="1"/>
  <c r="O138" i="1" s="1"/>
  <c r="M138" i="1" s="1"/>
  <c r="P138" i="1" s="1"/>
  <c r="J138" i="1" s="1"/>
  <c r="K138" i="1" s="1"/>
  <c r="Y128" i="1"/>
  <c r="O128" i="1"/>
  <c r="M128" i="1" s="1"/>
  <c r="P128" i="1" s="1"/>
  <c r="J128" i="1" s="1"/>
  <c r="K128" i="1" s="1"/>
  <c r="Y118" i="1"/>
  <c r="R95" i="1"/>
  <c r="S95" i="1" s="1"/>
  <c r="Y86" i="1"/>
  <c r="R63" i="1"/>
  <c r="S63" i="1" s="1"/>
  <c r="O54" i="1"/>
  <c r="M54" i="1" s="1"/>
  <c r="P54" i="1" s="1"/>
  <c r="J54" i="1" s="1"/>
  <c r="K54" i="1" s="1"/>
  <c r="Y54" i="1"/>
  <c r="O120" i="1"/>
  <c r="M120" i="1" s="1"/>
  <c r="P120" i="1" s="1"/>
  <c r="J120" i="1" s="1"/>
  <c r="K120" i="1" s="1"/>
  <c r="Y120" i="1"/>
  <c r="AA117" i="1"/>
  <c r="AB117" i="1" s="1"/>
  <c r="T117" i="1"/>
  <c r="X117" i="1" s="1"/>
  <c r="AA81" i="1"/>
  <c r="AB81" i="1" s="1"/>
  <c r="T81" i="1"/>
  <c r="X81" i="1" s="1"/>
  <c r="Z81" i="1"/>
  <c r="J68" i="1"/>
  <c r="K68" i="1" s="1"/>
  <c r="Y58" i="1"/>
  <c r="O58" i="1"/>
  <c r="M58" i="1" s="1"/>
  <c r="P58" i="1" s="1"/>
  <c r="J58" i="1" s="1"/>
  <c r="K58" i="1" s="1"/>
  <c r="T52" i="1"/>
  <c r="X52" i="1" s="1"/>
  <c r="AA52" i="1"/>
  <c r="AB52" i="1" s="1"/>
  <c r="AA50" i="1"/>
  <c r="AB50" i="1" s="1"/>
  <c r="T50" i="1"/>
  <c r="X50" i="1" s="1"/>
  <c r="R38" i="1"/>
  <c r="S38" i="1" s="1"/>
  <c r="O38" i="1" s="1"/>
  <c r="M38" i="1" s="1"/>
  <c r="P38" i="1" s="1"/>
  <c r="J38" i="1" s="1"/>
  <c r="K38" i="1" s="1"/>
  <c r="T126" i="1"/>
  <c r="X126" i="1" s="1"/>
  <c r="AA126" i="1"/>
  <c r="AB126" i="1" s="1"/>
  <c r="O80" i="1"/>
  <c r="M80" i="1" s="1"/>
  <c r="P80" i="1" s="1"/>
  <c r="J80" i="1" s="1"/>
  <c r="K80" i="1" s="1"/>
  <c r="Y80" i="1"/>
  <c r="AA77" i="1"/>
  <c r="AB77" i="1" s="1"/>
  <c r="T77" i="1"/>
  <c r="X77" i="1" s="1"/>
  <c r="Z76" i="1"/>
  <c r="Z53" i="1"/>
  <c r="AA41" i="1"/>
  <c r="T41" i="1"/>
  <c r="X41" i="1" s="1"/>
  <c r="Z41" i="1"/>
  <c r="R32" i="1"/>
  <c r="S32" i="1" s="1"/>
  <c r="O32" i="1" s="1"/>
  <c r="M32" i="1" s="1"/>
  <c r="P32" i="1" s="1"/>
  <c r="J32" i="1" s="1"/>
  <c r="K32" i="1" s="1"/>
  <c r="J27" i="1"/>
  <c r="K27" i="1" s="1"/>
  <c r="T25" i="1"/>
  <c r="X25" i="1" s="1"/>
  <c r="AA25" i="1"/>
  <c r="J19" i="1"/>
  <c r="K19" i="1" s="1"/>
  <c r="R118" i="1"/>
  <c r="S118" i="1" s="1"/>
  <c r="O72" i="1"/>
  <c r="M72" i="1" s="1"/>
  <c r="P72" i="1" s="1"/>
  <c r="J72" i="1" s="1"/>
  <c r="K72" i="1" s="1"/>
  <c r="Y72" i="1"/>
  <c r="AA69" i="1"/>
  <c r="AB69" i="1" s="1"/>
  <c r="T69" i="1"/>
  <c r="X69" i="1" s="1"/>
  <c r="Z68" i="1"/>
  <c r="T26" i="1"/>
  <c r="X26" i="1" s="1"/>
  <c r="AA26" i="1"/>
  <c r="AB26" i="1" s="1"/>
  <c r="T124" i="1"/>
  <c r="X124" i="1" s="1"/>
  <c r="AA124" i="1"/>
  <c r="AB124" i="1" s="1"/>
  <c r="R122" i="1"/>
  <c r="S122" i="1" s="1"/>
  <c r="O64" i="1"/>
  <c r="M64" i="1" s="1"/>
  <c r="P64" i="1" s="1"/>
  <c r="J64" i="1" s="1"/>
  <c r="K64" i="1" s="1"/>
  <c r="Y64" i="1"/>
  <c r="AA61" i="1"/>
  <c r="AB61" i="1" s="1"/>
  <c r="T61" i="1"/>
  <c r="X61" i="1" s="1"/>
  <c r="Z60" i="1"/>
  <c r="Y18" i="1"/>
  <c r="O18" i="1"/>
  <c r="M18" i="1" s="1"/>
  <c r="P18" i="1" s="1"/>
  <c r="J18" i="1" s="1"/>
  <c r="K18" i="1" s="1"/>
  <c r="Y404" i="1"/>
  <c r="O404" i="1"/>
  <c r="M404" i="1" s="1"/>
  <c r="P404" i="1" s="1"/>
  <c r="J404" i="1" s="1"/>
  <c r="K404" i="1" s="1"/>
  <c r="Y394" i="1"/>
  <c r="R357" i="1"/>
  <c r="S357" i="1" s="1"/>
  <c r="T399" i="1"/>
  <c r="X399" i="1" s="1"/>
  <c r="AA399" i="1"/>
  <c r="O402" i="1"/>
  <c r="M402" i="1" s="1"/>
  <c r="P402" i="1" s="1"/>
  <c r="J402" i="1" s="1"/>
  <c r="K402" i="1" s="1"/>
  <c r="Y402" i="1"/>
  <c r="Z393" i="1"/>
  <c r="O400" i="1"/>
  <c r="M400" i="1" s="1"/>
  <c r="P400" i="1" s="1"/>
  <c r="J400" i="1" s="1"/>
  <c r="K400" i="1" s="1"/>
  <c r="R395" i="1"/>
  <c r="S395" i="1" s="1"/>
  <c r="Y405" i="1"/>
  <c r="R392" i="1"/>
  <c r="S392" i="1" s="1"/>
  <c r="R398" i="1"/>
  <c r="S398" i="1" s="1"/>
  <c r="O398" i="1" s="1"/>
  <c r="M398" i="1" s="1"/>
  <c r="P398" i="1" s="1"/>
  <c r="J398" i="1" s="1"/>
  <c r="K398" i="1" s="1"/>
  <c r="O388" i="1"/>
  <c r="M388" i="1" s="1"/>
  <c r="P388" i="1" s="1"/>
  <c r="J388" i="1" s="1"/>
  <c r="K388" i="1" s="1"/>
  <c r="Y388" i="1"/>
  <c r="R405" i="1"/>
  <c r="S405" i="1" s="1"/>
  <c r="O397" i="1"/>
  <c r="M397" i="1" s="1"/>
  <c r="P397" i="1" s="1"/>
  <c r="J397" i="1" s="1"/>
  <c r="K397" i="1" s="1"/>
  <c r="Y397" i="1"/>
  <c r="J374" i="1"/>
  <c r="K374" i="1" s="1"/>
  <c r="Y370" i="1"/>
  <c r="O370" i="1"/>
  <c r="M370" i="1" s="1"/>
  <c r="P370" i="1" s="1"/>
  <c r="J370" i="1" s="1"/>
  <c r="K370" i="1" s="1"/>
  <c r="Y399" i="1"/>
  <c r="O399" i="1"/>
  <c r="M399" i="1" s="1"/>
  <c r="P399" i="1" s="1"/>
  <c r="J399" i="1" s="1"/>
  <c r="K399" i="1" s="1"/>
  <c r="O377" i="1"/>
  <c r="M377" i="1" s="1"/>
  <c r="P377" i="1" s="1"/>
  <c r="J377" i="1" s="1"/>
  <c r="K377" i="1" s="1"/>
  <c r="Y377" i="1"/>
  <c r="Y357" i="1"/>
  <c r="O357" i="1"/>
  <c r="M357" i="1" s="1"/>
  <c r="P357" i="1" s="1"/>
  <c r="J357" i="1" s="1"/>
  <c r="K357" i="1" s="1"/>
  <c r="O355" i="1"/>
  <c r="M355" i="1" s="1"/>
  <c r="P355" i="1" s="1"/>
  <c r="J355" i="1" s="1"/>
  <c r="K355" i="1" s="1"/>
  <c r="Y355" i="1"/>
  <c r="AA384" i="1"/>
  <c r="T384" i="1"/>
  <c r="X384" i="1" s="1"/>
  <c r="Z384" i="1"/>
  <c r="R376" i="1"/>
  <c r="S376" i="1" s="1"/>
  <c r="O367" i="1"/>
  <c r="M367" i="1" s="1"/>
  <c r="P367" i="1" s="1"/>
  <c r="J367" i="1" s="1"/>
  <c r="K367" i="1" s="1"/>
  <c r="Y367" i="1"/>
  <c r="R367" i="1"/>
  <c r="S367" i="1" s="1"/>
  <c r="Y346" i="1"/>
  <c r="O346" i="1"/>
  <c r="M346" i="1" s="1"/>
  <c r="P346" i="1" s="1"/>
  <c r="J346" i="1" s="1"/>
  <c r="K346" i="1" s="1"/>
  <c r="O340" i="1"/>
  <c r="M340" i="1" s="1"/>
  <c r="P340" i="1" s="1"/>
  <c r="J340" i="1" s="1"/>
  <c r="K340" i="1" s="1"/>
  <c r="Y340" i="1"/>
  <c r="R340" i="1"/>
  <c r="S340" i="1" s="1"/>
  <c r="R320" i="1"/>
  <c r="S320" i="1" s="1"/>
  <c r="T403" i="1"/>
  <c r="X403" i="1" s="1"/>
  <c r="AA403" i="1"/>
  <c r="AB403" i="1" s="1"/>
  <c r="R368" i="1"/>
  <c r="S368" i="1" s="1"/>
  <c r="Y356" i="1"/>
  <c r="O356" i="1"/>
  <c r="M356" i="1" s="1"/>
  <c r="P356" i="1" s="1"/>
  <c r="J356" i="1" s="1"/>
  <c r="K356" i="1" s="1"/>
  <c r="Y336" i="1"/>
  <c r="O318" i="1"/>
  <c r="M318" i="1" s="1"/>
  <c r="P318" i="1" s="1"/>
  <c r="J318" i="1" s="1"/>
  <c r="K318" i="1" s="1"/>
  <c r="Y318" i="1"/>
  <c r="R308" i="1"/>
  <c r="S308" i="1" s="1"/>
  <c r="Y335" i="1"/>
  <c r="R335" i="1"/>
  <c r="S335" i="1" s="1"/>
  <c r="T331" i="1"/>
  <c r="X331" i="1" s="1"/>
  <c r="AA331" i="1"/>
  <c r="AB331" i="1" s="1"/>
  <c r="Y327" i="1"/>
  <c r="O327" i="1"/>
  <c r="M327" i="1" s="1"/>
  <c r="P327" i="1" s="1"/>
  <c r="J327" i="1" s="1"/>
  <c r="K327" i="1" s="1"/>
  <c r="R301" i="1"/>
  <c r="S301" i="1" s="1"/>
  <c r="Y298" i="1"/>
  <c r="R298" i="1"/>
  <c r="S298" i="1" s="1"/>
  <c r="R394" i="1"/>
  <c r="S394" i="1" s="1"/>
  <c r="O381" i="1"/>
  <c r="M381" i="1" s="1"/>
  <c r="P381" i="1" s="1"/>
  <c r="J381" i="1" s="1"/>
  <c r="K381" i="1" s="1"/>
  <c r="R345" i="1"/>
  <c r="S345" i="1" s="1"/>
  <c r="O345" i="1" s="1"/>
  <c r="M345" i="1" s="1"/>
  <c r="P345" i="1" s="1"/>
  <c r="J345" i="1" s="1"/>
  <c r="K345" i="1" s="1"/>
  <c r="R334" i="1"/>
  <c r="S334" i="1" s="1"/>
  <c r="Y319" i="1"/>
  <c r="O319" i="1"/>
  <c r="M319" i="1" s="1"/>
  <c r="P319" i="1" s="1"/>
  <c r="J319" i="1" s="1"/>
  <c r="K319" i="1" s="1"/>
  <c r="J313" i="1"/>
  <c r="K313" i="1" s="1"/>
  <c r="R309" i="1"/>
  <c r="S309" i="1" s="1"/>
  <c r="O306" i="1"/>
  <c r="M306" i="1" s="1"/>
  <c r="P306" i="1" s="1"/>
  <c r="J306" i="1" s="1"/>
  <c r="K306" i="1" s="1"/>
  <c r="Y306" i="1"/>
  <c r="Y299" i="1"/>
  <c r="O299" i="1"/>
  <c r="M299" i="1" s="1"/>
  <c r="P299" i="1" s="1"/>
  <c r="J299" i="1" s="1"/>
  <c r="K299" i="1" s="1"/>
  <c r="R358" i="1"/>
  <c r="S358" i="1" s="1"/>
  <c r="O358" i="1" s="1"/>
  <c r="M358" i="1" s="1"/>
  <c r="P358" i="1" s="1"/>
  <c r="J358" i="1" s="1"/>
  <c r="K358" i="1" s="1"/>
  <c r="R349" i="1"/>
  <c r="S349" i="1" s="1"/>
  <c r="O342" i="1"/>
  <c r="M342" i="1" s="1"/>
  <c r="P342" i="1" s="1"/>
  <c r="J342" i="1" s="1"/>
  <c r="K342" i="1" s="1"/>
  <c r="AA333" i="1"/>
  <c r="AB333" i="1" s="1"/>
  <c r="T333" i="1"/>
  <c r="X333" i="1" s="1"/>
  <c r="R265" i="1"/>
  <c r="S265" i="1" s="1"/>
  <c r="O265" i="1" s="1"/>
  <c r="M265" i="1" s="1"/>
  <c r="P265" i="1" s="1"/>
  <c r="J265" i="1" s="1"/>
  <c r="K265" i="1" s="1"/>
  <c r="R233" i="1"/>
  <c r="S233" i="1" s="1"/>
  <c r="R373" i="1"/>
  <c r="S373" i="1" s="1"/>
  <c r="R359" i="1"/>
  <c r="S359" i="1" s="1"/>
  <c r="O359" i="1" s="1"/>
  <c r="M359" i="1" s="1"/>
  <c r="P359" i="1" s="1"/>
  <c r="J359" i="1" s="1"/>
  <c r="K359" i="1" s="1"/>
  <c r="O287" i="1"/>
  <c r="M287" i="1" s="1"/>
  <c r="P287" i="1" s="1"/>
  <c r="J287" i="1" s="1"/>
  <c r="K287" i="1" s="1"/>
  <c r="Y287" i="1"/>
  <c r="R278" i="1"/>
  <c r="S278" i="1" s="1"/>
  <c r="Y267" i="1"/>
  <c r="O235" i="1"/>
  <c r="M235" i="1" s="1"/>
  <c r="P235" i="1" s="1"/>
  <c r="J235" i="1" s="1"/>
  <c r="K235" i="1" s="1"/>
  <c r="Y235" i="1"/>
  <c r="R235" i="1"/>
  <c r="S235" i="1" s="1"/>
  <c r="R336" i="1"/>
  <c r="S336" i="1" s="1"/>
  <c r="R311" i="1"/>
  <c r="S311" i="1" s="1"/>
  <c r="Y296" i="1"/>
  <c r="O296" i="1"/>
  <c r="M296" i="1" s="1"/>
  <c r="P296" i="1" s="1"/>
  <c r="J296" i="1" s="1"/>
  <c r="K296" i="1" s="1"/>
  <c r="Z288" i="1"/>
  <c r="O279" i="1"/>
  <c r="M279" i="1" s="1"/>
  <c r="P279" i="1" s="1"/>
  <c r="J279" i="1" s="1"/>
  <c r="K279" i="1" s="1"/>
  <c r="Y279" i="1"/>
  <c r="R279" i="1"/>
  <c r="S279" i="1" s="1"/>
  <c r="AA275" i="1"/>
  <c r="AB275" i="1" s="1"/>
  <c r="T275" i="1"/>
  <c r="X275" i="1" s="1"/>
  <c r="Y271" i="1"/>
  <c r="T268" i="1"/>
  <c r="X268" i="1" s="1"/>
  <c r="AA268" i="1"/>
  <c r="AB268" i="1" s="1"/>
  <c r="Y264" i="1"/>
  <c r="Y256" i="1"/>
  <c r="O333" i="1"/>
  <c r="M333" i="1" s="1"/>
  <c r="P333" i="1" s="1"/>
  <c r="J333" i="1" s="1"/>
  <c r="K333" i="1" s="1"/>
  <c r="O305" i="1"/>
  <c r="M305" i="1" s="1"/>
  <c r="P305" i="1" s="1"/>
  <c r="J305" i="1" s="1"/>
  <c r="K305" i="1" s="1"/>
  <c r="R272" i="1"/>
  <c r="S272" i="1" s="1"/>
  <c r="R267" i="1"/>
  <c r="S267" i="1" s="1"/>
  <c r="O263" i="1"/>
  <c r="M263" i="1" s="1"/>
  <c r="P263" i="1" s="1"/>
  <c r="J263" i="1" s="1"/>
  <c r="K263" i="1" s="1"/>
  <c r="Y263" i="1"/>
  <c r="R271" i="1"/>
  <c r="S271" i="1" s="1"/>
  <c r="R256" i="1"/>
  <c r="S256" i="1" s="1"/>
  <c r="Y245" i="1"/>
  <c r="R245" i="1"/>
  <c r="S245" i="1" s="1"/>
  <c r="O245" i="1" s="1"/>
  <c r="M245" i="1" s="1"/>
  <c r="P245" i="1" s="1"/>
  <c r="J245" i="1" s="1"/>
  <c r="K245" i="1" s="1"/>
  <c r="T242" i="1"/>
  <c r="X242" i="1" s="1"/>
  <c r="AA242" i="1"/>
  <c r="Z242" i="1"/>
  <c r="T236" i="1"/>
  <c r="X236" i="1" s="1"/>
  <c r="AA236" i="1"/>
  <c r="AB236" i="1" s="1"/>
  <c r="Y226" i="1"/>
  <c r="O226" i="1"/>
  <c r="M226" i="1" s="1"/>
  <c r="P226" i="1" s="1"/>
  <c r="J226" i="1" s="1"/>
  <c r="K226" i="1" s="1"/>
  <c r="R202" i="1"/>
  <c r="S202" i="1" s="1"/>
  <c r="O202" i="1" s="1"/>
  <c r="M202" i="1" s="1"/>
  <c r="P202" i="1" s="1"/>
  <c r="J202" i="1" s="1"/>
  <c r="K202" i="1" s="1"/>
  <c r="R191" i="1"/>
  <c r="S191" i="1" s="1"/>
  <c r="R186" i="1"/>
  <c r="S186" i="1" s="1"/>
  <c r="O186" i="1" s="1"/>
  <c r="M186" i="1" s="1"/>
  <c r="P186" i="1" s="1"/>
  <c r="J186" i="1" s="1"/>
  <c r="K186" i="1" s="1"/>
  <c r="AA155" i="1"/>
  <c r="T155" i="1"/>
  <c r="X155" i="1" s="1"/>
  <c r="Z155" i="1"/>
  <c r="Y316" i="1"/>
  <c r="T246" i="1"/>
  <c r="X246" i="1" s="1"/>
  <c r="AA246" i="1"/>
  <c r="AB246" i="1" s="1"/>
  <c r="O246" i="1"/>
  <c r="M246" i="1" s="1"/>
  <c r="P246" i="1" s="1"/>
  <c r="J246" i="1" s="1"/>
  <c r="K246" i="1" s="1"/>
  <c r="Y224" i="1"/>
  <c r="AA213" i="1"/>
  <c r="AB213" i="1" s="1"/>
  <c r="T213" i="1"/>
  <c r="X213" i="1" s="1"/>
  <c r="Z213" i="1"/>
  <c r="R171" i="1"/>
  <c r="S171" i="1" s="1"/>
  <c r="R247" i="1"/>
  <c r="S247" i="1" s="1"/>
  <c r="O229" i="1"/>
  <c r="M229" i="1" s="1"/>
  <c r="P229" i="1" s="1"/>
  <c r="J229" i="1" s="1"/>
  <c r="K229" i="1" s="1"/>
  <c r="AA220" i="1"/>
  <c r="AB220" i="1" s="1"/>
  <c r="T220" i="1"/>
  <c r="X220" i="1" s="1"/>
  <c r="O189" i="1"/>
  <c r="M189" i="1" s="1"/>
  <c r="P189" i="1" s="1"/>
  <c r="J189" i="1" s="1"/>
  <c r="K189" i="1" s="1"/>
  <c r="Y189" i="1"/>
  <c r="R189" i="1"/>
  <c r="S189" i="1" s="1"/>
  <c r="O379" i="1"/>
  <c r="M379" i="1" s="1"/>
  <c r="P379" i="1" s="1"/>
  <c r="J379" i="1" s="1"/>
  <c r="K379" i="1" s="1"/>
  <c r="T254" i="1"/>
  <c r="X254" i="1" s="1"/>
  <c r="AA254" i="1"/>
  <c r="AB254" i="1" s="1"/>
  <c r="O231" i="1"/>
  <c r="M231" i="1" s="1"/>
  <c r="P231" i="1" s="1"/>
  <c r="J231" i="1" s="1"/>
  <c r="K231" i="1" s="1"/>
  <c r="Y231" i="1"/>
  <c r="O215" i="1"/>
  <c r="M215" i="1" s="1"/>
  <c r="P215" i="1" s="1"/>
  <c r="J215" i="1" s="1"/>
  <c r="K215" i="1" s="1"/>
  <c r="Y215" i="1"/>
  <c r="J196" i="1"/>
  <c r="K196" i="1" s="1"/>
  <c r="O192" i="1"/>
  <c r="M192" i="1" s="1"/>
  <c r="P192" i="1" s="1"/>
  <c r="J192" i="1" s="1"/>
  <c r="K192" i="1" s="1"/>
  <c r="Y192" i="1"/>
  <c r="R159" i="1"/>
  <c r="S159" i="1" s="1"/>
  <c r="R127" i="1"/>
  <c r="S127" i="1" s="1"/>
  <c r="Z238" i="1"/>
  <c r="Y210" i="1"/>
  <c r="O210" i="1"/>
  <c r="M210" i="1" s="1"/>
  <c r="P210" i="1" s="1"/>
  <c r="J210" i="1" s="1"/>
  <c r="K210" i="1" s="1"/>
  <c r="Y194" i="1"/>
  <c r="Y178" i="1"/>
  <c r="O178" i="1"/>
  <c r="M178" i="1" s="1"/>
  <c r="P178" i="1" s="1"/>
  <c r="J178" i="1" s="1"/>
  <c r="K178" i="1" s="1"/>
  <c r="Y174" i="1"/>
  <c r="T168" i="1"/>
  <c r="X168" i="1" s="1"/>
  <c r="AA168" i="1"/>
  <c r="Z168" i="1"/>
  <c r="AA165" i="1"/>
  <c r="AB165" i="1" s="1"/>
  <c r="T165" i="1"/>
  <c r="X165" i="1" s="1"/>
  <c r="AA131" i="1"/>
  <c r="T131" i="1"/>
  <c r="X131" i="1" s="1"/>
  <c r="Z131" i="1"/>
  <c r="Y115" i="1"/>
  <c r="O115" i="1"/>
  <c r="M115" i="1" s="1"/>
  <c r="P115" i="1" s="1"/>
  <c r="J115" i="1" s="1"/>
  <c r="K115" i="1" s="1"/>
  <c r="R99" i="1"/>
  <c r="S99" i="1" s="1"/>
  <c r="T96" i="1"/>
  <c r="X96" i="1" s="1"/>
  <c r="AA96" i="1"/>
  <c r="Z96" i="1"/>
  <c r="Y83" i="1"/>
  <c r="O83" i="1"/>
  <c r="M83" i="1" s="1"/>
  <c r="P83" i="1" s="1"/>
  <c r="J83" i="1" s="1"/>
  <c r="K83" i="1" s="1"/>
  <c r="R67" i="1"/>
  <c r="S67" i="1" s="1"/>
  <c r="O67" i="1" s="1"/>
  <c r="M67" i="1" s="1"/>
  <c r="P67" i="1" s="1"/>
  <c r="J67" i="1" s="1"/>
  <c r="K67" i="1" s="1"/>
  <c r="T64" i="1"/>
  <c r="X64" i="1" s="1"/>
  <c r="AA64" i="1"/>
  <c r="AB64" i="1" s="1"/>
  <c r="Z64" i="1"/>
  <c r="Y51" i="1"/>
  <c r="O51" i="1"/>
  <c r="M51" i="1" s="1"/>
  <c r="P51" i="1" s="1"/>
  <c r="J51" i="1" s="1"/>
  <c r="K51" i="1" s="1"/>
  <c r="Z262" i="1"/>
  <c r="R184" i="1"/>
  <c r="S184" i="1" s="1"/>
  <c r="O184" i="1" s="1"/>
  <c r="M184" i="1" s="1"/>
  <c r="P184" i="1" s="1"/>
  <c r="J184" i="1" s="1"/>
  <c r="K184" i="1" s="1"/>
  <c r="O166" i="1"/>
  <c r="M166" i="1" s="1"/>
  <c r="P166" i="1" s="1"/>
  <c r="J166" i="1" s="1"/>
  <c r="K166" i="1" s="1"/>
  <c r="Y166" i="1"/>
  <c r="O158" i="1"/>
  <c r="M158" i="1" s="1"/>
  <c r="P158" i="1" s="1"/>
  <c r="J158" i="1" s="1"/>
  <c r="K158" i="1" s="1"/>
  <c r="Y158" i="1"/>
  <c r="Y147" i="1"/>
  <c r="O147" i="1"/>
  <c r="M147" i="1" s="1"/>
  <c r="P147" i="1" s="1"/>
  <c r="J147" i="1" s="1"/>
  <c r="K147" i="1" s="1"/>
  <c r="O142" i="1"/>
  <c r="M142" i="1" s="1"/>
  <c r="P142" i="1" s="1"/>
  <c r="J142" i="1" s="1"/>
  <c r="K142" i="1" s="1"/>
  <c r="Y142" i="1"/>
  <c r="T132" i="1"/>
  <c r="X132" i="1" s="1"/>
  <c r="AA132" i="1"/>
  <c r="AB132" i="1" s="1"/>
  <c r="Y131" i="1"/>
  <c r="O131" i="1"/>
  <c r="M131" i="1" s="1"/>
  <c r="P131" i="1" s="1"/>
  <c r="J131" i="1" s="1"/>
  <c r="K131" i="1" s="1"/>
  <c r="T172" i="1"/>
  <c r="X172" i="1" s="1"/>
  <c r="AA172" i="1"/>
  <c r="AB172" i="1" s="1"/>
  <c r="O168" i="1"/>
  <c r="M168" i="1" s="1"/>
  <c r="P168" i="1" s="1"/>
  <c r="J168" i="1" s="1"/>
  <c r="K168" i="1" s="1"/>
  <c r="Y168" i="1"/>
  <c r="J164" i="1"/>
  <c r="K164" i="1" s="1"/>
  <c r="O140" i="1"/>
  <c r="M140" i="1" s="1"/>
  <c r="P140" i="1" s="1"/>
  <c r="J140" i="1" s="1"/>
  <c r="K140" i="1" s="1"/>
  <c r="AA130" i="1"/>
  <c r="AB130" i="1" s="1"/>
  <c r="T130" i="1"/>
  <c r="X130" i="1" s="1"/>
  <c r="R264" i="1"/>
  <c r="S264" i="1" s="1"/>
  <c r="O244" i="1"/>
  <c r="M244" i="1" s="1"/>
  <c r="P244" i="1" s="1"/>
  <c r="J244" i="1" s="1"/>
  <c r="K244" i="1" s="1"/>
  <c r="R224" i="1"/>
  <c r="S224" i="1" s="1"/>
  <c r="AA201" i="1"/>
  <c r="T201" i="1"/>
  <c r="X201" i="1" s="1"/>
  <c r="Z201" i="1"/>
  <c r="Z195" i="1"/>
  <c r="T190" i="1"/>
  <c r="X190" i="1" s="1"/>
  <c r="AA190" i="1"/>
  <c r="AB190" i="1" s="1"/>
  <c r="Z179" i="1"/>
  <c r="R174" i="1"/>
  <c r="S174" i="1" s="1"/>
  <c r="R170" i="1"/>
  <c r="S170" i="1" s="1"/>
  <c r="O170" i="1" s="1"/>
  <c r="M170" i="1" s="1"/>
  <c r="P170" i="1" s="1"/>
  <c r="J170" i="1" s="1"/>
  <c r="K170" i="1" s="1"/>
  <c r="R160" i="1"/>
  <c r="S160" i="1" s="1"/>
  <c r="O160" i="1" s="1"/>
  <c r="M160" i="1" s="1"/>
  <c r="P160" i="1" s="1"/>
  <c r="J160" i="1" s="1"/>
  <c r="K160" i="1" s="1"/>
  <c r="R144" i="1"/>
  <c r="S144" i="1" s="1"/>
  <c r="O144" i="1" s="1"/>
  <c r="M144" i="1" s="1"/>
  <c r="P144" i="1" s="1"/>
  <c r="J144" i="1" s="1"/>
  <c r="K144" i="1" s="1"/>
  <c r="R119" i="1"/>
  <c r="S119" i="1" s="1"/>
  <c r="O110" i="1"/>
  <c r="M110" i="1" s="1"/>
  <c r="P110" i="1" s="1"/>
  <c r="J110" i="1" s="1"/>
  <c r="K110" i="1" s="1"/>
  <c r="Y110" i="1"/>
  <c r="R87" i="1"/>
  <c r="S87" i="1" s="1"/>
  <c r="Y78" i="1"/>
  <c r="R55" i="1"/>
  <c r="S55" i="1" s="1"/>
  <c r="O46" i="1"/>
  <c r="M46" i="1" s="1"/>
  <c r="P46" i="1" s="1"/>
  <c r="J46" i="1" s="1"/>
  <c r="K46" i="1" s="1"/>
  <c r="Y46" i="1"/>
  <c r="Y28" i="1"/>
  <c r="O28" i="1"/>
  <c r="M28" i="1" s="1"/>
  <c r="P28" i="1" s="1"/>
  <c r="J28" i="1" s="1"/>
  <c r="K28" i="1" s="1"/>
  <c r="Y24" i="1"/>
  <c r="O24" i="1"/>
  <c r="M24" i="1" s="1"/>
  <c r="P24" i="1" s="1"/>
  <c r="J24" i="1" s="1"/>
  <c r="K24" i="1" s="1"/>
  <c r="Y20" i="1"/>
  <c r="O20" i="1"/>
  <c r="M20" i="1" s="1"/>
  <c r="P20" i="1" s="1"/>
  <c r="J20" i="1" s="1"/>
  <c r="K20" i="1" s="1"/>
  <c r="AA31" i="1"/>
  <c r="T31" i="1"/>
  <c r="X31" i="1" s="1"/>
  <c r="O88" i="1"/>
  <c r="M88" i="1" s="1"/>
  <c r="P88" i="1" s="1"/>
  <c r="J88" i="1" s="1"/>
  <c r="K88" i="1" s="1"/>
  <c r="Y88" i="1"/>
  <c r="AA85" i="1"/>
  <c r="AB85" i="1" s="1"/>
  <c r="T85" i="1"/>
  <c r="X85" i="1" s="1"/>
  <c r="Z84" i="1"/>
  <c r="AA49" i="1"/>
  <c r="T49" i="1"/>
  <c r="X49" i="1" s="1"/>
  <c r="Z49" i="1"/>
  <c r="R36" i="1"/>
  <c r="S36" i="1" s="1"/>
  <c r="AA29" i="1"/>
  <c r="AB29" i="1" s="1"/>
  <c r="T29" i="1"/>
  <c r="X29" i="1" s="1"/>
  <c r="T18" i="1"/>
  <c r="X18" i="1" s="1"/>
  <c r="AA18" i="1"/>
  <c r="AB18" i="1" s="1"/>
  <c r="R133" i="1"/>
  <c r="S133" i="1" s="1"/>
  <c r="O133" i="1" s="1"/>
  <c r="M133" i="1" s="1"/>
  <c r="P133" i="1" s="1"/>
  <c r="J133" i="1" s="1"/>
  <c r="K133" i="1" s="1"/>
  <c r="J124" i="1"/>
  <c r="K124" i="1" s="1"/>
  <c r="Y114" i="1"/>
  <c r="O114" i="1"/>
  <c r="M114" i="1" s="1"/>
  <c r="P114" i="1" s="1"/>
  <c r="J114" i="1" s="1"/>
  <c r="K114" i="1" s="1"/>
  <c r="T108" i="1"/>
  <c r="X108" i="1" s="1"/>
  <c r="AA108" i="1"/>
  <c r="AB108" i="1" s="1"/>
  <c r="AA106" i="1"/>
  <c r="T106" i="1"/>
  <c r="X106" i="1" s="1"/>
  <c r="R94" i="1"/>
  <c r="S94" i="1" s="1"/>
  <c r="O94" i="1" s="1"/>
  <c r="M94" i="1" s="1"/>
  <c r="P94" i="1" s="1"/>
  <c r="J94" i="1" s="1"/>
  <c r="K94" i="1" s="1"/>
  <c r="O48" i="1"/>
  <c r="M48" i="1" s="1"/>
  <c r="P48" i="1" s="1"/>
  <c r="J48" i="1" s="1"/>
  <c r="K48" i="1" s="1"/>
  <c r="Y48" i="1"/>
  <c r="AA45" i="1"/>
  <c r="AB45" i="1" s="1"/>
  <c r="T45" i="1"/>
  <c r="X45" i="1" s="1"/>
  <c r="Z31" i="1"/>
  <c r="O116" i="1"/>
  <c r="M116" i="1" s="1"/>
  <c r="P116" i="1" s="1"/>
  <c r="J116" i="1" s="1"/>
  <c r="K116" i="1" s="1"/>
  <c r="Y106" i="1"/>
  <c r="O106" i="1"/>
  <c r="M106" i="1" s="1"/>
  <c r="P106" i="1" s="1"/>
  <c r="J106" i="1" s="1"/>
  <c r="K106" i="1" s="1"/>
  <c r="T100" i="1"/>
  <c r="X100" i="1" s="1"/>
  <c r="AA100" i="1"/>
  <c r="AB100" i="1" s="1"/>
  <c r="AA98" i="1"/>
  <c r="T98" i="1"/>
  <c r="X98" i="1" s="1"/>
  <c r="R86" i="1"/>
  <c r="S86" i="1" s="1"/>
  <c r="O40" i="1"/>
  <c r="M40" i="1" s="1"/>
  <c r="P40" i="1" s="1"/>
  <c r="J40" i="1" s="1"/>
  <c r="K40" i="1" s="1"/>
  <c r="Y40" i="1"/>
  <c r="AA37" i="1"/>
  <c r="Z37" i="1"/>
  <c r="T37" i="1"/>
  <c r="X37" i="1" s="1"/>
  <c r="AA33" i="1"/>
  <c r="T33" i="1"/>
  <c r="X33" i="1" s="1"/>
  <c r="Y30" i="1"/>
  <c r="O30" i="1"/>
  <c r="M30" i="1" s="1"/>
  <c r="P30" i="1" s="1"/>
  <c r="J30" i="1" s="1"/>
  <c r="K30" i="1" s="1"/>
  <c r="Y25" i="1"/>
  <c r="O25" i="1"/>
  <c r="M25" i="1" s="1"/>
  <c r="P25" i="1" s="1"/>
  <c r="J25" i="1" s="1"/>
  <c r="K25" i="1" s="1"/>
  <c r="AA121" i="1"/>
  <c r="AB121" i="1" s="1"/>
  <c r="T121" i="1"/>
  <c r="X121" i="1" s="1"/>
  <c r="Z121" i="1"/>
  <c r="O108" i="1"/>
  <c r="M108" i="1" s="1"/>
  <c r="P108" i="1" s="1"/>
  <c r="J108" i="1" s="1"/>
  <c r="K108" i="1" s="1"/>
  <c r="Y98" i="1"/>
  <c r="O98" i="1"/>
  <c r="M98" i="1" s="1"/>
  <c r="P98" i="1" s="1"/>
  <c r="J98" i="1" s="1"/>
  <c r="K98" i="1" s="1"/>
  <c r="T92" i="1"/>
  <c r="X92" i="1" s="1"/>
  <c r="AA92" i="1"/>
  <c r="AB92" i="1" s="1"/>
  <c r="R90" i="1"/>
  <c r="S90" i="1" s="1"/>
  <c r="R78" i="1"/>
  <c r="S78" i="1" s="1"/>
  <c r="O78" i="1" s="1"/>
  <c r="M78" i="1" s="1"/>
  <c r="P78" i="1" s="1"/>
  <c r="J78" i="1" s="1"/>
  <c r="K78" i="1" s="1"/>
  <c r="T34" i="1"/>
  <c r="X34" i="1" s="1"/>
  <c r="AA34" i="1"/>
  <c r="Y33" i="1"/>
  <c r="O33" i="1"/>
  <c r="M33" i="1" s="1"/>
  <c r="P33" i="1" s="1"/>
  <c r="J33" i="1" s="1"/>
  <c r="K33" i="1" s="1"/>
  <c r="R21" i="1"/>
  <c r="S21" i="1" s="1"/>
  <c r="O34" i="1"/>
  <c r="M34" i="1" s="1"/>
  <c r="P34" i="1" s="1"/>
  <c r="J34" i="1" s="1"/>
  <c r="K34" i="1" s="1"/>
  <c r="Y34" i="1"/>
  <c r="O31" i="1"/>
  <c r="M31" i="1" s="1"/>
  <c r="P31" i="1" s="1"/>
  <c r="J31" i="1" s="1"/>
  <c r="K31" i="1" s="1"/>
  <c r="R22" i="1"/>
  <c r="S22" i="1" s="1"/>
  <c r="O22" i="1" s="1"/>
  <c r="M22" i="1" s="1"/>
  <c r="P22" i="1" s="1"/>
  <c r="J22" i="1" s="1"/>
  <c r="K22" i="1" s="1"/>
  <c r="AA17" i="1"/>
  <c r="AB17" i="1" s="1"/>
  <c r="T17" i="1"/>
  <c r="X17" i="1" s="1"/>
  <c r="AB258" i="1" l="1"/>
  <c r="AB400" i="1"/>
  <c r="AB49" i="1"/>
  <c r="AB96" i="1"/>
  <c r="AB386" i="1"/>
  <c r="AB113" i="1"/>
  <c r="AB344" i="1"/>
  <c r="AB161" i="1"/>
  <c r="AB305" i="1"/>
  <c r="AB169" i="1"/>
  <c r="AB177" i="1"/>
  <c r="AB365" i="1"/>
  <c r="T86" i="1"/>
  <c r="X86" i="1" s="1"/>
  <c r="AA86" i="1"/>
  <c r="Z86" i="1"/>
  <c r="T174" i="1"/>
  <c r="X174" i="1" s="1"/>
  <c r="AA174" i="1"/>
  <c r="AB174" i="1" s="1"/>
  <c r="Z174" i="1"/>
  <c r="AA99" i="1"/>
  <c r="Z99" i="1"/>
  <c r="T99" i="1"/>
  <c r="X99" i="1" s="1"/>
  <c r="O174" i="1"/>
  <c r="M174" i="1" s="1"/>
  <c r="P174" i="1" s="1"/>
  <c r="J174" i="1" s="1"/>
  <c r="K174" i="1" s="1"/>
  <c r="AA247" i="1"/>
  <c r="T247" i="1"/>
  <c r="X247" i="1" s="1"/>
  <c r="Z247" i="1"/>
  <c r="T256" i="1"/>
  <c r="X256" i="1" s="1"/>
  <c r="AA256" i="1"/>
  <c r="Z256" i="1"/>
  <c r="AA267" i="1"/>
  <c r="T267" i="1"/>
  <c r="X267" i="1" s="1"/>
  <c r="Z267" i="1"/>
  <c r="O256" i="1"/>
  <c r="M256" i="1" s="1"/>
  <c r="P256" i="1" s="1"/>
  <c r="J256" i="1" s="1"/>
  <c r="K256" i="1" s="1"/>
  <c r="T311" i="1"/>
  <c r="X311" i="1" s="1"/>
  <c r="AA311" i="1"/>
  <c r="Z311" i="1"/>
  <c r="AA373" i="1"/>
  <c r="AB373" i="1" s="1"/>
  <c r="T373" i="1"/>
  <c r="X373" i="1" s="1"/>
  <c r="Z373" i="1"/>
  <c r="AA349" i="1"/>
  <c r="T349" i="1"/>
  <c r="X349" i="1" s="1"/>
  <c r="Z349" i="1"/>
  <c r="AA334" i="1"/>
  <c r="T334" i="1"/>
  <c r="X334" i="1" s="1"/>
  <c r="Z334" i="1"/>
  <c r="O334" i="1"/>
  <c r="M334" i="1" s="1"/>
  <c r="P334" i="1" s="1"/>
  <c r="J334" i="1" s="1"/>
  <c r="K334" i="1" s="1"/>
  <c r="AA394" i="1"/>
  <c r="T394" i="1"/>
  <c r="X394" i="1" s="1"/>
  <c r="Z394" i="1"/>
  <c r="T301" i="1"/>
  <c r="X301" i="1" s="1"/>
  <c r="AA301" i="1"/>
  <c r="Z301" i="1"/>
  <c r="AA320" i="1"/>
  <c r="AB320" i="1" s="1"/>
  <c r="T320" i="1"/>
  <c r="X320" i="1" s="1"/>
  <c r="O320" i="1"/>
  <c r="M320" i="1" s="1"/>
  <c r="P320" i="1" s="1"/>
  <c r="J320" i="1" s="1"/>
  <c r="K320" i="1" s="1"/>
  <c r="Z320" i="1"/>
  <c r="T405" i="1"/>
  <c r="X405" i="1" s="1"/>
  <c r="AA405" i="1"/>
  <c r="Z405" i="1"/>
  <c r="T395" i="1"/>
  <c r="X395" i="1" s="1"/>
  <c r="AA395" i="1"/>
  <c r="AB395" i="1" s="1"/>
  <c r="Z395" i="1"/>
  <c r="AA122" i="1"/>
  <c r="T122" i="1"/>
  <c r="X122" i="1" s="1"/>
  <c r="Z122" i="1"/>
  <c r="AB25" i="1"/>
  <c r="T63" i="1"/>
  <c r="X63" i="1" s="1"/>
  <c r="AA63" i="1"/>
  <c r="Z63" i="1"/>
  <c r="O63" i="1"/>
  <c r="M63" i="1" s="1"/>
  <c r="P63" i="1" s="1"/>
  <c r="J63" i="1" s="1"/>
  <c r="K63" i="1" s="1"/>
  <c r="T95" i="1"/>
  <c r="X95" i="1" s="1"/>
  <c r="AA95" i="1"/>
  <c r="Z95" i="1"/>
  <c r="O95" i="1"/>
  <c r="M95" i="1" s="1"/>
  <c r="P95" i="1" s="1"/>
  <c r="J95" i="1" s="1"/>
  <c r="K95" i="1" s="1"/>
  <c r="AA146" i="1"/>
  <c r="T146" i="1"/>
  <c r="X146" i="1" s="1"/>
  <c r="Z146" i="1"/>
  <c r="AB179" i="1"/>
  <c r="AA337" i="1"/>
  <c r="T337" i="1"/>
  <c r="X337" i="1" s="1"/>
  <c r="Z337" i="1"/>
  <c r="AA284" i="1"/>
  <c r="T284" i="1"/>
  <c r="X284" i="1" s="1"/>
  <c r="Z284" i="1"/>
  <c r="O284" i="1"/>
  <c r="M284" i="1" s="1"/>
  <c r="P284" i="1" s="1"/>
  <c r="J284" i="1" s="1"/>
  <c r="K284" i="1" s="1"/>
  <c r="AB355" i="1"/>
  <c r="T136" i="1"/>
  <c r="X136" i="1" s="1"/>
  <c r="AA136" i="1"/>
  <c r="Z136" i="1"/>
  <c r="AA239" i="1"/>
  <c r="T239" i="1"/>
  <c r="X239" i="1" s="1"/>
  <c r="Z239" i="1"/>
  <c r="AB80" i="1"/>
  <c r="T143" i="1"/>
  <c r="X143" i="1" s="1"/>
  <c r="AA143" i="1"/>
  <c r="O143" i="1"/>
  <c r="M143" i="1" s="1"/>
  <c r="P143" i="1" s="1"/>
  <c r="J143" i="1" s="1"/>
  <c r="K143" i="1" s="1"/>
  <c r="Z143" i="1"/>
  <c r="AA181" i="1"/>
  <c r="T181" i="1"/>
  <c r="X181" i="1" s="1"/>
  <c r="Z181" i="1"/>
  <c r="AB147" i="1"/>
  <c r="AA178" i="1"/>
  <c r="T178" i="1"/>
  <c r="X178" i="1" s="1"/>
  <c r="Z178" i="1"/>
  <c r="AA194" i="1"/>
  <c r="AB194" i="1" s="1"/>
  <c r="T194" i="1"/>
  <c r="X194" i="1" s="1"/>
  <c r="Z194" i="1"/>
  <c r="AB210" i="1"/>
  <c r="AA261" i="1"/>
  <c r="AB261" i="1" s="1"/>
  <c r="T261" i="1"/>
  <c r="X261" i="1" s="1"/>
  <c r="Z261" i="1"/>
  <c r="T274" i="1"/>
  <c r="X274" i="1" s="1"/>
  <c r="AA274" i="1"/>
  <c r="AB274" i="1" s="1"/>
  <c r="Z274" i="1"/>
  <c r="T354" i="1"/>
  <c r="X354" i="1" s="1"/>
  <c r="AA354" i="1"/>
  <c r="Z354" i="1"/>
  <c r="AB380" i="1"/>
  <c r="T382" i="1"/>
  <c r="X382" i="1" s="1"/>
  <c r="AA382" i="1"/>
  <c r="Z382" i="1"/>
  <c r="O382" i="1"/>
  <c r="M382" i="1" s="1"/>
  <c r="P382" i="1" s="1"/>
  <c r="J382" i="1" s="1"/>
  <c r="K382" i="1" s="1"/>
  <c r="AB402" i="1"/>
  <c r="AB60" i="1"/>
  <c r="AB114" i="1"/>
  <c r="AA157" i="1"/>
  <c r="T157" i="1"/>
  <c r="X157" i="1" s="1"/>
  <c r="Z157" i="1"/>
  <c r="O146" i="1"/>
  <c r="M146" i="1" s="1"/>
  <c r="P146" i="1" s="1"/>
  <c r="J146" i="1" s="1"/>
  <c r="K146" i="1" s="1"/>
  <c r="AB128" i="1"/>
  <c r="AB262" i="1"/>
  <c r="AA211" i="1"/>
  <c r="T211" i="1"/>
  <c r="X211" i="1" s="1"/>
  <c r="Z211" i="1"/>
  <c r="Z316" i="1"/>
  <c r="AA316" i="1"/>
  <c r="T316" i="1"/>
  <c r="X316" i="1" s="1"/>
  <c r="AB20" i="1"/>
  <c r="AB134" i="1"/>
  <c r="AB154" i="1"/>
  <c r="AB231" i="1"/>
  <c r="AB287" i="1"/>
  <c r="AB306" i="1"/>
  <c r="AB397" i="1"/>
  <c r="AB307" i="1"/>
  <c r="AB350" i="1"/>
  <c r="AB388" i="1"/>
  <c r="AB176" i="1"/>
  <c r="AB51" i="1"/>
  <c r="AB259" i="1"/>
  <c r="AA90" i="1"/>
  <c r="T90" i="1"/>
  <c r="X90" i="1" s="1"/>
  <c r="Z90" i="1"/>
  <c r="AB31" i="1"/>
  <c r="T224" i="1"/>
  <c r="X224" i="1" s="1"/>
  <c r="AA224" i="1"/>
  <c r="Z224" i="1"/>
  <c r="AB34" i="1"/>
  <c r="AA133" i="1"/>
  <c r="T133" i="1"/>
  <c r="X133" i="1" s="1"/>
  <c r="Z133" i="1"/>
  <c r="T55" i="1"/>
  <c r="X55" i="1" s="1"/>
  <c r="AA55" i="1"/>
  <c r="Z55" i="1"/>
  <c r="O55" i="1"/>
  <c r="M55" i="1" s="1"/>
  <c r="P55" i="1" s="1"/>
  <c r="J55" i="1" s="1"/>
  <c r="K55" i="1" s="1"/>
  <c r="T87" i="1"/>
  <c r="X87" i="1" s="1"/>
  <c r="AA87" i="1"/>
  <c r="O87" i="1"/>
  <c r="M87" i="1" s="1"/>
  <c r="P87" i="1" s="1"/>
  <c r="J87" i="1" s="1"/>
  <c r="K87" i="1" s="1"/>
  <c r="Z87" i="1"/>
  <c r="T119" i="1"/>
  <c r="X119" i="1" s="1"/>
  <c r="AA119" i="1"/>
  <c r="O119" i="1"/>
  <c r="M119" i="1" s="1"/>
  <c r="P119" i="1" s="1"/>
  <c r="J119" i="1" s="1"/>
  <c r="K119" i="1" s="1"/>
  <c r="Z119" i="1"/>
  <c r="T160" i="1"/>
  <c r="X160" i="1" s="1"/>
  <c r="AA160" i="1"/>
  <c r="Z160" i="1"/>
  <c r="AB131" i="1"/>
  <c r="AB168" i="1"/>
  <c r="T127" i="1"/>
  <c r="X127" i="1" s="1"/>
  <c r="AA127" i="1"/>
  <c r="O127" i="1"/>
  <c r="M127" i="1" s="1"/>
  <c r="P127" i="1" s="1"/>
  <c r="J127" i="1" s="1"/>
  <c r="K127" i="1" s="1"/>
  <c r="Z127" i="1"/>
  <c r="AA171" i="1"/>
  <c r="Z171" i="1"/>
  <c r="T171" i="1"/>
  <c r="X171" i="1" s="1"/>
  <c r="AA186" i="1"/>
  <c r="T186" i="1"/>
  <c r="X186" i="1" s="1"/>
  <c r="Z186" i="1"/>
  <c r="AA202" i="1"/>
  <c r="AB202" i="1" s="1"/>
  <c r="T202" i="1"/>
  <c r="X202" i="1" s="1"/>
  <c r="Z202" i="1"/>
  <c r="AA245" i="1"/>
  <c r="T245" i="1"/>
  <c r="X245" i="1" s="1"/>
  <c r="Z245" i="1"/>
  <c r="AA271" i="1"/>
  <c r="Z271" i="1"/>
  <c r="T271" i="1"/>
  <c r="X271" i="1" s="1"/>
  <c r="AA272" i="1"/>
  <c r="T272" i="1"/>
  <c r="X272" i="1" s="1"/>
  <c r="Z272" i="1"/>
  <c r="AA336" i="1"/>
  <c r="AB336" i="1" s="1"/>
  <c r="Z336" i="1"/>
  <c r="T336" i="1"/>
  <c r="X336" i="1" s="1"/>
  <c r="AA233" i="1"/>
  <c r="T233" i="1"/>
  <c r="X233" i="1" s="1"/>
  <c r="Z233" i="1"/>
  <c r="O233" i="1"/>
  <c r="M233" i="1" s="1"/>
  <c r="P233" i="1" s="1"/>
  <c r="J233" i="1" s="1"/>
  <c r="K233" i="1" s="1"/>
  <c r="T358" i="1"/>
  <c r="X358" i="1" s="1"/>
  <c r="AA358" i="1"/>
  <c r="AB358" i="1" s="1"/>
  <c r="Z358" i="1"/>
  <c r="AA298" i="1"/>
  <c r="T298" i="1"/>
  <c r="X298" i="1" s="1"/>
  <c r="Z298" i="1"/>
  <c r="T368" i="1"/>
  <c r="X368" i="1" s="1"/>
  <c r="AA368" i="1"/>
  <c r="Z368" i="1"/>
  <c r="AA392" i="1"/>
  <c r="AB392" i="1" s="1"/>
  <c r="T392" i="1"/>
  <c r="X392" i="1" s="1"/>
  <c r="Z392" i="1"/>
  <c r="O392" i="1"/>
  <c r="M392" i="1" s="1"/>
  <c r="P392" i="1" s="1"/>
  <c r="J392" i="1" s="1"/>
  <c r="K392" i="1" s="1"/>
  <c r="AB399" i="1"/>
  <c r="AA149" i="1"/>
  <c r="T149" i="1"/>
  <c r="X149" i="1" s="1"/>
  <c r="Z149" i="1"/>
  <c r="AA207" i="1"/>
  <c r="AB207" i="1" s="1"/>
  <c r="Z207" i="1"/>
  <c r="T207" i="1"/>
  <c r="X207" i="1" s="1"/>
  <c r="AB56" i="1"/>
  <c r="AB59" i="1"/>
  <c r="AB88" i="1"/>
  <c r="AB91" i="1"/>
  <c r="AB120" i="1"/>
  <c r="AB123" i="1"/>
  <c r="O247" i="1"/>
  <c r="M247" i="1" s="1"/>
  <c r="P247" i="1" s="1"/>
  <c r="J247" i="1" s="1"/>
  <c r="K247" i="1" s="1"/>
  <c r="O301" i="1"/>
  <c r="M301" i="1" s="1"/>
  <c r="P301" i="1" s="1"/>
  <c r="J301" i="1" s="1"/>
  <c r="K301" i="1" s="1"/>
  <c r="AA257" i="1"/>
  <c r="T257" i="1"/>
  <c r="X257" i="1" s="1"/>
  <c r="O257" i="1"/>
  <c r="M257" i="1" s="1"/>
  <c r="P257" i="1" s="1"/>
  <c r="J257" i="1" s="1"/>
  <c r="K257" i="1" s="1"/>
  <c r="Z257" i="1"/>
  <c r="AA364" i="1"/>
  <c r="T364" i="1"/>
  <c r="X364" i="1" s="1"/>
  <c r="Z364" i="1"/>
  <c r="T362" i="1"/>
  <c r="X362" i="1" s="1"/>
  <c r="AA362" i="1"/>
  <c r="Z362" i="1"/>
  <c r="AA312" i="1"/>
  <c r="AB312" i="1" s="1"/>
  <c r="Z312" i="1"/>
  <c r="T312" i="1"/>
  <c r="X312" i="1" s="1"/>
  <c r="O312" i="1"/>
  <c r="M312" i="1" s="1"/>
  <c r="P312" i="1" s="1"/>
  <c r="J312" i="1" s="1"/>
  <c r="K312" i="1" s="1"/>
  <c r="O364" i="1"/>
  <c r="M364" i="1" s="1"/>
  <c r="P364" i="1" s="1"/>
  <c r="J364" i="1" s="1"/>
  <c r="K364" i="1" s="1"/>
  <c r="T391" i="1"/>
  <c r="X391" i="1" s="1"/>
  <c r="AA391" i="1"/>
  <c r="Z391" i="1"/>
  <c r="AA338" i="1"/>
  <c r="AB338" i="1" s="1"/>
  <c r="Z338" i="1"/>
  <c r="O338" i="1"/>
  <c r="M338" i="1" s="1"/>
  <c r="P338" i="1" s="1"/>
  <c r="J338" i="1" s="1"/>
  <c r="K338" i="1" s="1"/>
  <c r="T338" i="1"/>
  <c r="X338" i="1" s="1"/>
  <c r="AA378" i="1"/>
  <c r="T378" i="1"/>
  <c r="X378" i="1" s="1"/>
  <c r="Z378" i="1"/>
  <c r="O378" i="1"/>
  <c r="M378" i="1" s="1"/>
  <c r="P378" i="1" s="1"/>
  <c r="J378" i="1" s="1"/>
  <c r="K378" i="1" s="1"/>
  <c r="AB84" i="1"/>
  <c r="T39" i="1"/>
  <c r="X39" i="1" s="1"/>
  <c r="AA39" i="1"/>
  <c r="Z39" i="1"/>
  <c r="O39" i="1"/>
  <c r="M39" i="1" s="1"/>
  <c r="P39" i="1" s="1"/>
  <c r="J39" i="1" s="1"/>
  <c r="K39" i="1" s="1"/>
  <c r="T71" i="1"/>
  <c r="X71" i="1" s="1"/>
  <c r="AA71" i="1"/>
  <c r="Z71" i="1"/>
  <c r="O71" i="1"/>
  <c r="M71" i="1" s="1"/>
  <c r="P71" i="1" s="1"/>
  <c r="J71" i="1" s="1"/>
  <c r="K71" i="1" s="1"/>
  <c r="T103" i="1"/>
  <c r="X103" i="1" s="1"/>
  <c r="AA103" i="1"/>
  <c r="O103" i="1"/>
  <c r="M103" i="1" s="1"/>
  <c r="P103" i="1" s="1"/>
  <c r="J103" i="1" s="1"/>
  <c r="K103" i="1" s="1"/>
  <c r="Z103" i="1"/>
  <c r="AA255" i="1"/>
  <c r="T255" i="1"/>
  <c r="X255" i="1" s="1"/>
  <c r="Z255" i="1"/>
  <c r="AB139" i="1"/>
  <c r="AB112" i="1"/>
  <c r="T175" i="1"/>
  <c r="X175" i="1" s="1"/>
  <c r="AA175" i="1"/>
  <c r="AB175" i="1" s="1"/>
  <c r="O175" i="1"/>
  <c r="M175" i="1" s="1"/>
  <c r="P175" i="1" s="1"/>
  <c r="J175" i="1" s="1"/>
  <c r="K175" i="1" s="1"/>
  <c r="Z175" i="1"/>
  <c r="O171" i="1"/>
  <c r="M171" i="1" s="1"/>
  <c r="P171" i="1" s="1"/>
  <c r="J171" i="1" s="1"/>
  <c r="K171" i="1" s="1"/>
  <c r="O261" i="1"/>
  <c r="M261" i="1" s="1"/>
  <c r="P261" i="1" s="1"/>
  <c r="J261" i="1" s="1"/>
  <c r="K261" i="1" s="1"/>
  <c r="AA295" i="1"/>
  <c r="T295" i="1"/>
  <c r="X295" i="1" s="1"/>
  <c r="Z295" i="1"/>
  <c r="T289" i="1"/>
  <c r="X289" i="1" s="1"/>
  <c r="AA289" i="1"/>
  <c r="AB289" i="1" s="1"/>
  <c r="Z289" i="1"/>
  <c r="AA251" i="1"/>
  <c r="Z251" i="1"/>
  <c r="T251" i="1"/>
  <c r="X251" i="1" s="1"/>
  <c r="O274" i="1"/>
  <c r="M274" i="1" s="1"/>
  <c r="P274" i="1" s="1"/>
  <c r="J274" i="1" s="1"/>
  <c r="K274" i="1" s="1"/>
  <c r="AB329" i="1"/>
  <c r="AA249" i="1"/>
  <c r="AB249" i="1" s="1"/>
  <c r="T249" i="1"/>
  <c r="X249" i="1" s="1"/>
  <c r="Z249" i="1"/>
  <c r="O249" i="1"/>
  <c r="M249" i="1" s="1"/>
  <c r="P249" i="1" s="1"/>
  <c r="J249" i="1" s="1"/>
  <c r="K249" i="1" s="1"/>
  <c r="T339" i="1"/>
  <c r="X339" i="1" s="1"/>
  <c r="AA339" i="1"/>
  <c r="AB339" i="1" s="1"/>
  <c r="Z339" i="1"/>
  <c r="AB303" i="1"/>
  <c r="O295" i="1"/>
  <c r="M295" i="1" s="1"/>
  <c r="P295" i="1" s="1"/>
  <c r="J295" i="1" s="1"/>
  <c r="K295" i="1" s="1"/>
  <c r="AA363" i="1"/>
  <c r="T363" i="1"/>
  <c r="X363" i="1" s="1"/>
  <c r="Z363" i="1"/>
  <c r="AA371" i="1"/>
  <c r="AB371" i="1" s="1"/>
  <c r="T371" i="1"/>
  <c r="X371" i="1" s="1"/>
  <c r="Z371" i="1"/>
  <c r="O371" i="1"/>
  <c r="M371" i="1" s="1"/>
  <c r="P371" i="1" s="1"/>
  <c r="J371" i="1" s="1"/>
  <c r="K371" i="1" s="1"/>
  <c r="T383" i="1"/>
  <c r="X383" i="1" s="1"/>
  <c r="AA383" i="1"/>
  <c r="AB383" i="1" s="1"/>
  <c r="Z383" i="1"/>
  <c r="AB30" i="1"/>
  <c r="AB76" i="1"/>
  <c r="T47" i="1"/>
  <c r="X47" i="1" s="1"/>
  <c r="AA47" i="1"/>
  <c r="Z47" i="1"/>
  <c r="O47" i="1"/>
  <c r="M47" i="1" s="1"/>
  <c r="P47" i="1" s="1"/>
  <c r="J47" i="1" s="1"/>
  <c r="K47" i="1" s="1"/>
  <c r="T79" i="1"/>
  <c r="X79" i="1" s="1"/>
  <c r="AA79" i="1"/>
  <c r="O79" i="1"/>
  <c r="M79" i="1" s="1"/>
  <c r="P79" i="1" s="1"/>
  <c r="J79" i="1" s="1"/>
  <c r="K79" i="1" s="1"/>
  <c r="Z79" i="1"/>
  <c r="T111" i="1"/>
  <c r="X111" i="1" s="1"/>
  <c r="AA111" i="1"/>
  <c r="O111" i="1"/>
  <c r="M111" i="1" s="1"/>
  <c r="P111" i="1" s="1"/>
  <c r="J111" i="1" s="1"/>
  <c r="K111" i="1" s="1"/>
  <c r="Z111" i="1"/>
  <c r="AA125" i="1"/>
  <c r="T125" i="1"/>
  <c r="X125" i="1" s="1"/>
  <c r="Z125" i="1"/>
  <c r="AB40" i="1"/>
  <c r="T135" i="1"/>
  <c r="X135" i="1" s="1"/>
  <c r="AA135" i="1"/>
  <c r="O135" i="1"/>
  <c r="M135" i="1" s="1"/>
  <c r="P135" i="1" s="1"/>
  <c r="J135" i="1" s="1"/>
  <c r="K135" i="1" s="1"/>
  <c r="Z135" i="1"/>
  <c r="AB187" i="1"/>
  <c r="AB234" i="1"/>
  <c r="AA253" i="1"/>
  <c r="T253" i="1"/>
  <c r="X253" i="1" s="1"/>
  <c r="Z253" i="1"/>
  <c r="AA322" i="1"/>
  <c r="T322" i="1"/>
  <c r="X322" i="1" s="1"/>
  <c r="Z322" i="1"/>
  <c r="AA375" i="1"/>
  <c r="T375" i="1"/>
  <c r="X375" i="1" s="1"/>
  <c r="Z375" i="1"/>
  <c r="AA241" i="1"/>
  <c r="AB241" i="1" s="1"/>
  <c r="T241" i="1"/>
  <c r="X241" i="1" s="1"/>
  <c r="Z241" i="1"/>
  <c r="O241" i="1"/>
  <c r="M241" i="1" s="1"/>
  <c r="P241" i="1" s="1"/>
  <c r="J241" i="1" s="1"/>
  <c r="K241" i="1" s="1"/>
  <c r="T282" i="1"/>
  <c r="X282" i="1" s="1"/>
  <c r="AA282" i="1"/>
  <c r="AB282" i="1" s="1"/>
  <c r="Z282" i="1"/>
  <c r="O282" i="1"/>
  <c r="M282" i="1" s="1"/>
  <c r="P282" i="1" s="1"/>
  <c r="J282" i="1" s="1"/>
  <c r="K282" i="1" s="1"/>
  <c r="T290" i="1"/>
  <c r="X290" i="1" s="1"/>
  <c r="AA290" i="1"/>
  <c r="AB290" i="1" s="1"/>
  <c r="Z290" i="1"/>
  <c r="O290" i="1"/>
  <c r="M290" i="1" s="1"/>
  <c r="P290" i="1" s="1"/>
  <c r="J290" i="1" s="1"/>
  <c r="K290" i="1" s="1"/>
  <c r="O337" i="1"/>
  <c r="M337" i="1" s="1"/>
  <c r="P337" i="1" s="1"/>
  <c r="J337" i="1" s="1"/>
  <c r="K337" i="1" s="1"/>
  <c r="AA296" i="1"/>
  <c r="AB296" i="1" s="1"/>
  <c r="Z296" i="1"/>
  <c r="T296" i="1"/>
  <c r="X296" i="1" s="1"/>
  <c r="AB393" i="1"/>
  <c r="AB46" i="1"/>
  <c r="AB215" i="1"/>
  <c r="AB370" i="1"/>
  <c r="AB62" i="1"/>
  <c r="AB115" i="1"/>
  <c r="AB353" i="1"/>
  <c r="AB158" i="1"/>
  <c r="AB43" i="1"/>
  <c r="AB226" i="1"/>
  <c r="AB263" i="1"/>
  <c r="AB346" i="1"/>
  <c r="AB240" i="1"/>
  <c r="AB227" i="1"/>
  <c r="T21" i="1"/>
  <c r="X21" i="1" s="1"/>
  <c r="AA21" i="1"/>
  <c r="Z21" i="1"/>
  <c r="AB33" i="1"/>
  <c r="AB98" i="1"/>
  <c r="T36" i="1"/>
  <c r="X36" i="1" s="1"/>
  <c r="AA36" i="1"/>
  <c r="AB36" i="1" s="1"/>
  <c r="Z36" i="1"/>
  <c r="AA264" i="1"/>
  <c r="T264" i="1"/>
  <c r="X264" i="1" s="1"/>
  <c r="Z264" i="1"/>
  <c r="AA67" i="1"/>
  <c r="AB67" i="1" s="1"/>
  <c r="Z67" i="1"/>
  <c r="T67" i="1"/>
  <c r="X67" i="1" s="1"/>
  <c r="AA189" i="1"/>
  <c r="AB189" i="1" s="1"/>
  <c r="T189" i="1"/>
  <c r="X189" i="1" s="1"/>
  <c r="Z189" i="1"/>
  <c r="O224" i="1"/>
  <c r="M224" i="1" s="1"/>
  <c r="P224" i="1" s="1"/>
  <c r="J224" i="1" s="1"/>
  <c r="K224" i="1" s="1"/>
  <c r="O264" i="1"/>
  <c r="M264" i="1" s="1"/>
  <c r="P264" i="1" s="1"/>
  <c r="J264" i="1" s="1"/>
  <c r="K264" i="1" s="1"/>
  <c r="AA279" i="1"/>
  <c r="T279" i="1"/>
  <c r="X279" i="1" s="1"/>
  <c r="Z279" i="1"/>
  <c r="AA235" i="1"/>
  <c r="AB235" i="1" s="1"/>
  <c r="Z235" i="1"/>
  <c r="T235" i="1"/>
  <c r="X235" i="1" s="1"/>
  <c r="O267" i="1"/>
  <c r="M267" i="1" s="1"/>
  <c r="P267" i="1" s="1"/>
  <c r="J267" i="1" s="1"/>
  <c r="K267" i="1" s="1"/>
  <c r="AA345" i="1"/>
  <c r="AB345" i="1" s="1"/>
  <c r="T345" i="1"/>
  <c r="X345" i="1" s="1"/>
  <c r="Z345" i="1"/>
  <c r="T335" i="1"/>
  <c r="X335" i="1" s="1"/>
  <c r="AA335" i="1"/>
  <c r="AB335" i="1" s="1"/>
  <c r="Z335" i="1"/>
  <c r="Z308" i="1"/>
  <c r="T308" i="1"/>
  <c r="X308" i="1" s="1"/>
  <c r="AA308" i="1"/>
  <c r="AB308" i="1" s="1"/>
  <c r="O308" i="1"/>
  <c r="M308" i="1" s="1"/>
  <c r="P308" i="1" s="1"/>
  <c r="J308" i="1" s="1"/>
  <c r="K308" i="1" s="1"/>
  <c r="O336" i="1"/>
  <c r="M336" i="1" s="1"/>
  <c r="P336" i="1" s="1"/>
  <c r="J336" i="1" s="1"/>
  <c r="K336" i="1" s="1"/>
  <c r="AA340" i="1"/>
  <c r="T340" i="1"/>
  <c r="X340" i="1" s="1"/>
  <c r="Z340" i="1"/>
  <c r="AB384" i="1"/>
  <c r="O394" i="1"/>
  <c r="M394" i="1" s="1"/>
  <c r="P394" i="1" s="1"/>
  <c r="J394" i="1" s="1"/>
  <c r="K394" i="1" s="1"/>
  <c r="T118" i="1"/>
  <c r="X118" i="1" s="1"/>
  <c r="AA118" i="1"/>
  <c r="AB118" i="1" s="1"/>
  <c r="Z118" i="1"/>
  <c r="AB41" i="1"/>
  <c r="AB145" i="1"/>
  <c r="AA162" i="1"/>
  <c r="T162" i="1"/>
  <c r="X162" i="1" s="1"/>
  <c r="Z162" i="1"/>
  <c r="T151" i="1"/>
  <c r="X151" i="1" s="1"/>
  <c r="AA151" i="1"/>
  <c r="O151" i="1"/>
  <c r="M151" i="1" s="1"/>
  <c r="P151" i="1" s="1"/>
  <c r="J151" i="1" s="1"/>
  <c r="K151" i="1" s="1"/>
  <c r="Z151" i="1"/>
  <c r="AA330" i="1"/>
  <c r="AB330" i="1" s="1"/>
  <c r="T330" i="1"/>
  <c r="X330" i="1" s="1"/>
  <c r="Z330" i="1"/>
  <c r="AB195" i="1"/>
  <c r="AA163" i="1"/>
  <c r="AB163" i="1" s="1"/>
  <c r="Z163" i="1"/>
  <c r="T163" i="1"/>
  <c r="X163" i="1" s="1"/>
  <c r="AB351" i="1"/>
  <c r="AB288" i="1"/>
  <c r="AA225" i="1"/>
  <c r="T225" i="1"/>
  <c r="X225" i="1" s="1"/>
  <c r="Z225" i="1"/>
  <c r="O225" i="1"/>
  <c r="M225" i="1" s="1"/>
  <c r="P225" i="1" s="1"/>
  <c r="J225" i="1" s="1"/>
  <c r="K225" i="1" s="1"/>
  <c r="AA277" i="1"/>
  <c r="T277" i="1"/>
  <c r="X277" i="1" s="1"/>
  <c r="Z277" i="1"/>
  <c r="AA294" i="1"/>
  <c r="AB294" i="1" s="1"/>
  <c r="T294" i="1"/>
  <c r="X294" i="1" s="1"/>
  <c r="Z294" i="1"/>
  <c r="O311" i="1"/>
  <c r="M311" i="1" s="1"/>
  <c r="P311" i="1" s="1"/>
  <c r="J311" i="1" s="1"/>
  <c r="K311" i="1" s="1"/>
  <c r="T343" i="1"/>
  <c r="X343" i="1" s="1"/>
  <c r="AA343" i="1"/>
  <c r="AB343" i="1" s="1"/>
  <c r="Z343" i="1"/>
  <c r="Z300" i="1"/>
  <c r="AA300" i="1"/>
  <c r="AB300" i="1" s="1"/>
  <c r="T300" i="1"/>
  <c r="X300" i="1" s="1"/>
  <c r="O300" i="1"/>
  <c r="M300" i="1" s="1"/>
  <c r="P300" i="1" s="1"/>
  <c r="J300" i="1" s="1"/>
  <c r="K300" i="1" s="1"/>
  <c r="O368" i="1"/>
  <c r="M368" i="1" s="1"/>
  <c r="P368" i="1" s="1"/>
  <c r="J368" i="1" s="1"/>
  <c r="K368" i="1" s="1"/>
  <c r="T390" i="1"/>
  <c r="X390" i="1" s="1"/>
  <c r="AA390" i="1"/>
  <c r="AB390" i="1" s="1"/>
  <c r="Z390" i="1"/>
  <c r="AB137" i="1"/>
  <c r="AB42" i="1"/>
  <c r="AB73" i="1"/>
  <c r="T70" i="1"/>
  <c r="X70" i="1" s="1"/>
  <c r="AA70" i="1"/>
  <c r="Z70" i="1"/>
  <c r="T152" i="1"/>
  <c r="X152" i="1" s="1"/>
  <c r="AA152" i="1"/>
  <c r="Z152" i="1"/>
  <c r="AB140" i="1"/>
  <c r="T208" i="1"/>
  <c r="X208" i="1" s="1"/>
  <c r="AA208" i="1"/>
  <c r="Z208" i="1"/>
  <c r="O99" i="1"/>
  <c r="M99" i="1" s="1"/>
  <c r="P99" i="1" s="1"/>
  <c r="J99" i="1" s="1"/>
  <c r="K99" i="1" s="1"/>
  <c r="O181" i="1"/>
  <c r="M181" i="1" s="1"/>
  <c r="P181" i="1" s="1"/>
  <c r="J181" i="1" s="1"/>
  <c r="K181" i="1" s="1"/>
  <c r="T183" i="1"/>
  <c r="X183" i="1" s="1"/>
  <c r="AA183" i="1"/>
  <c r="O183" i="1"/>
  <c r="M183" i="1" s="1"/>
  <c r="P183" i="1" s="1"/>
  <c r="J183" i="1" s="1"/>
  <c r="K183" i="1" s="1"/>
  <c r="Z183" i="1"/>
  <c r="T199" i="1"/>
  <c r="X199" i="1" s="1"/>
  <c r="AA199" i="1"/>
  <c r="O199" i="1"/>
  <c r="M199" i="1" s="1"/>
  <c r="P199" i="1" s="1"/>
  <c r="J199" i="1" s="1"/>
  <c r="K199" i="1" s="1"/>
  <c r="Z199" i="1"/>
  <c r="AA219" i="1"/>
  <c r="T219" i="1"/>
  <c r="X219" i="1" s="1"/>
  <c r="Z219" i="1"/>
  <c r="O272" i="1"/>
  <c r="M272" i="1" s="1"/>
  <c r="P272" i="1" s="1"/>
  <c r="J272" i="1" s="1"/>
  <c r="K272" i="1" s="1"/>
  <c r="AA217" i="1"/>
  <c r="T217" i="1"/>
  <c r="X217" i="1" s="1"/>
  <c r="Z217" i="1"/>
  <c r="O217" i="1"/>
  <c r="M217" i="1" s="1"/>
  <c r="P217" i="1" s="1"/>
  <c r="J217" i="1" s="1"/>
  <c r="K217" i="1" s="1"/>
  <c r="O330" i="1"/>
  <c r="M330" i="1" s="1"/>
  <c r="P330" i="1" s="1"/>
  <c r="J330" i="1" s="1"/>
  <c r="K330" i="1" s="1"/>
  <c r="Z292" i="1"/>
  <c r="AA292" i="1"/>
  <c r="AB292" i="1" s="1"/>
  <c r="T292" i="1"/>
  <c r="X292" i="1" s="1"/>
  <c r="O292" i="1"/>
  <c r="M292" i="1" s="1"/>
  <c r="P292" i="1" s="1"/>
  <c r="J292" i="1" s="1"/>
  <c r="K292" i="1" s="1"/>
  <c r="Z324" i="1"/>
  <c r="AA324" i="1"/>
  <c r="AB324" i="1" s="1"/>
  <c r="T324" i="1"/>
  <c r="X324" i="1" s="1"/>
  <c r="O324" i="1"/>
  <c r="M324" i="1" s="1"/>
  <c r="P324" i="1" s="1"/>
  <c r="J324" i="1" s="1"/>
  <c r="K324" i="1" s="1"/>
  <c r="AA304" i="1"/>
  <c r="T304" i="1"/>
  <c r="X304" i="1" s="1"/>
  <c r="Z304" i="1"/>
  <c r="AB68" i="1"/>
  <c r="T102" i="1"/>
  <c r="X102" i="1" s="1"/>
  <c r="AA102" i="1"/>
  <c r="AB102" i="1" s="1"/>
  <c r="Z102" i="1"/>
  <c r="O125" i="1"/>
  <c r="M125" i="1" s="1"/>
  <c r="P125" i="1" s="1"/>
  <c r="J125" i="1" s="1"/>
  <c r="K125" i="1" s="1"/>
  <c r="AB72" i="1"/>
  <c r="AB238" i="1"/>
  <c r="O253" i="1"/>
  <c r="M253" i="1" s="1"/>
  <c r="P253" i="1" s="1"/>
  <c r="J253" i="1" s="1"/>
  <c r="K253" i="1" s="1"/>
  <c r="O255" i="1"/>
  <c r="M255" i="1" s="1"/>
  <c r="P255" i="1" s="1"/>
  <c r="J255" i="1" s="1"/>
  <c r="K255" i="1" s="1"/>
  <c r="T270" i="1"/>
  <c r="X270" i="1" s="1"/>
  <c r="AA270" i="1"/>
  <c r="AB270" i="1" s="1"/>
  <c r="Z270" i="1"/>
  <c r="AA314" i="1"/>
  <c r="T314" i="1"/>
  <c r="X314" i="1" s="1"/>
  <c r="Z314" i="1"/>
  <c r="O211" i="1"/>
  <c r="M211" i="1" s="1"/>
  <c r="P211" i="1" s="1"/>
  <c r="J211" i="1" s="1"/>
  <c r="K211" i="1" s="1"/>
  <c r="T266" i="1"/>
  <c r="X266" i="1" s="1"/>
  <c r="AA266" i="1"/>
  <c r="Z266" i="1"/>
  <c r="AA286" i="1"/>
  <c r="T286" i="1"/>
  <c r="X286" i="1" s="1"/>
  <c r="Z286" i="1"/>
  <c r="AA209" i="1"/>
  <c r="AB209" i="1" s="1"/>
  <c r="T209" i="1"/>
  <c r="X209" i="1" s="1"/>
  <c r="Z209" i="1"/>
  <c r="O209" i="1"/>
  <c r="M209" i="1" s="1"/>
  <c r="P209" i="1" s="1"/>
  <c r="J209" i="1" s="1"/>
  <c r="K209" i="1" s="1"/>
  <c r="AA273" i="1"/>
  <c r="AB273" i="1" s="1"/>
  <c r="T273" i="1"/>
  <c r="X273" i="1" s="1"/>
  <c r="Z273" i="1"/>
  <c r="O273" i="1"/>
  <c r="M273" i="1" s="1"/>
  <c r="P273" i="1" s="1"/>
  <c r="J273" i="1" s="1"/>
  <c r="K273" i="1" s="1"/>
  <c r="AA326" i="1"/>
  <c r="AB326" i="1" s="1"/>
  <c r="T326" i="1"/>
  <c r="X326" i="1" s="1"/>
  <c r="Z326" i="1"/>
  <c r="O314" i="1"/>
  <c r="M314" i="1" s="1"/>
  <c r="P314" i="1" s="1"/>
  <c r="J314" i="1" s="1"/>
  <c r="K314" i="1" s="1"/>
  <c r="O294" i="1"/>
  <c r="M294" i="1" s="1"/>
  <c r="P294" i="1" s="1"/>
  <c r="J294" i="1" s="1"/>
  <c r="K294" i="1" s="1"/>
  <c r="O326" i="1"/>
  <c r="M326" i="1" s="1"/>
  <c r="P326" i="1" s="1"/>
  <c r="J326" i="1" s="1"/>
  <c r="K326" i="1" s="1"/>
  <c r="AB356" i="1"/>
  <c r="AB28" i="1"/>
  <c r="AB107" i="1"/>
  <c r="AB232" i="1"/>
  <c r="AB280" i="1"/>
  <c r="AB332" i="1"/>
  <c r="AB54" i="1"/>
  <c r="AB283" i="1"/>
  <c r="AB389" i="1"/>
  <c r="AB142" i="1"/>
  <c r="AB319" i="1"/>
  <c r="AB327" i="1"/>
  <c r="AB404" i="1"/>
  <c r="AB58" i="1"/>
  <c r="AB37" i="1"/>
  <c r="T94" i="1"/>
  <c r="X94" i="1" s="1"/>
  <c r="AA94" i="1"/>
  <c r="Z94" i="1"/>
  <c r="T22" i="1"/>
  <c r="X22" i="1" s="1"/>
  <c r="AA22" i="1"/>
  <c r="AB22" i="1" s="1"/>
  <c r="Z22" i="1"/>
  <c r="T78" i="1"/>
  <c r="X78" i="1" s="1"/>
  <c r="AA78" i="1"/>
  <c r="AB78" i="1" s="1"/>
  <c r="Z78" i="1"/>
  <c r="AB106" i="1"/>
  <c r="T144" i="1"/>
  <c r="X144" i="1" s="1"/>
  <c r="AA144" i="1"/>
  <c r="AB144" i="1" s="1"/>
  <c r="Z144" i="1"/>
  <c r="AA170" i="1"/>
  <c r="T170" i="1"/>
  <c r="X170" i="1" s="1"/>
  <c r="Z170" i="1"/>
  <c r="AB201" i="1"/>
  <c r="T184" i="1"/>
  <c r="X184" i="1" s="1"/>
  <c r="AA184" i="1"/>
  <c r="Z184" i="1"/>
  <c r="T159" i="1"/>
  <c r="X159" i="1" s="1"/>
  <c r="AA159" i="1"/>
  <c r="O159" i="1"/>
  <c r="M159" i="1" s="1"/>
  <c r="P159" i="1" s="1"/>
  <c r="J159" i="1" s="1"/>
  <c r="K159" i="1" s="1"/>
  <c r="Z159" i="1"/>
  <c r="AB155" i="1"/>
  <c r="T191" i="1"/>
  <c r="X191" i="1" s="1"/>
  <c r="AA191" i="1"/>
  <c r="Z191" i="1"/>
  <c r="O191" i="1"/>
  <c r="M191" i="1" s="1"/>
  <c r="P191" i="1" s="1"/>
  <c r="J191" i="1" s="1"/>
  <c r="K191" i="1" s="1"/>
  <c r="AB242" i="1"/>
  <c r="O271" i="1"/>
  <c r="M271" i="1" s="1"/>
  <c r="P271" i="1" s="1"/>
  <c r="J271" i="1" s="1"/>
  <c r="K271" i="1" s="1"/>
  <c r="T278" i="1"/>
  <c r="X278" i="1" s="1"/>
  <c r="AA278" i="1"/>
  <c r="AB278" i="1" s="1"/>
  <c r="Z278" i="1"/>
  <c r="AA359" i="1"/>
  <c r="T359" i="1"/>
  <c r="X359" i="1" s="1"/>
  <c r="Z359" i="1"/>
  <c r="AA265" i="1"/>
  <c r="T265" i="1"/>
  <c r="X265" i="1" s="1"/>
  <c r="Z265" i="1"/>
  <c r="T309" i="1"/>
  <c r="X309" i="1" s="1"/>
  <c r="AA309" i="1"/>
  <c r="Z309" i="1"/>
  <c r="O309" i="1"/>
  <c r="M309" i="1" s="1"/>
  <c r="P309" i="1" s="1"/>
  <c r="J309" i="1" s="1"/>
  <c r="K309" i="1" s="1"/>
  <c r="O298" i="1"/>
  <c r="M298" i="1" s="1"/>
  <c r="P298" i="1" s="1"/>
  <c r="J298" i="1" s="1"/>
  <c r="K298" i="1" s="1"/>
  <c r="O335" i="1"/>
  <c r="M335" i="1" s="1"/>
  <c r="P335" i="1" s="1"/>
  <c r="J335" i="1" s="1"/>
  <c r="K335" i="1" s="1"/>
  <c r="AA367" i="1"/>
  <c r="T367" i="1"/>
  <c r="X367" i="1" s="1"/>
  <c r="Z367" i="1"/>
  <c r="T376" i="1"/>
  <c r="X376" i="1" s="1"/>
  <c r="AA376" i="1"/>
  <c r="O376" i="1"/>
  <c r="M376" i="1" s="1"/>
  <c r="P376" i="1" s="1"/>
  <c r="J376" i="1" s="1"/>
  <c r="K376" i="1" s="1"/>
  <c r="Z376" i="1"/>
  <c r="AA398" i="1"/>
  <c r="T398" i="1"/>
  <c r="X398" i="1" s="1"/>
  <c r="Z398" i="1"/>
  <c r="O405" i="1"/>
  <c r="M405" i="1" s="1"/>
  <c r="P405" i="1" s="1"/>
  <c r="J405" i="1" s="1"/>
  <c r="K405" i="1" s="1"/>
  <c r="AA357" i="1"/>
  <c r="T357" i="1"/>
  <c r="X357" i="1" s="1"/>
  <c r="Z357" i="1"/>
  <c r="T32" i="1"/>
  <c r="X32" i="1" s="1"/>
  <c r="AA32" i="1"/>
  <c r="Z32" i="1"/>
  <c r="T38" i="1"/>
  <c r="X38" i="1" s="1"/>
  <c r="AA38" i="1"/>
  <c r="AB38" i="1" s="1"/>
  <c r="Z38" i="1"/>
  <c r="O86" i="1"/>
  <c r="M86" i="1" s="1"/>
  <c r="P86" i="1" s="1"/>
  <c r="J86" i="1" s="1"/>
  <c r="K86" i="1" s="1"/>
  <c r="O118" i="1"/>
  <c r="M118" i="1" s="1"/>
  <c r="P118" i="1" s="1"/>
  <c r="J118" i="1" s="1"/>
  <c r="K118" i="1" s="1"/>
  <c r="AA138" i="1"/>
  <c r="T138" i="1"/>
  <c r="X138" i="1" s="1"/>
  <c r="Z138" i="1"/>
  <c r="O149" i="1"/>
  <c r="M149" i="1" s="1"/>
  <c r="P149" i="1" s="1"/>
  <c r="J149" i="1" s="1"/>
  <c r="K149" i="1" s="1"/>
  <c r="T150" i="1"/>
  <c r="X150" i="1" s="1"/>
  <c r="AA150" i="1"/>
  <c r="Z150" i="1"/>
  <c r="AB166" i="1"/>
  <c r="AB221" i="1"/>
  <c r="AB297" i="1"/>
  <c r="T281" i="1"/>
  <c r="X281" i="1" s="1"/>
  <c r="AA281" i="1"/>
  <c r="AB281" i="1" s="1"/>
  <c r="O281" i="1"/>
  <c r="M281" i="1" s="1"/>
  <c r="P281" i="1" s="1"/>
  <c r="J281" i="1" s="1"/>
  <c r="K281" i="1" s="1"/>
  <c r="Z281" i="1"/>
  <c r="T348" i="1"/>
  <c r="X348" i="1" s="1"/>
  <c r="AA348" i="1"/>
  <c r="Z348" i="1"/>
  <c r="T325" i="1"/>
  <c r="X325" i="1" s="1"/>
  <c r="AA325" i="1"/>
  <c r="O325" i="1"/>
  <c r="M325" i="1" s="1"/>
  <c r="P325" i="1" s="1"/>
  <c r="J325" i="1" s="1"/>
  <c r="K325" i="1" s="1"/>
  <c r="Z325" i="1"/>
  <c r="O343" i="1"/>
  <c r="M343" i="1" s="1"/>
  <c r="P343" i="1" s="1"/>
  <c r="J343" i="1" s="1"/>
  <c r="K343" i="1" s="1"/>
  <c r="AB352" i="1"/>
  <c r="O390" i="1"/>
  <c r="M390" i="1" s="1"/>
  <c r="P390" i="1" s="1"/>
  <c r="J390" i="1" s="1"/>
  <c r="K390" i="1" s="1"/>
  <c r="AB57" i="1"/>
  <c r="AB65" i="1"/>
  <c r="O21" i="1"/>
  <c r="M21" i="1" s="1"/>
  <c r="P21" i="1" s="1"/>
  <c r="J21" i="1" s="1"/>
  <c r="K21" i="1" s="1"/>
  <c r="O90" i="1"/>
  <c r="M90" i="1" s="1"/>
  <c r="P90" i="1" s="1"/>
  <c r="J90" i="1" s="1"/>
  <c r="K90" i="1" s="1"/>
  <c r="O36" i="1"/>
  <c r="M36" i="1" s="1"/>
  <c r="P36" i="1" s="1"/>
  <c r="J36" i="1" s="1"/>
  <c r="K36" i="1" s="1"/>
  <c r="AB48" i="1"/>
  <c r="AB206" i="1"/>
  <c r="AA276" i="1"/>
  <c r="AB276" i="1" s="1"/>
  <c r="T276" i="1"/>
  <c r="X276" i="1" s="1"/>
  <c r="Z276" i="1"/>
  <c r="AA197" i="1"/>
  <c r="T197" i="1"/>
  <c r="X197" i="1" s="1"/>
  <c r="Z197" i="1"/>
  <c r="AB204" i="1"/>
  <c r="O239" i="1"/>
  <c r="M239" i="1" s="1"/>
  <c r="P239" i="1" s="1"/>
  <c r="J239" i="1" s="1"/>
  <c r="K239" i="1" s="1"/>
  <c r="O304" i="1"/>
  <c r="M304" i="1" s="1"/>
  <c r="P304" i="1" s="1"/>
  <c r="J304" i="1" s="1"/>
  <c r="K304" i="1" s="1"/>
  <c r="O251" i="1"/>
  <c r="M251" i="1" s="1"/>
  <c r="P251" i="1" s="1"/>
  <c r="J251" i="1" s="1"/>
  <c r="K251" i="1" s="1"/>
  <c r="O354" i="1"/>
  <c r="M354" i="1" s="1"/>
  <c r="P354" i="1" s="1"/>
  <c r="J354" i="1" s="1"/>
  <c r="K354" i="1" s="1"/>
  <c r="AA269" i="1"/>
  <c r="Z269" i="1"/>
  <c r="T269" i="1"/>
  <c r="X269" i="1" s="1"/>
  <c r="AB299" i="1"/>
  <c r="O383" i="1"/>
  <c r="M383" i="1" s="1"/>
  <c r="P383" i="1" s="1"/>
  <c r="J383" i="1" s="1"/>
  <c r="K383" i="1" s="1"/>
  <c r="AA347" i="1"/>
  <c r="AB347" i="1" s="1"/>
  <c r="T347" i="1"/>
  <c r="X347" i="1" s="1"/>
  <c r="O347" i="1"/>
  <c r="M347" i="1" s="1"/>
  <c r="P347" i="1" s="1"/>
  <c r="J347" i="1" s="1"/>
  <c r="K347" i="1" s="1"/>
  <c r="Z347" i="1"/>
  <c r="AA406" i="1"/>
  <c r="AB406" i="1" s="1"/>
  <c r="T406" i="1"/>
  <c r="X406" i="1" s="1"/>
  <c r="Z406" i="1"/>
  <c r="O406" i="1"/>
  <c r="M406" i="1" s="1"/>
  <c r="P406" i="1" s="1"/>
  <c r="J406" i="1" s="1"/>
  <c r="K406" i="1" s="1"/>
  <c r="AB89" i="1"/>
  <c r="AB53" i="1"/>
  <c r="O122" i="1"/>
  <c r="M122" i="1" s="1"/>
  <c r="P122" i="1" s="1"/>
  <c r="J122" i="1" s="1"/>
  <c r="K122" i="1" s="1"/>
  <c r="AA141" i="1"/>
  <c r="T141" i="1"/>
  <c r="X141" i="1" s="1"/>
  <c r="Z141" i="1"/>
  <c r="T216" i="1"/>
  <c r="X216" i="1" s="1"/>
  <c r="AA216" i="1"/>
  <c r="Z216" i="1"/>
  <c r="O141" i="1"/>
  <c r="M141" i="1" s="1"/>
  <c r="P141" i="1" s="1"/>
  <c r="J141" i="1" s="1"/>
  <c r="K141" i="1" s="1"/>
  <c r="O157" i="1"/>
  <c r="M157" i="1" s="1"/>
  <c r="P157" i="1" s="1"/>
  <c r="J157" i="1" s="1"/>
  <c r="K157" i="1" s="1"/>
  <c r="O152" i="1"/>
  <c r="M152" i="1" s="1"/>
  <c r="P152" i="1" s="1"/>
  <c r="J152" i="1" s="1"/>
  <c r="K152" i="1" s="1"/>
  <c r="AB153" i="1"/>
  <c r="AB104" i="1"/>
  <c r="O136" i="1"/>
  <c r="M136" i="1" s="1"/>
  <c r="P136" i="1" s="1"/>
  <c r="J136" i="1" s="1"/>
  <c r="K136" i="1" s="1"/>
  <c r="AB185" i="1"/>
  <c r="T167" i="1"/>
  <c r="X167" i="1" s="1"/>
  <c r="AA167" i="1"/>
  <c r="AB167" i="1" s="1"/>
  <c r="Z167" i="1"/>
  <c r="O167" i="1"/>
  <c r="M167" i="1" s="1"/>
  <c r="P167" i="1" s="1"/>
  <c r="J167" i="1" s="1"/>
  <c r="K167" i="1" s="1"/>
  <c r="AB212" i="1"/>
  <c r="AA237" i="1"/>
  <c r="T237" i="1"/>
  <c r="X237" i="1" s="1"/>
  <c r="Z237" i="1"/>
  <c r="AB250" i="1"/>
  <c r="AB205" i="1"/>
  <c r="AB218" i="1"/>
  <c r="O278" i="1"/>
  <c r="M278" i="1" s="1"/>
  <c r="P278" i="1" s="1"/>
  <c r="J278" i="1" s="1"/>
  <c r="K278" i="1" s="1"/>
  <c r="O322" i="1"/>
  <c r="M322" i="1" s="1"/>
  <c r="P322" i="1" s="1"/>
  <c r="J322" i="1" s="1"/>
  <c r="K322" i="1" s="1"/>
  <c r="O375" i="1"/>
  <c r="M375" i="1" s="1"/>
  <c r="P375" i="1" s="1"/>
  <c r="J375" i="1" s="1"/>
  <c r="K375" i="1" s="1"/>
  <c r="AA243" i="1"/>
  <c r="Z243" i="1"/>
  <c r="T243" i="1"/>
  <c r="X243" i="1" s="1"/>
  <c r="AB285" i="1"/>
  <c r="T317" i="1"/>
  <c r="X317" i="1" s="1"/>
  <c r="AA317" i="1"/>
  <c r="Z317" i="1"/>
  <c r="O317" i="1"/>
  <c r="M317" i="1" s="1"/>
  <c r="P317" i="1" s="1"/>
  <c r="J317" i="1" s="1"/>
  <c r="K317" i="1" s="1"/>
  <c r="AA328" i="1"/>
  <c r="Z328" i="1"/>
  <c r="T328" i="1"/>
  <c r="X328" i="1" s="1"/>
  <c r="O328" i="1"/>
  <c r="M328" i="1" s="1"/>
  <c r="P328" i="1" s="1"/>
  <c r="J328" i="1" s="1"/>
  <c r="K328" i="1" s="1"/>
  <c r="O349" i="1"/>
  <c r="M349" i="1" s="1"/>
  <c r="P349" i="1" s="1"/>
  <c r="J349" i="1" s="1"/>
  <c r="K349" i="1" s="1"/>
  <c r="O373" i="1"/>
  <c r="M373" i="1" s="1"/>
  <c r="P373" i="1" s="1"/>
  <c r="J373" i="1" s="1"/>
  <c r="K373" i="1" s="1"/>
  <c r="O395" i="1"/>
  <c r="M395" i="1" s="1"/>
  <c r="P395" i="1" s="1"/>
  <c r="J395" i="1" s="1"/>
  <c r="K395" i="1" s="1"/>
  <c r="AB24" i="1"/>
  <c r="AB83" i="1"/>
  <c r="AB310" i="1"/>
  <c r="AB302" i="1"/>
  <c r="AB377" i="1"/>
  <c r="AB200" i="1"/>
  <c r="AB110" i="1"/>
  <c r="AB192" i="1"/>
  <c r="AB223" i="1"/>
  <c r="AB248" i="1"/>
  <c r="AB75" i="1"/>
  <c r="AB318" i="1"/>
  <c r="AB368" i="1" l="1"/>
  <c r="AB55" i="1"/>
  <c r="AB301" i="1"/>
  <c r="AB311" i="1"/>
  <c r="AB237" i="1"/>
  <c r="AB138" i="1"/>
  <c r="AB286" i="1"/>
  <c r="AB277" i="1"/>
  <c r="AB225" i="1"/>
  <c r="AB151" i="1"/>
  <c r="AB162" i="1"/>
  <c r="AB279" i="1"/>
  <c r="AB375" i="1"/>
  <c r="AB125" i="1"/>
  <c r="AB363" i="1"/>
  <c r="AB295" i="1"/>
  <c r="AB378" i="1"/>
  <c r="AB149" i="1"/>
  <c r="AB272" i="1"/>
  <c r="AB186" i="1"/>
  <c r="AB157" i="1"/>
  <c r="AB178" i="1"/>
  <c r="AB181" i="1"/>
  <c r="AB239" i="1"/>
  <c r="AB284" i="1"/>
  <c r="AB267" i="1"/>
  <c r="AB348" i="1"/>
  <c r="AB317" i="1"/>
  <c r="AB325" i="1"/>
  <c r="AB376" i="1"/>
  <c r="AB367" i="1"/>
  <c r="AB359" i="1"/>
  <c r="AB191" i="1"/>
  <c r="AB184" i="1"/>
  <c r="AB266" i="1"/>
  <c r="AB304" i="1"/>
  <c r="AB199" i="1"/>
  <c r="AB183" i="1"/>
  <c r="AB70" i="1"/>
  <c r="AB340" i="1"/>
  <c r="AB21" i="1"/>
  <c r="AB253" i="1"/>
  <c r="AB251" i="1"/>
  <c r="AB103" i="1"/>
  <c r="AB71" i="1"/>
  <c r="AB39" i="1"/>
  <c r="AB391" i="1"/>
  <c r="AB362" i="1"/>
  <c r="AB364" i="1"/>
  <c r="AB257" i="1"/>
  <c r="AB233" i="1"/>
  <c r="AB245" i="1"/>
  <c r="AB127" i="1"/>
  <c r="AB224" i="1"/>
  <c r="AB316" i="1"/>
  <c r="AB211" i="1"/>
  <c r="AB382" i="1"/>
  <c r="AB354" i="1"/>
  <c r="AB136" i="1"/>
  <c r="AB95" i="1"/>
  <c r="AB63" i="1"/>
  <c r="AB349" i="1"/>
  <c r="AB256" i="1"/>
  <c r="AB247" i="1"/>
  <c r="AB99" i="1"/>
  <c r="AB216" i="1"/>
  <c r="AB141" i="1"/>
  <c r="AB269" i="1"/>
  <c r="AB197" i="1"/>
  <c r="AB328" i="1"/>
  <c r="AB243" i="1"/>
  <c r="AB150" i="1"/>
  <c r="AB32" i="1"/>
  <c r="AB357" i="1"/>
  <c r="AB398" i="1"/>
  <c r="AB309" i="1"/>
  <c r="AB265" i="1"/>
  <c r="AB159" i="1"/>
  <c r="AB170" i="1"/>
  <c r="AB94" i="1"/>
  <c r="AB314" i="1"/>
  <c r="AB217" i="1"/>
  <c r="AB219" i="1"/>
  <c r="AB208" i="1"/>
  <c r="AB152" i="1"/>
  <c r="AB264" i="1"/>
  <c r="AB322" i="1"/>
  <c r="AB135" i="1"/>
  <c r="AB111" i="1"/>
  <c r="AB79" i="1"/>
  <c r="AB47" i="1"/>
  <c r="AB255" i="1"/>
  <c r="AB298" i="1"/>
  <c r="AB271" i="1"/>
  <c r="AB171" i="1"/>
  <c r="AB160" i="1"/>
  <c r="AB119" i="1"/>
  <c r="AB87" i="1"/>
  <c r="AB133" i="1"/>
  <c r="AB90" i="1"/>
  <c r="AB143" i="1"/>
  <c r="AB337" i="1"/>
  <c r="AB146" i="1"/>
  <c r="AB122" i="1"/>
  <c r="AB394" i="1"/>
  <c r="AB334" i="1"/>
  <c r="AB86" i="1"/>
  <c r="AB405" i="1"/>
</calcChain>
</file>

<file path=xl/sharedStrings.xml><?xml version="1.0" encoding="utf-8"?>
<sst xmlns="http://schemas.openxmlformats.org/spreadsheetml/2006/main" count="2430" uniqueCount="1133">
  <si>
    <t>File opened</t>
  </si>
  <si>
    <t>2020-12-07 19:27:36</t>
  </si>
  <si>
    <t>Console s/n</t>
  </si>
  <si>
    <t>68C-811821</t>
  </si>
  <si>
    <t>Console ver</t>
  </si>
  <si>
    <t>Bluestem v.1.3.17</t>
  </si>
  <si>
    <t>Scripts ver</t>
  </si>
  <si>
    <t>2018.12  1.3.16, Nov 2018</t>
  </si>
  <si>
    <t>Head s/n</t>
  </si>
  <si>
    <t>68H-711821</t>
  </si>
  <si>
    <t>Head ver</t>
  </si>
  <si>
    <t>1.3.1</t>
  </si>
  <si>
    <t>Head cal</t>
  </si>
  <si>
    <t>{"h2oaspan2a": "0.0718717", "h2oaspan2b": "0.0718914", "h2obzero": "1.08567", "h2obspanconc1": "12.25", "co2azero": "0.950431", "co2bspanconc2": "298.9", "co2aspan2b": "0.315068", "chamberpressurezero": "2.65091", "co2bspanconc1": "2498", "tazero": "0.128035", "h2obspanconc2": "0", "flowazero": "0.324", "ssb_ref": "31647.3", "h2oaspanconc1": "12.25", "h2obspan2a": "0.0701049", "h2oaspanconc2": "0", "h2oaspan2": "0", "co2aspan2": "-0.0267491", "flowmeterzero": "1.00485", "oxygen": "21", "co2bzero": "0.912106", "co2bspan1": "1.00032", "flowbzero": "0.26536", "h2obspan2b": "0.069996", "ssa_ref": "28962.7", "co2bspan2b": "0.314275", "tbzero": "0.144981", "h2oazero": "1.08146", "co2aspan2a": "0.317731", "h2oaspan1": "1.00027", "h2obspan1": "0.998447", "co2aspanconc2": "298.9", "h2obspan2": "0", "co2bspan2a": "0.316911", "co2aspanconc1": "2498", "co2aspan1": "1.00012", "co2bspan2": "-0.027252"}</t>
  </si>
  <si>
    <t>Chamber type</t>
  </si>
  <si>
    <t>6800-17</t>
  </si>
  <si>
    <t>Chamber s/n</t>
  </si>
  <si>
    <t>0</t>
  </si>
  <si>
    <t>Chamber rev</t>
  </si>
  <si>
    <t>Chamber cal</t>
  </si>
  <si>
    <t>19:27:36</t>
  </si>
  <si>
    <t>Stability Definition:	ΔCO2 (Meas2): Slp&lt;0.1 Per=20	ΔH2O (Meas2): Slp&lt;0.1 Per=20</t>
  </si>
  <si>
    <t>19:59:48</t>
  </si>
  <si>
    <t>rm fl 8</t>
  </si>
  <si>
    <t>SysConst</t>
  </si>
  <si>
    <t>AvgTime</t>
  </si>
  <si>
    <t>Oxygen</t>
  </si>
  <si>
    <t>Chamber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</si>
  <si>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</si>
  <si>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</si>
  <si>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</si>
  <si>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</si>
  <si>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</si>
  <si>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</si>
  <si>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</si>
  <si>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</si>
  <si>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</si>
  <si>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</si>
  <si>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</si>
  <si>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</si>
  <si>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</si>
  <si>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</si>
  <si>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</si>
  <si>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</si>
  <si>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</si>
  <si>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</si>
  <si>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</si>
  <si>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</si>
  <si>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</si>
  <si>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</si>
  <si>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</si>
  <si>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</si>
  <si>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</si>
  <si>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</si>
  <si>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</si>
  <si>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</si>
  <si>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</si>
  <si>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</si>
  <si>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</si>
  <si>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</si>
  <si>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</si>
  <si>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</si>
  <si>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</si>
  <si>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</si>
  <si>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</si>
  <si>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</si>
  <si>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3.81497 80.3012 377.565 616.074 850.682 1038.28 1234.9 1326.32</t>
  </si>
  <si>
    <t>Fs_true</t>
  </si>
  <si>
    <t>-0.0592087 99.5446 403.117 601.129 800.58 1000.62 1201.09 1400.75</t>
  </si>
  <si>
    <t>leak_wt</t>
  </si>
  <si>
    <t>Sys</t>
  </si>
  <si>
    <t>GasEx</t>
  </si>
  <si>
    <t>Leak</t>
  </si>
  <si>
    <t>LeafQ</t>
  </si>
  <si>
    <t>Meas</t>
  </si>
  <si>
    <t>Match</t>
  </si>
  <si>
    <t>Stability</t>
  </si>
  <si>
    <t>Status</t>
  </si>
  <si>
    <t>obs</t>
  </si>
  <si>
    <t>time</t>
  </si>
  <si>
    <t>elapsed</t>
  </si>
  <si>
    <t>date</t>
  </si>
  <si>
    <t>hhmmss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</si>
  <si>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</si>
  <si>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</si>
  <si>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</si>
  <si>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</si>
  <si>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</si>
  <si>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</si>
  <si>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</si>
  <si>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</si>
  <si>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</si>
  <si>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</si>
  <si>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</si>
  <si>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</si>
  <si>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</si>
  <si>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</si>
  <si>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</si>
  <si>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</si>
  <si>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</si>
  <si>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</si>
  <si>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</si>
  <si>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</si>
  <si>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</si>
  <si>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</si>
  <si>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</si>
  <si>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</si>
  <si>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</si>
  <si>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</si>
  <si>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</si>
  <si>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</si>
  <si>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</si>
  <si>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</si>
  <si>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</si>
  <si>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</si>
  <si>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</si>
  <si>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</si>
  <si>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</si>
  <si>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</si>
  <si>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</si>
  <si>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</si>
  <si>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</si>
  <si>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</si>
  <si>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</si>
  <si>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</si>
  <si>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</si>
  <si>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</si>
  <si>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</si>
  <si>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</si>
  <si>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</si>
  <si>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</si>
  <si>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</si>
  <si>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</si>
  <si>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</si>
  <si>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</si>
  <si>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</si>
  <si>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</si>
  <si>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</si>
  <si>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</si>
  <si>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</si>
  <si>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</si>
  <si>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</si>
  <si>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</si>
  <si>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</si>
  <si>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</si>
  <si>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</si>
  <si>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</si>
  <si>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</si>
  <si>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</si>
  <si>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</si>
  <si>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</si>
  <si>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</si>
  <si>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</si>
  <si>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</si>
  <si>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</si>
  <si>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</si>
  <si>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</si>
  <si>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</si>
  <si>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</si>
  <si>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</si>
  <si>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</si>
  <si>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</si>
  <si>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</si>
  <si>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</si>
  <si>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</si>
  <si>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</si>
  <si>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</si>
  <si>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</si>
  <si>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</si>
  <si>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</si>
  <si>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</si>
  <si>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</si>
  <si>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</si>
  <si>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</si>
  <si>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</si>
  <si>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</si>
  <si>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</si>
  <si>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</si>
  <si>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</si>
  <si>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</si>
  <si>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</si>
  <si>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</si>
  <si>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</si>
  <si>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</si>
  <si>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</si>
  <si>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</si>
  <si>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</si>
  <si>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</si>
  <si>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</si>
  <si>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</si>
  <si>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</si>
  <si>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20201206 20:11:02</t>
  </si>
  <si>
    <t>20:11:02</t>
  </si>
  <si>
    <t>0: Broadleaf</t>
  </si>
  <si>
    <t>20:10:25</t>
  </si>
  <si>
    <t>2/2</t>
  </si>
  <si>
    <t>20201206 20:11:07</t>
  </si>
  <si>
    <t>20:11:07</t>
  </si>
  <si>
    <t>1/2</t>
  </si>
  <si>
    <t>20201206 20:11:12</t>
  </si>
  <si>
    <t>20:11:12</t>
  </si>
  <si>
    <t>20201206 20:11:17</t>
  </si>
  <si>
    <t>20:11:17</t>
  </si>
  <si>
    <t>20201206 20:11:22</t>
  </si>
  <si>
    <t>20:11:22</t>
  </si>
  <si>
    <t>20201206 20:11:27</t>
  </si>
  <si>
    <t>20:11:27</t>
  </si>
  <si>
    <t>20:10:36</t>
  </si>
  <si>
    <t>rm fl 9</t>
  </si>
  <si>
    <t>20201206 20:20:15</t>
  </si>
  <si>
    <t>20:20:15</t>
  </si>
  <si>
    <t>20:19:59</t>
  </si>
  <si>
    <t>0/2</t>
  </si>
  <si>
    <t>20201206 20:20:20</t>
  </si>
  <si>
    <t>20:20:20</t>
  </si>
  <si>
    <t>20201206 20:20:25</t>
  </si>
  <si>
    <t>20:20:25</t>
  </si>
  <si>
    <t>20201206 20:20:30</t>
  </si>
  <si>
    <t>20:20:30</t>
  </si>
  <si>
    <t>20201206 20:20:35</t>
  </si>
  <si>
    <t>20:20:35</t>
  </si>
  <si>
    <t>20201206 20:20:40</t>
  </si>
  <si>
    <t>20:20:40</t>
  </si>
  <si>
    <t>20:16:00</t>
  </si>
  <si>
    <t>rm fl 1</t>
  </si>
  <si>
    <t>20201206 20:27:26</t>
  </si>
  <si>
    <t>20:27:26</t>
  </si>
  <si>
    <t>20:27:16</t>
  </si>
  <si>
    <t>20201206 20:27:31</t>
  </si>
  <si>
    <t>20:27:31</t>
  </si>
  <si>
    <t>20201206 20:27:36</t>
  </si>
  <si>
    <t>20:27:36</t>
  </si>
  <si>
    <t>20201206 20:27:41</t>
  </si>
  <si>
    <t>20:27:41</t>
  </si>
  <si>
    <t>20201206 20:27:46</t>
  </si>
  <si>
    <t>20:27:46</t>
  </si>
  <si>
    <t>20201206 20:27:51</t>
  </si>
  <si>
    <t>20:27:51</t>
  </si>
  <si>
    <t>20201206 20:37:46</t>
  </si>
  <si>
    <t>20:37:46</t>
  </si>
  <si>
    <t>20:37:31</t>
  </si>
  <si>
    <t>20201206 20:37:51</t>
  </si>
  <si>
    <t>20:37:51</t>
  </si>
  <si>
    <t>20201206 20:37:56</t>
  </si>
  <si>
    <t>20:37:56</t>
  </si>
  <si>
    <t>20201206 20:38:01</t>
  </si>
  <si>
    <t>20:38:01</t>
  </si>
  <si>
    <t>20201206 20:38:06</t>
  </si>
  <si>
    <t>20:38:06</t>
  </si>
  <si>
    <t>20201206 20:38:11</t>
  </si>
  <si>
    <t>20:38:11</t>
  </si>
  <si>
    <t>20:33:23</t>
  </si>
  <si>
    <t>rm fl 3</t>
  </si>
  <si>
    <t>20201206 20:42:16</t>
  </si>
  <si>
    <t>20:42:16</t>
  </si>
  <si>
    <t>20:42:09</t>
  </si>
  <si>
    <t>20201206 20:42:21</t>
  </si>
  <si>
    <t>20:42:21</t>
  </si>
  <si>
    <t>20201206 20:42:26</t>
  </si>
  <si>
    <t>20:42:26</t>
  </si>
  <si>
    <t>20201206 20:42:31</t>
  </si>
  <si>
    <t>20:42:31</t>
  </si>
  <si>
    <t>20201206 20:42:36</t>
  </si>
  <si>
    <t>20:42:36</t>
  </si>
  <si>
    <t>20201206 20:42:41</t>
  </si>
  <si>
    <t>20:42:41</t>
  </si>
  <si>
    <t>20:37:48</t>
  </si>
  <si>
    <t>ag fl 8</t>
  </si>
  <si>
    <t>20201206 20:47:07</t>
  </si>
  <si>
    <t>20:47:07</t>
  </si>
  <si>
    <t>20:46:57</t>
  </si>
  <si>
    <t>20201206 20:47:12</t>
  </si>
  <si>
    <t>20:47:12</t>
  </si>
  <si>
    <t>20201206 20:47:17</t>
  </si>
  <si>
    <t>20:47:17</t>
  </si>
  <si>
    <t>20201206 20:47:22</t>
  </si>
  <si>
    <t>20:47:22</t>
  </si>
  <si>
    <t>20201206 20:47:27</t>
  </si>
  <si>
    <t>20:47:27</t>
  </si>
  <si>
    <t>20201206 20:47:32</t>
  </si>
  <si>
    <t>20:47:32</t>
  </si>
  <si>
    <t>20:42:51</t>
  </si>
  <si>
    <t>rm bz 7</t>
  </si>
  <si>
    <t>20201206 20:51:17</t>
  </si>
  <si>
    <t>20:51:17</t>
  </si>
  <si>
    <t>20:50:55</t>
  </si>
  <si>
    <t>20201206 20:51:22</t>
  </si>
  <si>
    <t>20:51:22</t>
  </si>
  <si>
    <t>20201206 20:51:27</t>
  </si>
  <si>
    <t>20:51:27</t>
  </si>
  <si>
    <t>20201206 20:51:32</t>
  </si>
  <si>
    <t>20:51:32</t>
  </si>
  <si>
    <t>20201206 20:51:37</t>
  </si>
  <si>
    <t>20:51:37</t>
  </si>
  <si>
    <t>20201206 20:51:42</t>
  </si>
  <si>
    <t>20:51:42</t>
  </si>
  <si>
    <t>20:47:02</t>
  </si>
  <si>
    <t>ag fl 9</t>
  </si>
  <si>
    <t>20201206 20:55:55</t>
  </si>
  <si>
    <t>20:55:55</t>
  </si>
  <si>
    <t>20:55:47</t>
  </si>
  <si>
    <t>20201206 20:56:00</t>
  </si>
  <si>
    <t>20:56:00</t>
  </si>
  <si>
    <t>20201206 20:56:05</t>
  </si>
  <si>
    <t>20:56:05</t>
  </si>
  <si>
    <t>20201206 20:56:10</t>
  </si>
  <si>
    <t>20:56:10</t>
  </si>
  <si>
    <t>20201206 20:56:15</t>
  </si>
  <si>
    <t>20:56:15</t>
  </si>
  <si>
    <t>20201206 20:56:20</t>
  </si>
  <si>
    <t>20:56:20</t>
  </si>
  <si>
    <t>20:51:29</t>
  </si>
  <si>
    <t>ag fl 12</t>
  </si>
  <si>
    <t>20201206 20:59:59</t>
  </si>
  <si>
    <t>20:59:59</t>
  </si>
  <si>
    <t>20:59:46</t>
  </si>
  <si>
    <t>20201206 21:00:04</t>
  </si>
  <si>
    <t>21:00:04</t>
  </si>
  <si>
    <t>20201206 21:00:09</t>
  </si>
  <si>
    <t>21:00:09</t>
  </si>
  <si>
    <t>20201206 21:00:14</t>
  </si>
  <si>
    <t>21:00:14</t>
  </si>
  <si>
    <t>20201206 21:00:19</t>
  </si>
  <si>
    <t>21:00:19</t>
  </si>
  <si>
    <t>20201206 21:00:24</t>
  </si>
  <si>
    <t>21:00:24</t>
  </si>
  <si>
    <t>20:59:02</t>
  </si>
  <si>
    <t>ag fl 7</t>
  </si>
  <si>
    <t>20201206 21:08:33</t>
  </si>
  <si>
    <t>21:08:33</t>
  </si>
  <si>
    <t>21:08:12</t>
  </si>
  <si>
    <t>20201206 21:08:38</t>
  </si>
  <si>
    <t>21:08:38</t>
  </si>
  <si>
    <t>20201206 21:08:43</t>
  </si>
  <si>
    <t>21:08:43</t>
  </si>
  <si>
    <t>20201206 21:08:48</t>
  </si>
  <si>
    <t>21:08:48</t>
  </si>
  <si>
    <t>20201206 21:08:53</t>
  </si>
  <si>
    <t>21:08:53</t>
  </si>
  <si>
    <t>20201206 21:08:58</t>
  </si>
  <si>
    <t>21:08:58</t>
  </si>
  <si>
    <t>21:04:03</t>
  </si>
  <si>
    <t>ag bz 4</t>
  </si>
  <si>
    <t>20201206 21:13:52</t>
  </si>
  <si>
    <t>21:13:52</t>
  </si>
  <si>
    <t>21:13:43</t>
  </si>
  <si>
    <t>20201206 21:13:57</t>
  </si>
  <si>
    <t>21:13:57</t>
  </si>
  <si>
    <t>20201206 21:14:02</t>
  </si>
  <si>
    <t>21:14:02</t>
  </si>
  <si>
    <t>20201206 21:14:07</t>
  </si>
  <si>
    <t>21:14:07</t>
  </si>
  <si>
    <t>20201206 21:14:12</t>
  </si>
  <si>
    <t>21:14:12</t>
  </si>
  <si>
    <t>20201206 21:14:17</t>
  </si>
  <si>
    <t>21:14:17</t>
  </si>
  <si>
    <t>21:09:42</t>
  </si>
  <si>
    <t>ag fl 5</t>
  </si>
  <si>
    <t>20201206 21:19:39</t>
  </si>
  <si>
    <t>21:19:39</t>
  </si>
  <si>
    <t>21:19:18</t>
  </si>
  <si>
    <t>20201206 21:19:44</t>
  </si>
  <si>
    <t>21:19:44</t>
  </si>
  <si>
    <t>20201206 21:19:49</t>
  </si>
  <si>
    <t>21:19:49</t>
  </si>
  <si>
    <t>20201206 21:19:54</t>
  </si>
  <si>
    <t>21:19:54</t>
  </si>
  <si>
    <t>20201206 21:19:59</t>
  </si>
  <si>
    <t>21:19:59</t>
  </si>
  <si>
    <t>20201206 21:20:04</t>
  </si>
  <si>
    <t>21:20:04</t>
  </si>
  <si>
    <t>21:15:11</t>
  </si>
  <si>
    <t>ag bz 5</t>
  </si>
  <si>
    <t>20201206 21:24:42</t>
  </si>
  <si>
    <t>21:24:42</t>
  </si>
  <si>
    <t>21:23:58</t>
  </si>
  <si>
    <t>20201206 21:24:47</t>
  </si>
  <si>
    <t>21:24:47</t>
  </si>
  <si>
    <t>20201206 21:24:52</t>
  </si>
  <si>
    <t>21:24:52</t>
  </si>
  <si>
    <t>20201206 21:24:57</t>
  </si>
  <si>
    <t>21:24:57</t>
  </si>
  <si>
    <t>20201206 21:25:02</t>
  </si>
  <si>
    <t>21:25:02</t>
  </si>
  <si>
    <t>20201206 21:25:07</t>
  </si>
  <si>
    <t>21:25:07</t>
  </si>
  <si>
    <t>21:20:12</t>
  </si>
  <si>
    <t>ag bz 2</t>
  </si>
  <si>
    <t>20201206 21:28:53</t>
  </si>
  <si>
    <t>21:28:53</t>
  </si>
  <si>
    <t>21:28:42</t>
  </si>
  <si>
    <t>20201206 21:28:58</t>
  </si>
  <si>
    <t>21:28:58</t>
  </si>
  <si>
    <t>20201206 21:29:03</t>
  </si>
  <si>
    <t>21:29:03</t>
  </si>
  <si>
    <t>20201206 21:29:08</t>
  </si>
  <si>
    <t>21:29:08</t>
  </si>
  <si>
    <t>20201206 21:29:13</t>
  </si>
  <si>
    <t>21:29:13</t>
  </si>
  <si>
    <t>20201206 21:29:18</t>
  </si>
  <si>
    <t>21:29:18</t>
  </si>
  <si>
    <t>21:35:35</t>
  </si>
  <si>
    <t>20201206 21:47:10</t>
  </si>
  <si>
    <t>21:47:10</t>
  </si>
  <si>
    <t>21:46:47</t>
  </si>
  <si>
    <t>20201206 21:47:15</t>
  </si>
  <si>
    <t>21:47:15</t>
  </si>
  <si>
    <t>20201206 21:47:20</t>
  </si>
  <si>
    <t>21:47:20</t>
  </si>
  <si>
    <t>20201206 21:47:25</t>
  </si>
  <si>
    <t>21:47:25</t>
  </si>
  <si>
    <t>20201206 21:47:30</t>
  </si>
  <si>
    <t>21:47:30</t>
  </si>
  <si>
    <t>20201206 21:47:35</t>
  </si>
  <si>
    <t>21:47:35</t>
  </si>
  <si>
    <t>21:42:54</t>
  </si>
  <si>
    <t>ag fl 11</t>
  </si>
  <si>
    <t>20201206 22:14:19</t>
  </si>
  <si>
    <t>22:14:19</t>
  </si>
  <si>
    <t>22:14:02</t>
  </si>
  <si>
    <t>20201206 22:14:24</t>
  </si>
  <si>
    <t>22:14:24</t>
  </si>
  <si>
    <t>20201206 22:14:29</t>
  </si>
  <si>
    <t>22:14:29</t>
  </si>
  <si>
    <t>20201206 22:14:34</t>
  </si>
  <si>
    <t>22:14:34</t>
  </si>
  <si>
    <t>20201206 22:14:39</t>
  </si>
  <si>
    <t>22:14:39</t>
  </si>
  <si>
    <t>20201206 22:14:44</t>
  </si>
  <si>
    <t>22:14:44</t>
  </si>
  <si>
    <t>22:11:36</t>
  </si>
  <si>
    <t>20201206 22:23:24</t>
  </si>
  <si>
    <t>22:23:24</t>
  </si>
  <si>
    <t>22:21:22</t>
  </si>
  <si>
    <t>20201206 22:23:29</t>
  </si>
  <si>
    <t>22:23:29</t>
  </si>
  <si>
    <t>20201206 22:23:34</t>
  </si>
  <si>
    <t>22:23:34</t>
  </si>
  <si>
    <t>20201206 22:23:39</t>
  </si>
  <si>
    <t>22:23:39</t>
  </si>
  <si>
    <t>20201206 22:23:44</t>
  </si>
  <si>
    <t>22:23:44</t>
  </si>
  <si>
    <t>20201206 22:23:49</t>
  </si>
  <si>
    <t>22:23:49</t>
  </si>
  <si>
    <t>22:19:02</t>
  </si>
  <si>
    <t>20201206 22:35:42</t>
  </si>
  <si>
    <t>22:35:42</t>
  </si>
  <si>
    <t>22:35:08</t>
  </si>
  <si>
    <t>20201206 22:35:47</t>
  </si>
  <si>
    <t>22:35:47</t>
  </si>
  <si>
    <t>20201206 22:35:52</t>
  </si>
  <si>
    <t>22:35:52</t>
  </si>
  <si>
    <t>20201206 22:35:57</t>
  </si>
  <si>
    <t>22:35:57</t>
  </si>
  <si>
    <t>20201206 22:36:02</t>
  </si>
  <si>
    <t>22:36:02</t>
  </si>
  <si>
    <t>20201206 22:36:07</t>
  </si>
  <si>
    <t>22:36:07</t>
  </si>
  <si>
    <t>22:31:08</t>
  </si>
  <si>
    <t>rm bz 11</t>
  </si>
  <si>
    <t>20201206 22:43:10</t>
  </si>
  <si>
    <t>22:43:10</t>
  </si>
  <si>
    <t>22:42:59</t>
  </si>
  <si>
    <t>20201206 22:43:15</t>
  </si>
  <si>
    <t>22:43:15</t>
  </si>
  <si>
    <t>20201206 22:43:20</t>
  </si>
  <si>
    <t>22:43:20</t>
  </si>
  <si>
    <t>20201206 22:43:25</t>
  </si>
  <si>
    <t>22:43:25</t>
  </si>
  <si>
    <t>20201206 22:43:30</t>
  </si>
  <si>
    <t>22:43:30</t>
  </si>
  <si>
    <t>20201206 22:43:35</t>
  </si>
  <si>
    <t>22:43:35</t>
  </si>
  <si>
    <t>22:38:41</t>
  </si>
  <si>
    <t>20201206 22:51:21</t>
  </si>
  <si>
    <t>22:51:21</t>
  </si>
  <si>
    <t>22:51:04</t>
  </si>
  <si>
    <t>20201206 22:51:26</t>
  </si>
  <si>
    <t>22:51:26</t>
  </si>
  <si>
    <t>20201206 22:51:31</t>
  </si>
  <si>
    <t>22:51:31</t>
  </si>
  <si>
    <t>20201206 22:51:36</t>
  </si>
  <si>
    <t>22:51:36</t>
  </si>
  <si>
    <t>20201206 22:51:41</t>
  </si>
  <si>
    <t>22:51:41</t>
  </si>
  <si>
    <t>20201206 22:51:46</t>
  </si>
  <si>
    <t>22:51:46</t>
  </si>
  <si>
    <t>22:46:45</t>
  </si>
  <si>
    <t>20201206 22:55:46</t>
  </si>
  <si>
    <t>22:55:46</t>
  </si>
  <si>
    <t>22:55:30</t>
  </si>
  <si>
    <t>20201206 22:55:51</t>
  </si>
  <si>
    <t>22:55:51</t>
  </si>
  <si>
    <t>20201206 22:55:56</t>
  </si>
  <si>
    <t>22:55:56</t>
  </si>
  <si>
    <t>20201206 22:56:01</t>
  </si>
  <si>
    <t>22:56:01</t>
  </si>
  <si>
    <t>20201206 22:56:06</t>
  </si>
  <si>
    <t>22:56:06</t>
  </si>
  <si>
    <t>20201206 22:56:11</t>
  </si>
  <si>
    <t>22:56:11</t>
  </si>
  <si>
    <t>22:51:24</t>
  </si>
  <si>
    <t>rm bz 9</t>
  </si>
  <si>
    <t>20201206 23:00:09</t>
  </si>
  <si>
    <t>23:00:09</t>
  </si>
  <si>
    <t>22:59:48</t>
  </si>
  <si>
    <t>20201206 23:00:14</t>
  </si>
  <si>
    <t>23:00:14</t>
  </si>
  <si>
    <t>20201206 23:00:19</t>
  </si>
  <si>
    <t>23:00:19</t>
  </si>
  <si>
    <t>20201206 23:00:24</t>
  </si>
  <si>
    <t>23:00:24</t>
  </si>
  <si>
    <t>20201206 23:00:29</t>
  </si>
  <si>
    <t>23:00:29</t>
  </si>
  <si>
    <t>20201206 23:00:34</t>
  </si>
  <si>
    <t>23:00:34</t>
  </si>
  <si>
    <t>22:55:34</t>
  </si>
  <si>
    <t>rm fl 2</t>
  </si>
  <si>
    <t>20201206 23:04:35</t>
  </si>
  <si>
    <t>23:04:35</t>
  </si>
  <si>
    <t>23:04:23</t>
  </si>
  <si>
    <t>20201206 23:04:40</t>
  </si>
  <si>
    <t>23:04:40</t>
  </si>
  <si>
    <t>20201206 23:04:45</t>
  </si>
  <si>
    <t>23:04:45</t>
  </si>
  <si>
    <t>20201206 23:04:50</t>
  </si>
  <si>
    <t>23:04:50</t>
  </si>
  <si>
    <t>20201206 23:04:55</t>
  </si>
  <si>
    <t>23:04:55</t>
  </si>
  <si>
    <t>20201206 23:05:00</t>
  </si>
  <si>
    <t>23:05:00</t>
  </si>
  <si>
    <t>23:00:12</t>
  </si>
  <si>
    <t>rm fl 6</t>
  </si>
  <si>
    <t>20201206 23:08:37</t>
  </si>
  <si>
    <t>23:08:37</t>
  </si>
  <si>
    <t>23:08:17</t>
  </si>
  <si>
    <t>20201206 23:08:42</t>
  </si>
  <si>
    <t>23:08:42</t>
  </si>
  <si>
    <t>20201206 23:08:47</t>
  </si>
  <si>
    <t>23:08:47</t>
  </si>
  <si>
    <t>20201206 23:08:52</t>
  </si>
  <si>
    <t>23:08:52</t>
  </si>
  <si>
    <t>20201206 23:08:57</t>
  </si>
  <si>
    <t>23:08:57</t>
  </si>
  <si>
    <t>20201206 23:09:02</t>
  </si>
  <si>
    <t>23:09:02</t>
  </si>
  <si>
    <t>23:04:13</t>
  </si>
  <si>
    <t>20201206 23:13:50</t>
  </si>
  <si>
    <t>23:13:50</t>
  </si>
  <si>
    <t>23:13:33</t>
  </si>
  <si>
    <t>20201206 23:13:55</t>
  </si>
  <si>
    <t>23:13:55</t>
  </si>
  <si>
    <t>20201206 23:14:00</t>
  </si>
  <si>
    <t>23:14:00</t>
  </si>
  <si>
    <t>20201206 23:14:05</t>
  </si>
  <si>
    <t>23:14:05</t>
  </si>
  <si>
    <t>20201206 23:14:10</t>
  </si>
  <si>
    <t>23:14:10</t>
  </si>
  <si>
    <t>20201206 23:14:15</t>
  </si>
  <si>
    <t>23:14:15</t>
  </si>
  <si>
    <t>23:09:37</t>
  </si>
  <si>
    <t>rm bz 2</t>
  </si>
  <si>
    <t>20201206 23:18:51</t>
  </si>
  <si>
    <t>23:18:51</t>
  </si>
  <si>
    <t>23:18:39</t>
  </si>
  <si>
    <t>20201206 23:18:56</t>
  </si>
  <si>
    <t>23:18:56</t>
  </si>
  <si>
    <t>20201206 23:19:01</t>
  </si>
  <si>
    <t>23:19:01</t>
  </si>
  <si>
    <t>20201206 23:19:06</t>
  </si>
  <si>
    <t>23:19:06</t>
  </si>
  <si>
    <t>20201206 23:19:11</t>
  </si>
  <si>
    <t>23:19:11</t>
  </si>
  <si>
    <t>20201206 23:19:16</t>
  </si>
  <si>
    <t>23:19:16</t>
  </si>
  <si>
    <t>23:14:36</t>
  </si>
  <si>
    <t>rm fl 12</t>
  </si>
  <si>
    <t>20201206 23:23:18</t>
  </si>
  <si>
    <t>23:23:18</t>
  </si>
  <si>
    <t>23:22:52</t>
  </si>
  <si>
    <t>20201206 23:23:23</t>
  </si>
  <si>
    <t>23:23:23</t>
  </si>
  <si>
    <t>20201206 23:23:28</t>
  </si>
  <si>
    <t>23:23:28</t>
  </si>
  <si>
    <t>20201206 23:23:33</t>
  </si>
  <si>
    <t>23:23:33</t>
  </si>
  <si>
    <t>20201206 23:23:38</t>
  </si>
  <si>
    <t>23:23:38</t>
  </si>
  <si>
    <t>20201206 23:23:43</t>
  </si>
  <si>
    <t>23:23:43</t>
  </si>
  <si>
    <t>23:29:48</t>
  </si>
  <si>
    <t>20201206 23:41:15</t>
  </si>
  <si>
    <t>23:41:15</t>
  </si>
  <si>
    <t>23:41:05</t>
  </si>
  <si>
    <t>20201206 23:41:20</t>
  </si>
  <si>
    <t>23:41:20</t>
  </si>
  <si>
    <t>20201206 23:41:25</t>
  </si>
  <si>
    <t>23:41:25</t>
  </si>
  <si>
    <t>20201206 23:41:30</t>
  </si>
  <si>
    <t>23:41:30</t>
  </si>
  <si>
    <t>20201206 23:41:35</t>
  </si>
  <si>
    <t>23:41:35</t>
  </si>
  <si>
    <t>20201206 23:41:40</t>
  </si>
  <si>
    <t>23:41:40</t>
  </si>
  <si>
    <t>23:36:46</t>
  </si>
  <si>
    <t>20201206 23:48:33</t>
  </si>
  <si>
    <t>23:48:33</t>
  </si>
  <si>
    <t>23:48:19</t>
  </si>
  <si>
    <t>20201206 23:48:38</t>
  </si>
  <si>
    <t>23:48:38</t>
  </si>
  <si>
    <t>20201206 23:48:43</t>
  </si>
  <si>
    <t>23:48:43</t>
  </si>
  <si>
    <t>20201206 23:48:48</t>
  </si>
  <si>
    <t>23:48:48</t>
  </si>
  <si>
    <t>20201206 23:48:53</t>
  </si>
  <si>
    <t>23:48:53</t>
  </si>
  <si>
    <t>20201206 23:48:58</t>
  </si>
  <si>
    <t>23:48:58</t>
  </si>
  <si>
    <t>23:44:09</t>
  </si>
  <si>
    <t>rm fl 11</t>
  </si>
  <si>
    <t>20201206 23:53:54</t>
  </si>
  <si>
    <t>23:53:54</t>
  </si>
  <si>
    <t>23:53:45</t>
  </si>
  <si>
    <t>20201206 23:53:59</t>
  </si>
  <si>
    <t>23:53:59</t>
  </si>
  <si>
    <t>20201206 23:54:04</t>
  </si>
  <si>
    <t>23:54:04</t>
  </si>
  <si>
    <t>20201206 23:54:09</t>
  </si>
  <si>
    <t>23:54:09</t>
  </si>
  <si>
    <t>20201206 23:54:14</t>
  </si>
  <si>
    <t>23:54:14</t>
  </si>
  <si>
    <t>20201206 23:54:19</t>
  </si>
  <si>
    <t>23:54:19</t>
  </si>
  <si>
    <t>23:49:30</t>
  </si>
  <si>
    <t>20201206 23:59:48</t>
  </si>
  <si>
    <t>23:59:48</t>
  </si>
  <si>
    <t>23:59:38</t>
  </si>
  <si>
    <t>20201206 23:59:53</t>
  </si>
  <si>
    <t>23:59:53</t>
  </si>
  <si>
    <t>20201206 23:59:58</t>
  </si>
  <si>
    <t>23:59:58</t>
  </si>
  <si>
    <t>20201207 00:00:03</t>
  </si>
  <si>
    <t>00:00:03</t>
  </si>
  <si>
    <t>20201207 00:00:08</t>
  </si>
  <si>
    <t>00:00:08</t>
  </si>
  <si>
    <t>20201207 00:00:13</t>
  </si>
  <si>
    <t>00:00:13</t>
  </si>
  <si>
    <t>23:55:19</t>
  </si>
  <si>
    <t>rm bz 6</t>
  </si>
  <si>
    <t>20201207 00:07:10</t>
  </si>
  <si>
    <t>00:07:10</t>
  </si>
  <si>
    <t>00:06:58</t>
  </si>
  <si>
    <t>20201207 00:07:15</t>
  </si>
  <si>
    <t>00:07:15</t>
  </si>
  <si>
    <t>20201207 00:07:20</t>
  </si>
  <si>
    <t>00:07:20</t>
  </si>
  <si>
    <t>20201207 00:07:25</t>
  </si>
  <si>
    <t>00:07:25</t>
  </si>
  <si>
    <t>20201207 00:07:30</t>
  </si>
  <si>
    <t>00:07:30</t>
  </si>
  <si>
    <t>20201207 00:07:35</t>
  </si>
  <si>
    <t>00:07:35</t>
  </si>
  <si>
    <t>00:03:13</t>
  </si>
  <si>
    <t>20201207 00:12:50</t>
  </si>
  <si>
    <t>00:12:50</t>
  </si>
  <si>
    <t>00:12:43</t>
  </si>
  <si>
    <t>20201207 00:12:55</t>
  </si>
  <si>
    <t>00:12:55</t>
  </si>
  <si>
    <t>20201207 00:13:00</t>
  </si>
  <si>
    <t>00:13:00</t>
  </si>
  <si>
    <t>20201207 00:13:05</t>
  </si>
  <si>
    <t>00:13:05</t>
  </si>
  <si>
    <t>20201207 00:13:10</t>
  </si>
  <si>
    <t>00:13:10</t>
  </si>
  <si>
    <t>20201207 00:13:15</t>
  </si>
  <si>
    <t>00:13:15</t>
  </si>
  <si>
    <t>00:08:18</t>
  </si>
  <si>
    <t>ag bz 8</t>
  </si>
  <si>
    <t>00:14:58</t>
  </si>
  <si>
    <t>ag fl 10</t>
  </si>
  <si>
    <t>20201207 00:24:30</t>
  </si>
  <si>
    <t>00:24:30</t>
  </si>
  <si>
    <t>00:24:10</t>
  </si>
  <si>
    <t>20201207 00:24:35</t>
  </si>
  <si>
    <t>00:24:35</t>
  </si>
  <si>
    <t>20201207 00:24:40</t>
  </si>
  <si>
    <t>00:24:40</t>
  </si>
  <si>
    <t>20201207 00:24:45</t>
  </si>
  <si>
    <t>00:24:45</t>
  </si>
  <si>
    <t>20201207 00:24:50</t>
  </si>
  <si>
    <t>00:24:50</t>
  </si>
  <si>
    <t>20201207 00:24:55</t>
  </si>
  <si>
    <t>00:24:55</t>
  </si>
  <si>
    <t>00:20:08</t>
  </si>
  <si>
    <t>20201207 00:29:38</t>
  </si>
  <si>
    <t>00:29:38</t>
  </si>
  <si>
    <t>00:29:26</t>
  </si>
  <si>
    <t>20201207 00:29:43</t>
  </si>
  <si>
    <t>00:29:43</t>
  </si>
  <si>
    <t>20201207 00:29:48</t>
  </si>
  <si>
    <t>00:29:48</t>
  </si>
  <si>
    <t>20201207 00:29:53</t>
  </si>
  <si>
    <t>00:29:53</t>
  </si>
  <si>
    <t>20201207 00:29:58</t>
  </si>
  <si>
    <t>00:29:58</t>
  </si>
  <si>
    <t>20201207 00:30:03</t>
  </si>
  <si>
    <t>00:30:03</t>
  </si>
  <si>
    <t>00:25:08</t>
  </si>
  <si>
    <t>20201207 00:36:08</t>
  </si>
  <si>
    <t>00:36:08</t>
  </si>
  <si>
    <t>00:34:22</t>
  </si>
  <si>
    <t>20201207 00:36:13</t>
  </si>
  <si>
    <t>00:36:13</t>
  </si>
  <si>
    <t>20201207 00:36:18</t>
  </si>
  <si>
    <t>00:36:18</t>
  </si>
  <si>
    <t>20201207 00:36:23</t>
  </si>
  <si>
    <t>00:36:23</t>
  </si>
  <si>
    <t>20201207 00:36:28</t>
  </si>
  <si>
    <t>00:36:28</t>
  </si>
  <si>
    <t>20201207 00:36:33</t>
  </si>
  <si>
    <t>00:36:33</t>
  </si>
  <si>
    <t>00:32:02</t>
  </si>
  <si>
    <t>ag bz 12</t>
  </si>
  <si>
    <t>20201207 00:53:35</t>
  </si>
  <si>
    <t>00:53:35</t>
  </si>
  <si>
    <t>00:52:45</t>
  </si>
  <si>
    <t>20201207 00:53:40</t>
  </si>
  <si>
    <t>00:53:40</t>
  </si>
  <si>
    <t>20201207 00:53:45</t>
  </si>
  <si>
    <t>00:53:45</t>
  </si>
  <si>
    <t>20201207 00:53:50</t>
  </si>
  <si>
    <t>00:53:50</t>
  </si>
  <si>
    <t>20201207 00:53:55</t>
  </si>
  <si>
    <t>00:53:55</t>
  </si>
  <si>
    <t>20201207 00:54:00</t>
  </si>
  <si>
    <t>00:54:00</t>
  </si>
  <si>
    <t>00:49:18</t>
  </si>
  <si>
    <t>20201207 00:58:40</t>
  </si>
  <si>
    <t>00:58:40</t>
  </si>
  <si>
    <t>00:58:10</t>
  </si>
  <si>
    <t>20201207 00:58:45</t>
  </si>
  <si>
    <t>00:58:45</t>
  </si>
  <si>
    <t>20201207 00:58:50</t>
  </si>
  <si>
    <t>00:58:50</t>
  </si>
  <si>
    <t>20201207 00:58:55</t>
  </si>
  <si>
    <t>00:58:55</t>
  </si>
  <si>
    <t>20201207 00:59:00</t>
  </si>
  <si>
    <t>00:59:00</t>
  </si>
  <si>
    <t>20201207 00:59:05</t>
  </si>
  <si>
    <t>00:59:05</t>
  </si>
  <si>
    <t>00:54:12</t>
  </si>
  <si>
    <t>20201207 01:02:51</t>
  </si>
  <si>
    <t>01:02:51</t>
  </si>
  <si>
    <t>01:02:34</t>
  </si>
  <si>
    <t>20201207 01:02:56</t>
  </si>
  <si>
    <t>01:02:56</t>
  </si>
  <si>
    <t>20201207 01:03:01</t>
  </si>
  <si>
    <t>01:03:01</t>
  </si>
  <si>
    <t>20201207 01:03:06</t>
  </si>
  <si>
    <t>01:03:06</t>
  </si>
  <si>
    <t>20201207 01:03:11</t>
  </si>
  <si>
    <t>01:03:11</t>
  </si>
  <si>
    <t>20201207 01:03:16</t>
  </si>
  <si>
    <t>01:03:16</t>
  </si>
  <si>
    <t>01:14:40</t>
  </si>
  <si>
    <t>rm bz 12</t>
  </si>
  <si>
    <t>20201207 01:23:59</t>
  </si>
  <si>
    <t>01:23:59</t>
  </si>
  <si>
    <t>01:23:44</t>
  </si>
  <si>
    <t>20201207 01:24:04</t>
  </si>
  <si>
    <t>01:24:04</t>
  </si>
  <si>
    <t>20201207 01:24:09</t>
  </si>
  <si>
    <t>01:24:09</t>
  </si>
  <si>
    <t>20201207 01:24:14</t>
  </si>
  <si>
    <t>01:24:14</t>
  </si>
  <si>
    <t>20201207 01:24:19</t>
  </si>
  <si>
    <t>01:24:19</t>
  </si>
  <si>
    <t>20201207 01:24:24</t>
  </si>
  <si>
    <t>01:24:24</t>
  </si>
  <si>
    <t>01:19:29</t>
  </si>
  <si>
    <t>20201207 01:28:37</t>
  </si>
  <si>
    <t>01:28:37</t>
  </si>
  <si>
    <t>01:28:16</t>
  </si>
  <si>
    <t>20201207 01:28:42</t>
  </si>
  <si>
    <t>01:28:42</t>
  </si>
  <si>
    <t>20201207 01:28:47</t>
  </si>
  <si>
    <t>01:28:47</t>
  </si>
  <si>
    <t>20201207 01:28:52</t>
  </si>
  <si>
    <t>01:28:52</t>
  </si>
  <si>
    <t>20201207 01:28:57</t>
  </si>
  <si>
    <t>01:28:57</t>
  </si>
  <si>
    <t>20201207 01:29:02</t>
  </si>
  <si>
    <t>01:29:02</t>
  </si>
  <si>
    <t>01:24:12</t>
  </si>
  <si>
    <t>20201207 01:34:35</t>
  </si>
  <si>
    <t>01:34:35</t>
  </si>
  <si>
    <t>01:34:13</t>
  </si>
  <si>
    <t>20201207 01:34:40</t>
  </si>
  <si>
    <t>01:34:40</t>
  </si>
  <si>
    <t>20201207 01:34:45</t>
  </si>
  <si>
    <t>01:34:45</t>
  </si>
  <si>
    <t>20201207 01:34:50</t>
  </si>
  <si>
    <t>01:34:50</t>
  </si>
  <si>
    <t>20201207 01:34:55</t>
  </si>
  <si>
    <t>01:34:55</t>
  </si>
  <si>
    <t>20201207 01:35:00</t>
  </si>
  <si>
    <t>01:35:00</t>
  </si>
  <si>
    <t>01:30:11</t>
  </si>
  <si>
    <t>20201207 01:41:23</t>
  </si>
  <si>
    <t>01:41:23</t>
  </si>
  <si>
    <t>01:40:59</t>
  </si>
  <si>
    <t>20201207 01:41:28</t>
  </si>
  <si>
    <t>01:41:28</t>
  </si>
  <si>
    <t>20201207 01:41:33</t>
  </si>
  <si>
    <t>01:41:33</t>
  </si>
  <si>
    <t>20201207 01:41:38</t>
  </si>
  <si>
    <t>01:41:38</t>
  </si>
  <si>
    <t>20201207 01:41:43</t>
  </si>
  <si>
    <t>01:41:43</t>
  </si>
  <si>
    <t>20201207 01:41:48</t>
  </si>
  <si>
    <t>01:41:48</t>
  </si>
  <si>
    <t>01:36:48</t>
  </si>
  <si>
    <t>20201207 01:46:09</t>
  </si>
  <si>
    <t>01:46:09</t>
  </si>
  <si>
    <t>01:45:54</t>
  </si>
  <si>
    <t>20201207 01:46:14</t>
  </si>
  <si>
    <t>01:46:14</t>
  </si>
  <si>
    <t>20201207 01:46:19</t>
  </si>
  <si>
    <t>01:46:19</t>
  </si>
  <si>
    <t>20201207 01:46:24</t>
  </si>
  <si>
    <t>01:46:24</t>
  </si>
  <si>
    <t>20201207 01:46:29</t>
  </si>
  <si>
    <t>01:46:29</t>
  </si>
  <si>
    <t>20201207 01:46:34</t>
  </si>
  <si>
    <t>01:46:34</t>
  </si>
  <si>
    <t>01:41:53</t>
  </si>
  <si>
    <t>20201207 01:52:01</t>
  </si>
  <si>
    <t>01:52:01</t>
  </si>
  <si>
    <t>20201207 01:52:06</t>
  </si>
  <si>
    <t>01:52:06</t>
  </si>
  <si>
    <t>20201207 01:52:11</t>
  </si>
  <si>
    <t>01:52:11</t>
  </si>
  <si>
    <t>20201207 01:52:16</t>
  </si>
  <si>
    <t>01:52:16</t>
  </si>
  <si>
    <t>20201207 01:52:21</t>
  </si>
  <si>
    <t>01:52:21</t>
  </si>
  <si>
    <t>20201207 01:52:26</t>
  </si>
  <si>
    <t>01:52:26</t>
  </si>
  <si>
    <t>01:47:49</t>
  </si>
  <si>
    <t>20201207 01:57:34</t>
  </si>
  <si>
    <t>01:57:34</t>
  </si>
  <si>
    <t>01:57:23</t>
  </si>
  <si>
    <t>20201207 01:57:39</t>
  </si>
  <si>
    <t>01:57:39</t>
  </si>
  <si>
    <t>20201207 01:57:44</t>
  </si>
  <si>
    <t>01:57:44</t>
  </si>
  <si>
    <t>20201207 01:57:49</t>
  </si>
  <si>
    <t>01:57:49</t>
  </si>
  <si>
    <t>20201207 01:57:54</t>
  </si>
  <si>
    <t>01:57:54</t>
  </si>
  <si>
    <t>20201207 01:57:59</t>
  </si>
  <si>
    <t>01:57:59</t>
  </si>
  <si>
    <t>01:53:00</t>
  </si>
  <si>
    <t>20201207 02:02:34</t>
  </si>
  <si>
    <t>02:02:34</t>
  </si>
  <si>
    <t>02:02:24</t>
  </si>
  <si>
    <t>20201207 02:02:39</t>
  </si>
  <si>
    <t>02:02:39</t>
  </si>
  <si>
    <t>20201207 02:02:44</t>
  </si>
  <si>
    <t>02:02:44</t>
  </si>
  <si>
    <t>20201207 02:02:49</t>
  </si>
  <si>
    <t>02:02:49</t>
  </si>
  <si>
    <t>20201207 02:02:54</t>
  </si>
  <si>
    <t>02:02:54</t>
  </si>
  <si>
    <t>20201207 02:02:59</t>
  </si>
  <si>
    <t>02:02:59</t>
  </si>
  <si>
    <t>01:58:07</t>
  </si>
  <si>
    <t>20201207 02:10:18</t>
  </si>
  <si>
    <t>02:10:18</t>
  </si>
  <si>
    <t>02:09:58</t>
  </si>
  <si>
    <t>20201207 02:10:23</t>
  </si>
  <si>
    <t>02:10:23</t>
  </si>
  <si>
    <t>20201207 02:10:28</t>
  </si>
  <si>
    <t>02:10:28</t>
  </si>
  <si>
    <t>20201207 02:10:33</t>
  </si>
  <si>
    <t>02:10:33</t>
  </si>
  <si>
    <t>20201207 02:10:38</t>
  </si>
  <si>
    <t>02:10:38</t>
  </si>
  <si>
    <t>20201207 02:10:43</t>
  </si>
  <si>
    <t>02:10:43</t>
  </si>
  <si>
    <t>02:06:02</t>
  </si>
  <si>
    <t>ag bz 6</t>
  </si>
  <si>
    <t>20201207 02:17:13</t>
  </si>
  <si>
    <t>02:17:13</t>
  </si>
  <si>
    <t>02:16:48</t>
  </si>
  <si>
    <t>20201207 02:17:18</t>
  </si>
  <si>
    <t>02:17:18</t>
  </si>
  <si>
    <t>20201207 02:17:23</t>
  </si>
  <si>
    <t>02:17:23</t>
  </si>
  <si>
    <t>20201207 02:17:28</t>
  </si>
  <si>
    <t>02:17:28</t>
  </si>
  <si>
    <t>20201207 02:17:33</t>
  </si>
  <si>
    <t>02:17:33</t>
  </si>
  <si>
    <t>20201207 02:17:38</t>
  </si>
  <si>
    <t>02:17:38</t>
  </si>
  <si>
    <t>02:12:51</t>
  </si>
  <si>
    <t>ag fl 4</t>
  </si>
  <si>
    <t>20201207 02:23:27</t>
  </si>
  <si>
    <t>02:23:27</t>
  </si>
  <si>
    <t>02:23:06</t>
  </si>
  <si>
    <t>20201207 02:23:32</t>
  </si>
  <si>
    <t>02:23:32</t>
  </si>
  <si>
    <t>20201207 02:23:37</t>
  </si>
  <si>
    <t>02:23:37</t>
  </si>
  <si>
    <t>20201207 02:23:42</t>
  </si>
  <si>
    <t>02:23:42</t>
  </si>
  <si>
    <t>20201207 02:23:47</t>
  </si>
  <si>
    <t>02:23:47</t>
  </si>
  <si>
    <t>20201207 02:23:52</t>
  </si>
  <si>
    <t>02:23:52</t>
  </si>
  <si>
    <t>02:19:15</t>
  </si>
  <si>
    <t>ag bz 3</t>
  </si>
  <si>
    <t>20201207 02:30:33</t>
  </si>
  <si>
    <t>02:30:33</t>
  </si>
  <si>
    <t>02:30:05</t>
  </si>
  <si>
    <t>20201207 02:30:38</t>
  </si>
  <si>
    <t>02:30:38</t>
  </si>
  <si>
    <t>20201207 02:30:43</t>
  </si>
  <si>
    <t>02:30:43</t>
  </si>
  <si>
    <t>20201207 02:30:48</t>
  </si>
  <si>
    <t>02:30:48</t>
  </si>
  <si>
    <t>20201207 02:30:53</t>
  </si>
  <si>
    <t>02:30:53</t>
  </si>
  <si>
    <t>20201207 02:30:58</t>
  </si>
  <si>
    <t>02:30:58</t>
  </si>
  <si>
    <t>02:26:07</t>
  </si>
  <si>
    <t>20201207 02:36:25</t>
  </si>
  <si>
    <t>02:36:25</t>
  </si>
  <si>
    <t>02:35:53</t>
  </si>
  <si>
    <t>20201207 02:36:30</t>
  </si>
  <si>
    <t>02:36:30</t>
  </si>
  <si>
    <t>20201207 02:36:35</t>
  </si>
  <si>
    <t>02:36:35</t>
  </si>
  <si>
    <t>20201207 02:36:40</t>
  </si>
  <si>
    <t>02:36:40</t>
  </si>
  <si>
    <t>20201207 02:36:45</t>
  </si>
  <si>
    <t>02:36:45</t>
  </si>
  <si>
    <t>20201207 02:36:50</t>
  </si>
  <si>
    <t>02:36:50</t>
  </si>
  <si>
    <t>02:45:50</t>
  </si>
  <si>
    <t>20201207 02:54:23</t>
  </si>
  <si>
    <t>02:54:23</t>
  </si>
  <si>
    <t>02:53:56</t>
  </si>
  <si>
    <t>20201207 02:54:28</t>
  </si>
  <si>
    <t>02:54:28</t>
  </si>
  <si>
    <t>20201207 02:54:33</t>
  </si>
  <si>
    <t>02:54:33</t>
  </si>
  <si>
    <t>20201207 02:54:38</t>
  </si>
  <si>
    <t>02:54:38</t>
  </si>
  <si>
    <t>20201207 02:54:43</t>
  </si>
  <si>
    <t>02:54:43</t>
  </si>
  <si>
    <t>20201207 02:54:48</t>
  </si>
  <si>
    <t>02:54:48</t>
  </si>
  <si>
    <t>02:50:16</t>
  </si>
  <si>
    <t>ag bz 7</t>
  </si>
  <si>
    <t>20201207 02:58:29</t>
  </si>
  <si>
    <t>02:58:29</t>
  </si>
  <si>
    <t>02:58:12</t>
  </si>
  <si>
    <t>20201207 02:58:34</t>
  </si>
  <si>
    <t>02:58:34</t>
  </si>
  <si>
    <t>20201207 02:58:39</t>
  </si>
  <si>
    <t>02:58:39</t>
  </si>
  <si>
    <t>20201207 02:58:44</t>
  </si>
  <si>
    <t>02:58:44</t>
  </si>
  <si>
    <t>20201207 02:58:49</t>
  </si>
  <si>
    <t>02:58:49</t>
  </si>
  <si>
    <t>20201207 02:58:54</t>
  </si>
  <si>
    <t>02:58:54</t>
  </si>
  <si>
    <t>02:54:10</t>
  </si>
  <si>
    <t>20201207 03:04:03</t>
  </si>
  <si>
    <t>03:04:03</t>
  </si>
  <si>
    <t>03:03:37</t>
  </si>
  <si>
    <t>20201207 03:04:08</t>
  </si>
  <si>
    <t>03:04:08</t>
  </si>
  <si>
    <t>20201207 03:04:13</t>
  </si>
  <si>
    <t>03:04:13</t>
  </si>
  <si>
    <t>20201207 03:04:18</t>
  </si>
  <si>
    <t>03:04:18</t>
  </si>
  <si>
    <t>20201207 03:04:23</t>
  </si>
  <si>
    <t>03:04:23</t>
  </si>
  <si>
    <t>20201207 03:04:28</t>
  </si>
  <si>
    <t>03:04:28</t>
  </si>
  <si>
    <t>02:59:40</t>
  </si>
  <si>
    <t>20201207 03:09:25</t>
  </si>
  <si>
    <t>03:09:25</t>
  </si>
  <si>
    <t>03:09:14</t>
  </si>
  <si>
    <t>20201207 03:09:30</t>
  </si>
  <si>
    <t>03:09:30</t>
  </si>
  <si>
    <t>20201207 03:09:35</t>
  </si>
  <si>
    <t>03:09:35</t>
  </si>
  <si>
    <t>20201207 03:09:40</t>
  </si>
  <si>
    <t>03:09:40</t>
  </si>
  <si>
    <t>20201207 03:09:45</t>
  </si>
  <si>
    <t>03:09:45</t>
  </si>
  <si>
    <t>20201207 03:09:50</t>
  </si>
  <si>
    <t>03:09:50</t>
  </si>
  <si>
    <t>03:05:03</t>
  </si>
  <si>
    <t>20201207 03:14:44</t>
  </si>
  <si>
    <t>03:14:44</t>
  </si>
  <si>
    <t>03:14:34</t>
  </si>
  <si>
    <t>20201207 03:14:49</t>
  </si>
  <si>
    <t>03:14:49</t>
  </si>
  <si>
    <t>20201207 03:14:54</t>
  </si>
  <si>
    <t>03:14:54</t>
  </si>
  <si>
    <t>20201207 03:14:59</t>
  </si>
  <si>
    <t>03:14:59</t>
  </si>
  <si>
    <t>20201207 03:15:04</t>
  </si>
  <si>
    <t>03:15:04</t>
  </si>
  <si>
    <t>20201207 03:15:09</t>
  </si>
  <si>
    <t>03:15:09</t>
  </si>
  <si>
    <t>03:10:17</t>
  </si>
  <si>
    <t>20201207 03:19:52</t>
  </si>
  <si>
    <t>03:19:52</t>
  </si>
  <si>
    <t>03:19:36</t>
  </si>
  <si>
    <t>20201207 03:19:57</t>
  </si>
  <si>
    <t>03:19:57</t>
  </si>
  <si>
    <t>20201207 03:20:02</t>
  </si>
  <si>
    <t>03:20:02</t>
  </si>
  <si>
    <t>20201207 03:20:07</t>
  </si>
  <si>
    <t>03:20:07</t>
  </si>
  <si>
    <t>20201207 03:20:12</t>
  </si>
  <si>
    <t>03:20:12</t>
  </si>
  <si>
    <t>20201207 03:20:17</t>
  </si>
  <si>
    <t>03:20:17</t>
  </si>
  <si>
    <t>03:15:26</t>
  </si>
  <si>
    <t>20201207 03:24:27</t>
  </si>
  <si>
    <t>03:24:27</t>
  </si>
  <si>
    <t>03:24:09</t>
  </si>
  <si>
    <t>20201207 03:24:32</t>
  </si>
  <si>
    <t>03:24:32</t>
  </si>
  <si>
    <t>20201207 03:24:37</t>
  </si>
  <si>
    <t>03:24:37</t>
  </si>
  <si>
    <t>20201207 03:24:42</t>
  </si>
  <si>
    <t>03:24:42</t>
  </si>
  <si>
    <t>20201207 03:24:47</t>
  </si>
  <si>
    <t>03:24:47</t>
  </si>
  <si>
    <t>20201207 03:24:52</t>
  </si>
  <si>
    <t>03:24:52</t>
  </si>
  <si>
    <t>03:20:45</t>
  </si>
  <si>
    <t>20201207 03:29:57</t>
  </si>
  <si>
    <t>03:29:57</t>
  </si>
  <si>
    <t>03:29:43</t>
  </si>
  <si>
    <t>20201207 03:30:02</t>
  </si>
  <si>
    <t>03:30:02</t>
  </si>
  <si>
    <t>20201207 03:30:07</t>
  </si>
  <si>
    <t>03:30:07</t>
  </si>
  <si>
    <t>20201207 03:30:12</t>
  </si>
  <si>
    <t>03:30:12</t>
  </si>
  <si>
    <t>20201207 03:30:17</t>
  </si>
  <si>
    <t>03:30:17</t>
  </si>
  <si>
    <t>20201207 03:30:22</t>
  </si>
  <si>
    <t>03:30:22</t>
  </si>
  <si>
    <t>03:25:46</t>
  </si>
  <si>
    <t>20201207 03:35:40</t>
  </si>
  <si>
    <t>03:35:40</t>
  </si>
  <si>
    <t>03:35:06</t>
  </si>
  <si>
    <t>20201207 03:35:45</t>
  </si>
  <si>
    <t>03:35:45</t>
  </si>
  <si>
    <t>20201207 03:35:50</t>
  </si>
  <si>
    <t>03:35:50</t>
  </si>
  <si>
    <t>20201207 03:35:55</t>
  </si>
  <si>
    <t>03:35:55</t>
  </si>
  <si>
    <t>20201207 03:36:00</t>
  </si>
  <si>
    <t>03:36:00</t>
  </si>
  <si>
    <t>20201207 03:36:05</t>
  </si>
  <si>
    <t>03:36:05</t>
  </si>
  <si>
    <t>03:31:43</t>
  </si>
  <si>
    <t>20201207 03:40:51</t>
  </si>
  <si>
    <t>03:40:51</t>
  </si>
  <si>
    <t>03:40:28</t>
  </si>
  <si>
    <t>20201207 03:40:56</t>
  </si>
  <si>
    <t>03:40:56</t>
  </si>
  <si>
    <t>20201207 03:41:01</t>
  </si>
  <si>
    <t>03:41:01</t>
  </si>
  <si>
    <t>20201207 03:41:06</t>
  </si>
  <si>
    <t>03:41:06</t>
  </si>
  <si>
    <t>20201207 03:41:11</t>
  </si>
  <si>
    <t>03:41:11</t>
  </si>
  <si>
    <t>20201207 03:41:16</t>
  </si>
  <si>
    <t>03:41:16</t>
  </si>
  <si>
    <t>03:36:25</t>
  </si>
  <si>
    <t>20201207 03:45:36</t>
  </si>
  <si>
    <t>03:45:36</t>
  </si>
  <si>
    <t>03:45:18</t>
  </si>
  <si>
    <t>20201207 03:45:41</t>
  </si>
  <si>
    <t>03:45:41</t>
  </si>
  <si>
    <t>20201207 03:45:46</t>
  </si>
  <si>
    <t>03:45:46</t>
  </si>
  <si>
    <t>20201207 03:45:51</t>
  </si>
  <si>
    <t>03:45:51</t>
  </si>
  <si>
    <t>20201207 03:45:56</t>
  </si>
  <si>
    <t>03:45:56</t>
  </si>
  <si>
    <t>20201207 03:46:01</t>
  </si>
  <si>
    <t>03:46:01</t>
  </si>
  <si>
    <t>03:42:11</t>
  </si>
  <si>
    <t>20201207 03:49:46</t>
  </si>
  <si>
    <t>03:49:46</t>
  </si>
  <si>
    <t>03:49:03</t>
  </si>
  <si>
    <t>20201207 03:49:51</t>
  </si>
  <si>
    <t>03:49:51</t>
  </si>
  <si>
    <t>20201207 03:49:56</t>
  </si>
  <si>
    <t>03:49:56</t>
  </si>
  <si>
    <t>20201207 03:50:01</t>
  </si>
  <si>
    <t>03:50:01</t>
  </si>
  <si>
    <t>20201207 03:50:06</t>
  </si>
  <si>
    <t>03:50:06</t>
  </si>
  <si>
    <t>20201207 03:50:11</t>
  </si>
  <si>
    <t>03:50:11</t>
  </si>
  <si>
    <t>03:45:33</t>
  </si>
  <si>
    <t>ag fl 2</t>
  </si>
  <si>
    <t>20201207 03:53:22</t>
  </si>
  <si>
    <t>03:53:22</t>
  </si>
  <si>
    <t>03:53:06</t>
  </si>
  <si>
    <t>20201207 03:53:27</t>
  </si>
  <si>
    <t>03:53:27</t>
  </si>
  <si>
    <t>20201207 03:53:32</t>
  </si>
  <si>
    <t>03:53:32</t>
  </si>
  <si>
    <t>20201207 03:53:37</t>
  </si>
  <si>
    <t>03:53:37</t>
  </si>
  <si>
    <t>20201207 03:53:42</t>
  </si>
  <si>
    <t>03:53:42</t>
  </si>
  <si>
    <t>20201207 03:53:47</t>
  </si>
  <si>
    <t>03:53:47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</si>
</sst>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406"/>
  <sheetViews>
    <sheetView tabSelected="1" workbookViewId="0">
      <selection activeCell="B12" sqref="B12"/>
    </sheetView>
  </sheetViews>
  <sheetFormatPr defaultRowHeight="15" x14ac:dyDescent="0.25"/>
  <sheetData>
    <row r="2" spans="1:99" x14ac:dyDescent="0.25">
      <c r="A2" t="s">
        <v>24</v>
      </c>
      <c r="B2" t="s">
        <v>25</v>
      </c>
      <c r="C2" t="s">
        <v>26</v>
      </c>
      <c r="D2" t="s">
        <v>27</v>
      </c>
    </row>
    <row r="3" spans="1:99" x14ac:dyDescent="0.25">
      <c r="B3">
        <v>4</v>
      </c>
      <c r="C3">
        <v>21</v>
      </c>
      <c r="D3" t="s">
        <v>15</v>
      </c>
    </row>
    <row r="4" spans="1:99" x14ac:dyDescent="0.25">
      <c r="A4" t="s">
        <v>28</v>
      </c>
      <c r="B4" t="s">
        <v>29</v>
      </c>
    </row>
    <row r="5" spans="1:99" x14ac:dyDescent="0.25">
      <c r="B5">
        <v>2</v>
      </c>
    </row>
    <row r="6" spans="1:99" x14ac:dyDescent="0.25">
      <c r="A6" t="s">
        <v>30</v>
      </c>
      <c r="B6" t="s">
        <v>31</v>
      </c>
      <c r="C6" t="s">
        <v>32</v>
      </c>
      <c r="D6" t="s">
        <v>33</v>
      </c>
      <c r="E6" t="s">
        <v>34</v>
      </c>
    </row>
    <row r="7" spans="1:99" x14ac:dyDescent="0.25">
      <c r="B7">
        <v>0</v>
      </c>
      <c r="C7">
        <v>0</v>
      </c>
      <c r="D7">
        <v>0</v>
      </c>
      <c r="E7">
        <v>1</v>
      </c>
    </row>
    <row r="8" spans="1:99" x14ac:dyDescent="0.25">
      <c r="A8" t="s">
        <v>35</v>
      </c>
      <c r="B8" t="s">
        <v>36</v>
      </c>
      <c r="C8" t="s">
        <v>38</v>
      </c>
      <c r="D8" t="s">
        <v>40</v>
      </c>
      <c r="E8" t="s">
        <v>41</v>
      </c>
      <c r="F8" t="s">
        <v>42</v>
      </c>
      <c r="G8" t="s">
        <v>43</v>
      </c>
      <c r="H8" t="s">
        <v>44</v>
      </c>
      <c r="I8" t="s">
        <v>45</v>
      </c>
      <c r="J8" t="s">
        <v>46</v>
      </c>
      <c r="K8" t="s">
        <v>47</v>
      </c>
      <c r="L8" t="s">
        <v>48</v>
      </c>
      <c r="M8" t="s">
        <v>49</v>
      </c>
      <c r="N8" t="s">
        <v>50</v>
      </c>
      <c r="O8" t="s">
        <v>51</v>
      </c>
      <c r="P8" t="s">
        <v>52</v>
      </c>
      <c r="Q8" t="s">
        <v>53</v>
      </c>
    </row>
    <row r="9" spans="1:99" x14ac:dyDescent="0.25">
      <c r="B9" t="s">
        <v>37</v>
      </c>
      <c r="C9" t="s">
        <v>39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99" x14ac:dyDescent="0.25">
      <c r="A10" t="s">
        <v>54</v>
      </c>
      <c r="B10" t="s">
        <v>55</v>
      </c>
      <c r="C10" t="s">
        <v>56</v>
      </c>
      <c r="D10" t="s">
        <v>57</v>
      </c>
      <c r="E10" t="s">
        <v>58</v>
      </c>
      <c r="F10" t="s">
        <v>59</v>
      </c>
    </row>
    <row r="11" spans="1:99" x14ac:dyDescent="0.25">
      <c r="B11">
        <v>1</v>
      </c>
      <c r="C11">
        <v>0</v>
      </c>
      <c r="D11">
        <v>1</v>
      </c>
      <c r="E11">
        <v>0</v>
      </c>
      <c r="F11">
        <v>0</v>
      </c>
    </row>
    <row r="12" spans="1:99" x14ac:dyDescent="0.25">
      <c r="A12" t="s">
        <v>60</v>
      </c>
      <c r="B12" t="s">
        <v>61</v>
      </c>
      <c r="C12" t="s">
        <v>62</v>
      </c>
      <c r="D12" t="s">
        <v>63</v>
      </c>
      <c r="E12" t="s">
        <v>64</v>
      </c>
      <c r="F12" t="s">
        <v>65</v>
      </c>
      <c r="G12" t="s">
        <v>67</v>
      </c>
      <c r="H12" t="s">
        <v>69</v>
      </c>
    </row>
    <row r="13" spans="1:99" x14ac:dyDescent="0.25">
      <c r="B13">
        <v>-6276</v>
      </c>
      <c r="C13">
        <v>6.6</v>
      </c>
      <c r="D13">
        <v>1.7090000000000001E-5</v>
      </c>
      <c r="E13">
        <v>3.11</v>
      </c>
      <c r="F13" t="s">
        <v>66</v>
      </c>
      <c r="G13" t="s">
        <v>68</v>
      </c>
      <c r="H13">
        <v>0</v>
      </c>
    </row>
    <row r="14" spans="1:99" x14ac:dyDescent="0.25">
      <c r="A14" t="s">
        <v>70</v>
      </c>
      <c r="B14" t="s">
        <v>70</v>
      </c>
      <c r="C14" t="s">
        <v>70</v>
      </c>
      <c r="D14" t="s">
        <v>70</v>
      </c>
      <c r="E14" t="s">
        <v>70</v>
      </c>
      <c r="F14" t="s">
        <v>71</v>
      </c>
      <c r="G14" t="s">
        <v>71</v>
      </c>
      <c r="H14" t="s">
        <v>71</v>
      </c>
      <c r="I14" t="s">
        <v>71</v>
      </c>
      <c r="J14" t="s">
        <v>71</v>
      </c>
      <c r="K14" t="s">
        <v>71</v>
      </c>
      <c r="L14" t="s">
        <v>71</v>
      </c>
      <c r="M14" t="s">
        <v>71</v>
      </c>
      <c r="N14" t="s">
        <v>71</v>
      </c>
      <c r="O14" t="s">
        <v>71</v>
      </c>
      <c r="P14" t="s">
        <v>71</v>
      </c>
      <c r="Q14" t="s">
        <v>71</v>
      </c>
      <c r="R14" t="s">
        <v>71</v>
      </c>
      <c r="S14" t="s">
        <v>71</v>
      </c>
      <c r="T14" t="s">
        <v>71</v>
      </c>
      <c r="U14" t="s">
        <v>71</v>
      </c>
      <c r="V14" t="s">
        <v>71</v>
      </c>
      <c r="W14" t="s">
        <v>71</v>
      </c>
      <c r="X14" t="s">
        <v>71</v>
      </c>
      <c r="Y14" t="s">
        <v>71</v>
      </c>
      <c r="Z14" t="s">
        <v>71</v>
      </c>
      <c r="AA14" t="s">
        <v>71</v>
      </c>
      <c r="AB14" t="s">
        <v>71</v>
      </c>
      <c r="AC14" t="s">
        <v>71</v>
      </c>
      <c r="AD14" t="s">
        <v>71</v>
      </c>
      <c r="AE14" t="s">
        <v>71</v>
      </c>
      <c r="AF14" t="s">
        <v>72</v>
      </c>
      <c r="AG14" t="s">
        <v>72</v>
      </c>
      <c r="AH14" t="s">
        <v>72</v>
      </c>
      <c r="AI14" t="s">
        <v>72</v>
      </c>
      <c r="AJ14" t="s">
        <v>72</v>
      </c>
      <c r="AK14" t="s">
        <v>73</v>
      </c>
      <c r="AL14" t="s">
        <v>73</v>
      </c>
      <c r="AM14" t="s">
        <v>73</v>
      </c>
      <c r="AN14" t="s">
        <v>73</v>
      </c>
      <c r="AO14" t="s">
        <v>28</v>
      </c>
      <c r="AP14" t="s">
        <v>28</v>
      </c>
      <c r="AQ14" t="s">
        <v>28</v>
      </c>
      <c r="AR14" t="s">
        <v>74</v>
      </c>
      <c r="AS14" t="s">
        <v>74</v>
      </c>
      <c r="AT14" t="s">
        <v>74</v>
      </c>
      <c r="AU14" t="s">
        <v>74</v>
      </c>
      <c r="AV14" t="s">
        <v>74</v>
      </c>
      <c r="AW14" t="s">
        <v>74</v>
      </c>
      <c r="AX14" t="s">
        <v>74</v>
      </c>
      <c r="AY14" t="s">
        <v>74</v>
      </c>
      <c r="AZ14" t="s">
        <v>74</v>
      </c>
      <c r="BA14" t="s">
        <v>74</v>
      </c>
      <c r="BB14" t="s">
        <v>74</v>
      </c>
      <c r="BC14" t="s">
        <v>74</v>
      </c>
      <c r="BD14" t="s">
        <v>74</v>
      </c>
      <c r="BE14" t="s">
        <v>74</v>
      </c>
      <c r="BF14" t="s">
        <v>74</v>
      </c>
      <c r="BG14" t="s">
        <v>74</v>
      </c>
      <c r="BH14" t="s">
        <v>75</v>
      </c>
      <c r="BI14" t="s">
        <v>75</v>
      </c>
      <c r="BJ14" t="s">
        <v>75</v>
      </c>
      <c r="BK14" t="s">
        <v>75</v>
      </c>
      <c r="BL14" t="s">
        <v>75</v>
      </c>
      <c r="BM14" t="s">
        <v>75</v>
      </c>
      <c r="BN14" t="s">
        <v>75</v>
      </c>
      <c r="BO14" t="s">
        <v>75</v>
      </c>
      <c r="BP14" t="s">
        <v>75</v>
      </c>
      <c r="BQ14" t="s">
        <v>76</v>
      </c>
      <c r="BR14" t="s">
        <v>76</v>
      </c>
      <c r="BS14" t="s">
        <v>76</v>
      </c>
      <c r="BT14" t="s">
        <v>76</v>
      </c>
      <c r="BU14" t="s">
        <v>76</v>
      </c>
      <c r="BV14" t="s">
        <v>76</v>
      </c>
      <c r="BW14" t="s">
        <v>76</v>
      </c>
      <c r="BX14" t="s">
        <v>76</v>
      </c>
      <c r="BY14" t="s">
        <v>76</v>
      </c>
      <c r="BZ14" t="s">
        <v>76</v>
      </c>
      <c r="CA14" t="s">
        <v>76</v>
      </c>
      <c r="CB14" t="s">
        <v>77</v>
      </c>
      <c r="CC14" t="s">
        <v>77</v>
      </c>
      <c r="CD14" t="s">
        <v>77</v>
      </c>
      <c r="CE14" t="s">
        <v>77</v>
      </c>
      <c r="CF14" t="s">
        <v>77</v>
      </c>
      <c r="CG14" t="s">
        <v>77</v>
      </c>
      <c r="CH14" t="s">
        <v>77</v>
      </c>
      <c r="CI14" t="s">
        <v>77</v>
      </c>
      <c r="CJ14" t="s">
        <v>77</v>
      </c>
      <c r="CK14" t="s">
        <v>77</v>
      </c>
      <c r="CL14" t="s">
        <v>77</v>
      </c>
      <c r="CM14" t="s">
        <v>77</v>
      </c>
      <c r="CN14" t="s">
        <v>77</v>
      </c>
      <c r="CO14" t="s">
        <v>77</v>
      </c>
      <c r="CP14" t="s">
        <v>77</v>
      </c>
      <c r="CQ14" t="s">
        <v>77</v>
      </c>
      <c r="CR14" t="s">
        <v>77</v>
      </c>
      <c r="CS14" t="s">
        <v>77</v>
      </c>
      <c r="CT14" t="s">
        <v>77</v>
      </c>
      <c r="CU14" t="s">
        <v>77</v>
      </c>
    </row>
    <row r="15" spans="1:99" x14ac:dyDescent="0.25">
      <c r="A15" t="s">
        <v>78</v>
      </c>
      <c r="B15" t="s">
        <v>79</v>
      </c>
      <c r="C15" t="s">
        <v>80</v>
      </c>
      <c r="D15" t="s">
        <v>81</v>
      </c>
      <c r="E15" t="s">
        <v>82</v>
      </c>
      <c r="F15" t="s">
        <v>83</v>
      </c>
      <c r="G15" t="s">
        <v>84</v>
      </c>
      <c r="H15" t="s">
        <v>85</v>
      </c>
      <c r="I15" t="s">
        <v>86</v>
      </c>
      <c r="J15" t="s">
        <v>87</v>
      </c>
      <c r="K15" t="s">
        <v>88</v>
      </c>
      <c r="L15" t="s">
        <v>89</v>
      </c>
      <c r="M15" t="s">
        <v>90</v>
      </c>
      <c r="N15" t="s">
        <v>91</v>
      </c>
      <c r="O15" t="s">
        <v>92</v>
      </c>
      <c r="P15" t="s">
        <v>93</v>
      </c>
      <c r="Q15" t="s">
        <v>94</v>
      </c>
      <c r="R15" t="s">
        <v>95</v>
      </c>
      <c r="S15" t="s">
        <v>96</v>
      </c>
      <c r="T15" t="s">
        <v>97</v>
      </c>
      <c r="U15" t="s">
        <v>98</v>
      </c>
      <c r="V15" t="s">
        <v>99</v>
      </c>
      <c r="W15" t="s">
        <v>100</v>
      </c>
      <c r="X15" t="s">
        <v>101</v>
      </c>
      <c r="Y15" t="s">
        <v>102</v>
      </c>
      <c r="Z15" t="s">
        <v>103</v>
      </c>
      <c r="AA15" t="s">
        <v>104</v>
      </c>
      <c r="AB15" t="s">
        <v>105</v>
      </c>
      <c r="AC15" t="s">
        <v>106</v>
      </c>
      <c r="AD15" t="s">
        <v>107</v>
      </c>
      <c r="AE15" t="s">
        <v>108</v>
      </c>
      <c r="AF15" t="s">
        <v>72</v>
      </c>
      <c r="AG15" t="s">
        <v>109</v>
      </c>
      <c r="AH15" t="s">
        <v>110</v>
      </c>
      <c r="AI15" t="s">
        <v>111</v>
      </c>
      <c r="AJ15" t="s">
        <v>112</v>
      </c>
      <c r="AK15" t="s">
        <v>113</v>
      </c>
      <c r="AL15" t="s">
        <v>114</v>
      </c>
      <c r="AM15" t="s">
        <v>115</v>
      </c>
      <c r="AN15" t="s">
        <v>116</v>
      </c>
      <c r="AO15" t="s">
        <v>117</v>
      </c>
      <c r="AP15" t="s">
        <v>118</v>
      </c>
      <c r="AQ15" t="s">
        <v>119</v>
      </c>
      <c r="AR15" t="s">
        <v>83</v>
      </c>
      <c r="AS15" t="s">
        <v>120</v>
      </c>
      <c r="AT15" t="s">
        <v>121</v>
      </c>
      <c r="AU15" t="s">
        <v>122</v>
      </c>
      <c r="AV15" t="s">
        <v>123</v>
      </c>
      <c r="AW15" t="s">
        <v>124</v>
      </c>
      <c r="AX15" t="s">
        <v>125</v>
      </c>
      <c r="AY15" t="s">
        <v>126</v>
      </c>
      <c r="AZ15" t="s">
        <v>127</v>
      </c>
      <c r="BA15" t="s">
        <v>128</v>
      </c>
      <c r="BB15" t="s">
        <v>129</v>
      </c>
      <c r="BC15" t="s">
        <v>130</v>
      </c>
      <c r="BD15" t="s">
        <v>131</v>
      </c>
      <c r="BE15" t="s">
        <v>132</v>
      </c>
      <c r="BF15" t="s">
        <v>133</v>
      </c>
      <c r="BG15" t="s">
        <v>134</v>
      </c>
      <c r="BH15" t="s">
        <v>79</v>
      </c>
      <c r="BI15" t="s">
        <v>82</v>
      </c>
      <c r="BJ15" t="s">
        <v>135</v>
      </c>
      <c r="BK15" t="s">
        <v>136</v>
      </c>
      <c r="BL15" t="s">
        <v>137</v>
      </c>
      <c r="BM15" t="s">
        <v>138</v>
      </c>
      <c r="BN15" t="s">
        <v>139</v>
      </c>
      <c r="BO15" t="s">
        <v>140</v>
      </c>
      <c r="BP15" t="s">
        <v>141</v>
      </c>
      <c r="BQ15" t="s">
        <v>142</v>
      </c>
      <c r="BR15" t="s">
        <v>143</v>
      </c>
      <c r="BS15" t="s">
        <v>144</v>
      </c>
      <c r="BT15" t="s">
        <v>145</v>
      </c>
      <c r="BU15" t="s">
        <v>146</v>
      </c>
      <c r="BV15" t="s">
        <v>147</v>
      </c>
      <c r="BW15" t="s">
        <v>148</v>
      </c>
      <c r="BX15" t="s">
        <v>149</v>
      </c>
      <c r="BY15" t="s">
        <v>150</v>
      </c>
      <c r="BZ15" t="s">
        <v>151</v>
      </c>
      <c r="CA15" t="s">
        <v>152</v>
      </c>
      <c r="CB15" t="s">
        <v>153</v>
      </c>
      <c r="CC15" t="s">
        <v>154</v>
      </c>
      <c r="CD15" t="s">
        <v>155</v>
      </c>
      <c r="CE15" t="s">
        <v>156</v>
      </c>
      <c r="CF15" t="s">
        <v>157</v>
      </c>
      <c r="CG15" t="s">
        <v>158</v>
      </c>
      <c r="CH15" t="s">
        <v>159</v>
      </c>
      <c r="CI15" t="s">
        <v>160</v>
      </c>
      <c r="CJ15" t="s">
        <v>161</v>
      </c>
      <c r="CK15" t="s">
        <v>162</v>
      </c>
      <c r="CL15" t="s">
        <v>163</v>
      </c>
      <c r="CM15" t="s">
        <v>164</v>
      </c>
      <c r="CN15" t="s">
        <v>165</v>
      </c>
      <c r="CO15" t="s">
        <v>166</v>
      </c>
      <c r="CP15" t="s">
        <v>167</v>
      </c>
      <c r="CQ15" t="s">
        <v>168</v>
      </c>
      <c r="CR15" t="s">
        <v>169</v>
      </c>
      <c r="CS15" t="s">
        <v>170</v>
      </c>
      <c r="CT15" t="s">
        <v>171</v>
      </c>
      <c r="CU15" t="s">
        <v>172</v>
      </c>
    </row>
    <row r="16" spans="1:99" x14ac:dyDescent="0.25">
      <c r="B16" t="s">
        <v>173</v>
      </c>
      <c r="C16" t="s">
        <v>173</v>
      </c>
      <c r="F16" t="s">
        <v>173</v>
      </c>
      <c r="G16" t="s">
        <v>174</v>
      </c>
      <c r="H16" t="s">
        <v>175</v>
      </c>
      <c r="I16" t="s">
        <v>176</v>
      </c>
      <c r="J16" t="s">
        <v>176</v>
      </c>
      <c r="K16" t="s">
        <v>125</v>
      </c>
      <c r="L16" t="s">
        <v>125</v>
      </c>
      <c r="M16" t="s">
        <v>174</v>
      </c>
      <c r="N16" t="s">
        <v>174</v>
      </c>
      <c r="O16" t="s">
        <v>174</v>
      </c>
      <c r="P16" t="s">
        <v>174</v>
      </c>
      <c r="Q16" t="s">
        <v>177</v>
      </c>
      <c r="R16" t="s">
        <v>178</v>
      </c>
      <c r="S16" t="s">
        <v>178</v>
      </c>
      <c r="T16" t="s">
        <v>179</v>
      </c>
      <c r="U16" t="s">
        <v>180</v>
      </c>
      <c r="V16" t="s">
        <v>179</v>
      </c>
      <c r="W16" t="s">
        <v>179</v>
      </c>
      <c r="X16" t="s">
        <v>179</v>
      </c>
      <c r="Y16" t="s">
        <v>177</v>
      </c>
      <c r="Z16" t="s">
        <v>177</v>
      </c>
      <c r="AA16" t="s">
        <v>177</v>
      </c>
      <c r="AB16" t="s">
        <v>177</v>
      </c>
      <c r="AF16" t="s">
        <v>181</v>
      </c>
      <c r="AG16" t="s">
        <v>180</v>
      </c>
      <c r="AI16" t="s">
        <v>180</v>
      </c>
      <c r="AJ16" t="s">
        <v>181</v>
      </c>
      <c r="AK16" t="s">
        <v>175</v>
      </c>
      <c r="AL16" t="s">
        <v>175</v>
      </c>
      <c r="AN16" t="s">
        <v>182</v>
      </c>
      <c r="AO16" t="s">
        <v>183</v>
      </c>
      <c r="AR16" t="s">
        <v>173</v>
      </c>
      <c r="AS16" t="s">
        <v>176</v>
      </c>
      <c r="AT16" t="s">
        <v>176</v>
      </c>
      <c r="AU16" t="s">
        <v>184</v>
      </c>
      <c r="AV16" t="s">
        <v>184</v>
      </c>
      <c r="AW16" t="s">
        <v>181</v>
      </c>
      <c r="AX16" t="s">
        <v>179</v>
      </c>
      <c r="AY16" t="s">
        <v>179</v>
      </c>
      <c r="AZ16" t="s">
        <v>178</v>
      </c>
      <c r="BA16" t="s">
        <v>178</v>
      </c>
      <c r="BB16" t="s">
        <v>178</v>
      </c>
      <c r="BC16" t="s">
        <v>178</v>
      </c>
      <c r="BD16" t="s">
        <v>178</v>
      </c>
      <c r="BE16" t="s">
        <v>185</v>
      </c>
      <c r="BF16" t="s">
        <v>175</v>
      </c>
      <c r="BG16" t="s">
        <v>175</v>
      </c>
      <c r="BH16" t="s">
        <v>186</v>
      </c>
      <c r="BK16" t="s">
        <v>187</v>
      </c>
      <c r="BL16" t="s">
        <v>188</v>
      </c>
      <c r="BM16" t="s">
        <v>187</v>
      </c>
      <c r="BN16" t="s">
        <v>188</v>
      </c>
      <c r="BO16" t="s">
        <v>180</v>
      </c>
      <c r="BP16" t="s">
        <v>180</v>
      </c>
      <c r="BQ16" t="s">
        <v>176</v>
      </c>
      <c r="BR16" t="s">
        <v>189</v>
      </c>
      <c r="BS16" t="s">
        <v>176</v>
      </c>
      <c r="BU16" t="s">
        <v>184</v>
      </c>
      <c r="BV16" t="s">
        <v>190</v>
      </c>
      <c r="BW16" t="s">
        <v>184</v>
      </c>
      <c r="CB16" t="s">
        <v>180</v>
      </c>
      <c r="CC16" t="s">
        <v>180</v>
      </c>
      <c r="CD16" t="s">
        <v>187</v>
      </c>
      <c r="CE16" t="s">
        <v>188</v>
      </c>
      <c r="CG16" t="s">
        <v>181</v>
      </c>
      <c r="CH16" t="s">
        <v>181</v>
      </c>
      <c r="CI16" t="s">
        <v>178</v>
      </c>
      <c r="CJ16" t="s">
        <v>178</v>
      </c>
      <c r="CK16" t="s">
        <v>178</v>
      </c>
      <c r="CL16" t="s">
        <v>178</v>
      </c>
      <c r="CM16" t="s">
        <v>178</v>
      </c>
      <c r="CN16" t="s">
        <v>180</v>
      </c>
      <c r="CO16" t="s">
        <v>180</v>
      </c>
      <c r="CP16" t="s">
        <v>180</v>
      </c>
      <c r="CQ16" t="s">
        <v>178</v>
      </c>
      <c r="CR16" t="s">
        <v>176</v>
      </c>
      <c r="CS16" t="s">
        <v>184</v>
      </c>
      <c r="CT16" t="s">
        <v>180</v>
      </c>
      <c r="CU16" t="s">
        <v>180</v>
      </c>
    </row>
    <row r="17" spans="1:99" x14ac:dyDescent="0.25">
      <c r="A17">
        <v>1</v>
      </c>
      <c r="B17">
        <v>1607303462.5999999</v>
      </c>
      <c r="C17">
        <v>0</v>
      </c>
      <c r="D17" t="s">
        <v>191</v>
      </c>
      <c r="E17" t="s">
        <v>192</v>
      </c>
      <c r="F17">
        <v>1607303454.5999999</v>
      </c>
      <c r="G17">
        <f t="shared" ref="G17:G80" si="0">AW17*AH17*(AU17-AV17)/(100*AO17*(1000-AH17*AU17))</f>
        <v>5.3023317981292966E-5</v>
      </c>
      <c r="H17">
        <f t="shared" ref="H17:H80" si="1">AW17*AH17*(AT17-AS17*(1000-AH17*AV17)/(1000-AH17*AU17))/(100*AO17)</f>
        <v>-0.51774887758934229</v>
      </c>
      <c r="I17">
        <f t="shared" ref="I17:I80" si="2">AS17 - IF(AH17&gt;1, H17*AO17*100/(AJ17*BE17), 0)</f>
        <v>410.72616129032298</v>
      </c>
      <c r="J17">
        <f t="shared" ref="J17:J80" si="3">((P17-G17/2)*I17-H17)/(P17+G17/2)</f>
        <v>548.68823790310671</v>
      </c>
      <c r="K17">
        <f t="shared" ref="K17:K80" si="4">J17*(AX17+AY17)/1000</f>
        <v>55.578411354763787</v>
      </c>
      <c r="L17">
        <f t="shared" ref="L17:L80" si="5">(AS17 - IF(AH17&gt;1, H17*AO17*100/(AJ17*BE17), 0))*(AX17+AY17)/1000</f>
        <v>41.603785117747975</v>
      </c>
      <c r="M17">
        <f t="shared" ref="M17:M80" si="6">2/((1/O17-1/N17)+SIGN(O17)*SQRT((1/O17-1/N17)*(1/O17-1/N17) + 4*AP17/((AP17+1)*(AP17+1))*(2*1/O17*1/N17-1/N17*1/N17)))</f>
        <v>5.7173115399648889E-3</v>
      </c>
      <c r="N17">
        <f t="shared" ref="N17:N80" si="7">AE17+AD17*AO17+AC17*AO17*AO17</f>
        <v>2</v>
      </c>
      <c r="O17">
        <f t="shared" ref="O17:O80" si="8">G17*(1000-(1000*0.61365*EXP(17.502*S17/(240.97+S17))/(AX17+AY17)+AU17)/2)/(1000*0.61365*EXP(17.502*S17/(240.97+S17))/(AX17+AY17)-AU17)</f>
        <v>5.7082471826523217E-3</v>
      </c>
      <c r="P17">
        <f t="shared" ref="P17:P80" si="9">1/((AP17+1)/(M17/1.6)+1/(N17/1.37)) + AP17/((AP17+1)/(M17/1.6) + AP17/(N17/1.37))</f>
        <v>3.5684676709308938E-3</v>
      </c>
      <c r="Q17">
        <f t="shared" ref="Q17:Q80" si="10">(AL17*AN17)</f>
        <v>0</v>
      </c>
      <c r="R17">
        <f t="shared" ref="R17:R80" si="11">(AZ17+(Q17+2*0.95*0.0000000567*(((AZ17+$B$7)+273)^4-(AZ17+273)^4)-44100*G17)/(1.84*29.3*N17+8*0.95*0.0000000567*(AZ17+273)^3))</f>
        <v>15.057085441977009</v>
      </c>
      <c r="S17">
        <f t="shared" ref="S17:S80" si="12">($C$7*BA17+$D$7*BB17+$E$7*R17)</f>
        <v>15.057085441977009</v>
      </c>
      <c r="T17">
        <f t="shared" ref="T17:T80" si="13">0.61365*EXP(17.502*S17/(240.97+S17))</f>
        <v>1.717674145918094</v>
      </c>
      <c r="U17">
        <f t="shared" ref="U17:U80" si="14">(V17/W17*100)</f>
        <v>45.841502907335837</v>
      </c>
      <c r="V17">
        <f t="shared" ref="V17:V80" si="15">AU17*(AX17+AY17)/1000</f>
        <v>0.7884110604503739</v>
      </c>
      <c r="W17">
        <f t="shared" ref="W17:W80" si="16">0.61365*EXP(17.502*AZ17/(240.97+AZ17))</f>
        <v>1.7198630290199486</v>
      </c>
      <c r="X17">
        <f t="shared" ref="X17:X80" si="17">(T17-AU17*(AX17+AY17)/1000)</f>
        <v>0.92926308546772007</v>
      </c>
      <c r="Y17">
        <f t="shared" ref="Y17:Y80" si="18">(-G17*44100)</f>
        <v>-2.3383283229750198</v>
      </c>
      <c r="Z17">
        <f t="shared" ref="Z17:Z80" si="19">2*29.3*N17*0.92*(AZ17-S17)</f>
        <v>2.1343979881429882</v>
      </c>
      <c r="AA17">
        <f t="shared" ref="AA17:AA80" si="20">2*0.95*0.0000000567*(((AZ17+$B$7)+273)^4-(S17+273)^4)</f>
        <v>0.2039093161848588</v>
      </c>
      <c r="AB17">
        <f t="shared" ref="AB17:AB80" si="21">Q17+AA17+Y17+Z17</f>
        <v>-2.1018647172965643E-5</v>
      </c>
      <c r="AC17">
        <v>0</v>
      </c>
      <c r="AD17">
        <v>0</v>
      </c>
      <c r="AE17">
        <v>2</v>
      </c>
      <c r="AF17">
        <v>721</v>
      </c>
      <c r="AG17">
        <v>72</v>
      </c>
      <c r="AH17">
        <f t="shared" ref="AH17:AH80" si="22">IF(AF17*$H$13&gt;=AJ17,1,(AJ17/(AJ17-AF17*$H$13)))</f>
        <v>1</v>
      </c>
      <c r="AI17">
        <f t="shared" ref="AI17:AI80" si="23">(AH17-1)*100</f>
        <v>0</v>
      </c>
      <c r="AJ17">
        <f t="shared" ref="AJ17:AJ80" si="24">MAX(0,($B$13+$C$13*BE17)/(1+$D$13*BE17)*AX17/(AZ17+273)*$E$13)</f>
        <v>55677.417913706056</v>
      </c>
      <c r="AK17">
        <f t="shared" ref="AK17:AK80" si="25">$B$11*BF17+$C$11*BG17</f>
        <v>0</v>
      </c>
      <c r="AL17">
        <f t="shared" ref="AL17:AL80" si="26">AK17*AM17</f>
        <v>0</v>
      </c>
      <c r="AM17">
        <f t="shared" ref="AM17:AM80" si="27">($B$11*$D$9+$C$11*$D$9)/($B$11+$C$11)</f>
        <v>0.49</v>
      </c>
      <c r="AN17">
        <f t="shared" ref="AN17:AN80" si="28">($B$11*$K$9+$C$11*$K$9)/($B$11+$C$11)</f>
        <v>0.39</v>
      </c>
      <c r="AO17">
        <v>14.8</v>
      </c>
      <c r="AP17">
        <v>0.5</v>
      </c>
      <c r="AQ17" t="s">
        <v>193</v>
      </c>
      <c r="AR17">
        <v>1607303454.5999999</v>
      </c>
      <c r="AS17">
        <v>410.72616129032298</v>
      </c>
      <c r="AT17">
        <v>409.99212903225799</v>
      </c>
      <c r="AU17">
        <v>7.7834516129032298</v>
      </c>
      <c r="AV17">
        <v>7.7055883870967703</v>
      </c>
      <c r="AW17">
        <v>1000.00619354839</v>
      </c>
      <c r="AX17">
        <v>101.193322580645</v>
      </c>
      <c r="AY17">
        <v>9.9921041935483901E-2</v>
      </c>
      <c r="AZ17">
        <v>15.0768806451613</v>
      </c>
      <c r="BA17">
        <v>999.9</v>
      </c>
      <c r="BB17">
        <v>999.9</v>
      </c>
      <c r="BC17">
        <v>0</v>
      </c>
      <c r="BD17">
        <v>0</v>
      </c>
      <c r="BE17">
        <v>9991.51</v>
      </c>
      <c r="BF17">
        <v>0</v>
      </c>
      <c r="BG17">
        <v>1.5289399999999999E-3</v>
      </c>
      <c r="BH17">
        <v>1607303425.0999999</v>
      </c>
      <c r="BI17" t="s">
        <v>194</v>
      </c>
      <c r="BJ17">
        <v>1</v>
      </c>
      <c r="BK17">
        <v>0.18</v>
      </c>
      <c r="BL17">
        <v>-4.2999999999999997E-2</v>
      </c>
      <c r="BM17">
        <v>410</v>
      </c>
      <c r="BN17">
        <v>8</v>
      </c>
      <c r="BO17">
        <v>0.49</v>
      </c>
      <c r="BP17">
        <v>0.12</v>
      </c>
      <c r="BQ17">
        <v>0.734848317073171</v>
      </c>
      <c r="BR17">
        <v>-1.09215679442521E-2</v>
      </c>
      <c r="BS17">
        <v>2.62484927701448E-2</v>
      </c>
      <c r="BT17">
        <v>1</v>
      </c>
      <c r="BU17">
        <v>7.7625973170731694E-2</v>
      </c>
      <c r="BV17">
        <v>2.6596181184667701E-3</v>
      </c>
      <c r="BW17">
        <v>7.5871637620661197E-4</v>
      </c>
      <c r="BX17">
        <v>1</v>
      </c>
      <c r="BY17">
        <v>2</v>
      </c>
      <c r="BZ17">
        <v>2</v>
      </c>
      <c r="CA17" t="s">
        <v>195</v>
      </c>
      <c r="CB17">
        <v>100</v>
      </c>
      <c r="CC17">
        <v>100</v>
      </c>
      <c r="CD17">
        <v>0.18</v>
      </c>
      <c r="CE17">
        <v>-4.2999999999999997E-2</v>
      </c>
      <c r="CF17">
        <v>2</v>
      </c>
      <c r="CG17">
        <v>255.684</v>
      </c>
      <c r="CH17">
        <v>361.37099999999998</v>
      </c>
      <c r="CI17">
        <v>14.9993</v>
      </c>
      <c r="CJ17">
        <v>19.453700000000001</v>
      </c>
      <c r="CK17">
        <v>30.0001</v>
      </c>
      <c r="CL17">
        <v>19.371700000000001</v>
      </c>
      <c r="CM17">
        <v>19.345700000000001</v>
      </c>
      <c r="CN17">
        <v>25.924299999999999</v>
      </c>
      <c r="CO17">
        <v>-30</v>
      </c>
      <c r="CP17">
        <v>-30</v>
      </c>
      <c r="CQ17">
        <v>15</v>
      </c>
      <c r="CR17">
        <v>410</v>
      </c>
      <c r="CS17">
        <v>20</v>
      </c>
      <c r="CT17">
        <v>103.23</v>
      </c>
      <c r="CU17">
        <v>102.444</v>
      </c>
    </row>
    <row r="18" spans="1:99" x14ac:dyDescent="0.25">
      <c r="A18">
        <v>2</v>
      </c>
      <c r="B18">
        <v>1607303467.5999999</v>
      </c>
      <c r="C18">
        <v>5</v>
      </c>
      <c r="D18" t="s">
        <v>196</v>
      </c>
      <c r="E18" t="s">
        <v>197</v>
      </c>
      <c r="F18">
        <v>1607303459.2451601</v>
      </c>
      <c r="G18">
        <f t="shared" si="0"/>
        <v>5.327816233375294E-5</v>
      </c>
      <c r="H18">
        <f t="shared" si="1"/>
        <v>-0.52650554345398581</v>
      </c>
      <c r="I18">
        <f t="shared" si="2"/>
        <v>410.73577419354802</v>
      </c>
      <c r="J18">
        <f t="shared" si="3"/>
        <v>550.36310816124887</v>
      </c>
      <c r="K18">
        <f t="shared" si="4"/>
        <v>55.747826631893936</v>
      </c>
      <c r="L18">
        <f t="shared" si="5"/>
        <v>41.604581396742091</v>
      </c>
      <c r="M18">
        <f t="shared" si="6"/>
        <v>5.7477279033927263E-3</v>
      </c>
      <c r="N18">
        <f t="shared" si="7"/>
        <v>2</v>
      </c>
      <c r="O18">
        <f t="shared" si="8"/>
        <v>5.7385669273630454E-3</v>
      </c>
      <c r="P18">
        <f t="shared" si="9"/>
        <v>3.5874261728252505E-3</v>
      </c>
      <c r="Q18">
        <f t="shared" si="10"/>
        <v>0</v>
      </c>
      <c r="R18">
        <f t="shared" si="11"/>
        <v>15.052354733288249</v>
      </c>
      <c r="S18">
        <f t="shared" si="12"/>
        <v>15.052354733288249</v>
      </c>
      <c r="T18">
        <f t="shared" si="13"/>
        <v>1.7171514034928728</v>
      </c>
      <c r="U18">
        <f t="shared" si="14"/>
        <v>45.852014854888026</v>
      </c>
      <c r="V18">
        <f t="shared" si="15"/>
        <v>0.78835672474203633</v>
      </c>
      <c r="W18">
        <f t="shared" si="16"/>
        <v>1.7193502340889912</v>
      </c>
      <c r="X18">
        <f t="shared" si="17"/>
        <v>0.92879467875083643</v>
      </c>
      <c r="Y18">
        <f t="shared" si="18"/>
        <v>-2.3495669589185049</v>
      </c>
      <c r="Z18">
        <f t="shared" si="19"/>
        <v>2.1446655088932296</v>
      </c>
      <c r="AA18">
        <f t="shared" si="20"/>
        <v>0.20488022935905004</v>
      </c>
      <c r="AB18">
        <f t="shared" si="21"/>
        <v>-2.1220666225119089E-5</v>
      </c>
      <c r="AC18">
        <v>0</v>
      </c>
      <c r="AD18">
        <v>0</v>
      </c>
      <c r="AE18">
        <v>2</v>
      </c>
      <c r="AF18">
        <v>722</v>
      </c>
      <c r="AG18">
        <v>72</v>
      </c>
      <c r="AH18">
        <f t="shared" si="22"/>
        <v>1</v>
      </c>
      <c r="AI18">
        <f t="shared" si="23"/>
        <v>0</v>
      </c>
      <c r="AJ18">
        <f t="shared" si="24"/>
        <v>55718.703577383152</v>
      </c>
      <c r="AK18">
        <f t="shared" si="25"/>
        <v>0</v>
      </c>
      <c r="AL18">
        <f t="shared" si="26"/>
        <v>0</v>
      </c>
      <c r="AM18">
        <f t="shared" si="27"/>
        <v>0.49</v>
      </c>
      <c r="AN18">
        <f t="shared" si="28"/>
        <v>0.39</v>
      </c>
      <c r="AO18">
        <v>14.8</v>
      </c>
      <c r="AP18">
        <v>0.5</v>
      </c>
      <c r="AQ18" t="s">
        <v>193</v>
      </c>
      <c r="AR18">
        <v>1607303459.2451601</v>
      </c>
      <c r="AS18">
        <v>410.73577419354802</v>
      </c>
      <c r="AT18">
        <v>409.98893548387099</v>
      </c>
      <c r="AU18">
        <v>7.7829483870967699</v>
      </c>
      <c r="AV18">
        <v>7.7047106451612901</v>
      </c>
      <c r="AW18">
        <v>1000.0030645161301</v>
      </c>
      <c r="AX18">
        <v>101.192870967742</v>
      </c>
      <c r="AY18">
        <v>9.9940641935483895E-2</v>
      </c>
      <c r="AZ18">
        <v>15.072245161290301</v>
      </c>
      <c r="BA18">
        <v>999.9</v>
      </c>
      <c r="BB18">
        <v>999.9</v>
      </c>
      <c r="BC18">
        <v>0</v>
      </c>
      <c r="BD18">
        <v>0</v>
      </c>
      <c r="BE18">
        <v>9999.1125806451601</v>
      </c>
      <c r="BF18">
        <v>0</v>
      </c>
      <c r="BG18">
        <v>1.5289399999999999E-3</v>
      </c>
      <c r="BH18">
        <v>1607303425.0999999</v>
      </c>
      <c r="BI18" t="s">
        <v>194</v>
      </c>
      <c r="BJ18">
        <v>1</v>
      </c>
      <c r="BK18">
        <v>0.18</v>
      </c>
      <c r="BL18">
        <v>-4.2999999999999997E-2</v>
      </c>
      <c r="BM18">
        <v>410</v>
      </c>
      <c r="BN18">
        <v>8</v>
      </c>
      <c r="BO18">
        <v>0.49</v>
      </c>
      <c r="BP18">
        <v>0.12</v>
      </c>
      <c r="BQ18">
        <v>0.74149895121951204</v>
      </c>
      <c r="BR18">
        <v>0.11682752613240199</v>
      </c>
      <c r="BS18">
        <v>3.0723861356147401E-2</v>
      </c>
      <c r="BT18">
        <v>0</v>
      </c>
      <c r="BU18">
        <v>7.8016080487804895E-2</v>
      </c>
      <c r="BV18">
        <v>2.5443365853657501E-3</v>
      </c>
      <c r="BW18">
        <v>7.6764681767883705E-4</v>
      </c>
      <c r="BX18">
        <v>1</v>
      </c>
      <c r="BY18">
        <v>1</v>
      </c>
      <c r="BZ18">
        <v>2</v>
      </c>
      <c r="CA18" t="s">
        <v>198</v>
      </c>
      <c r="CB18">
        <v>100</v>
      </c>
      <c r="CC18">
        <v>100</v>
      </c>
      <c r="CD18">
        <v>0.18</v>
      </c>
      <c r="CE18">
        <v>-4.2999999999999997E-2</v>
      </c>
      <c r="CF18">
        <v>2</v>
      </c>
      <c r="CG18">
        <v>254.72</v>
      </c>
      <c r="CH18">
        <v>361.12400000000002</v>
      </c>
      <c r="CI18">
        <v>14.9993</v>
      </c>
      <c r="CJ18">
        <v>19.452400000000001</v>
      </c>
      <c r="CK18">
        <v>30.0001</v>
      </c>
      <c r="CL18">
        <v>19.3705</v>
      </c>
      <c r="CM18">
        <v>19.344100000000001</v>
      </c>
      <c r="CN18">
        <v>25.923999999999999</v>
      </c>
      <c r="CO18">
        <v>-30</v>
      </c>
      <c r="CP18">
        <v>-30</v>
      </c>
      <c r="CQ18">
        <v>15</v>
      </c>
      <c r="CR18">
        <v>410</v>
      </c>
      <c r="CS18">
        <v>20</v>
      </c>
      <c r="CT18">
        <v>103.23099999999999</v>
      </c>
      <c r="CU18">
        <v>102.44499999999999</v>
      </c>
    </row>
    <row r="19" spans="1:99" x14ac:dyDescent="0.25">
      <c r="A19">
        <v>3</v>
      </c>
      <c r="B19">
        <v>1607303472.5999999</v>
      </c>
      <c r="C19">
        <v>10</v>
      </c>
      <c r="D19" t="s">
        <v>199</v>
      </c>
      <c r="E19" t="s">
        <v>200</v>
      </c>
      <c r="F19">
        <v>1607303464.03548</v>
      </c>
      <c r="G19">
        <f t="shared" si="0"/>
        <v>5.3706550063785106E-5</v>
      </c>
      <c r="H19">
        <f t="shared" si="1"/>
        <v>-0.51745988440683199</v>
      </c>
      <c r="I19">
        <f t="shared" si="2"/>
        <v>410.727225806452</v>
      </c>
      <c r="J19">
        <f t="shared" si="3"/>
        <v>546.64280161526312</v>
      </c>
      <c r="K19">
        <f t="shared" si="4"/>
        <v>55.370987938805825</v>
      </c>
      <c r="L19">
        <f t="shared" si="5"/>
        <v>41.603716721536038</v>
      </c>
      <c r="M19">
        <f t="shared" si="6"/>
        <v>5.7968844209575592E-3</v>
      </c>
      <c r="N19">
        <f t="shared" si="7"/>
        <v>2</v>
      </c>
      <c r="O19">
        <f t="shared" si="8"/>
        <v>5.7875662164810389E-3</v>
      </c>
      <c r="P19">
        <f t="shared" si="9"/>
        <v>3.6180648231584575E-3</v>
      </c>
      <c r="Q19">
        <f t="shared" si="10"/>
        <v>0</v>
      </c>
      <c r="R19">
        <f t="shared" si="11"/>
        <v>15.047639880909719</v>
      </c>
      <c r="S19">
        <f t="shared" si="12"/>
        <v>15.047639880909719</v>
      </c>
      <c r="T19">
        <f t="shared" si="13"/>
        <v>1.7166305522623284</v>
      </c>
      <c r="U19">
        <f t="shared" si="14"/>
        <v>45.861672987374483</v>
      </c>
      <c r="V19">
        <f t="shared" si="15"/>
        <v>0.78829175698766973</v>
      </c>
      <c r="W19">
        <f t="shared" si="16"/>
        <v>1.7188464912840904</v>
      </c>
      <c r="X19">
        <f t="shared" si="17"/>
        <v>0.92833879527465868</v>
      </c>
      <c r="Y19">
        <f t="shared" si="18"/>
        <v>-2.3684588578129233</v>
      </c>
      <c r="Z19">
        <f t="shared" si="19"/>
        <v>2.1619188227210362</v>
      </c>
      <c r="AA19">
        <f t="shared" si="20"/>
        <v>0.20651847231171433</v>
      </c>
      <c r="AB19">
        <f t="shared" si="21"/>
        <v>-2.1562780172956764E-5</v>
      </c>
      <c r="AC19">
        <v>0</v>
      </c>
      <c r="AD19">
        <v>0</v>
      </c>
      <c r="AE19">
        <v>2</v>
      </c>
      <c r="AF19">
        <v>724</v>
      </c>
      <c r="AG19">
        <v>72</v>
      </c>
      <c r="AH19">
        <f t="shared" si="22"/>
        <v>1</v>
      </c>
      <c r="AI19">
        <f t="shared" si="23"/>
        <v>0</v>
      </c>
      <c r="AJ19">
        <f t="shared" si="24"/>
        <v>55741.646978830642</v>
      </c>
      <c r="AK19">
        <f t="shared" si="25"/>
        <v>0</v>
      </c>
      <c r="AL19">
        <f t="shared" si="26"/>
        <v>0</v>
      </c>
      <c r="AM19">
        <f t="shared" si="27"/>
        <v>0.49</v>
      </c>
      <c r="AN19">
        <f t="shared" si="28"/>
        <v>0.39</v>
      </c>
      <c r="AO19">
        <v>14.8</v>
      </c>
      <c r="AP19">
        <v>0.5</v>
      </c>
      <c r="AQ19" t="s">
        <v>193</v>
      </c>
      <c r="AR19">
        <v>1607303464.03548</v>
      </c>
      <c r="AS19">
        <v>410.727225806452</v>
      </c>
      <c r="AT19">
        <v>409.99403225806498</v>
      </c>
      <c r="AU19">
        <v>7.7823067741935503</v>
      </c>
      <c r="AV19">
        <v>7.7034396774193503</v>
      </c>
      <c r="AW19">
        <v>1000.00019354839</v>
      </c>
      <c r="AX19">
        <v>101.192870967742</v>
      </c>
      <c r="AY19">
        <v>9.9943599999999994E-2</v>
      </c>
      <c r="AZ19">
        <v>15.067690322580599</v>
      </c>
      <c r="BA19">
        <v>999.9</v>
      </c>
      <c r="BB19">
        <v>999.9</v>
      </c>
      <c r="BC19">
        <v>0</v>
      </c>
      <c r="BD19">
        <v>0</v>
      </c>
      <c r="BE19">
        <v>10003.240645161301</v>
      </c>
      <c r="BF19">
        <v>0</v>
      </c>
      <c r="BG19">
        <v>1.5289399999999999E-3</v>
      </c>
      <c r="BH19">
        <v>1607303425.0999999</v>
      </c>
      <c r="BI19" t="s">
        <v>194</v>
      </c>
      <c r="BJ19">
        <v>1</v>
      </c>
      <c r="BK19">
        <v>0.18</v>
      </c>
      <c r="BL19">
        <v>-4.2999999999999997E-2</v>
      </c>
      <c r="BM19">
        <v>410</v>
      </c>
      <c r="BN19">
        <v>8</v>
      </c>
      <c r="BO19">
        <v>0.49</v>
      </c>
      <c r="BP19">
        <v>0.12</v>
      </c>
      <c r="BQ19">
        <v>0.74216585365853704</v>
      </c>
      <c r="BR19">
        <v>-8.1026885017422196E-2</v>
      </c>
      <c r="BS19">
        <v>2.9917969998926E-2</v>
      </c>
      <c r="BT19">
        <v>1</v>
      </c>
      <c r="BU19">
        <v>7.8825773170731694E-2</v>
      </c>
      <c r="BV19">
        <v>9.3490452961675508E-3</v>
      </c>
      <c r="BW19">
        <v>1.3798548202220201E-3</v>
      </c>
      <c r="BX19">
        <v>1</v>
      </c>
      <c r="BY19">
        <v>2</v>
      </c>
      <c r="BZ19">
        <v>2</v>
      </c>
      <c r="CA19" t="s">
        <v>195</v>
      </c>
      <c r="CB19">
        <v>100</v>
      </c>
      <c r="CC19">
        <v>100</v>
      </c>
      <c r="CD19">
        <v>0.18</v>
      </c>
      <c r="CE19">
        <v>-4.2999999999999997E-2</v>
      </c>
      <c r="CF19">
        <v>2</v>
      </c>
      <c r="CG19">
        <v>253.52099999999999</v>
      </c>
      <c r="CH19">
        <v>361.15300000000002</v>
      </c>
      <c r="CI19">
        <v>14.9993</v>
      </c>
      <c r="CJ19">
        <v>19.450800000000001</v>
      </c>
      <c r="CK19">
        <v>30</v>
      </c>
      <c r="CL19">
        <v>19.369199999999999</v>
      </c>
      <c r="CM19">
        <v>19.3428</v>
      </c>
      <c r="CN19">
        <v>25.9254</v>
      </c>
      <c r="CO19">
        <v>-30</v>
      </c>
      <c r="CP19">
        <v>-30</v>
      </c>
      <c r="CQ19">
        <v>15</v>
      </c>
      <c r="CR19">
        <v>410</v>
      </c>
      <c r="CS19">
        <v>20</v>
      </c>
      <c r="CT19">
        <v>103.23099999999999</v>
      </c>
      <c r="CU19">
        <v>102.443</v>
      </c>
    </row>
    <row r="20" spans="1:99" x14ac:dyDescent="0.25">
      <c r="A20">
        <v>4</v>
      </c>
      <c r="B20">
        <v>1607303477.5999999</v>
      </c>
      <c r="C20">
        <v>15</v>
      </c>
      <c r="D20" t="s">
        <v>201</v>
      </c>
      <c r="E20" t="s">
        <v>202</v>
      </c>
      <c r="F20">
        <v>1607303468.9709699</v>
      </c>
      <c r="G20">
        <f t="shared" si="0"/>
        <v>5.4402023577112774E-5</v>
      </c>
      <c r="H20">
        <f t="shared" si="1"/>
        <v>-0.52404448154403582</v>
      </c>
      <c r="I20">
        <f t="shared" si="2"/>
        <v>410.71893548387101</v>
      </c>
      <c r="J20">
        <f t="shared" si="3"/>
        <v>546.52543653265673</v>
      </c>
      <c r="K20">
        <f t="shared" si="4"/>
        <v>55.359148944724431</v>
      </c>
      <c r="L20">
        <f t="shared" si="5"/>
        <v>41.602913979854009</v>
      </c>
      <c r="M20">
        <f t="shared" si="6"/>
        <v>5.8754457599430876E-3</v>
      </c>
      <c r="N20">
        <f t="shared" si="7"/>
        <v>2</v>
      </c>
      <c r="O20">
        <f t="shared" si="8"/>
        <v>5.8658735022831497E-3</v>
      </c>
      <c r="P20">
        <f t="shared" si="9"/>
        <v>3.667029650645269E-3</v>
      </c>
      <c r="Q20">
        <f t="shared" si="10"/>
        <v>0</v>
      </c>
      <c r="R20">
        <f t="shared" si="11"/>
        <v>15.042218851991636</v>
      </c>
      <c r="S20">
        <f t="shared" si="12"/>
        <v>15.042218851991636</v>
      </c>
      <c r="T20">
        <f t="shared" si="13"/>
        <v>1.7160318610378014</v>
      </c>
      <c r="U20">
        <f t="shared" si="14"/>
        <v>45.872789873386097</v>
      </c>
      <c r="V20">
        <f t="shared" si="15"/>
        <v>0.78822106306348794</v>
      </c>
      <c r="W20">
        <f t="shared" si="16"/>
        <v>1.7182758346267231</v>
      </c>
      <c r="X20">
        <f t="shared" si="17"/>
        <v>0.92781079797431343</v>
      </c>
      <c r="Y20">
        <f t="shared" si="18"/>
        <v>-2.3991292397506734</v>
      </c>
      <c r="Z20">
        <f t="shared" si="19"/>
        <v>2.1899248770511459</v>
      </c>
      <c r="AA20">
        <f t="shared" si="20"/>
        <v>0.20918223844781692</v>
      </c>
      <c r="AB20">
        <f t="shared" si="21"/>
        <v>-2.2124251710664566E-5</v>
      </c>
      <c r="AC20">
        <v>0</v>
      </c>
      <c r="AD20">
        <v>0</v>
      </c>
      <c r="AE20">
        <v>2</v>
      </c>
      <c r="AF20">
        <v>726</v>
      </c>
      <c r="AG20">
        <v>73</v>
      </c>
      <c r="AH20">
        <f t="shared" si="22"/>
        <v>1</v>
      </c>
      <c r="AI20">
        <f t="shared" si="23"/>
        <v>0</v>
      </c>
      <c r="AJ20">
        <f t="shared" si="24"/>
        <v>55799.349285812139</v>
      </c>
      <c r="AK20">
        <f t="shared" si="25"/>
        <v>0</v>
      </c>
      <c r="AL20">
        <f t="shared" si="26"/>
        <v>0</v>
      </c>
      <c r="AM20">
        <f t="shared" si="27"/>
        <v>0.49</v>
      </c>
      <c r="AN20">
        <f t="shared" si="28"/>
        <v>0.39</v>
      </c>
      <c r="AO20">
        <v>14.8</v>
      </c>
      <c r="AP20">
        <v>0.5</v>
      </c>
      <c r="AQ20" t="s">
        <v>193</v>
      </c>
      <c r="AR20">
        <v>1607303468.9709699</v>
      </c>
      <c r="AS20">
        <v>410.71893548387101</v>
      </c>
      <c r="AT20">
        <v>409.97641935483898</v>
      </c>
      <c r="AU20">
        <v>7.7816019354838701</v>
      </c>
      <c r="AV20">
        <v>7.7017135483871</v>
      </c>
      <c r="AW20">
        <v>1000.00090322581</v>
      </c>
      <c r="AX20">
        <v>101.192935483871</v>
      </c>
      <c r="AY20">
        <v>9.9969190322580601E-2</v>
      </c>
      <c r="AZ20">
        <v>15.0625290322581</v>
      </c>
      <c r="BA20">
        <v>999.9</v>
      </c>
      <c r="BB20">
        <v>999.9</v>
      </c>
      <c r="BC20">
        <v>0</v>
      </c>
      <c r="BD20">
        <v>0</v>
      </c>
      <c r="BE20">
        <v>10013.8458064516</v>
      </c>
      <c r="BF20">
        <v>0</v>
      </c>
      <c r="BG20">
        <v>1.5289399999999999E-3</v>
      </c>
      <c r="BH20">
        <v>1607303425.0999999</v>
      </c>
      <c r="BI20" t="s">
        <v>194</v>
      </c>
      <c r="BJ20">
        <v>1</v>
      </c>
      <c r="BK20">
        <v>0.18</v>
      </c>
      <c r="BL20">
        <v>-4.2999999999999997E-2</v>
      </c>
      <c r="BM20">
        <v>410</v>
      </c>
      <c r="BN20">
        <v>8</v>
      </c>
      <c r="BO20">
        <v>0.49</v>
      </c>
      <c r="BP20">
        <v>0.12</v>
      </c>
      <c r="BQ20">
        <v>0.73889375609756103</v>
      </c>
      <c r="BR20">
        <v>2.1225993031352999E-2</v>
      </c>
      <c r="BS20">
        <v>2.95354791665727E-2</v>
      </c>
      <c r="BT20">
        <v>1</v>
      </c>
      <c r="BU20">
        <v>7.9260302439024405E-2</v>
      </c>
      <c r="BV20">
        <v>1.35793986062722E-2</v>
      </c>
      <c r="BW20">
        <v>1.50573548295449E-3</v>
      </c>
      <c r="BX20">
        <v>1</v>
      </c>
      <c r="BY20">
        <v>2</v>
      </c>
      <c r="BZ20">
        <v>2</v>
      </c>
      <c r="CA20" t="s">
        <v>195</v>
      </c>
      <c r="CB20">
        <v>100</v>
      </c>
      <c r="CC20">
        <v>100</v>
      </c>
      <c r="CD20">
        <v>0.18</v>
      </c>
      <c r="CE20">
        <v>-4.2999999999999997E-2</v>
      </c>
      <c r="CF20">
        <v>2</v>
      </c>
      <c r="CG20">
        <v>251.31700000000001</v>
      </c>
      <c r="CH20">
        <v>361.24099999999999</v>
      </c>
      <c r="CI20">
        <v>14.9992</v>
      </c>
      <c r="CJ20">
        <v>19.449100000000001</v>
      </c>
      <c r="CK20">
        <v>30</v>
      </c>
      <c r="CL20">
        <v>19.367699999999999</v>
      </c>
      <c r="CM20">
        <v>19.340800000000002</v>
      </c>
      <c r="CN20">
        <v>25.925999999999998</v>
      </c>
      <c r="CO20">
        <v>-30</v>
      </c>
      <c r="CP20">
        <v>-30</v>
      </c>
      <c r="CQ20">
        <v>15</v>
      </c>
      <c r="CR20">
        <v>410</v>
      </c>
      <c r="CS20">
        <v>20</v>
      </c>
      <c r="CT20">
        <v>103.232</v>
      </c>
      <c r="CU20">
        <v>102.446</v>
      </c>
    </row>
    <row r="21" spans="1:99" x14ac:dyDescent="0.25">
      <c r="A21">
        <v>5</v>
      </c>
      <c r="B21">
        <v>1607303482.5999999</v>
      </c>
      <c r="C21">
        <v>20</v>
      </c>
      <c r="D21" t="s">
        <v>203</v>
      </c>
      <c r="E21" t="s">
        <v>204</v>
      </c>
      <c r="F21">
        <v>1607303473.9709699</v>
      </c>
      <c r="G21">
        <f t="shared" si="0"/>
        <v>5.4930533920601502E-5</v>
      </c>
      <c r="H21">
        <f t="shared" si="1"/>
        <v>-0.5129690348003404</v>
      </c>
      <c r="I21">
        <f t="shared" si="2"/>
        <v>410.70683870967702</v>
      </c>
      <c r="J21">
        <f t="shared" si="3"/>
        <v>542.10800836062822</v>
      </c>
      <c r="K21">
        <f t="shared" si="4"/>
        <v>54.912097045890896</v>
      </c>
      <c r="L21">
        <f t="shared" si="5"/>
        <v>41.601993397658852</v>
      </c>
      <c r="M21">
        <f t="shared" si="6"/>
        <v>5.9358609597133872E-3</v>
      </c>
      <c r="N21">
        <f t="shared" si="7"/>
        <v>2</v>
      </c>
      <c r="O21">
        <f t="shared" si="8"/>
        <v>5.9260910101780109E-3</v>
      </c>
      <c r="P21">
        <f t="shared" si="9"/>
        <v>3.7046833141206542E-3</v>
      </c>
      <c r="Q21">
        <f t="shared" si="10"/>
        <v>0</v>
      </c>
      <c r="R21">
        <f t="shared" si="11"/>
        <v>15.036721441870984</v>
      </c>
      <c r="S21">
        <f t="shared" si="12"/>
        <v>15.036721441870984</v>
      </c>
      <c r="T21">
        <f t="shared" si="13"/>
        <v>1.7154249217276871</v>
      </c>
      <c r="U21">
        <f t="shared" si="14"/>
        <v>45.881956981143794</v>
      </c>
      <c r="V21">
        <f t="shared" si="15"/>
        <v>0.78810979366146983</v>
      </c>
      <c r="W21">
        <f t="shared" si="16"/>
        <v>1.7176900148033376</v>
      </c>
      <c r="X21">
        <f t="shared" si="17"/>
        <v>0.9273151280662173</v>
      </c>
      <c r="Y21">
        <f t="shared" si="18"/>
        <v>-2.4224365458985262</v>
      </c>
      <c r="Z21">
        <f t="shared" si="19"/>
        <v>2.2112104259003389</v>
      </c>
      <c r="AA21">
        <f t="shared" si="20"/>
        <v>0.21120356441125321</v>
      </c>
      <c r="AB21">
        <f t="shared" si="21"/>
        <v>-2.255558693420312E-5</v>
      </c>
      <c r="AC21">
        <v>0</v>
      </c>
      <c r="AD21">
        <v>0</v>
      </c>
      <c r="AE21">
        <v>2</v>
      </c>
      <c r="AF21">
        <v>729</v>
      </c>
      <c r="AG21">
        <v>73</v>
      </c>
      <c r="AH21">
        <f t="shared" si="22"/>
        <v>1</v>
      </c>
      <c r="AI21">
        <f t="shared" si="23"/>
        <v>0</v>
      </c>
      <c r="AJ21">
        <f t="shared" si="24"/>
        <v>55729.259781958921</v>
      </c>
      <c r="AK21">
        <f t="shared" si="25"/>
        <v>0</v>
      </c>
      <c r="AL21">
        <f t="shared" si="26"/>
        <v>0</v>
      </c>
      <c r="AM21">
        <f t="shared" si="27"/>
        <v>0.49</v>
      </c>
      <c r="AN21">
        <f t="shared" si="28"/>
        <v>0.39</v>
      </c>
      <c r="AO21">
        <v>14.8</v>
      </c>
      <c r="AP21">
        <v>0.5</v>
      </c>
      <c r="AQ21" t="s">
        <v>193</v>
      </c>
      <c r="AR21">
        <v>1607303473.9709699</v>
      </c>
      <c r="AS21">
        <v>410.70683870967702</v>
      </c>
      <c r="AT21">
        <v>409.981032258065</v>
      </c>
      <c r="AU21">
        <v>7.7804464516129004</v>
      </c>
      <c r="AV21">
        <v>7.6997816129032204</v>
      </c>
      <c r="AW21">
        <v>999.99780645161297</v>
      </c>
      <c r="AX21">
        <v>101.19370967741899</v>
      </c>
      <c r="AY21">
        <v>9.9936974193548397E-2</v>
      </c>
      <c r="AZ21">
        <v>15.0572290322581</v>
      </c>
      <c r="BA21">
        <v>999.9</v>
      </c>
      <c r="BB21">
        <v>999.9</v>
      </c>
      <c r="BC21">
        <v>0</v>
      </c>
      <c r="BD21">
        <v>0</v>
      </c>
      <c r="BE21">
        <v>10000.457741935499</v>
      </c>
      <c r="BF21">
        <v>0</v>
      </c>
      <c r="BG21">
        <v>1.5289399999999999E-3</v>
      </c>
      <c r="BH21">
        <v>1607303425.0999999</v>
      </c>
      <c r="BI21" t="s">
        <v>194</v>
      </c>
      <c r="BJ21">
        <v>1</v>
      </c>
      <c r="BK21">
        <v>0.18</v>
      </c>
      <c r="BL21">
        <v>-4.2999999999999997E-2</v>
      </c>
      <c r="BM21">
        <v>410</v>
      </c>
      <c r="BN21">
        <v>8</v>
      </c>
      <c r="BO21">
        <v>0.49</v>
      </c>
      <c r="BP21">
        <v>0.12</v>
      </c>
      <c r="BQ21">
        <v>0.73718334146341502</v>
      </c>
      <c r="BR21">
        <v>-0.197560954703833</v>
      </c>
      <c r="BS21">
        <v>2.8846524621892501E-2</v>
      </c>
      <c r="BT21">
        <v>0</v>
      </c>
      <c r="BU21">
        <v>8.0205448780487798E-2</v>
      </c>
      <c r="BV21">
        <v>8.8596000000000091E-3</v>
      </c>
      <c r="BW21">
        <v>1.1332084360662401E-3</v>
      </c>
      <c r="BX21">
        <v>1</v>
      </c>
      <c r="BY21">
        <v>1</v>
      </c>
      <c r="BZ21">
        <v>2</v>
      </c>
      <c r="CA21" t="s">
        <v>198</v>
      </c>
      <c r="CB21">
        <v>100</v>
      </c>
      <c r="CC21">
        <v>100</v>
      </c>
      <c r="CD21">
        <v>0.18</v>
      </c>
      <c r="CE21">
        <v>-4.2999999999999997E-2</v>
      </c>
      <c r="CF21">
        <v>2</v>
      </c>
      <c r="CG21">
        <v>247.96199999999999</v>
      </c>
      <c r="CH21">
        <v>361.34399999999999</v>
      </c>
      <c r="CI21">
        <v>14.9992</v>
      </c>
      <c r="CJ21">
        <v>19.447399999999998</v>
      </c>
      <c r="CK21">
        <v>30</v>
      </c>
      <c r="CL21">
        <v>19.366</v>
      </c>
      <c r="CM21">
        <v>19.339099999999998</v>
      </c>
      <c r="CN21">
        <v>25.927199999999999</v>
      </c>
      <c r="CO21">
        <v>-30</v>
      </c>
      <c r="CP21">
        <v>-30</v>
      </c>
      <c r="CQ21">
        <v>15</v>
      </c>
      <c r="CR21">
        <v>410</v>
      </c>
      <c r="CS21">
        <v>20</v>
      </c>
      <c r="CT21">
        <v>103.233</v>
      </c>
      <c r="CU21">
        <v>102.447</v>
      </c>
    </row>
    <row r="22" spans="1:99" x14ac:dyDescent="0.25">
      <c r="A22">
        <v>6</v>
      </c>
      <c r="B22">
        <v>1607303487.5999999</v>
      </c>
      <c r="C22">
        <v>25</v>
      </c>
      <c r="D22" t="s">
        <v>205</v>
      </c>
      <c r="E22" t="s">
        <v>206</v>
      </c>
      <c r="F22">
        <v>1607303478.9709699</v>
      </c>
      <c r="G22">
        <f t="shared" si="0"/>
        <v>5.5283252314282388E-5</v>
      </c>
      <c r="H22">
        <f t="shared" si="1"/>
        <v>-0.51993807426929051</v>
      </c>
      <c r="I22">
        <f t="shared" si="2"/>
        <v>410.70380645161299</v>
      </c>
      <c r="J22">
        <f t="shared" si="3"/>
        <v>543.02328663628396</v>
      </c>
      <c r="K22">
        <f t="shared" si="4"/>
        <v>55.005352062534485</v>
      </c>
      <c r="L22">
        <f t="shared" si="5"/>
        <v>41.602097043078274</v>
      </c>
      <c r="M22">
        <f t="shared" si="6"/>
        <v>5.9767716449400324E-3</v>
      </c>
      <c r="N22">
        <f t="shared" si="7"/>
        <v>2</v>
      </c>
      <c r="O22">
        <f t="shared" si="8"/>
        <v>5.9668666812545922E-3</v>
      </c>
      <c r="P22">
        <f t="shared" si="9"/>
        <v>3.7301802109361536E-3</v>
      </c>
      <c r="Q22">
        <f t="shared" si="10"/>
        <v>0</v>
      </c>
      <c r="R22">
        <f t="shared" si="11"/>
        <v>15.031496115257847</v>
      </c>
      <c r="S22">
        <f t="shared" si="12"/>
        <v>15.031496115257847</v>
      </c>
      <c r="T22">
        <f t="shared" si="13"/>
        <v>1.7148481965285833</v>
      </c>
      <c r="U22">
        <f t="shared" si="14"/>
        <v>45.887316151785171</v>
      </c>
      <c r="V22">
        <f t="shared" si="15"/>
        <v>0.78794357775182999</v>
      </c>
      <c r="W22">
        <f t="shared" si="16"/>
        <v>1.7171271798626999</v>
      </c>
      <c r="X22">
        <f t="shared" si="17"/>
        <v>0.92690461877675334</v>
      </c>
      <c r="Y22">
        <f t="shared" si="18"/>
        <v>-2.4379914270598535</v>
      </c>
      <c r="Z22">
        <f t="shared" si="19"/>
        <v>2.2254192813446534</v>
      </c>
      <c r="AA22">
        <f t="shared" si="20"/>
        <v>0.21254930013574141</v>
      </c>
      <c r="AB22">
        <f t="shared" si="21"/>
        <v>-2.2845579458863341E-5</v>
      </c>
      <c r="AC22">
        <v>0</v>
      </c>
      <c r="AD22">
        <v>0</v>
      </c>
      <c r="AE22">
        <v>2</v>
      </c>
      <c r="AF22">
        <v>730</v>
      </c>
      <c r="AG22">
        <v>73</v>
      </c>
      <c r="AH22">
        <f t="shared" si="22"/>
        <v>1</v>
      </c>
      <c r="AI22">
        <f t="shared" si="23"/>
        <v>0</v>
      </c>
      <c r="AJ22">
        <f t="shared" si="24"/>
        <v>55746.426788130026</v>
      </c>
      <c r="AK22">
        <f t="shared" si="25"/>
        <v>0</v>
      </c>
      <c r="AL22">
        <f t="shared" si="26"/>
        <v>0</v>
      </c>
      <c r="AM22">
        <f t="shared" si="27"/>
        <v>0.49</v>
      </c>
      <c r="AN22">
        <f t="shared" si="28"/>
        <v>0.39</v>
      </c>
      <c r="AO22">
        <v>14.8</v>
      </c>
      <c r="AP22">
        <v>0.5</v>
      </c>
      <c r="AQ22" t="s">
        <v>193</v>
      </c>
      <c r="AR22">
        <v>1607303478.9709699</v>
      </c>
      <c r="AS22">
        <v>410.70380645161299</v>
      </c>
      <c r="AT22">
        <v>409.96790322580603</v>
      </c>
      <c r="AU22">
        <v>7.77872870967742</v>
      </c>
      <c r="AV22">
        <v>7.6975461290322604</v>
      </c>
      <c r="AW22">
        <v>1000.00225806452</v>
      </c>
      <c r="AX22">
        <v>101.194709677419</v>
      </c>
      <c r="AY22">
        <v>9.9937193548387093E-2</v>
      </c>
      <c r="AZ22">
        <v>15.052135483871</v>
      </c>
      <c r="BA22">
        <v>999.9</v>
      </c>
      <c r="BB22">
        <v>999.9</v>
      </c>
      <c r="BC22">
        <v>0</v>
      </c>
      <c r="BD22">
        <v>0</v>
      </c>
      <c r="BE22">
        <v>10003.382258064499</v>
      </c>
      <c r="BF22">
        <v>0</v>
      </c>
      <c r="BG22">
        <v>1.5289399999999999E-3</v>
      </c>
      <c r="BH22">
        <v>1607303425.0999999</v>
      </c>
      <c r="BI22" t="s">
        <v>194</v>
      </c>
      <c r="BJ22">
        <v>1</v>
      </c>
      <c r="BK22">
        <v>0.18</v>
      </c>
      <c r="BL22">
        <v>-4.2999999999999997E-2</v>
      </c>
      <c r="BM22">
        <v>410</v>
      </c>
      <c r="BN22">
        <v>8</v>
      </c>
      <c r="BO22">
        <v>0.49</v>
      </c>
      <c r="BP22">
        <v>0.12</v>
      </c>
      <c r="BQ22">
        <v>0.732505195121951</v>
      </c>
      <c r="BR22">
        <v>7.0183379790931893E-2</v>
      </c>
      <c r="BS22">
        <v>2.6232342177325101E-2</v>
      </c>
      <c r="BT22">
        <v>1</v>
      </c>
      <c r="BU22">
        <v>8.1024146341463404E-2</v>
      </c>
      <c r="BV22">
        <v>4.6972494773519198E-3</v>
      </c>
      <c r="BW22">
        <v>7.4130575308693303E-4</v>
      </c>
      <c r="BX22">
        <v>1</v>
      </c>
      <c r="BY22">
        <v>2</v>
      </c>
      <c r="BZ22">
        <v>2</v>
      </c>
      <c r="CA22" t="s">
        <v>195</v>
      </c>
      <c r="CB22">
        <v>100</v>
      </c>
      <c r="CC22">
        <v>100</v>
      </c>
      <c r="CD22">
        <v>0.18</v>
      </c>
      <c r="CE22">
        <v>-4.2999999999999997E-2</v>
      </c>
      <c r="CF22">
        <v>2</v>
      </c>
      <c r="CG22">
        <v>246.96199999999999</v>
      </c>
      <c r="CH22">
        <v>361.55099999999999</v>
      </c>
      <c r="CI22">
        <v>14.9992</v>
      </c>
      <c r="CJ22">
        <v>19.4453</v>
      </c>
      <c r="CK22">
        <v>29.9999</v>
      </c>
      <c r="CL22">
        <v>19.364699999999999</v>
      </c>
      <c r="CM22">
        <v>19.337399999999999</v>
      </c>
      <c r="CN22">
        <v>25.929099999999998</v>
      </c>
      <c r="CO22">
        <v>-30</v>
      </c>
      <c r="CP22">
        <v>-30</v>
      </c>
      <c r="CQ22">
        <v>15</v>
      </c>
      <c r="CR22">
        <v>410</v>
      </c>
      <c r="CS22">
        <v>20</v>
      </c>
      <c r="CT22">
        <v>103.23399999999999</v>
      </c>
      <c r="CU22">
        <v>102.449</v>
      </c>
    </row>
    <row r="23" spans="1:99" x14ac:dyDescent="0.25">
      <c r="A23">
        <v>7</v>
      </c>
      <c r="B23">
        <v>1607304015.0999999</v>
      </c>
      <c r="C23">
        <v>552.5</v>
      </c>
      <c r="D23" t="s">
        <v>209</v>
      </c>
      <c r="E23" t="s">
        <v>210</v>
      </c>
      <c r="F23">
        <v>1607304007.0999999</v>
      </c>
      <c r="G23">
        <f t="shared" si="0"/>
        <v>3.6036793478441181E-5</v>
      </c>
      <c r="H23">
        <f t="shared" si="1"/>
        <v>-0.35372147574443202</v>
      </c>
      <c r="I23">
        <f t="shared" si="2"/>
        <v>410.404032258065</v>
      </c>
      <c r="J23">
        <f t="shared" si="3"/>
        <v>550.59242494590069</v>
      </c>
      <c r="K23">
        <f t="shared" si="4"/>
        <v>55.77745263464908</v>
      </c>
      <c r="L23">
        <f t="shared" si="5"/>
        <v>41.575747201012497</v>
      </c>
      <c r="M23">
        <f t="shared" si="6"/>
        <v>3.8429809554533937E-3</v>
      </c>
      <c r="N23">
        <f t="shared" si="7"/>
        <v>2</v>
      </c>
      <c r="O23">
        <f t="shared" si="8"/>
        <v>3.8388833174880458E-3</v>
      </c>
      <c r="P23">
        <f t="shared" si="9"/>
        <v>2.3996698575654307E-3</v>
      </c>
      <c r="Q23">
        <f t="shared" si="10"/>
        <v>0</v>
      </c>
      <c r="R23">
        <f t="shared" si="11"/>
        <v>14.773136382601452</v>
      </c>
      <c r="S23">
        <f t="shared" si="12"/>
        <v>14.773136382601452</v>
      </c>
      <c r="T23">
        <f t="shared" si="13"/>
        <v>1.6865443326591771</v>
      </c>
      <c r="U23">
        <f t="shared" si="14"/>
        <v>44.252756907619748</v>
      </c>
      <c r="V23">
        <f t="shared" si="15"/>
        <v>0.74699025170889899</v>
      </c>
      <c r="W23">
        <f t="shared" si="16"/>
        <v>1.688008395201875</v>
      </c>
      <c r="X23">
        <f t="shared" si="17"/>
        <v>0.93955408095027815</v>
      </c>
      <c r="Y23">
        <f t="shared" si="18"/>
        <v>-1.589222592399256</v>
      </c>
      <c r="Z23">
        <f t="shared" si="19"/>
        <v>1.4510054436716306</v>
      </c>
      <c r="AA23">
        <f t="shared" si="20"/>
        <v>0.13820745428787712</v>
      </c>
      <c r="AB23">
        <f t="shared" si="21"/>
        <v>-9.6944397482978673E-6</v>
      </c>
      <c r="AC23">
        <v>0</v>
      </c>
      <c r="AD23">
        <v>0</v>
      </c>
      <c r="AE23">
        <v>2</v>
      </c>
      <c r="AF23">
        <v>55</v>
      </c>
      <c r="AG23">
        <v>6</v>
      </c>
      <c r="AH23">
        <f t="shared" si="22"/>
        <v>1</v>
      </c>
      <c r="AI23">
        <f t="shared" si="23"/>
        <v>0</v>
      </c>
      <c r="AJ23">
        <f t="shared" si="24"/>
        <v>55802.474298064531</v>
      </c>
      <c r="AK23">
        <f t="shared" si="25"/>
        <v>0</v>
      </c>
      <c r="AL23">
        <f t="shared" si="26"/>
        <v>0</v>
      </c>
      <c r="AM23">
        <f t="shared" si="27"/>
        <v>0.49</v>
      </c>
      <c r="AN23">
        <f t="shared" si="28"/>
        <v>0.39</v>
      </c>
      <c r="AO23">
        <v>11.03</v>
      </c>
      <c r="AP23">
        <v>0.5</v>
      </c>
      <c r="AQ23" t="s">
        <v>193</v>
      </c>
      <c r="AR23">
        <v>1607304007.0999999</v>
      </c>
      <c r="AS23">
        <v>410.404032258065</v>
      </c>
      <c r="AT23">
        <v>410.03019354838699</v>
      </c>
      <c r="AU23">
        <v>7.3737174193548398</v>
      </c>
      <c r="AV23">
        <v>7.3342622580645198</v>
      </c>
      <c r="AW23">
        <v>1000.00829032258</v>
      </c>
      <c r="AX23">
        <v>101.20399999999999</v>
      </c>
      <c r="AY23">
        <v>0.100431567741935</v>
      </c>
      <c r="AZ23">
        <v>14.786593548387099</v>
      </c>
      <c r="BA23">
        <v>999.9</v>
      </c>
      <c r="BB23">
        <v>999.9</v>
      </c>
      <c r="BC23">
        <v>0</v>
      </c>
      <c r="BD23">
        <v>0</v>
      </c>
      <c r="BE23">
        <v>10003.286451612899</v>
      </c>
      <c r="BF23">
        <v>0</v>
      </c>
      <c r="BG23">
        <v>1.5773341935483901E-3</v>
      </c>
      <c r="BH23">
        <v>1607303999.0999999</v>
      </c>
      <c r="BI23" t="s">
        <v>211</v>
      </c>
      <c r="BJ23">
        <v>2</v>
      </c>
      <c r="BK23">
        <v>0.129</v>
      </c>
      <c r="BL23">
        <v>-4.5999999999999999E-2</v>
      </c>
      <c r="BM23">
        <v>410</v>
      </c>
      <c r="BN23">
        <v>7</v>
      </c>
      <c r="BO23">
        <v>0.3</v>
      </c>
      <c r="BP23">
        <v>0.15</v>
      </c>
      <c r="BQ23">
        <v>0.29487351975609799</v>
      </c>
      <c r="BR23">
        <v>1.7974621128919901</v>
      </c>
      <c r="BS23">
        <v>0.20666740487587401</v>
      </c>
      <c r="BT23">
        <v>0</v>
      </c>
      <c r="BU23">
        <v>3.0443276097560999E-2</v>
      </c>
      <c r="BV23">
        <v>0.20272429087107999</v>
      </c>
      <c r="BW23">
        <v>2.2620948653991401E-2</v>
      </c>
      <c r="BX23">
        <v>0</v>
      </c>
      <c r="BY23">
        <v>0</v>
      </c>
      <c r="BZ23">
        <v>2</v>
      </c>
      <c r="CA23" t="s">
        <v>212</v>
      </c>
      <c r="CB23">
        <v>100</v>
      </c>
      <c r="CC23">
        <v>100</v>
      </c>
      <c r="CD23">
        <v>0.129</v>
      </c>
      <c r="CE23">
        <v>-4.5999999999999999E-2</v>
      </c>
      <c r="CF23">
        <v>2</v>
      </c>
      <c r="CG23">
        <v>986.08100000000002</v>
      </c>
      <c r="CH23">
        <v>363.87099999999998</v>
      </c>
      <c r="CI23">
        <v>15.0007</v>
      </c>
      <c r="CJ23">
        <v>18.749700000000001</v>
      </c>
      <c r="CK23">
        <v>29.9999</v>
      </c>
      <c r="CL23">
        <v>18.665299999999998</v>
      </c>
      <c r="CM23">
        <v>18.6861</v>
      </c>
      <c r="CN23">
        <v>25.969100000000001</v>
      </c>
      <c r="CO23">
        <v>-30</v>
      </c>
      <c r="CP23">
        <v>-30</v>
      </c>
      <c r="CQ23">
        <v>15</v>
      </c>
      <c r="CR23">
        <v>410</v>
      </c>
      <c r="CS23">
        <v>20</v>
      </c>
      <c r="CT23">
        <v>103.413</v>
      </c>
      <c r="CU23">
        <v>102.626</v>
      </c>
    </row>
    <row r="24" spans="1:99" x14ac:dyDescent="0.25">
      <c r="A24">
        <v>8</v>
      </c>
      <c r="B24">
        <v>1607304020.0999999</v>
      </c>
      <c r="C24">
        <v>557.5</v>
      </c>
      <c r="D24" t="s">
        <v>213</v>
      </c>
      <c r="E24" t="s">
        <v>214</v>
      </c>
      <c r="F24">
        <v>1607304011.7451601</v>
      </c>
      <c r="G24">
        <f t="shared" si="0"/>
        <v>4.6064018531433208E-5</v>
      </c>
      <c r="H24">
        <f t="shared" si="1"/>
        <v>-0.44828336007574504</v>
      </c>
      <c r="I24">
        <f t="shared" si="2"/>
        <v>410.48390322580701</v>
      </c>
      <c r="J24">
        <f t="shared" si="3"/>
        <v>549.14647212004638</v>
      </c>
      <c r="K24">
        <f t="shared" si="4"/>
        <v>55.631060829799488</v>
      </c>
      <c r="L24">
        <f t="shared" si="5"/>
        <v>41.583905477619815</v>
      </c>
      <c r="M24">
        <f t="shared" si="6"/>
        <v>4.923378116826433E-3</v>
      </c>
      <c r="N24">
        <f t="shared" si="7"/>
        <v>2</v>
      </c>
      <c r="O24">
        <f t="shared" si="8"/>
        <v>4.916654809828361E-3</v>
      </c>
      <c r="P24">
        <f t="shared" si="9"/>
        <v>3.0735125403898471E-3</v>
      </c>
      <c r="Q24">
        <f t="shared" si="10"/>
        <v>0</v>
      </c>
      <c r="R24">
        <f t="shared" si="11"/>
        <v>14.766662856158016</v>
      </c>
      <c r="S24">
        <f t="shared" si="12"/>
        <v>14.766662856158016</v>
      </c>
      <c r="T24">
        <f t="shared" si="13"/>
        <v>1.6858404476410704</v>
      </c>
      <c r="U24">
        <f t="shared" si="14"/>
        <v>44.327605197674735</v>
      </c>
      <c r="V24">
        <f t="shared" si="15"/>
        <v>0.74812204710373809</v>
      </c>
      <c r="W24">
        <f t="shared" si="16"/>
        <v>1.6877114018850308</v>
      </c>
      <c r="X24">
        <f t="shared" si="17"/>
        <v>0.93771840053733235</v>
      </c>
      <c r="Y24">
        <f t="shared" si="18"/>
        <v>-2.0314232172362043</v>
      </c>
      <c r="Z24">
        <f t="shared" si="19"/>
        <v>1.8547517847114383</v>
      </c>
      <c r="AA24">
        <f t="shared" si="20"/>
        <v>0.1766555929252672</v>
      </c>
      <c r="AB24">
        <f t="shared" si="21"/>
        <v>-1.5839599498912449E-5</v>
      </c>
      <c r="AC24">
        <v>0</v>
      </c>
      <c r="AD24">
        <v>0</v>
      </c>
      <c r="AE24">
        <v>2</v>
      </c>
      <c r="AF24">
        <v>57</v>
      </c>
      <c r="AG24">
        <v>6</v>
      </c>
      <c r="AH24">
        <f t="shared" si="22"/>
        <v>1</v>
      </c>
      <c r="AI24">
        <f t="shared" si="23"/>
        <v>0</v>
      </c>
      <c r="AJ24">
        <f t="shared" si="24"/>
        <v>55794.194933548504</v>
      </c>
      <c r="AK24">
        <f t="shared" si="25"/>
        <v>0</v>
      </c>
      <c r="AL24">
        <f t="shared" si="26"/>
        <v>0</v>
      </c>
      <c r="AM24">
        <f t="shared" si="27"/>
        <v>0.49</v>
      </c>
      <c r="AN24">
        <f t="shared" si="28"/>
        <v>0.39</v>
      </c>
      <c r="AO24">
        <v>11.03</v>
      </c>
      <c r="AP24">
        <v>0.5</v>
      </c>
      <c r="AQ24" t="s">
        <v>193</v>
      </c>
      <c r="AR24">
        <v>1607304011.7451601</v>
      </c>
      <c r="AS24">
        <v>410.48390322580701</v>
      </c>
      <c r="AT24">
        <v>410.01032258064498</v>
      </c>
      <c r="AU24">
        <v>7.3848777419354796</v>
      </c>
      <c r="AV24">
        <v>7.3344464516128998</v>
      </c>
      <c r="AW24">
        <v>1000.0417741935501</v>
      </c>
      <c r="AX24">
        <v>101.204225806452</v>
      </c>
      <c r="AY24">
        <v>0.100368967741935</v>
      </c>
      <c r="AZ24">
        <v>14.783864516129</v>
      </c>
      <c r="BA24">
        <v>999.9</v>
      </c>
      <c r="BB24">
        <v>999.9</v>
      </c>
      <c r="BC24">
        <v>0</v>
      </c>
      <c r="BD24">
        <v>0</v>
      </c>
      <c r="BE24">
        <v>10001.616774193501</v>
      </c>
      <c r="BF24">
        <v>0</v>
      </c>
      <c r="BG24">
        <v>1.53726258064516E-3</v>
      </c>
      <c r="BH24">
        <v>1607303999.0999999</v>
      </c>
      <c r="BI24" t="s">
        <v>211</v>
      </c>
      <c r="BJ24">
        <v>2</v>
      </c>
      <c r="BK24">
        <v>0.129</v>
      </c>
      <c r="BL24">
        <v>-4.5999999999999999E-2</v>
      </c>
      <c r="BM24">
        <v>410</v>
      </c>
      <c r="BN24">
        <v>7</v>
      </c>
      <c r="BO24">
        <v>0.3</v>
      </c>
      <c r="BP24">
        <v>0.15</v>
      </c>
      <c r="BQ24">
        <v>0.39668610512195102</v>
      </c>
      <c r="BR24">
        <v>1.05724753797903</v>
      </c>
      <c r="BS24">
        <v>0.15831498573288999</v>
      </c>
      <c r="BT24">
        <v>0</v>
      </c>
      <c r="BU24">
        <v>4.2242215121951199E-2</v>
      </c>
      <c r="BV24">
        <v>0.120669977770028</v>
      </c>
      <c r="BW24">
        <v>1.6850915978144001E-2</v>
      </c>
      <c r="BX24">
        <v>0</v>
      </c>
      <c r="BY24">
        <v>0</v>
      </c>
      <c r="BZ24">
        <v>2</v>
      </c>
      <c r="CA24" t="s">
        <v>212</v>
      </c>
      <c r="CB24">
        <v>100</v>
      </c>
      <c r="CC24">
        <v>100</v>
      </c>
      <c r="CD24">
        <v>0.129</v>
      </c>
      <c r="CE24">
        <v>-4.5999999999999999E-2</v>
      </c>
      <c r="CF24">
        <v>2</v>
      </c>
      <c r="CG24">
        <v>984.51</v>
      </c>
      <c r="CH24">
        <v>364.29</v>
      </c>
      <c r="CI24">
        <v>15.000400000000001</v>
      </c>
      <c r="CJ24">
        <v>18.744800000000001</v>
      </c>
      <c r="CK24">
        <v>29.9999</v>
      </c>
      <c r="CL24">
        <v>18.658799999999999</v>
      </c>
      <c r="CM24">
        <v>18.68</v>
      </c>
      <c r="CN24">
        <v>25.970199999999998</v>
      </c>
      <c r="CO24">
        <v>-30</v>
      </c>
      <c r="CP24">
        <v>-30</v>
      </c>
      <c r="CQ24">
        <v>15</v>
      </c>
      <c r="CR24">
        <v>410</v>
      </c>
      <c r="CS24">
        <v>20</v>
      </c>
      <c r="CT24">
        <v>103.413</v>
      </c>
      <c r="CU24">
        <v>102.625</v>
      </c>
    </row>
    <row r="25" spans="1:99" x14ac:dyDescent="0.25">
      <c r="A25">
        <v>9</v>
      </c>
      <c r="B25">
        <v>1607304025.0999999</v>
      </c>
      <c r="C25">
        <v>562.5</v>
      </c>
      <c r="D25" t="s">
        <v>215</v>
      </c>
      <c r="E25" t="s">
        <v>216</v>
      </c>
      <c r="F25">
        <v>1607304016.53548</v>
      </c>
      <c r="G25">
        <f t="shared" si="0"/>
        <v>4.5804845423892308E-5</v>
      </c>
      <c r="H25">
        <f t="shared" si="1"/>
        <v>-0.44202175656852505</v>
      </c>
      <c r="I25">
        <f t="shared" si="2"/>
        <v>410.467193548387</v>
      </c>
      <c r="J25">
        <f t="shared" si="3"/>
        <v>547.84873850396809</v>
      </c>
      <c r="K25">
        <f t="shared" si="4"/>
        <v>55.499409102098561</v>
      </c>
      <c r="L25">
        <f t="shared" si="5"/>
        <v>41.582073840199598</v>
      </c>
      <c r="M25">
        <f t="shared" si="6"/>
        <v>4.898047525297807E-3</v>
      </c>
      <c r="N25">
        <f t="shared" si="7"/>
        <v>2</v>
      </c>
      <c r="O25">
        <f t="shared" si="8"/>
        <v>4.8913931721569987E-3</v>
      </c>
      <c r="P25">
        <f t="shared" si="9"/>
        <v>3.0577178334753024E-3</v>
      </c>
      <c r="Q25">
        <f t="shared" si="10"/>
        <v>0</v>
      </c>
      <c r="R25">
        <f t="shared" si="11"/>
        <v>14.762478927480132</v>
      </c>
      <c r="S25">
        <f t="shared" si="12"/>
        <v>14.762478927480132</v>
      </c>
      <c r="T25">
        <f t="shared" si="13"/>
        <v>1.6853856544749681</v>
      </c>
      <c r="U25">
        <f t="shared" si="14"/>
        <v>44.34023398120511</v>
      </c>
      <c r="V25">
        <f t="shared" si="15"/>
        <v>0.74812866601592098</v>
      </c>
      <c r="W25">
        <f t="shared" si="16"/>
        <v>1.6872456431624536</v>
      </c>
      <c r="X25">
        <f t="shared" si="17"/>
        <v>0.93725698845904715</v>
      </c>
      <c r="Y25">
        <f t="shared" si="18"/>
        <v>-2.0199936831936509</v>
      </c>
      <c r="Z25">
        <f t="shared" si="19"/>
        <v>1.8443234266036128</v>
      </c>
      <c r="AA25">
        <f t="shared" si="20"/>
        <v>0.17565459506899103</v>
      </c>
      <c r="AB25">
        <f t="shared" si="21"/>
        <v>-1.5661521047150018E-5</v>
      </c>
      <c r="AC25">
        <v>0</v>
      </c>
      <c r="AD25">
        <v>0</v>
      </c>
      <c r="AE25">
        <v>2</v>
      </c>
      <c r="AF25">
        <v>53</v>
      </c>
      <c r="AG25">
        <v>5</v>
      </c>
      <c r="AH25">
        <f t="shared" si="22"/>
        <v>1</v>
      </c>
      <c r="AI25">
        <f t="shared" si="23"/>
        <v>0</v>
      </c>
      <c r="AJ25">
        <f t="shared" si="24"/>
        <v>55791.716382365012</v>
      </c>
      <c r="AK25">
        <f t="shared" si="25"/>
        <v>0</v>
      </c>
      <c r="AL25">
        <f t="shared" si="26"/>
        <v>0</v>
      </c>
      <c r="AM25">
        <f t="shared" si="27"/>
        <v>0.49</v>
      </c>
      <c r="AN25">
        <f t="shared" si="28"/>
        <v>0.39</v>
      </c>
      <c r="AO25">
        <v>11.03</v>
      </c>
      <c r="AP25">
        <v>0.5</v>
      </c>
      <c r="AQ25" t="s">
        <v>193</v>
      </c>
      <c r="AR25">
        <v>1607304016.53548</v>
      </c>
      <c r="AS25">
        <v>410.467193548387</v>
      </c>
      <c r="AT25">
        <v>410.00038709677398</v>
      </c>
      <c r="AU25">
        <v>7.3849677419354904</v>
      </c>
      <c r="AV25">
        <v>7.3348187096774202</v>
      </c>
      <c r="AW25">
        <v>1000.01203225806</v>
      </c>
      <c r="AX25">
        <v>101.204129032258</v>
      </c>
      <c r="AY25">
        <v>0.100127419354839</v>
      </c>
      <c r="AZ25">
        <v>14.7795838709677</v>
      </c>
      <c r="BA25">
        <v>999.9</v>
      </c>
      <c r="BB25">
        <v>999.9</v>
      </c>
      <c r="BC25">
        <v>0</v>
      </c>
      <c r="BD25">
        <v>0</v>
      </c>
      <c r="BE25">
        <v>10001.008387096799</v>
      </c>
      <c r="BF25">
        <v>0</v>
      </c>
      <c r="BG25">
        <v>1.5289399999999999E-3</v>
      </c>
      <c r="BH25">
        <v>1607303999.0999999</v>
      </c>
      <c r="BI25" t="s">
        <v>211</v>
      </c>
      <c r="BJ25">
        <v>2</v>
      </c>
      <c r="BK25">
        <v>0.129</v>
      </c>
      <c r="BL25">
        <v>-4.5999999999999999E-2</v>
      </c>
      <c r="BM25">
        <v>410</v>
      </c>
      <c r="BN25">
        <v>7</v>
      </c>
      <c r="BO25">
        <v>0.3</v>
      </c>
      <c r="BP25">
        <v>0.15</v>
      </c>
      <c r="BQ25">
        <v>0.46912436585365802</v>
      </c>
      <c r="BR25">
        <v>-0.113742083623686</v>
      </c>
      <c r="BS25">
        <v>2.4096827451090201E-2</v>
      </c>
      <c r="BT25">
        <v>0</v>
      </c>
      <c r="BU25">
        <v>5.0296517073170698E-2</v>
      </c>
      <c r="BV25">
        <v>-4.9048118466896501E-3</v>
      </c>
      <c r="BW25">
        <v>8.8160262490823605E-4</v>
      </c>
      <c r="BX25">
        <v>1</v>
      </c>
      <c r="BY25">
        <v>1</v>
      </c>
      <c r="BZ25">
        <v>2</v>
      </c>
      <c r="CA25" t="s">
        <v>198</v>
      </c>
      <c r="CB25">
        <v>100</v>
      </c>
      <c r="CC25">
        <v>100</v>
      </c>
      <c r="CD25">
        <v>0.129</v>
      </c>
      <c r="CE25">
        <v>-4.5999999999999999E-2</v>
      </c>
      <c r="CF25">
        <v>2</v>
      </c>
      <c r="CG25">
        <v>988.48699999999997</v>
      </c>
      <c r="CH25">
        <v>364.142</v>
      </c>
      <c r="CI25">
        <v>15.000299999999999</v>
      </c>
      <c r="CJ25">
        <v>18.740400000000001</v>
      </c>
      <c r="CK25">
        <v>29.9998</v>
      </c>
      <c r="CL25">
        <v>18.653199999999998</v>
      </c>
      <c r="CM25">
        <v>18.674600000000002</v>
      </c>
      <c r="CN25">
        <v>25.970099999999999</v>
      </c>
      <c r="CO25">
        <v>-30</v>
      </c>
      <c r="CP25">
        <v>-30</v>
      </c>
      <c r="CQ25">
        <v>15</v>
      </c>
      <c r="CR25">
        <v>410</v>
      </c>
      <c r="CS25">
        <v>20</v>
      </c>
      <c r="CT25">
        <v>103.414</v>
      </c>
      <c r="CU25">
        <v>102.624</v>
      </c>
    </row>
    <row r="26" spans="1:99" x14ac:dyDescent="0.25">
      <c r="A26">
        <v>10</v>
      </c>
      <c r="B26">
        <v>1607304030.0999999</v>
      </c>
      <c r="C26">
        <v>567.5</v>
      </c>
      <c r="D26" t="s">
        <v>217</v>
      </c>
      <c r="E26" t="s">
        <v>218</v>
      </c>
      <c r="F26">
        <v>1607304021.4709699</v>
      </c>
      <c r="G26">
        <f t="shared" si="0"/>
        <v>4.5735907990458179E-5</v>
      </c>
      <c r="H26">
        <f t="shared" si="1"/>
        <v>-0.42572919115821806</v>
      </c>
      <c r="I26">
        <f t="shared" si="2"/>
        <v>410.44748387096797</v>
      </c>
      <c r="J26">
        <f t="shared" si="3"/>
        <v>542.66950552530488</v>
      </c>
      <c r="K26">
        <f t="shared" si="4"/>
        <v>54.97483934262285</v>
      </c>
      <c r="L26">
        <f t="shared" si="5"/>
        <v>41.580159295201206</v>
      </c>
      <c r="M26">
        <f t="shared" si="6"/>
        <v>4.8936291793188133E-3</v>
      </c>
      <c r="N26">
        <f t="shared" si="7"/>
        <v>2</v>
      </c>
      <c r="O26">
        <f t="shared" si="8"/>
        <v>4.8869868172604913E-3</v>
      </c>
      <c r="P26">
        <f t="shared" si="9"/>
        <v>3.0549627863701917E-3</v>
      </c>
      <c r="Q26">
        <f t="shared" si="10"/>
        <v>0</v>
      </c>
      <c r="R26">
        <f t="shared" si="11"/>
        <v>14.75727233176764</v>
      </c>
      <c r="S26">
        <f t="shared" si="12"/>
        <v>14.75727233176764</v>
      </c>
      <c r="T26">
        <f t="shared" si="13"/>
        <v>1.6848198479358736</v>
      </c>
      <c r="U26">
        <f t="shared" si="14"/>
        <v>44.354985235892265</v>
      </c>
      <c r="V26">
        <f t="shared" si="15"/>
        <v>0.74812511118017178</v>
      </c>
      <c r="W26">
        <f t="shared" si="16"/>
        <v>1.6866764969065651</v>
      </c>
      <c r="X26">
        <f t="shared" si="17"/>
        <v>0.93669473675570181</v>
      </c>
      <c r="Y26">
        <f t="shared" si="18"/>
        <v>-2.0169535423792055</v>
      </c>
      <c r="Z26">
        <f t="shared" si="19"/>
        <v>1.8415564091606227</v>
      </c>
      <c r="AA26">
        <f t="shared" si="20"/>
        <v>0.17538151922264875</v>
      </c>
      <c r="AB26">
        <f t="shared" si="21"/>
        <v>-1.5613995934193881E-5</v>
      </c>
      <c r="AC26">
        <v>0</v>
      </c>
      <c r="AD26">
        <v>0</v>
      </c>
      <c r="AE26">
        <v>2</v>
      </c>
      <c r="AF26">
        <v>52</v>
      </c>
      <c r="AG26">
        <v>5</v>
      </c>
      <c r="AH26">
        <f t="shared" si="22"/>
        <v>1</v>
      </c>
      <c r="AI26">
        <f t="shared" si="23"/>
        <v>0</v>
      </c>
      <c r="AJ26">
        <f t="shared" si="24"/>
        <v>55789.317469143964</v>
      </c>
      <c r="AK26">
        <f t="shared" si="25"/>
        <v>0</v>
      </c>
      <c r="AL26">
        <f t="shared" si="26"/>
        <v>0</v>
      </c>
      <c r="AM26">
        <f t="shared" si="27"/>
        <v>0.49</v>
      </c>
      <c r="AN26">
        <f t="shared" si="28"/>
        <v>0.39</v>
      </c>
      <c r="AO26">
        <v>11.03</v>
      </c>
      <c r="AP26">
        <v>0.5</v>
      </c>
      <c r="AQ26" t="s">
        <v>193</v>
      </c>
      <c r="AR26">
        <v>1607304021.4709699</v>
      </c>
      <c r="AS26">
        <v>410.44748387096797</v>
      </c>
      <c r="AT26">
        <v>409.99861290322599</v>
      </c>
      <c r="AU26">
        <v>7.3849180645161301</v>
      </c>
      <c r="AV26">
        <v>7.3348441935483901</v>
      </c>
      <c r="AW26">
        <v>1000.0058064516101</v>
      </c>
      <c r="AX26">
        <v>101.204387096774</v>
      </c>
      <c r="AY26">
        <v>0.100069451612903</v>
      </c>
      <c r="AZ26">
        <v>14.7743516129032</v>
      </c>
      <c r="BA26">
        <v>999.9</v>
      </c>
      <c r="BB26">
        <v>999.9</v>
      </c>
      <c r="BC26">
        <v>0</v>
      </c>
      <c r="BD26">
        <v>0</v>
      </c>
      <c r="BE26">
        <v>10000.343870967699</v>
      </c>
      <c r="BF26">
        <v>0</v>
      </c>
      <c r="BG26">
        <v>1.5289399999999999E-3</v>
      </c>
      <c r="BH26">
        <v>1607303999.0999999</v>
      </c>
      <c r="BI26" t="s">
        <v>211</v>
      </c>
      <c r="BJ26">
        <v>2</v>
      </c>
      <c r="BK26">
        <v>0.129</v>
      </c>
      <c r="BL26">
        <v>-4.5999999999999999E-2</v>
      </c>
      <c r="BM26">
        <v>410</v>
      </c>
      <c r="BN26">
        <v>7</v>
      </c>
      <c r="BO26">
        <v>0.3</v>
      </c>
      <c r="BP26">
        <v>0.15</v>
      </c>
      <c r="BQ26">
        <v>0.45508848780487798</v>
      </c>
      <c r="BR26">
        <v>-0.15390737979094199</v>
      </c>
      <c r="BS26">
        <v>2.6815171641298301E-2</v>
      </c>
      <c r="BT26">
        <v>0</v>
      </c>
      <c r="BU26">
        <v>5.0158807317073201E-2</v>
      </c>
      <c r="BV26">
        <v>-9.0834146341438804E-4</v>
      </c>
      <c r="BW26">
        <v>8.2433660878345502E-4</v>
      </c>
      <c r="BX26">
        <v>1</v>
      </c>
      <c r="BY26">
        <v>1</v>
      </c>
      <c r="BZ26">
        <v>2</v>
      </c>
      <c r="CA26" t="s">
        <v>198</v>
      </c>
      <c r="CB26">
        <v>100</v>
      </c>
      <c r="CC26">
        <v>100</v>
      </c>
      <c r="CD26">
        <v>0.129</v>
      </c>
      <c r="CE26">
        <v>-4.5999999999999999E-2</v>
      </c>
      <c r="CF26">
        <v>2</v>
      </c>
      <c r="CG26">
        <v>988.62300000000005</v>
      </c>
      <c r="CH26">
        <v>364.29599999999999</v>
      </c>
      <c r="CI26">
        <v>14.9999</v>
      </c>
      <c r="CJ26">
        <v>18.735900000000001</v>
      </c>
      <c r="CK26">
        <v>29.9999</v>
      </c>
      <c r="CL26">
        <v>18.647200000000002</v>
      </c>
      <c r="CM26">
        <v>18.669499999999999</v>
      </c>
      <c r="CN26">
        <v>25.968900000000001</v>
      </c>
      <c r="CO26">
        <v>-30</v>
      </c>
      <c r="CP26">
        <v>-30</v>
      </c>
      <c r="CQ26">
        <v>15</v>
      </c>
      <c r="CR26">
        <v>410</v>
      </c>
      <c r="CS26">
        <v>20</v>
      </c>
      <c r="CT26">
        <v>103.41500000000001</v>
      </c>
      <c r="CU26">
        <v>102.625</v>
      </c>
    </row>
    <row r="27" spans="1:99" x14ac:dyDescent="0.25">
      <c r="A27">
        <v>11</v>
      </c>
      <c r="B27">
        <v>1607304035.0999999</v>
      </c>
      <c r="C27">
        <v>572.5</v>
      </c>
      <c r="D27" t="s">
        <v>219</v>
      </c>
      <c r="E27" t="s">
        <v>220</v>
      </c>
      <c r="F27">
        <v>1607304026.4709699</v>
      </c>
      <c r="G27">
        <f t="shared" si="0"/>
        <v>4.5992871663935051E-5</v>
      </c>
      <c r="H27">
        <f t="shared" si="1"/>
        <v>-0.42790896547301099</v>
      </c>
      <c r="I27">
        <f t="shared" si="2"/>
        <v>410.450806451613</v>
      </c>
      <c r="J27">
        <f t="shared" si="3"/>
        <v>542.51186031271959</v>
      </c>
      <c r="K27">
        <f t="shared" si="4"/>
        <v>54.958708045262071</v>
      </c>
      <c r="L27">
        <f t="shared" si="5"/>
        <v>41.580373976918352</v>
      </c>
      <c r="M27">
        <f t="shared" si="6"/>
        <v>4.9246279228240663E-3</v>
      </c>
      <c r="N27">
        <f t="shared" si="7"/>
        <v>2</v>
      </c>
      <c r="O27">
        <f t="shared" si="8"/>
        <v>4.9179012044701688E-3</v>
      </c>
      <c r="P27">
        <f t="shared" si="9"/>
        <v>3.0742918429494223E-3</v>
      </c>
      <c r="Q27">
        <f t="shared" si="10"/>
        <v>0</v>
      </c>
      <c r="R27">
        <f t="shared" si="11"/>
        <v>14.751331120842961</v>
      </c>
      <c r="S27">
        <f t="shared" si="12"/>
        <v>14.751331120842961</v>
      </c>
      <c r="T27">
        <f t="shared" si="13"/>
        <v>1.6841744138521488</v>
      </c>
      <c r="U27">
        <f t="shared" si="14"/>
        <v>44.372469920095874</v>
      </c>
      <c r="V27">
        <f t="shared" si="15"/>
        <v>0.74813798264928488</v>
      </c>
      <c r="W27">
        <f t="shared" si="16"/>
        <v>1.6860408807454286</v>
      </c>
      <c r="X27">
        <f t="shared" si="17"/>
        <v>0.93603643120286395</v>
      </c>
      <c r="Y27">
        <f t="shared" si="18"/>
        <v>-2.028285640379536</v>
      </c>
      <c r="Z27">
        <f t="shared" si="19"/>
        <v>1.8519128649379437</v>
      </c>
      <c r="AA27">
        <f t="shared" si="20"/>
        <v>0.17635698597785981</v>
      </c>
      <c r="AB27">
        <f t="shared" si="21"/>
        <v>-1.5789463732485132E-5</v>
      </c>
      <c r="AC27">
        <v>0</v>
      </c>
      <c r="AD27">
        <v>0</v>
      </c>
      <c r="AE27">
        <v>2</v>
      </c>
      <c r="AF27">
        <v>55</v>
      </c>
      <c r="AG27">
        <v>5</v>
      </c>
      <c r="AH27">
        <f t="shared" si="22"/>
        <v>1</v>
      </c>
      <c r="AI27">
        <f t="shared" si="23"/>
        <v>0</v>
      </c>
      <c r="AJ27">
        <f t="shared" si="24"/>
        <v>55822.031082219342</v>
      </c>
      <c r="AK27">
        <f t="shared" si="25"/>
        <v>0</v>
      </c>
      <c r="AL27">
        <f t="shared" si="26"/>
        <v>0</v>
      </c>
      <c r="AM27">
        <f t="shared" si="27"/>
        <v>0.49</v>
      </c>
      <c r="AN27">
        <f t="shared" si="28"/>
        <v>0.39</v>
      </c>
      <c r="AO27">
        <v>11.03</v>
      </c>
      <c r="AP27">
        <v>0.5</v>
      </c>
      <c r="AQ27" t="s">
        <v>193</v>
      </c>
      <c r="AR27">
        <v>1607304026.4709699</v>
      </c>
      <c r="AS27">
        <v>410.450806451613</v>
      </c>
      <c r="AT27">
        <v>409.99964516129</v>
      </c>
      <c r="AU27">
        <v>7.3850667741935503</v>
      </c>
      <c r="AV27">
        <v>7.3347112903225797</v>
      </c>
      <c r="AW27">
        <v>1000.00016129032</v>
      </c>
      <c r="AX27">
        <v>101.204161290323</v>
      </c>
      <c r="AY27">
        <v>9.99982419354839E-2</v>
      </c>
      <c r="AZ27">
        <v>14.7685064516129</v>
      </c>
      <c r="BA27">
        <v>999.9</v>
      </c>
      <c r="BB27">
        <v>999.9</v>
      </c>
      <c r="BC27">
        <v>0</v>
      </c>
      <c r="BD27">
        <v>0</v>
      </c>
      <c r="BE27">
        <v>10006.269677419399</v>
      </c>
      <c r="BF27">
        <v>0</v>
      </c>
      <c r="BG27">
        <v>1.55236709677419E-3</v>
      </c>
      <c r="BH27">
        <v>1607303999.0999999</v>
      </c>
      <c r="BI27" t="s">
        <v>211</v>
      </c>
      <c r="BJ27">
        <v>2</v>
      </c>
      <c r="BK27">
        <v>0.129</v>
      </c>
      <c r="BL27">
        <v>-4.5999999999999999E-2</v>
      </c>
      <c r="BM27">
        <v>410</v>
      </c>
      <c r="BN27">
        <v>7</v>
      </c>
      <c r="BO27">
        <v>0.3</v>
      </c>
      <c r="BP27">
        <v>0.15</v>
      </c>
      <c r="BQ27">
        <v>0.45164451219512203</v>
      </c>
      <c r="BR27">
        <v>-4.1531832752614399E-2</v>
      </c>
      <c r="BS27">
        <v>2.03037808891889E-2</v>
      </c>
      <c r="BT27">
        <v>1</v>
      </c>
      <c r="BU27">
        <v>5.0356597560975602E-2</v>
      </c>
      <c r="BV27">
        <v>2.34527456446002E-3</v>
      </c>
      <c r="BW27">
        <v>8.45696608946905E-4</v>
      </c>
      <c r="BX27">
        <v>1</v>
      </c>
      <c r="BY27">
        <v>2</v>
      </c>
      <c r="BZ27">
        <v>2</v>
      </c>
      <c r="CA27" t="s">
        <v>195</v>
      </c>
      <c r="CB27">
        <v>100</v>
      </c>
      <c r="CC27">
        <v>100</v>
      </c>
      <c r="CD27">
        <v>0.129</v>
      </c>
      <c r="CE27">
        <v>-4.5999999999999999E-2</v>
      </c>
      <c r="CF27">
        <v>2</v>
      </c>
      <c r="CG27">
        <v>985.85400000000004</v>
      </c>
      <c r="CH27">
        <v>364.20100000000002</v>
      </c>
      <c r="CI27">
        <v>14.999599999999999</v>
      </c>
      <c r="CJ27">
        <v>18.731000000000002</v>
      </c>
      <c r="CK27">
        <v>29.9999</v>
      </c>
      <c r="CL27">
        <v>18.6419</v>
      </c>
      <c r="CM27">
        <v>18.664300000000001</v>
      </c>
      <c r="CN27">
        <v>25.9682</v>
      </c>
      <c r="CO27">
        <v>-30</v>
      </c>
      <c r="CP27">
        <v>-30</v>
      </c>
      <c r="CQ27">
        <v>15</v>
      </c>
      <c r="CR27">
        <v>410</v>
      </c>
      <c r="CS27">
        <v>20</v>
      </c>
      <c r="CT27">
        <v>103.41800000000001</v>
      </c>
      <c r="CU27">
        <v>102.625</v>
      </c>
    </row>
    <row r="28" spans="1:99" x14ac:dyDescent="0.25">
      <c r="A28">
        <v>12</v>
      </c>
      <c r="B28">
        <v>1607304040.0999999</v>
      </c>
      <c r="C28">
        <v>577.5</v>
      </c>
      <c r="D28" t="s">
        <v>221</v>
      </c>
      <c r="E28" t="s">
        <v>222</v>
      </c>
      <c r="F28">
        <v>1607304031.4709699</v>
      </c>
      <c r="G28">
        <f t="shared" si="0"/>
        <v>4.6101097519037467E-5</v>
      </c>
      <c r="H28">
        <f t="shared" si="1"/>
        <v>-0.41575895592330131</v>
      </c>
      <c r="I28">
        <f t="shared" si="2"/>
        <v>410.45219354838702</v>
      </c>
      <c r="J28">
        <f t="shared" si="3"/>
        <v>538.18181748150266</v>
      </c>
      <c r="K28">
        <f t="shared" si="4"/>
        <v>54.520303210556101</v>
      </c>
      <c r="L28">
        <f t="shared" si="5"/>
        <v>41.580702503880211</v>
      </c>
      <c r="M28">
        <f t="shared" si="6"/>
        <v>4.9398742616790035E-3</v>
      </c>
      <c r="N28">
        <f t="shared" si="7"/>
        <v>2</v>
      </c>
      <c r="O28">
        <f t="shared" si="8"/>
        <v>4.9331058587631354E-3</v>
      </c>
      <c r="P28">
        <f t="shared" si="9"/>
        <v>3.0837984898740224E-3</v>
      </c>
      <c r="Q28">
        <f t="shared" si="10"/>
        <v>0</v>
      </c>
      <c r="R28">
        <f t="shared" si="11"/>
        <v>14.744703505987207</v>
      </c>
      <c r="S28">
        <f t="shared" si="12"/>
        <v>14.744703505987207</v>
      </c>
      <c r="T28">
        <f t="shared" si="13"/>
        <v>1.6834546674346043</v>
      </c>
      <c r="U28">
        <f t="shared" si="14"/>
        <v>44.389047022959161</v>
      </c>
      <c r="V28">
        <f t="shared" si="15"/>
        <v>0.74809963442436411</v>
      </c>
      <c r="W28">
        <f t="shared" si="16"/>
        <v>1.6853248370874636</v>
      </c>
      <c r="X28">
        <f t="shared" si="17"/>
        <v>0.93535503301024014</v>
      </c>
      <c r="Y28">
        <f t="shared" si="18"/>
        <v>-2.0330584005895522</v>
      </c>
      <c r="Z28">
        <f t="shared" si="19"/>
        <v>1.8562816865633178</v>
      </c>
      <c r="AA28">
        <f t="shared" si="20"/>
        <v>0.17676085070507472</v>
      </c>
      <c r="AB28">
        <f t="shared" si="21"/>
        <v>-1.5863321159770294E-5</v>
      </c>
      <c r="AC28">
        <v>0</v>
      </c>
      <c r="AD28">
        <v>0</v>
      </c>
      <c r="AE28">
        <v>2</v>
      </c>
      <c r="AF28">
        <v>57</v>
      </c>
      <c r="AG28">
        <v>6</v>
      </c>
      <c r="AH28">
        <f t="shared" si="22"/>
        <v>1</v>
      </c>
      <c r="AI28">
        <f t="shared" si="23"/>
        <v>0</v>
      </c>
      <c r="AJ28">
        <f t="shared" si="24"/>
        <v>55817.115990251645</v>
      </c>
      <c r="AK28">
        <f t="shared" si="25"/>
        <v>0</v>
      </c>
      <c r="AL28">
        <f t="shared" si="26"/>
        <v>0</v>
      </c>
      <c r="AM28">
        <f t="shared" si="27"/>
        <v>0.49</v>
      </c>
      <c r="AN28">
        <f t="shared" si="28"/>
        <v>0.39</v>
      </c>
      <c r="AO28">
        <v>11.03</v>
      </c>
      <c r="AP28">
        <v>0.5</v>
      </c>
      <c r="AQ28" t="s">
        <v>193</v>
      </c>
      <c r="AR28">
        <v>1607304031.4709699</v>
      </c>
      <c r="AS28">
        <v>410.45219354838702</v>
      </c>
      <c r="AT28">
        <v>410.01448387096798</v>
      </c>
      <c r="AU28">
        <v>7.3846548387096798</v>
      </c>
      <c r="AV28">
        <v>7.3341809677419398</v>
      </c>
      <c r="AW28">
        <v>1000.00264516129</v>
      </c>
      <c r="AX28">
        <v>101.20464516129</v>
      </c>
      <c r="AY28">
        <v>9.9972422580645107E-2</v>
      </c>
      <c r="AZ28">
        <v>14.7619193548387</v>
      </c>
      <c r="BA28">
        <v>999.9</v>
      </c>
      <c r="BB28">
        <v>999.9</v>
      </c>
      <c r="BC28">
        <v>0</v>
      </c>
      <c r="BD28">
        <v>0</v>
      </c>
      <c r="BE28">
        <v>10005.062258064499</v>
      </c>
      <c r="BF28">
        <v>0</v>
      </c>
      <c r="BG28">
        <v>1.55236709677419E-3</v>
      </c>
      <c r="BH28">
        <v>1607303999.0999999</v>
      </c>
      <c r="BI28" t="s">
        <v>211</v>
      </c>
      <c r="BJ28">
        <v>2</v>
      </c>
      <c r="BK28">
        <v>0.129</v>
      </c>
      <c r="BL28">
        <v>-4.5999999999999999E-2</v>
      </c>
      <c r="BM28">
        <v>410</v>
      </c>
      <c r="BN28">
        <v>7</v>
      </c>
      <c r="BO28">
        <v>0.3</v>
      </c>
      <c r="BP28">
        <v>0.15</v>
      </c>
      <c r="BQ28">
        <v>0.442065731707317</v>
      </c>
      <c r="BR28">
        <v>-8.7673191637614598E-2</v>
      </c>
      <c r="BS28">
        <v>1.9612682201145801E-2</v>
      </c>
      <c r="BT28">
        <v>1</v>
      </c>
      <c r="BU28">
        <v>5.0351846341463398E-2</v>
      </c>
      <c r="BV28">
        <v>4.6727874564454703E-3</v>
      </c>
      <c r="BW28">
        <v>8.0563526065976197E-4</v>
      </c>
      <c r="BX28">
        <v>1</v>
      </c>
      <c r="BY28">
        <v>2</v>
      </c>
      <c r="BZ28">
        <v>2</v>
      </c>
      <c r="CA28" t="s">
        <v>195</v>
      </c>
      <c r="CB28">
        <v>100</v>
      </c>
      <c r="CC28">
        <v>100</v>
      </c>
      <c r="CD28">
        <v>0.129</v>
      </c>
      <c r="CE28">
        <v>-4.5999999999999999E-2</v>
      </c>
      <c r="CF28">
        <v>2</v>
      </c>
      <c r="CG28">
        <v>984.62900000000002</v>
      </c>
      <c r="CH28">
        <v>364.38900000000001</v>
      </c>
      <c r="CI28">
        <v>14.9992</v>
      </c>
      <c r="CJ28">
        <v>18.726500000000001</v>
      </c>
      <c r="CK28">
        <v>29.9999</v>
      </c>
      <c r="CL28">
        <v>18.636600000000001</v>
      </c>
      <c r="CM28">
        <v>18.6586</v>
      </c>
      <c r="CN28">
        <v>25.967199999999998</v>
      </c>
      <c r="CO28">
        <v>-30</v>
      </c>
      <c r="CP28">
        <v>-30</v>
      </c>
      <c r="CQ28">
        <v>15</v>
      </c>
      <c r="CR28">
        <v>410</v>
      </c>
      <c r="CS28">
        <v>20</v>
      </c>
      <c r="CT28">
        <v>103.419</v>
      </c>
      <c r="CU28">
        <v>102.628</v>
      </c>
    </row>
    <row r="29" spans="1:99" x14ac:dyDescent="0.25">
      <c r="A29">
        <v>13</v>
      </c>
      <c r="B29">
        <v>1607304446.0999999</v>
      </c>
      <c r="C29">
        <v>983.5</v>
      </c>
      <c r="D29" t="s">
        <v>225</v>
      </c>
      <c r="E29" t="s">
        <v>226</v>
      </c>
      <c r="F29">
        <v>1607304430.4709699</v>
      </c>
      <c r="G29">
        <f t="shared" si="0"/>
        <v>4.0785301186522178E-5</v>
      </c>
      <c r="H29">
        <f t="shared" si="1"/>
        <v>-0.39277528712487336</v>
      </c>
      <c r="I29">
        <f t="shared" si="2"/>
        <v>410.72032258064502</v>
      </c>
      <c r="J29">
        <f t="shared" si="3"/>
        <v>549.43951286686286</v>
      </c>
      <c r="K29">
        <f t="shared" si="4"/>
        <v>55.662235699354184</v>
      </c>
      <c r="L29">
        <f t="shared" si="5"/>
        <v>41.608968533608802</v>
      </c>
      <c r="M29">
        <f t="shared" si="6"/>
        <v>4.3088777745581962E-3</v>
      </c>
      <c r="N29">
        <f t="shared" si="7"/>
        <v>2</v>
      </c>
      <c r="O29">
        <f t="shared" si="8"/>
        <v>4.3037270912119055E-3</v>
      </c>
      <c r="P29">
        <f t="shared" si="9"/>
        <v>2.6902916771421414E-3</v>
      </c>
      <c r="Q29">
        <f t="shared" si="10"/>
        <v>0</v>
      </c>
      <c r="R29">
        <f t="shared" si="11"/>
        <v>14.832741421487807</v>
      </c>
      <c r="S29">
        <f t="shared" si="12"/>
        <v>14.832741421487807</v>
      </c>
      <c r="T29">
        <f t="shared" si="13"/>
        <v>1.693037504382775</v>
      </c>
      <c r="U29">
        <f t="shared" si="14"/>
        <v>43.932530628857556</v>
      </c>
      <c r="V29">
        <f t="shared" si="15"/>
        <v>0.74452463121141843</v>
      </c>
      <c r="W29">
        <f t="shared" si="16"/>
        <v>1.6947000788576685</v>
      </c>
      <c r="X29">
        <f t="shared" si="17"/>
        <v>0.94851287317135657</v>
      </c>
      <c r="Y29">
        <f t="shared" si="18"/>
        <v>-1.7986317823256279</v>
      </c>
      <c r="Z29">
        <f t="shared" si="19"/>
        <v>1.6421105953012527</v>
      </c>
      <c r="AA29">
        <f t="shared" si="20"/>
        <v>0.15650876555796381</v>
      </c>
      <c r="AB29">
        <f t="shared" si="21"/>
        <v>-1.24214664114497E-5</v>
      </c>
      <c r="AC29">
        <v>0</v>
      </c>
      <c r="AD29">
        <v>0</v>
      </c>
      <c r="AE29">
        <v>2</v>
      </c>
      <c r="AF29">
        <v>9</v>
      </c>
      <c r="AG29">
        <v>1</v>
      </c>
      <c r="AH29">
        <f t="shared" si="22"/>
        <v>1</v>
      </c>
      <c r="AI29">
        <f t="shared" si="23"/>
        <v>0</v>
      </c>
      <c r="AJ29">
        <f t="shared" si="24"/>
        <v>55786.943066138127</v>
      </c>
      <c r="AK29">
        <f t="shared" si="25"/>
        <v>0</v>
      </c>
      <c r="AL29">
        <f t="shared" si="26"/>
        <v>0</v>
      </c>
      <c r="AM29">
        <f t="shared" si="27"/>
        <v>0.49</v>
      </c>
      <c r="AN29">
        <f t="shared" si="28"/>
        <v>0.39</v>
      </c>
      <c r="AO29">
        <v>18.18</v>
      </c>
      <c r="AP29">
        <v>0.5</v>
      </c>
      <c r="AQ29" t="s">
        <v>193</v>
      </c>
      <c r="AR29">
        <v>1607304430.4709699</v>
      </c>
      <c r="AS29">
        <v>410.72032258064502</v>
      </c>
      <c r="AT29">
        <v>410.03670967741903</v>
      </c>
      <c r="AU29">
        <v>7.3491703225806404</v>
      </c>
      <c r="AV29">
        <v>7.2755674193548403</v>
      </c>
      <c r="AW29">
        <v>999.99796774193499</v>
      </c>
      <c r="AX29">
        <v>101.206612903226</v>
      </c>
      <c r="AY29">
        <v>0.100690987096774</v>
      </c>
      <c r="AZ29">
        <v>14.847970967741899</v>
      </c>
      <c r="BA29">
        <v>999.9</v>
      </c>
      <c r="BB29">
        <v>999.9</v>
      </c>
      <c r="BC29">
        <v>0</v>
      </c>
      <c r="BD29">
        <v>0</v>
      </c>
      <c r="BE29">
        <v>10002.3380645161</v>
      </c>
      <c r="BF29">
        <v>0</v>
      </c>
      <c r="BG29">
        <v>1.57918322580645E-3</v>
      </c>
      <c r="BH29">
        <v>1607304436.0999999</v>
      </c>
      <c r="BI29" t="s">
        <v>227</v>
      </c>
      <c r="BJ29">
        <v>3</v>
      </c>
      <c r="BK29">
        <v>5.2999999999999999E-2</v>
      </c>
      <c r="BL29">
        <v>-4.3999999999999997E-2</v>
      </c>
      <c r="BM29">
        <v>410</v>
      </c>
      <c r="BN29">
        <v>7</v>
      </c>
      <c r="BO29">
        <v>0.62</v>
      </c>
      <c r="BP29">
        <v>0.06</v>
      </c>
      <c r="BQ29">
        <v>0.30678725853658501</v>
      </c>
      <c r="BR29">
        <v>2.93107827595836</v>
      </c>
      <c r="BS29">
        <v>0.34924139013529498</v>
      </c>
      <c r="BT29">
        <v>0</v>
      </c>
      <c r="BU29">
        <v>2.8941968614634099E-2</v>
      </c>
      <c r="BV29">
        <v>0.36325646234427</v>
      </c>
      <c r="BW29">
        <v>4.1822036779992099E-2</v>
      </c>
      <c r="BX29">
        <v>0</v>
      </c>
      <c r="BY29">
        <v>0</v>
      </c>
      <c r="BZ29">
        <v>2</v>
      </c>
      <c r="CA29" t="s">
        <v>212</v>
      </c>
      <c r="CB29">
        <v>100</v>
      </c>
      <c r="CC29">
        <v>100</v>
      </c>
      <c r="CD29">
        <v>5.2999999999999999E-2</v>
      </c>
      <c r="CE29">
        <v>-4.3999999999999997E-2</v>
      </c>
      <c r="CF29">
        <v>2</v>
      </c>
      <c r="CG29">
        <v>1029.0899999999999</v>
      </c>
      <c r="CH29">
        <v>364.31099999999998</v>
      </c>
      <c r="CI29">
        <v>15.0006</v>
      </c>
      <c r="CJ29">
        <v>18.4466</v>
      </c>
      <c r="CK29">
        <v>30.000299999999999</v>
      </c>
      <c r="CL29">
        <v>18.3081</v>
      </c>
      <c r="CM29">
        <v>18.339200000000002</v>
      </c>
      <c r="CN29">
        <v>25.950500000000002</v>
      </c>
      <c r="CO29">
        <v>-30</v>
      </c>
      <c r="CP29">
        <v>-30</v>
      </c>
      <c r="CQ29">
        <v>15</v>
      </c>
      <c r="CR29">
        <v>410</v>
      </c>
      <c r="CS29">
        <v>20</v>
      </c>
      <c r="CT29">
        <v>103.459</v>
      </c>
      <c r="CU29">
        <v>102.68899999999999</v>
      </c>
    </row>
    <row r="30" spans="1:99" x14ac:dyDescent="0.25">
      <c r="A30">
        <v>14</v>
      </c>
      <c r="B30">
        <v>1607304451.0999999</v>
      </c>
      <c r="C30">
        <v>988.5</v>
      </c>
      <c r="D30" t="s">
        <v>228</v>
      </c>
      <c r="E30" t="s">
        <v>229</v>
      </c>
      <c r="F30">
        <v>1607304441.3580599</v>
      </c>
      <c r="G30">
        <f t="shared" si="0"/>
        <v>4.0924071074291895E-5</v>
      </c>
      <c r="H30">
        <f t="shared" si="1"/>
        <v>-0.38307989947685989</v>
      </c>
      <c r="I30">
        <f t="shared" si="2"/>
        <v>410.70264516128998</v>
      </c>
      <c r="J30">
        <f t="shared" si="3"/>
        <v>545.33085806685767</v>
      </c>
      <c r="K30">
        <f t="shared" si="4"/>
        <v>55.246120069896641</v>
      </c>
      <c r="L30">
        <f t="shared" si="5"/>
        <v>41.607268893672284</v>
      </c>
      <c r="M30">
        <f t="shared" si="6"/>
        <v>4.3246970567702384E-3</v>
      </c>
      <c r="N30">
        <f t="shared" si="7"/>
        <v>2</v>
      </c>
      <c r="O30">
        <f t="shared" si="8"/>
        <v>4.3195085089438928E-3</v>
      </c>
      <c r="P30">
        <f t="shared" si="9"/>
        <v>2.7001584594611369E-3</v>
      </c>
      <c r="Q30">
        <f t="shared" si="10"/>
        <v>0</v>
      </c>
      <c r="R30">
        <f t="shared" si="11"/>
        <v>14.837402572286255</v>
      </c>
      <c r="S30">
        <f t="shared" si="12"/>
        <v>14.837402572286255</v>
      </c>
      <c r="T30">
        <f t="shared" si="13"/>
        <v>1.6935461992124503</v>
      </c>
      <c r="U30">
        <f t="shared" si="14"/>
        <v>43.964172080826017</v>
      </c>
      <c r="V30">
        <f t="shared" si="15"/>
        <v>0.74528718092695068</v>
      </c>
      <c r="W30">
        <f t="shared" si="16"/>
        <v>1.6952148662251072</v>
      </c>
      <c r="X30">
        <f t="shared" si="17"/>
        <v>0.94825901828549963</v>
      </c>
      <c r="Y30">
        <f t="shared" si="18"/>
        <v>-1.8047515343762726</v>
      </c>
      <c r="Z30">
        <f t="shared" si="19"/>
        <v>1.6476907490281989</v>
      </c>
      <c r="AA30">
        <f t="shared" si="20"/>
        <v>0.15704827891049231</v>
      </c>
      <c r="AB30">
        <f t="shared" si="21"/>
        <v>-1.2506437581327745E-5</v>
      </c>
      <c r="AC30">
        <v>0</v>
      </c>
      <c r="AD30">
        <v>0</v>
      </c>
      <c r="AE30">
        <v>2</v>
      </c>
      <c r="AF30">
        <v>4</v>
      </c>
      <c r="AG30">
        <v>0</v>
      </c>
      <c r="AH30">
        <f t="shared" si="22"/>
        <v>1</v>
      </c>
      <c r="AI30">
        <f t="shared" si="23"/>
        <v>0</v>
      </c>
      <c r="AJ30">
        <f t="shared" si="24"/>
        <v>55804.343555015301</v>
      </c>
      <c r="AK30">
        <f t="shared" si="25"/>
        <v>0</v>
      </c>
      <c r="AL30">
        <f t="shared" si="26"/>
        <v>0</v>
      </c>
      <c r="AM30">
        <f t="shared" si="27"/>
        <v>0.49</v>
      </c>
      <c r="AN30">
        <f t="shared" si="28"/>
        <v>0.39</v>
      </c>
      <c r="AO30">
        <v>18.18</v>
      </c>
      <c r="AP30">
        <v>0.5</v>
      </c>
      <c r="AQ30" t="s">
        <v>193</v>
      </c>
      <c r="AR30">
        <v>1607304441.3580599</v>
      </c>
      <c r="AS30">
        <v>410.70264516128998</v>
      </c>
      <c r="AT30">
        <v>410.03677419354801</v>
      </c>
      <c r="AU30">
        <v>7.3566812903225802</v>
      </c>
      <c r="AV30">
        <v>7.2828299999999997</v>
      </c>
      <c r="AW30">
        <v>1000.01806451613</v>
      </c>
      <c r="AX30">
        <v>101.206741935484</v>
      </c>
      <c r="AY30">
        <v>0.100784041935484</v>
      </c>
      <c r="AZ30">
        <v>14.8526838709677</v>
      </c>
      <c r="BA30">
        <v>999.9</v>
      </c>
      <c r="BB30">
        <v>999.9</v>
      </c>
      <c r="BC30">
        <v>0</v>
      </c>
      <c r="BD30">
        <v>0</v>
      </c>
      <c r="BE30">
        <v>10005.7487096774</v>
      </c>
      <c r="BF30">
        <v>0</v>
      </c>
      <c r="BG30">
        <v>1.57918322580645E-3</v>
      </c>
      <c r="BH30">
        <v>1607304436.0999999</v>
      </c>
      <c r="BI30" t="s">
        <v>227</v>
      </c>
      <c r="BJ30">
        <v>3</v>
      </c>
      <c r="BK30">
        <v>5.2999999999999999E-2</v>
      </c>
      <c r="BL30">
        <v>-4.3999999999999997E-2</v>
      </c>
      <c r="BM30">
        <v>410</v>
      </c>
      <c r="BN30">
        <v>7</v>
      </c>
      <c r="BO30">
        <v>0.62</v>
      </c>
      <c r="BP30">
        <v>0.06</v>
      </c>
      <c r="BQ30">
        <v>0.506196614634146</v>
      </c>
      <c r="BR30">
        <v>3.4133980369338</v>
      </c>
      <c r="BS30">
        <v>0.38003947064494398</v>
      </c>
      <c r="BT30">
        <v>0</v>
      </c>
      <c r="BU30">
        <v>5.3379483736585402E-2</v>
      </c>
      <c r="BV30">
        <v>0.425776192825086</v>
      </c>
      <c r="BW30">
        <v>4.5899965937932198E-2</v>
      </c>
      <c r="BX30">
        <v>0</v>
      </c>
      <c r="BY30">
        <v>0</v>
      </c>
      <c r="BZ30">
        <v>2</v>
      </c>
      <c r="CA30" t="s">
        <v>212</v>
      </c>
      <c r="CB30">
        <v>100</v>
      </c>
      <c r="CC30">
        <v>100</v>
      </c>
      <c r="CD30">
        <v>5.2999999999999999E-2</v>
      </c>
      <c r="CE30">
        <v>-4.3999999999999997E-2</v>
      </c>
      <c r="CF30">
        <v>2</v>
      </c>
      <c r="CG30">
        <v>1034.02</v>
      </c>
      <c r="CH30">
        <v>364.75099999999998</v>
      </c>
      <c r="CI30">
        <v>15.000400000000001</v>
      </c>
      <c r="CJ30">
        <v>18.448899999999998</v>
      </c>
      <c r="CK30">
        <v>30.000399999999999</v>
      </c>
      <c r="CL30">
        <v>18.299399999999999</v>
      </c>
      <c r="CM30">
        <v>18.334499999999998</v>
      </c>
      <c r="CN30">
        <v>25.952200000000001</v>
      </c>
      <c r="CO30">
        <v>-30</v>
      </c>
      <c r="CP30">
        <v>-30</v>
      </c>
      <c r="CQ30">
        <v>15</v>
      </c>
      <c r="CR30">
        <v>410</v>
      </c>
      <c r="CS30">
        <v>20</v>
      </c>
      <c r="CT30">
        <v>103.46</v>
      </c>
      <c r="CU30">
        <v>102.69</v>
      </c>
    </row>
    <row r="31" spans="1:99" x14ac:dyDescent="0.25">
      <c r="A31">
        <v>15</v>
      </c>
      <c r="B31">
        <v>1607304456.0999999</v>
      </c>
      <c r="C31">
        <v>993.5</v>
      </c>
      <c r="D31" t="s">
        <v>230</v>
      </c>
      <c r="E31" t="s">
        <v>231</v>
      </c>
      <c r="F31">
        <v>1607304447.53548</v>
      </c>
      <c r="G31">
        <f t="shared" si="0"/>
        <v>5.2125144958678653E-5</v>
      </c>
      <c r="H31">
        <f t="shared" si="1"/>
        <v>-0.47469482620903891</v>
      </c>
      <c r="I31">
        <f t="shared" si="2"/>
        <v>410.84270967741901</v>
      </c>
      <c r="J31">
        <f t="shared" si="3"/>
        <v>541.24496216590728</v>
      </c>
      <c r="K31">
        <f t="shared" si="4"/>
        <v>54.83207274292819</v>
      </c>
      <c r="L31">
        <f t="shared" si="5"/>
        <v>41.621370945950126</v>
      </c>
      <c r="M31">
        <f t="shared" si="6"/>
        <v>5.5271724249662474E-3</v>
      </c>
      <c r="N31">
        <f t="shared" si="7"/>
        <v>2</v>
      </c>
      <c r="O31">
        <f t="shared" si="8"/>
        <v>5.5187004618909609E-3</v>
      </c>
      <c r="P31">
        <f t="shared" si="9"/>
        <v>3.4499478626310665E-3</v>
      </c>
      <c r="Q31">
        <f t="shared" si="10"/>
        <v>0</v>
      </c>
      <c r="R31">
        <f t="shared" si="11"/>
        <v>14.833113569231303</v>
      </c>
      <c r="S31">
        <f t="shared" si="12"/>
        <v>14.833113569231303</v>
      </c>
      <c r="T31">
        <f t="shared" si="13"/>
        <v>1.6930781138052871</v>
      </c>
      <c r="U31">
        <f t="shared" si="14"/>
        <v>44.109095753652397</v>
      </c>
      <c r="V31">
        <f t="shared" si="15"/>
        <v>0.74773881905725614</v>
      </c>
      <c r="W31">
        <f t="shared" si="16"/>
        <v>1.6952032370678116</v>
      </c>
      <c r="X31">
        <f t="shared" si="17"/>
        <v>0.94533929474803091</v>
      </c>
      <c r="Y31">
        <f t="shared" si="18"/>
        <v>-2.2987188926777287</v>
      </c>
      <c r="Z31">
        <f t="shared" si="19"/>
        <v>2.0986701757159341</v>
      </c>
      <c r="AA31">
        <f t="shared" si="20"/>
        <v>0.20002842770744636</v>
      </c>
      <c r="AB31">
        <f t="shared" si="21"/>
        <v>-2.0289254348160313E-5</v>
      </c>
      <c r="AC31">
        <v>0</v>
      </c>
      <c r="AD31">
        <v>0</v>
      </c>
      <c r="AE31">
        <v>2</v>
      </c>
      <c r="AF31">
        <v>1</v>
      </c>
      <c r="AG31">
        <v>0</v>
      </c>
      <c r="AH31">
        <f t="shared" si="22"/>
        <v>1</v>
      </c>
      <c r="AI31">
        <f t="shared" si="23"/>
        <v>0</v>
      </c>
      <c r="AJ31">
        <f t="shared" si="24"/>
        <v>55802.245077628708</v>
      </c>
      <c r="AK31">
        <f t="shared" si="25"/>
        <v>0</v>
      </c>
      <c r="AL31">
        <f t="shared" si="26"/>
        <v>0</v>
      </c>
      <c r="AM31">
        <f t="shared" si="27"/>
        <v>0.49</v>
      </c>
      <c r="AN31">
        <f t="shared" si="28"/>
        <v>0.39</v>
      </c>
      <c r="AO31">
        <v>18.18</v>
      </c>
      <c r="AP31">
        <v>0.5</v>
      </c>
      <c r="AQ31" t="s">
        <v>193</v>
      </c>
      <c r="AR31">
        <v>1607304447.53548</v>
      </c>
      <c r="AS31">
        <v>410.84270967741901</v>
      </c>
      <c r="AT31">
        <v>410.01867741935501</v>
      </c>
      <c r="AU31">
        <v>7.3808967741935501</v>
      </c>
      <c r="AV31">
        <v>7.2868361290322596</v>
      </c>
      <c r="AW31">
        <v>1000.0364516129</v>
      </c>
      <c r="AX31">
        <v>101.206612903226</v>
      </c>
      <c r="AY31">
        <v>0.10070000645161301</v>
      </c>
      <c r="AZ31">
        <v>14.8525774193548</v>
      </c>
      <c r="BA31">
        <v>999.9</v>
      </c>
      <c r="BB31">
        <v>999.9</v>
      </c>
      <c r="BC31">
        <v>0</v>
      </c>
      <c r="BD31">
        <v>0</v>
      </c>
      <c r="BE31">
        <v>10005.3658064516</v>
      </c>
      <c r="BF31">
        <v>0</v>
      </c>
      <c r="BG31">
        <v>1.5554490322580599E-3</v>
      </c>
      <c r="BH31">
        <v>1607304436.0999999</v>
      </c>
      <c r="BI31" t="s">
        <v>227</v>
      </c>
      <c r="BJ31">
        <v>3</v>
      </c>
      <c r="BK31">
        <v>5.2999999999999999E-2</v>
      </c>
      <c r="BL31">
        <v>-4.3999999999999997E-2</v>
      </c>
      <c r="BM31">
        <v>410</v>
      </c>
      <c r="BN31">
        <v>7</v>
      </c>
      <c r="BO31">
        <v>0.62</v>
      </c>
      <c r="BP31">
        <v>0.06</v>
      </c>
      <c r="BQ31">
        <v>0.68147096829268305</v>
      </c>
      <c r="BR31">
        <v>2.25541166759578</v>
      </c>
      <c r="BS31">
        <v>0.312570063008907</v>
      </c>
      <c r="BT31">
        <v>0</v>
      </c>
      <c r="BU31">
        <v>7.7481126431707306E-2</v>
      </c>
      <c r="BV31">
        <v>0.28480435500626999</v>
      </c>
      <c r="BW31">
        <v>3.6253659313094398E-2</v>
      </c>
      <c r="BX31">
        <v>0</v>
      </c>
      <c r="BY31">
        <v>0</v>
      </c>
      <c r="BZ31">
        <v>2</v>
      </c>
      <c r="CA31" t="s">
        <v>212</v>
      </c>
      <c r="CB31">
        <v>100</v>
      </c>
      <c r="CC31">
        <v>100</v>
      </c>
      <c r="CD31">
        <v>5.2999999999999999E-2</v>
      </c>
      <c r="CE31">
        <v>-4.3999999999999997E-2</v>
      </c>
      <c r="CF31">
        <v>2</v>
      </c>
      <c r="CG31">
        <v>1036.45</v>
      </c>
      <c r="CH31">
        <v>364.959</v>
      </c>
      <c r="CI31">
        <v>15.000299999999999</v>
      </c>
      <c r="CJ31">
        <v>18.4513</v>
      </c>
      <c r="CK31">
        <v>30.0002</v>
      </c>
      <c r="CL31">
        <v>18.298500000000001</v>
      </c>
      <c r="CM31">
        <v>18.334499999999998</v>
      </c>
      <c r="CN31">
        <v>25.9495</v>
      </c>
      <c r="CO31">
        <v>-30</v>
      </c>
      <c r="CP31">
        <v>-30</v>
      </c>
      <c r="CQ31">
        <v>15</v>
      </c>
      <c r="CR31">
        <v>410</v>
      </c>
      <c r="CS31">
        <v>20</v>
      </c>
      <c r="CT31">
        <v>103.459</v>
      </c>
      <c r="CU31">
        <v>102.691</v>
      </c>
    </row>
    <row r="32" spans="1:99" x14ac:dyDescent="0.25">
      <c r="A32">
        <v>16</v>
      </c>
      <c r="B32">
        <v>1607304461.0999999</v>
      </c>
      <c r="C32">
        <v>998.5</v>
      </c>
      <c r="D32" t="s">
        <v>232</v>
      </c>
      <c r="E32" t="s">
        <v>233</v>
      </c>
      <c r="F32">
        <v>1607304452.4709699</v>
      </c>
      <c r="G32">
        <f t="shared" si="0"/>
        <v>5.4580636007168842E-5</v>
      </c>
      <c r="H32">
        <f t="shared" si="1"/>
        <v>-0.47928176976451131</v>
      </c>
      <c r="I32">
        <f t="shared" si="2"/>
        <v>410.84183870967701</v>
      </c>
      <c r="J32">
        <f t="shared" si="3"/>
        <v>536.22177468109055</v>
      </c>
      <c r="K32">
        <f t="shared" si="4"/>
        <v>54.322911849746475</v>
      </c>
      <c r="L32">
        <f t="shared" si="5"/>
        <v>41.621071806878597</v>
      </c>
      <c r="M32">
        <f t="shared" si="6"/>
        <v>5.7943682202902681E-3</v>
      </c>
      <c r="N32">
        <f t="shared" si="7"/>
        <v>2</v>
      </c>
      <c r="O32">
        <f t="shared" si="8"/>
        <v>5.7850580963794713E-3</v>
      </c>
      <c r="P32">
        <f t="shared" si="9"/>
        <v>3.6164965237247869E-3</v>
      </c>
      <c r="Q32">
        <f t="shared" si="10"/>
        <v>0</v>
      </c>
      <c r="R32">
        <f t="shared" si="11"/>
        <v>14.829948245094393</v>
      </c>
      <c r="S32">
        <f t="shared" si="12"/>
        <v>14.829948245094393</v>
      </c>
      <c r="T32">
        <f t="shared" si="13"/>
        <v>1.6927327353338162</v>
      </c>
      <c r="U32">
        <f t="shared" si="14"/>
        <v>44.157052312534631</v>
      </c>
      <c r="V32">
        <f t="shared" si="15"/>
        <v>0.74844332803663027</v>
      </c>
      <c r="W32">
        <f t="shared" si="16"/>
        <v>1.694957631545015</v>
      </c>
      <c r="X32">
        <f t="shared" si="17"/>
        <v>0.94428940729718591</v>
      </c>
      <c r="Y32">
        <f t="shared" si="18"/>
        <v>-2.4070060479161461</v>
      </c>
      <c r="Z32">
        <f t="shared" si="19"/>
        <v>2.1975379951396339</v>
      </c>
      <c r="AA32">
        <f t="shared" si="20"/>
        <v>0.20944580724556283</v>
      </c>
      <c r="AB32">
        <f t="shared" si="21"/>
        <v>-2.2245530949316361E-5</v>
      </c>
      <c r="AC32">
        <v>0</v>
      </c>
      <c r="AD32">
        <v>0</v>
      </c>
      <c r="AE32">
        <v>2</v>
      </c>
      <c r="AF32">
        <v>2</v>
      </c>
      <c r="AG32">
        <v>0</v>
      </c>
      <c r="AH32">
        <f t="shared" si="22"/>
        <v>1</v>
      </c>
      <c r="AI32">
        <f t="shared" si="23"/>
        <v>0</v>
      </c>
      <c r="AJ32">
        <f t="shared" si="24"/>
        <v>55778.312155078136</v>
      </c>
      <c r="AK32">
        <f t="shared" si="25"/>
        <v>0</v>
      </c>
      <c r="AL32">
        <f t="shared" si="26"/>
        <v>0</v>
      </c>
      <c r="AM32">
        <f t="shared" si="27"/>
        <v>0.49</v>
      </c>
      <c r="AN32">
        <f t="shared" si="28"/>
        <v>0.39</v>
      </c>
      <c r="AO32">
        <v>18.18</v>
      </c>
      <c r="AP32">
        <v>0.5</v>
      </c>
      <c r="AQ32" t="s">
        <v>193</v>
      </c>
      <c r="AR32">
        <v>1607304452.4709699</v>
      </c>
      <c r="AS32">
        <v>410.84183870967701</v>
      </c>
      <c r="AT32">
        <v>410.01129032258098</v>
      </c>
      <c r="AU32">
        <v>7.38788838709677</v>
      </c>
      <c r="AV32">
        <v>7.2893961290322604</v>
      </c>
      <c r="AW32">
        <v>1000.02290322581</v>
      </c>
      <c r="AX32">
        <v>101.206612903226</v>
      </c>
      <c r="AY32">
        <v>0.100186661290323</v>
      </c>
      <c r="AZ32">
        <v>14.850329032258101</v>
      </c>
      <c r="BA32">
        <v>999.9</v>
      </c>
      <c r="BB32">
        <v>999.9</v>
      </c>
      <c r="BC32">
        <v>0</v>
      </c>
      <c r="BD32">
        <v>0</v>
      </c>
      <c r="BE32">
        <v>10000.81</v>
      </c>
      <c r="BF32">
        <v>0</v>
      </c>
      <c r="BG32">
        <v>1.5289399999999999E-3</v>
      </c>
      <c r="BH32">
        <v>1607304436.0999999</v>
      </c>
      <c r="BI32" t="s">
        <v>227</v>
      </c>
      <c r="BJ32">
        <v>3</v>
      </c>
      <c r="BK32">
        <v>5.2999999999999999E-2</v>
      </c>
      <c r="BL32">
        <v>-4.3999999999999997E-2</v>
      </c>
      <c r="BM32">
        <v>410</v>
      </c>
      <c r="BN32">
        <v>7</v>
      </c>
      <c r="BO32">
        <v>0.62</v>
      </c>
      <c r="BP32">
        <v>0.06</v>
      </c>
      <c r="BQ32">
        <v>0.83385343902439002</v>
      </c>
      <c r="BR32">
        <v>-0.23188574216027399</v>
      </c>
      <c r="BS32">
        <v>5.2089051080723099E-2</v>
      </c>
      <c r="BT32">
        <v>0</v>
      </c>
      <c r="BU32">
        <v>9.7338485365853697E-2</v>
      </c>
      <c r="BV32">
        <v>1.86986153310113E-2</v>
      </c>
      <c r="BW32">
        <v>4.6528890682294597E-3</v>
      </c>
      <c r="BX32">
        <v>1</v>
      </c>
      <c r="BY32">
        <v>1</v>
      </c>
      <c r="BZ32">
        <v>2</v>
      </c>
      <c r="CA32" t="s">
        <v>198</v>
      </c>
      <c r="CB32">
        <v>100</v>
      </c>
      <c r="CC32">
        <v>100</v>
      </c>
      <c r="CD32">
        <v>5.2999999999999999E-2</v>
      </c>
      <c r="CE32">
        <v>-4.3999999999999997E-2</v>
      </c>
      <c r="CF32">
        <v>2</v>
      </c>
      <c r="CG32">
        <v>1036.22</v>
      </c>
      <c r="CH32">
        <v>365.03699999999998</v>
      </c>
      <c r="CI32">
        <v>15</v>
      </c>
      <c r="CJ32">
        <v>18.453700000000001</v>
      </c>
      <c r="CK32">
        <v>30.0002</v>
      </c>
      <c r="CL32">
        <v>18.298500000000001</v>
      </c>
      <c r="CM32">
        <v>18.334499999999998</v>
      </c>
      <c r="CN32">
        <v>25.9498</v>
      </c>
      <c r="CO32">
        <v>-30</v>
      </c>
      <c r="CP32">
        <v>-30</v>
      </c>
      <c r="CQ32">
        <v>15</v>
      </c>
      <c r="CR32">
        <v>410</v>
      </c>
      <c r="CS32">
        <v>20</v>
      </c>
      <c r="CT32">
        <v>103.46</v>
      </c>
      <c r="CU32">
        <v>102.68899999999999</v>
      </c>
    </row>
    <row r="33" spans="1:99" x14ac:dyDescent="0.25">
      <c r="A33">
        <v>17</v>
      </c>
      <c r="B33">
        <v>1607304466.0999999</v>
      </c>
      <c r="C33">
        <v>1003.5</v>
      </c>
      <c r="D33" t="s">
        <v>234</v>
      </c>
      <c r="E33" t="s">
        <v>235</v>
      </c>
      <c r="F33">
        <v>1607304457.4709699</v>
      </c>
      <c r="G33">
        <f t="shared" si="0"/>
        <v>5.4534643940811565E-5</v>
      </c>
      <c r="H33">
        <f t="shared" si="1"/>
        <v>-0.480316519292601</v>
      </c>
      <c r="I33">
        <f t="shared" si="2"/>
        <v>410.83538709677401</v>
      </c>
      <c r="J33">
        <f t="shared" si="3"/>
        <v>536.53338079417631</v>
      </c>
      <c r="K33">
        <f t="shared" si="4"/>
        <v>54.35439370994807</v>
      </c>
      <c r="L33">
        <f t="shared" si="5"/>
        <v>41.620352394818525</v>
      </c>
      <c r="M33">
        <f t="shared" si="6"/>
        <v>5.7930656879299257E-3</v>
      </c>
      <c r="N33">
        <f t="shared" si="7"/>
        <v>2</v>
      </c>
      <c r="O33">
        <f t="shared" si="8"/>
        <v>5.7837597456171942E-3</v>
      </c>
      <c r="P33">
        <f t="shared" si="9"/>
        <v>3.6156846796450044E-3</v>
      </c>
      <c r="Q33">
        <f t="shared" si="10"/>
        <v>0</v>
      </c>
      <c r="R33">
        <f t="shared" si="11"/>
        <v>14.827033106629329</v>
      </c>
      <c r="S33">
        <f t="shared" si="12"/>
        <v>14.827033106629329</v>
      </c>
      <c r="T33">
        <f t="shared" si="13"/>
        <v>1.6924147101716165</v>
      </c>
      <c r="U33">
        <f t="shared" si="14"/>
        <v>44.181161692525777</v>
      </c>
      <c r="V33">
        <f t="shared" si="15"/>
        <v>0.74871047630146093</v>
      </c>
      <c r="W33">
        <f t="shared" si="16"/>
        <v>1.694637369456317</v>
      </c>
      <c r="X33">
        <f t="shared" si="17"/>
        <v>0.94370423387015556</v>
      </c>
      <c r="Y33">
        <f t="shared" si="18"/>
        <v>-2.4049777977897899</v>
      </c>
      <c r="Z33">
        <f t="shared" si="19"/>
        <v>2.1956920914391462</v>
      </c>
      <c r="AA33">
        <f t="shared" si="20"/>
        <v>0.20926349862762725</v>
      </c>
      <c r="AB33">
        <f t="shared" si="21"/>
        <v>-2.2207723016531844E-5</v>
      </c>
      <c r="AC33">
        <v>0</v>
      </c>
      <c r="AD33">
        <v>0</v>
      </c>
      <c r="AE33">
        <v>2</v>
      </c>
      <c r="AF33">
        <v>2</v>
      </c>
      <c r="AG33">
        <v>0</v>
      </c>
      <c r="AH33">
        <f t="shared" si="22"/>
        <v>1</v>
      </c>
      <c r="AI33">
        <f t="shared" si="23"/>
        <v>0</v>
      </c>
      <c r="AJ33">
        <f t="shared" si="24"/>
        <v>55808.975818202933</v>
      </c>
      <c r="AK33">
        <f t="shared" si="25"/>
        <v>0</v>
      </c>
      <c r="AL33">
        <f t="shared" si="26"/>
        <v>0</v>
      </c>
      <c r="AM33">
        <f t="shared" si="27"/>
        <v>0.49</v>
      </c>
      <c r="AN33">
        <f t="shared" si="28"/>
        <v>0.39</v>
      </c>
      <c r="AO33">
        <v>18.18</v>
      </c>
      <c r="AP33">
        <v>0.5</v>
      </c>
      <c r="AQ33" t="s">
        <v>193</v>
      </c>
      <c r="AR33">
        <v>1607304457.4709699</v>
      </c>
      <c r="AS33">
        <v>410.83538709677401</v>
      </c>
      <c r="AT33">
        <v>410.00290322580702</v>
      </c>
      <c r="AU33">
        <v>7.3905370967741897</v>
      </c>
      <c r="AV33">
        <v>7.2921258064516099</v>
      </c>
      <c r="AW33">
        <v>999.99964516129</v>
      </c>
      <c r="AX33">
        <v>101.206612903226</v>
      </c>
      <c r="AY33">
        <v>0.10002645161290299</v>
      </c>
      <c r="AZ33">
        <v>14.8473967741935</v>
      </c>
      <c r="BA33">
        <v>999.9</v>
      </c>
      <c r="BB33">
        <v>999.9</v>
      </c>
      <c r="BC33">
        <v>0</v>
      </c>
      <c r="BD33">
        <v>0</v>
      </c>
      <c r="BE33">
        <v>10006.436451612901</v>
      </c>
      <c r="BF33">
        <v>0</v>
      </c>
      <c r="BG33">
        <v>1.5289399999999999E-3</v>
      </c>
      <c r="BH33">
        <v>1607304436.0999999</v>
      </c>
      <c r="BI33" t="s">
        <v>227</v>
      </c>
      <c r="BJ33">
        <v>3</v>
      </c>
      <c r="BK33">
        <v>5.2999999999999999E-2</v>
      </c>
      <c r="BL33">
        <v>-4.3999999999999997E-2</v>
      </c>
      <c r="BM33">
        <v>410</v>
      </c>
      <c r="BN33">
        <v>7</v>
      </c>
      <c r="BO33">
        <v>0.62</v>
      </c>
      <c r="BP33">
        <v>0.06</v>
      </c>
      <c r="BQ33">
        <v>0.83753721951219495</v>
      </c>
      <c r="BR33">
        <v>-5.7297177700331998E-2</v>
      </c>
      <c r="BS33">
        <v>4.2514154466777102E-2</v>
      </c>
      <c r="BT33">
        <v>1</v>
      </c>
      <c r="BU33">
        <v>9.8454819512195105E-2</v>
      </c>
      <c r="BV33">
        <v>-9.7696097560971999E-4</v>
      </c>
      <c r="BW33">
        <v>3.4280491587925199E-4</v>
      </c>
      <c r="BX33">
        <v>1</v>
      </c>
      <c r="BY33">
        <v>2</v>
      </c>
      <c r="BZ33">
        <v>2</v>
      </c>
      <c r="CA33" t="s">
        <v>195</v>
      </c>
      <c r="CB33">
        <v>100</v>
      </c>
      <c r="CC33">
        <v>100</v>
      </c>
      <c r="CD33">
        <v>5.2999999999999999E-2</v>
      </c>
      <c r="CE33">
        <v>-4.3999999999999997E-2</v>
      </c>
      <c r="CF33">
        <v>2</v>
      </c>
      <c r="CG33">
        <v>1036.1500000000001</v>
      </c>
      <c r="CH33">
        <v>364.97300000000001</v>
      </c>
      <c r="CI33">
        <v>14.9999</v>
      </c>
      <c r="CJ33">
        <v>18.456600000000002</v>
      </c>
      <c r="CK33">
        <v>30.000299999999999</v>
      </c>
      <c r="CL33">
        <v>18.299299999999999</v>
      </c>
      <c r="CM33">
        <v>18.334700000000002</v>
      </c>
      <c r="CN33">
        <v>25.9496</v>
      </c>
      <c r="CO33">
        <v>-30</v>
      </c>
      <c r="CP33">
        <v>-30</v>
      </c>
      <c r="CQ33">
        <v>15</v>
      </c>
      <c r="CR33">
        <v>410</v>
      </c>
      <c r="CS33">
        <v>20</v>
      </c>
      <c r="CT33">
        <v>103.46</v>
      </c>
      <c r="CU33">
        <v>102.68899999999999</v>
      </c>
    </row>
    <row r="34" spans="1:99" x14ac:dyDescent="0.25">
      <c r="A34">
        <v>18</v>
      </c>
      <c r="B34">
        <v>1607304471.0999999</v>
      </c>
      <c r="C34">
        <v>1008.5</v>
      </c>
      <c r="D34" t="s">
        <v>236</v>
      </c>
      <c r="E34" t="s">
        <v>237</v>
      </c>
      <c r="F34">
        <v>1607304462.4709699</v>
      </c>
      <c r="G34">
        <f t="shared" si="0"/>
        <v>5.4653555729839181E-5</v>
      </c>
      <c r="H34">
        <f t="shared" si="1"/>
        <v>-0.47163376074019725</v>
      </c>
      <c r="I34">
        <f t="shared" si="2"/>
        <v>410.81948387096799</v>
      </c>
      <c r="J34">
        <f t="shared" si="3"/>
        <v>533.77031240523104</v>
      </c>
      <c r="K34">
        <f t="shared" si="4"/>
        <v>54.074596451239536</v>
      </c>
      <c r="L34">
        <f t="shared" si="5"/>
        <v>41.618833585041834</v>
      </c>
      <c r="M34">
        <f t="shared" si="6"/>
        <v>5.8096348355604916E-3</v>
      </c>
      <c r="N34">
        <f t="shared" si="7"/>
        <v>2</v>
      </c>
      <c r="O34">
        <f t="shared" si="8"/>
        <v>5.8002756304156144E-3</v>
      </c>
      <c r="P34">
        <f t="shared" si="9"/>
        <v>3.6260118823001645E-3</v>
      </c>
      <c r="Q34">
        <f t="shared" si="10"/>
        <v>0</v>
      </c>
      <c r="R34">
        <f t="shared" si="11"/>
        <v>14.823607996292447</v>
      </c>
      <c r="S34">
        <f t="shared" si="12"/>
        <v>14.823607996292447</v>
      </c>
      <c r="T34">
        <f t="shared" si="13"/>
        <v>1.6920411170378999</v>
      </c>
      <c r="U34">
        <f t="shared" si="14"/>
        <v>44.206076025266213</v>
      </c>
      <c r="V34">
        <f t="shared" si="15"/>
        <v>0.74896948873559421</v>
      </c>
      <c r="W34">
        <f t="shared" si="16"/>
        <v>1.6942682003883738</v>
      </c>
      <c r="X34">
        <f t="shared" si="17"/>
        <v>0.94307162830230573</v>
      </c>
      <c r="Y34">
        <f t="shared" si="18"/>
        <v>-2.4102218076859079</v>
      </c>
      <c r="Z34">
        <f t="shared" si="19"/>
        <v>2.200486504541872</v>
      </c>
      <c r="AA34">
        <f t="shared" si="20"/>
        <v>0.20971299885805039</v>
      </c>
      <c r="AB34">
        <f t="shared" si="21"/>
        <v>-2.2304285985264016E-5</v>
      </c>
      <c r="AC34">
        <v>0</v>
      </c>
      <c r="AD34">
        <v>0</v>
      </c>
      <c r="AE34">
        <v>2</v>
      </c>
      <c r="AF34">
        <v>2</v>
      </c>
      <c r="AG34">
        <v>0</v>
      </c>
      <c r="AH34">
        <f t="shared" si="22"/>
        <v>1</v>
      </c>
      <c r="AI34">
        <f t="shared" si="23"/>
        <v>0</v>
      </c>
      <c r="AJ34">
        <f t="shared" si="24"/>
        <v>55787.802288885767</v>
      </c>
      <c r="AK34">
        <f t="shared" si="25"/>
        <v>0</v>
      </c>
      <c r="AL34">
        <f t="shared" si="26"/>
        <v>0</v>
      </c>
      <c r="AM34">
        <f t="shared" si="27"/>
        <v>0.49</v>
      </c>
      <c r="AN34">
        <f t="shared" si="28"/>
        <v>0.39</v>
      </c>
      <c r="AO34">
        <v>18.18</v>
      </c>
      <c r="AP34">
        <v>0.5</v>
      </c>
      <c r="AQ34" t="s">
        <v>193</v>
      </c>
      <c r="AR34">
        <v>1607304462.4709699</v>
      </c>
      <c r="AS34">
        <v>410.81948387096799</v>
      </c>
      <c r="AT34">
        <v>410.00287096774201</v>
      </c>
      <c r="AU34">
        <v>7.3930774193548396</v>
      </c>
      <c r="AV34">
        <v>7.29445161290323</v>
      </c>
      <c r="AW34">
        <v>999.99777419354803</v>
      </c>
      <c r="AX34">
        <v>101.206903225806</v>
      </c>
      <c r="AY34">
        <v>9.9960783870967795E-2</v>
      </c>
      <c r="AZ34">
        <v>14.844016129032299</v>
      </c>
      <c r="BA34">
        <v>999.9</v>
      </c>
      <c r="BB34">
        <v>999.9</v>
      </c>
      <c r="BC34">
        <v>0</v>
      </c>
      <c r="BD34">
        <v>0</v>
      </c>
      <c r="BE34">
        <v>10002.325483871</v>
      </c>
      <c r="BF34">
        <v>0</v>
      </c>
      <c r="BG34">
        <v>1.5289399999999999E-3</v>
      </c>
      <c r="BH34">
        <v>1607304436.0999999</v>
      </c>
      <c r="BI34" t="s">
        <v>227</v>
      </c>
      <c r="BJ34">
        <v>3</v>
      </c>
      <c r="BK34">
        <v>5.2999999999999999E-2</v>
      </c>
      <c r="BL34">
        <v>-4.3999999999999997E-2</v>
      </c>
      <c r="BM34">
        <v>410</v>
      </c>
      <c r="BN34">
        <v>7</v>
      </c>
      <c r="BO34">
        <v>0.62</v>
      </c>
      <c r="BP34">
        <v>0.06</v>
      </c>
      <c r="BQ34">
        <v>0.82295273170731698</v>
      </c>
      <c r="BR34">
        <v>-1.79067595817265E-3</v>
      </c>
      <c r="BS34">
        <v>3.9401551336937103E-2</v>
      </c>
      <c r="BT34">
        <v>1</v>
      </c>
      <c r="BU34">
        <v>9.8536075609756094E-2</v>
      </c>
      <c r="BV34">
        <v>1.9064216027875501E-3</v>
      </c>
      <c r="BW34">
        <v>4.7390835986660802E-4</v>
      </c>
      <c r="BX34">
        <v>1</v>
      </c>
      <c r="BY34">
        <v>2</v>
      </c>
      <c r="BZ34">
        <v>2</v>
      </c>
      <c r="CA34" t="s">
        <v>195</v>
      </c>
      <c r="CB34">
        <v>100</v>
      </c>
      <c r="CC34">
        <v>100</v>
      </c>
      <c r="CD34">
        <v>5.2999999999999999E-2</v>
      </c>
      <c r="CE34">
        <v>-4.3999999999999997E-2</v>
      </c>
      <c r="CF34">
        <v>2</v>
      </c>
      <c r="CG34">
        <v>1035.95</v>
      </c>
      <c r="CH34">
        <v>365.34899999999999</v>
      </c>
      <c r="CI34">
        <v>14.9998</v>
      </c>
      <c r="CJ34">
        <v>18.4589</v>
      </c>
      <c r="CK34">
        <v>30.0001</v>
      </c>
      <c r="CL34">
        <v>18.3</v>
      </c>
      <c r="CM34">
        <v>18.335999999999999</v>
      </c>
      <c r="CN34">
        <v>25.950500000000002</v>
      </c>
      <c r="CO34">
        <v>-30</v>
      </c>
      <c r="CP34">
        <v>-30</v>
      </c>
      <c r="CQ34">
        <v>15</v>
      </c>
      <c r="CR34">
        <v>410</v>
      </c>
      <c r="CS34">
        <v>20</v>
      </c>
      <c r="CT34">
        <v>103.459</v>
      </c>
      <c r="CU34">
        <v>102.68600000000001</v>
      </c>
    </row>
    <row r="35" spans="1:99" x14ac:dyDescent="0.25">
      <c r="A35">
        <v>19</v>
      </c>
      <c r="B35">
        <v>1607305066</v>
      </c>
      <c r="C35">
        <v>1603.4000000953699</v>
      </c>
      <c r="D35" t="s">
        <v>238</v>
      </c>
      <c r="E35" t="s">
        <v>239</v>
      </c>
      <c r="F35">
        <v>1607305057.3064499</v>
      </c>
      <c r="G35">
        <f t="shared" si="0"/>
        <v>4.1679369749116231E-5</v>
      </c>
      <c r="H35">
        <f t="shared" si="1"/>
        <v>-0.34124406466765256</v>
      </c>
      <c r="I35">
        <f t="shared" si="2"/>
        <v>410.60899999999998</v>
      </c>
      <c r="J35">
        <f t="shared" si="3"/>
        <v>525.07675664664066</v>
      </c>
      <c r="K35">
        <f t="shared" si="4"/>
        <v>53.19761730187232</v>
      </c>
      <c r="L35">
        <f t="shared" si="5"/>
        <v>41.600433015176087</v>
      </c>
      <c r="M35">
        <f t="shared" si="6"/>
        <v>4.5020770857590641E-3</v>
      </c>
      <c r="N35">
        <f t="shared" si="7"/>
        <v>2</v>
      </c>
      <c r="O35">
        <f t="shared" si="8"/>
        <v>4.4964544853543413E-3</v>
      </c>
      <c r="P35">
        <f t="shared" si="9"/>
        <v>2.8107886254007996E-3</v>
      </c>
      <c r="Q35">
        <f t="shared" si="10"/>
        <v>0</v>
      </c>
      <c r="R35">
        <f t="shared" si="11"/>
        <v>14.639982273959694</v>
      </c>
      <c r="S35">
        <f t="shared" si="12"/>
        <v>14.639982273959694</v>
      </c>
      <c r="T35">
        <f t="shared" si="13"/>
        <v>1.6721179614195534</v>
      </c>
      <c r="U35">
        <f t="shared" si="14"/>
        <v>44.461644865791797</v>
      </c>
      <c r="V35">
        <f t="shared" si="15"/>
        <v>0.74419849176476971</v>
      </c>
      <c r="W35">
        <f t="shared" si="16"/>
        <v>1.6737988304552049</v>
      </c>
      <c r="X35">
        <f t="shared" si="17"/>
        <v>0.92791946965478367</v>
      </c>
      <c r="Y35">
        <f t="shared" si="18"/>
        <v>-1.8380602059360258</v>
      </c>
      <c r="Z35">
        <f t="shared" si="19"/>
        <v>1.6784005828953759</v>
      </c>
      <c r="AA35">
        <f t="shared" si="20"/>
        <v>0.15964666384319712</v>
      </c>
      <c r="AB35">
        <f t="shared" si="21"/>
        <v>-1.2959197452921956E-5</v>
      </c>
      <c r="AC35">
        <v>0</v>
      </c>
      <c r="AD35">
        <v>0</v>
      </c>
      <c r="AE35">
        <v>2</v>
      </c>
      <c r="AF35">
        <v>4</v>
      </c>
      <c r="AG35">
        <v>0</v>
      </c>
      <c r="AH35">
        <f t="shared" si="22"/>
        <v>1</v>
      </c>
      <c r="AI35">
        <f t="shared" si="23"/>
        <v>0</v>
      </c>
      <c r="AJ35">
        <f t="shared" si="24"/>
        <v>55803.312673580527</v>
      </c>
      <c r="AK35">
        <f t="shared" si="25"/>
        <v>0</v>
      </c>
      <c r="AL35">
        <f t="shared" si="26"/>
        <v>0</v>
      </c>
      <c r="AM35">
        <f t="shared" si="27"/>
        <v>0.49</v>
      </c>
      <c r="AN35">
        <f t="shared" si="28"/>
        <v>0.39</v>
      </c>
      <c r="AO35">
        <v>18.18</v>
      </c>
      <c r="AP35">
        <v>0.5</v>
      </c>
      <c r="AQ35" t="s">
        <v>193</v>
      </c>
      <c r="AR35">
        <v>1607305057.3064499</v>
      </c>
      <c r="AS35">
        <v>410.60899999999998</v>
      </c>
      <c r="AT35">
        <v>410.01974193548398</v>
      </c>
      <c r="AU35">
        <v>7.3454667741935502</v>
      </c>
      <c r="AV35">
        <v>7.2702516129032304</v>
      </c>
      <c r="AW35">
        <v>1000.01787096774</v>
      </c>
      <c r="AX35">
        <v>101.213258064516</v>
      </c>
      <c r="AY35">
        <v>0.100724374193548</v>
      </c>
      <c r="AZ35">
        <v>14.6555483870968</v>
      </c>
      <c r="BA35">
        <v>999.9</v>
      </c>
      <c r="BB35">
        <v>999.9</v>
      </c>
      <c r="BC35">
        <v>0</v>
      </c>
      <c r="BD35">
        <v>0</v>
      </c>
      <c r="BE35">
        <v>9997.7403225806393</v>
      </c>
      <c r="BF35">
        <v>0</v>
      </c>
      <c r="BG35">
        <v>1.60476870967742E-3</v>
      </c>
      <c r="BH35">
        <v>1607305051</v>
      </c>
      <c r="BI35" t="s">
        <v>240</v>
      </c>
      <c r="BJ35">
        <v>4</v>
      </c>
      <c r="BK35">
        <v>-3.0000000000000001E-3</v>
      </c>
      <c r="BL35">
        <v>-4.5999999999999999E-2</v>
      </c>
      <c r="BM35">
        <v>410</v>
      </c>
      <c r="BN35">
        <v>7</v>
      </c>
      <c r="BO35">
        <v>0.41</v>
      </c>
      <c r="BP35">
        <v>0.16</v>
      </c>
      <c r="BQ35">
        <v>0.42223377634146297</v>
      </c>
      <c r="BR35">
        <v>3.1464791466899702</v>
      </c>
      <c r="BS35">
        <v>0.34450251980698698</v>
      </c>
      <c r="BT35">
        <v>0</v>
      </c>
      <c r="BU35">
        <v>5.2036720090243897E-2</v>
      </c>
      <c r="BV35">
        <v>0.430639364623703</v>
      </c>
      <c r="BW35">
        <v>4.6518896414636302E-2</v>
      </c>
      <c r="BX35">
        <v>0</v>
      </c>
      <c r="BY35">
        <v>0</v>
      </c>
      <c r="BZ35">
        <v>2</v>
      </c>
      <c r="CA35" t="s">
        <v>212</v>
      </c>
      <c r="CB35">
        <v>100</v>
      </c>
      <c r="CC35">
        <v>100</v>
      </c>
      <c r="CD35">
        <v>-3.0000000000000001E-3</v>
      </c>
      <c r="CE35">
        <v>-4.5999999999999999E-2</v>
      </c>
      <c r="CF35">
        <v>2</v>
      </c>
      <c r="CG35">
        <v>1034.01</v>
      </c>
      <c r="CH35">
        <v>366.892</v>
      </c>
      <c r="CI35">
        <v>14.9998</v>
      </c>
      <c r="CJ35">
        <v>18.466799999999999</v>
      </c>
      <c r="CK35">
        <v>30</v>
      </c>
      <c r="CL35">
        <v>18.2682</v>
      </c>
      <c r="CM35">
        <v>18.3035</v>
      </c>
      <c r="CN35">
        <v>25.921099999999999</v>
      </c>
      <c r="CO35">
        <v>-30</v>
      </c>
      <c r="CP35">
        <v>-30</v>
      </c>
      <c r="CQ35">
        <v>15</v>
      </c>
      <c r="CR35">
        <v>410</v>
      </c>
      <c r="CS35">
        <v>20</v>
      </c>
      <c r="CT35">
        <v>103.483</v>
      </c>
      <c r="CU35">
        <v>102.72199999999999</v>
      </c>
    </row>
    <row r="36" spans="1:99" x14ac:dyDescent="0.25">
      <c r="A36">
        <v>20</v>
      </c>
      <c r="B36">
        <v>1607305071</v>
      </c>
      <c r="C36">
        <v>1608.4000000953699</v>
      </c>
      <c r="D36" t="s">
        <v>241</v>
      </c>
      <c r="E36" t="s">
        <v>242</v>
      </c>
      <c r="F36">
        <v>1607305062.64516</v>
      </c>
      <c r="G36">
        <f t="shared" si="0"/>
        <v>5.3952162928038256E-5</v>
      </c>
      <c r="H36">
        <f t="shared" si="1"/>
        <v>-0.43299386966714326</v>
      </c>
      <c r="I36">
        <f t="shared" si="2"/>
        <v>410.74748387096798</v>
      </c>
      <c r="J36">
        <f t="shared" si="3"/>
        <v>522.49438437335198</v>
      </c>
      <c r="K36">
        <f t="shared" si="4"/>
        <v>52.936275122652219</v>
      </c>
      <c r="L36">
        <f t="shared" si="5"/>
        <v>41.614689961134182</v>
      </c>
      <c r="M36">
        <f t="shared" si="6"/>
        <v>5.8472963501146821E-3</v>
      </c>
      <c r="N36">
        <f t="shared" si="7"/>
        <v>2</v>
      </c>
      <c r="O36">
        <f t="shared" si="8"/>
        <v>5.8378155146836348E-3</v>
      </c>
      <c r="P36">
        <f t="shared" si="9"/>
        <v>3.6494852131943494E-3</v>
      </c>
      <c r="Q36">
        <f t="shared" si="10"/>
        <v>0</v>
      </c>
      <c r="R36">
        <f t="shared" si="11"/>
        <v>14.634611607733587</v>
      </c>
      <c r="S36">
        <f t="shared" si="12"/>
        <v>14.634611607733587</v>
      </c>
      <c r="T36">
        <f t="shared" si="13"/>
        <v>1.6715383673172117</v>
      </c>
      <c r="U36">
        <f t="shared" si="14"/>
        <v>44.594156447848455</v>
      </c>
      <c r="V36">
        <f t="shared" si="15"/>
        <v>0.74637855139215903</v>
      </c>
      <c r="W36">
        <f t="shared" si="16"/>
        <v>1.6737138020875597</v>
      </c>
      <c r="X36">
        <f t="shared" si="17"/>
        <v>0.9251598159250527</v>
      </c>
      <c r="Y36">
        <f t="shared" si="18"/>
        <v>-2.3792903851264873</v>
      </c>
      <c r="Z36">
        <f t="shared" si="19"/>
        <v>2.172619375477721</v>
      </c>
      <c r="AA36">
        <f t="shared" si="20"/>
        <v>0.20664929528139528</v>
      </c>
      <c r="AB36">
        <f t="shared" si="21"/>
        <v>-2.1714367370861964E-5</v>
      </c>
      <c r="AC36">
        <v>0</v>
      </c>
      <c r="AD36">
        <v>0</v>
      </c>
      <c r="AE36">
        <v>2</v>
      </c>
      <c r="AF36">
        <v>3</v>
      </c>
      <c r="AG36">
        <v>0</v>
      </c>
      <c r="AH36">
        <f t="shared" si="22"/>
        <v>1</v>
      </c>
      <c r="AI36">
        <f t="shared" si="23"/>
        <v>0</v>
      </c>
      <c r="AJ36">
        <f t="shared" si="24"/>
        <v>55817.67586958412</v>
      </c>
      <c r="AK36">
        <f t="shared" si="25"/>
        <v>0</v>
      </c>
      <c r="AL36">
        <f t="shared" si="26"/>
        <v>0</v>
      </c>
      <c r="AM36">
        <f t="shared" si="27"/>
        <v>0.49</v>
      </c>
      <c r="AN36">
        <f t="shared" si="28"/>
        <v>0.39</v>
      </c>
      <c r="AO36">
        <v>18.18</v>
      </c>
      <c r="AP36">
        <v>0.5</v>
      </c>
      <c r="AQ36" t="s">
        <v>193</v>
      </c>
      <c r="AR36">
        <v>1607305062.64516</v>
      </c>
      <c r="AS36">
        <v>410.74748387096798</v>
      </c>
      <c r="AT36">
        <v>410.000612903226</v>
      </c>
      <c r="AU36">
        <v>7.3669445161290303</v>
      </c>
      <c r="AV36">
        <v>7.26958516129032</v>
      </c>
      <c r="AW36">
        <v>1000.03174193548</v>
      </c>
      <c r="AX36">
        <v>101.21396774193499</v>
      </c>
      <c r="AY36">
        <v>0.100566358064516</v>
      </c>
      <c r="AZ36">
        <v>14.6547612903226</v>
      </c>
      <c r="BA36">
        <v>999.9</v>
      </c>
      <c r="BB36">
        <v>999.9</v>
      </c>
      <c r="BC36">
        <v>0</v>
      </c>
      <c r="BD36">
        <v>0</v>
      </c>
      <c r="BE36">
        <v>10000.321612903201</v>
      </c>
      <c r="BF36">
        <v>0</v>
      </c>
      <c r="BG36">
        <v>1.5751777419354799E-3</v>
      </c>
      <c r="BH36">
        <v>1607305051</v>
      </c>
      <c r="BI36" t="s">
        <v>240</v>
      </c>
      <c r="BJ36">
        <v>4</v>
      </c>
      <c r="BK36">
        <v>-3.0000000000000001E-3</v>
      </c>
      <c r="BL36">
        <v>-4.5999999999999999E-2</v>
      </c>
      <c r="BM36">
        <v>410</v>
      </c>
      <c r="BN36">
        <v>7</v>
      </c>
      <c r="BO36">
        <v>0.41</v>
      </c>
      <c r="BP36">
        <v>0.16</v>
      </c>
      <c r="BQ36">
        <v>0.59424944707317096</v>
      </c>
      <c r="BR36">
        <v>2.1612725195122202</v>
      </c>
      <c r="BS36">
        <v>0.28293186564816197</v>
      </c>
      <c r="BT36">
        <v>0</v>
      </c>
      <c r="BU36">
        <v>7.6410267260975606E-2</v>
      </c>
      <c r="BV36">
        <v>0.31173500668641202</v>
      </c>
      <c r="BW36">
        <v>3.8525958288618899E-2</v>
      </c>
      <c r="BX36">
        <v>0</v>
      </c>
      <c r="BY36">
        <v>0</v>
      </c>
      <c r="BZ36">
        <v>2</v>
      </c>
      <c r="CA36" t="s">
        <v>212</v>
      </c>
      <c r="CB36">
        <v>100</v>
      </c>
      <c r="CC36">
        <v>100</v>
      </c>
      <c r="CD36">
        <v>-3.0000000000000001E-3</v>
      </c>
      <c r="CE36">
        <v>-4.5999999999999999E-2</v>
      </c>
      <c r="CF36">
        <v>2</v>
      </c>
      <c r="CG36">
        <v>1034.74</v>
      </c>
      <c r="CH36">
        <v>366.83300000000003</v>
      </c>
      <c r="CI36">
        <v>14.9998</v>
      </c>
      <c r="CJ36">
        <v>18.465499999999999</v>
      </c>
      <c r="CK36">
        <v>29.9999</v>
      </c>
      <c r="CL36">
        <v>18.265699999999999</v>
      </c>
      <c r="CM36">
        <v>18.301200000000001</v>
      </c>
      <c r="CN36">
        <v>25.918800000000001</v>
      </c>
      <c r="CO36">
        <v>-30</v>
      </c>
      <c r="CP36">
        <v>-30</v>
      </c>
      <c r="CQ36">
        <v>15</v>
      </c>
      <c r="CR36">
        <v>410</v>
      </c>
      <c r="CS36">
        <v>20</v>
      </c>
      <c r="CT36">
        <v>103.483</v>
      </c>
      <c r="CU36">
        <v>102.721</v>
      </c>
    </row>
    <row r="37" spans="1:99" x14ac:dyDescent="0.25">
      <c r="A37">
        <v>21</v>
      </c>
      <c r="B37">
        <v>1607305076</v>
      </c>
      <c r="C37">
        <v>1613.4000000953699</v>
      </c>
      <c r="D37" t="s">
        <v>243</v>
      </c>
      <c r="E37" t="s">
        <v>244</v>
      </c>
      <c r="F37">
        <v>1607305067.4354801</v>
      </c>
      <c r="G37">
        <f t="shared" si="0"/>
        <v>5.5263748190931596E-5</v>
      </c>
      <c r="H37">
        <f t="shared" si="1"/>
        <v>-0.43599474421949053</v>
      </c>
      <c r="I37">
        <f t="shared" si="2"/>
        <v>410.75296774193498</v>
      </c>
      <c r="J37">
        <f t="shared" si="3"/>
        <v>520.46649528647617</v>
      </c>
      <c r="K37">
        <f t="shared" si="4"/>
        <v>52.730723998515749</v>
      </c>
      <c r="L37">
        <f t="shared" si="5"/>
        <v>41.615169409991438</v>
      </c>
      <c r="M37">
        <f t="shared" si="6"/>
        <v>5.9915746880657116E-3</v>
      </c>
      <c r="N37">
        <f t="shared" si="7"/>
        <v>2</v>
      </c>
      <c r="O37">
        <f t="shared" si="8"/>
        <v>5.981620643255128E-3</v>
      </c>
      <c r="P37">
        <f t="shared" si="9"/>
        <v>3.7394058366711841E-3</v>
      </c>
      <c r="Q37">
        <f t="shared" si="10"/>
        <v>0</v>
      </c>
      <c r="R37">
        <f t="shared" si="11"/>
        <v>14.633666918680053</v>
      </c>
      <c r="S37">
        <f t="shared" si="12"/>
        <v>14.633666918680053</v>
      </c>
      <c r="T37">
        <f t="shared" si="13"/>
        <v>1.6714364361769229</v>
      </c>
      <c r="U37">
        <f t="shared" si="14"/>
        <v>44.606940210788274</v>
      </c>
      <c r="V37">
        <f t="shared" si="15"/>
        <v>0.74657059803937798</v>
      </c>
      <c r="W37">
        <f t="shared" si="16"/>
        <v>1.673664668572848</v>
      </c>
      <c r="X37">
        <f t="shared" si="17"/>
        <v>0.92486583813754497</v>
      </c>
      <c r="Y37">
        <f t="shared" si="18"/>
        <v>-2.4371312952200834</v>
      </c>
      <c r="Z37">
        <f t="shared" si="19"/>
        <v>2.2254369989513232</v>
      </c>
      <c r="AA37">
        <f t="shared" si="20"/>
        <v>0.21167151338886819</v>
      </c>
      <c r="AB37">
        <f t="shared" si="21"/>
        <v>-2.278287989199157E-5</v>
      </c>
      <c r="AC37">
        <v>0</v>
      </c>
      <c r="AD37">
        <v>0</v>
      </c>
      <c r="AE37">
        <v>2</v>
      </c>
      <c r="AF37">
        <v>0</v>
      </c>
      <c r="AG37">
        <v>0</v>
      </c>
      <c r="AH37">
        <f t="shared" si="22"/>
        <v>1</v>
      </c>
      <c r="AI37">
        <f t="shared" si="23"/>
        <v>0</v>
      </c>
      <c r="AJ37">
        <f t="shared" si="24"/>
        <v>55816.968043621702</v>
      </c>
      <c r="AK37">
        <f t="shared" si="25"/>
        <v>0</v>
      </c>
      <c r="AL37">
        <f t="shared" si="26"/>
        <v>0</v>
      </c>
      <c r="AM37">
        <f t="shared" si="27"/>
        <v>0.49</v>
      </c>
      <c r="AN37">
        <f t="shared" si="28"/>
        <v>0.39</v>
      </c>
      <c r="AO37">
        <v>18.18</v>
      </c>
      <c r="AP37">
        <v>0.5</v>
      </c>
      <c r="AQ37" t="s">
        <v>193</v>
      </c>
      <c r="AR37">
        <v>1607305067.4354801</v>
      </c>
      <c r="AS37">
        <v>410.75296774193498</v>
      </c>
      <c r="AT37">
        <v>410.00161290322598</v>
      </c>
      <c r="AU37">
        <v>7.3688535483870998</v>
      </c>
      <c r="AV37">
        <v>7.2691264516128999</v>
      </c>
      <c r="AW37">
        <v>1000.02058064516</v>
      </c>
      <c r="AX37">
        <v>101.21429032258099</v>
      </c>
      <c r="AY37">
        <v>0.100058393548387</v>
      </c>
      <c r="AZ37">
        <v>14.6543064516129</v>
      </c>
      <c r="BA37">
        <v>999.9</v>
      </c>
      <c r="BB37">
        <v>999.9</v>
      </c>
      <c r="BC37">
        <v>0</v>
      </c>
      <c r="BD37">
        <v>0</v>
      </c>
      <c r="BE37">
        <v>10000.1396774194</v>
      </c>
      <c r="BF37">
        <v>0</v>
      </c>
      <c r="BG37">
        <v>1.55205935483871E-3</v>
      </c>
      <c r="BH37">
        <v>1607305051</v>
      </c>
      <c r="BI37" t="s">
        <v>240</v>
      </c>
      <c r="BJ37">
        <v>4</v>
      </c>
      <c r="BK37">
        <v>-3.0000000000000001E-3</v>
      </c>
      <c r="BL37">
        <v>-4.5999999999999999E-2</v>
      </c>
      <c r="BM37">
        <v>410</v>
      </c>
      <c r="BN37">
        <v>7</v>
      </c>
      <c r="BO37">
        <v>0.41</v>
      </c>
      <c r="BP37">
        <v>0.16</v>
      </c>
      <c r="BQ37">
        <v>0.74495790243902404</v>
      </c>
      <c r="BR37">
        <v>2.2205080139363498E-2</v>
      </c>
      <c r="BS37">
        <v>6.1486944933528603E-2</v>
      </c>
      <c r="BT37">
        <v>1</v>
      </c>
      <c r="BU37">
        <v>9.7817380487804903E-2</v>
      </c>
      <c r="BV37">
        <v>3.0795719163759599E-2</v>
      </c>
      <c r="BW37">
        <v>7.5452247523854097E-3</v>
      </c>
      <c r="BX37">
        <v>1</v>
      </c>
      <c r="BY37">
        <v>2</v>
      </c>
      <c r="BZ37">
        <v>2</v>
      </c>
      <c r="CA37" t="s">
        <v>195</v>
      </c>
      <c r="CB37">
        <v>100</v>
      </c>
      <c r="CC37">
        <v>100</v>
      </c>
      <c r="CD37">
        <v>-3.0000000000000001E-3</v>
      </c>
      <c r="CE37">
        <v>-4.5999999999999999E-2</v>
      </c>
      <c r="CF37">
        <v>2</v>
      </c>
      <c r="CG37">
        <v>1037.82</v>
      </c>
      <c r="CH37">
        <v>367.226</v>
      </c>
      <c r="CI37">
        <v>14.9998</v>
      </c>
      <c r="CJ37">
        <v>18.465199999999999</v>
      </c>
      <c r="CK37">
        <v>30.0002</v>
      </c>
      <c r="CL37">
        <v>18.264099999999999</v>
      </c>
      <c r="CM37">
        <v>18.299800000000001</v>
      </c>
      <c r="CN37">
        <v>25.918600000000001</v>
      </c>
      <c r="CO37">
        <v>-30</v>
      </c>
      <c r="CP37">
        <v>-30</v>
      </c>
      <c r="CQ37">
        <v>15</v>
      </c>
      <c r="CR37">
        <v>410</v>
      </c>
      <c r="CS37">
        <v>20</v>
      </c>
      <c r="CT37">
        <v>103.48399999999999</v>
      </c>
      <c r="CU37">
        <v>102.72199999999999</v>
      </c>
    </row>
    <row r="38" spans="1:99" x14ac:dyDescent="0.25">
      <c r="A38">
        <v>22</v>
      </c>
      <c r="B38">
        <v>1607305081</v>
      </c>
      <c r="C38">
        <v>1618.4000000953699</v>
      </c>
      <c r="D38" t="s">
        <v>245</v>
      </c>
      <c r="E38" t="s">
        <v>246</v>
      </c>
      <c r="F38">
        <v>1607305072.37097</v>
      </c>
      <c r="G38">
        <f t="shared" si="0"/>
        <v>5.5162614547350154E-5</v>
      </c>
      <c r="H38">
        <f t="shared" si="1"/>
        <v>-0.4328952270996515</v>
      </c>
      <c r="I38">
        <f t="shared" si="2"/>
        <v>410.75367741935497</v>
      </c>
      <c r="J38">
        <f t="shared" si="3"/>
        <v>519.86063401309275</v>
      </c>
      <c r="K38">
        <f t="shared" si="4"/>
        <v>52.66897526438752</v>
      </c>
      <c r="L38">
        <f t="shared" si="5"/>
        <v>41.614951893455661</v>
      </c>
      <c r="M38">
        <f t="shared" si="6"/>
        <v>5.9802872806703411E-3</v>
      </c>
      <c r="N38">
        <f t="shared" si="7"/>
        <v>2</v>
      </c>
      <c r="O38">
        <f t="shared" si="8"/>
        <v>5.9703706714699396E-3</v>
      </c>
      <c r="P38">
        <f t="shared" si="9"/>
        <v>3.7323712486920083E-3</v>
      </c>
      <c r="Q38">
        <f t="shared" si="10"/>
        <v>0</v>
      </c>
      <c r="R38">
        <f t="shared" si="11"/>
        <v>14.63334016646095</v>
      </c>
      <c r="S38">
        <f t="shared" si="12"/>
        <v>14.63334016646095</v>
      </c>
      <c r="T38">
        <f t="shared" si="13"/>
        <v>1.6714011811635991</v>
      </c>
      <c r="U38">
        <f t="shared" si="14"/>
        <v>44.603432208807511</v>
      </c>
      <c r="V38">
        <f t="shared" si="15"/>
        <v>0.74649432298517771</v>
      </c>
      <c r="W38">
        <f t="shared" si="16"/>
        <v>1.6736252929831104</v>
      </c>
      <c r="X38">
        <f t="shared" si="17"/>
        <v>0.92490685817842144</v>
      </c>
      <c r="Y38">
        <f t="shared" si="18"/>
        <v>-2.4326713015381416</v>
      </c>
      <c r="Z38">
        <f t="shared" si="19"/>
        <v>2.2213651431304977</v>
      </c>
      <c r="AA38">
        <f t="shared" si="20"/>
        <v>0.21128345887812267</v>
      </c>
      <c r="AB38">
        <f t="shared" si="21"/>
        <v>-2.2699529521386097E-5</v>
      </c>
      <c r="AC38">
        <v>0</v>
      </c>
      <c r="AD38">
        <v>0</v>
      </c>
      <c r="AE38">
        <v>2</v>
      </c>
      <c r="AF38">
        <v>4</v>
      </c>
      <c r="AG38">
        <v>0</v>
      </c>
      <c r="AH38">
        <f t="shared" si="22"/>
        <v>1</v>
      </c>
      <c r="AI38">
        <f t="shared" si="23"/>
        <v>0</v>
      </c>
      <c r="AJ38">
        <f t="shared" si="24"/>
        <v>55766.38659491593</v>
      </c>
      <c r="AK38">
        <f t="shared" si="25"/>
        <v>0</v>
      </c>
      <c r="AL38">
        <f t="shared" si="26"/>
        <v>0</v>
      </c>
      <c r="AM38">
        <f t="shared" si="27"/>
        <v>0.49</v>
      </c>
      <c r="AN38">
        <f t="shared" si="28"/>
        <v>0.39</v>
      </c>
      <c r="AO38">
        <v>18.18</v>
      </c>
      <c r="AP38">
        <v>0.5</v>
      </c>
      <c r="AQ38" t="s">
        <v>193</v>
      </c>
      <c r="AR38">
        <v>1607305072.37097</v>
      </c>
      <c r="AS38">
        <v>410.75367741935497</v>
      </c>
      <c r="AT38">
        <v>410.00787096774201</v>
      </c>
      <c r="AU38">
        <v>7.36815193548387</v>
      </c>
      <c r="AV38">
        <v>7.2686058064516104</v>
      </c>
      <c r="AW38">
        <v>1000.00587096774</v>
      </c>
      <c r="AX38">
        <v>101.21364516129</v>
      </c>
      <c r="AY38">
        <v>9.99989548387097E-2</v>
      </c>
      <c r="AZ38">
        <v>14.6539419354839</v>
      </c>
      <c r="BA38">
        <v>999.9</v>
      </c>
      <c r="BB38">
        <v>999.9</v>
      </c>
      <c r="BC38">
        <v>0</v>
      </c>
      <c r="BD38">
        <v>0</v>
      </c>
      <c r="BE38">
        <v>9990.7458064516104</v>
      </c>
      <c r="BF38">
        <v>0</v>
      </c>
      <c r="BG38">
        <v>1.5289399999999999E-3</v>
      </c>
      <c r="BH38">
        <v>1607305051</v>
      </c>
      <c r="BI38" t="s">
        <v>240</v>
      </c>
      <c r="BJ38">
        <v>4</v>
      </c>
      <c r="BK38">
        <v>-3.0000000000000001E-3</v>
      </c>
      <c r="BL38">
        <v>-4.5999999999999999E-2</v>
      </c>
      <c r="BM38">
        <v>410</v>
      </c>
      <c r="BN38">
        <v>7</v>
      </c>
      <c r="BO38">
        <v>0.41</v>
      </c>
      <c r="BP38">
        <v>0.16</v>
      </c>
      <c r="BQ38">
        <v>0.75237295121951198</v>
      </c>
      <c r="BR38">
        <v>-8.7972606271777803E-2</v>
      </c>
      <c r="BS38">
        <v>2.56395706453066E-2</v>
      </c>
      <c r="BT38">
        <v>1</v>
      </c>
      <c r="BU38">
        <v>9.9636226829268301E-2</v>
      </c>
      <c r="BV38">
        <v>-2.77045714285722E-3</v>
      </c>
      <c r="BW38">
        <v>6.4128018077576798E-4</v>
      </c>
      <c r="BX38">
        <v>1</v>
      </c>
      <c r="BY38">
        <v>2</v>
      </c>
      <c r="BZ38">
        <v>2</v>
      </c>
      <c r="CA38" t="s">
        <v>195</v>
      </c>
      <c r="CB38">
        <v>100</v>
      </c>
      <c r="CC38">
        <v>100</v>
      </c>
      <c r="CD38">
        <v>-3.0000000000000001E-3</v>
      </c>
      <c r="CE38">
        <v>-4.5999999999999999E-2</v>
      </c>
      <c r="CF38">
        <v>2</v>
      </c>
      <c r="CG38">
        <v>1034.26</v>
      </c>
      <c r="CH38">
        <v>367.26299999999998</v>
      </c>
      <c r="CI38">
        <v>14.9999</v>
      </c>
      <c r="CJ38">
        <v>18.463899999999999</v>
      </c>
      <c r="CK38">
        <v>30.0001</v>
      </c>
      <c r="CL38">
        <v>18.2636</v>
      </c>
      <c r="CM38">
        <v>18.299600000000002</v>
      </c>
      <c r="CN38">
        <v>25.918399999999998</v>
      </c>
      <c r="CO38">
        <v>-30</v>
      </c>
      <c r="CP38">
        <v>-30</v>
      </c>
      <c r="CQ38">
        <v>15</v>
      </c>
      <c r="CR38">
        <v>410</v>
      </c>
      <c r="CS38">
        <v>20</v>
      </c>
      <c r="CT38">
        <v>103.48399999999999</v>
      </c>
      <c r="CU38">
        <v>102.723</v>
      </c>
    </row>
    <row r="39" spans="1:99" x14ac:dyDescent="0.25">
      <c r="A39">
        <v>23</v>
      </c>
      <c r="B39">
        <v>1607305086</v>
      </c>
      <c r="C39">
        <v>1623.4000000953699</v>
      </c>
      <c r="D39" t="s">
        <v>247</v>
      </c>
      <c r="E39" t="s">
        <v>248</v>
      </c>
      <c r="F39">
        <v>1607305077.37097</v>
      </c>
      <c r="G39">
        <f t="shared" si="0"/>
        <v>5.5164276051988643E-5</v>
      </c>
      <c r="H39">
        <f t="shared" si="1"/>
        <v>-0.44408998849263426</v>
      </c>
      <c r="I39">
        <f t="shared" si="2"/>
        <v>410.77590322580602</v>
      </c>
      <c r="J39">
        <f t="shared" si="3"/>
        <v>522.86162935862865</v>
      </c>
      <c r="K39">
        <f t="shared" si="4"/>
        <v>52.97265601635759</v>
      </c>
      <c r="L39">
        <f t="shared" si="5"/>
        <v>41.616920040740261</v>
      </c>
      <c r="M39">
        <f t="shared" si="6"/>
        <v>5.9801831731592986E-3</v>
      </c>
      <c r="N39">
        <f t="shared" si="7"/>
        <v>2</v>
      </c>
      <c r="O39">
        <f t="shared" si="8"/>
        <v>5.9702669089123145E-3</v>
      </c>
      <c r="P39">
        <f t="shared" si="9"/>
        <v>3.732306366172858E-3</v>
      </c>
      <c r="Q39">
        <f t="shared" si="10"/>
        <v>0</v>
      </c>
      <c r="R39">
        <f t="shared" si="11"/>
        <v>14.633200833666837</v>
      </c>
      <c r="S39">
        <f t="shared" si="12"/>
        <v>14.633200833666837</v>
      </c>
      <c r="T39">
        <f t="shared" si="13"/>
        <v>1.6713861480152796</v>
      </c>
      <c r="U39">
        <f t="shared" si="14"/>
        <v>44.60067065925471</v>
      </c>
      <c r="V39">
        <f t="shared" si="15"/>
        <v>0.74644142228861521</v>
      </c>
      <c r="W39">
        <f t="shared" si="16"/>
        <v>1.6736103095654402</v>
      </c>
      <c r="X39">
        <f t="shared" si="17"/>
        <v>0.92494472572666442</v>
      </c>
      <c r="Y39">
        <f t="shared" si="18"/>
        <v>-2.4327445738926992</v>
      </c>
      <c r="Z39">
        <f t="shared" si="19"/>
        <v>2.2214323300561269</v>
      </c>
      <c r="AA39">
        <f t="shared" si="20"/>
        <v>0.21128954295600955</v>
      </c>
      <c r="AB39">
        <f t="shared" si="21"/>
        <v>-2.2700880562442904E-5</v>
      </c>
      <c r="AC39">
        <v>0</v>
      </c>
      <c r="AD39">
        <v>0</v>
      </c>
      <c r="AE39">
        <v>2</v>
      </c>
      <c r="AF39">
        <v>1</v>
      </c>
      <c r="AG39">
        <v>0</v>
      </c>
      <c r="AH39">
        <f t="shared" si="22"/>
        <v>1</v>
      </c>
      <c r="AI39">
        <f t="shared" si="23"/>
        <v>0</v>
      </c>
      <c r="AJ39">
        <f t="shared" si="24"/>
        <v>55821.23600631654</v>
      </c>
      <c r="AK39">
        <f t="shared" si="25"/>
        <v>0</v>
      </c>
      <c r="AL39">
        <f t="shared" si="26"/>
        <v>0</v>
      </c>
      <c r="AM39">
        <f t="shared" si="27"/>
        <v>0.49</v>
      </c>
      <c r="AN39">
        <f t="shared" si="28"/>
        <v>0.39</v>
      </c>
      <c r="AO39">
        <v>18.18</v>
      </c>
      <c r="AP39">
        <v>0.5</v>
      </c>
      <c r="AQ39" t="s">
        <v>193</v>
      </c>
      <c r="AR39">
        <v>1607305077.37097</v>
      </c>
      <c r="AS39">
        <v>410.77590322580602</v>
      </c>
      <c r="AT39">
        <v>410.00974193548399</v>
      </c>
      <c r="AU39">
        <v>7.36768</v>
      </c>
      <c r="AV39">
        <v>7.2681300000000002</v>
      </c>
      <c r="AW39">
        <v>999.99758064516095</v>
      </c>
      <c r="AX39">
        <v>101.21299999999999</v>
      </c>
      <c r="AY39">
        <v>9.9953641935483895E-2</v>
      </c>
      <c r="AZ39">
        <v>14.653803225806399</v>
      </c>
      <c r="BA39">
        <v>999.9</v>
      </c>
      <c r="BB39">
        <v>999.9</v>
      </c>
      <c r="BC39">
        <v>0</v>
      </c>
      <c r="BD39">
        <v>0</v>
      </c>
      <c r="BE39">
        <v>10001.0516129032</v>
      </c>
      <c r="BF39">
        <v>0</v>
      </c>
      <c r="BG39">
        <v>1.5289399999999999E-3</v>
      </c>
      <c r="BH39">
        <v>1607305051</v>
      </c>
      <c r="BI39" t="s">
        <v>240</v>
      </c>
      <c r="BJ39">
        <v>4</v>
      </c>
      <c r="BK39">
        <v>-3.0000000000000001E-3</v>
      </c>
      <c r="BL39">
        <v>-4.5999999999999999E-2</v>
      </c>
      <c r="BM39">
        <v>410</v>
      </c>
      <c r="BN39">
        <v>7</v>
      </c>
      <c r="BO39">
        <v>0.41</v>
      </c>
      <c r="BP39">
        <v>0.16</v>
      </c>
      <c r="BQ39">
        <v>0.76286656097561001</v>
      </c>
      <c r="BR39">
        <v>0.22565337282231501</v>
      </c>
      <c r="BS39">
        <v>3.6373032117449501E-2</v>
      </c>
      <c r="BT39">
        <v>0</v>
      </c>
      <c r="BU39">
        <v>9.9679539024390307E-2</v>
      </c>
      <c r="BV39">
        <v>-1.66545993031309E-3</v>
      </c>
      <c r="BW39">
        <v>8.7795356560307198E-4</v>
      </c>
      <c r="BX39">
        <v>1</v>
      </c>
      <c r="BY39">
        <v>1</v>
      </c>
      <c r="BZ39">
        <v>2</v>
      </c>
      <c r="CA39" t="s">
        <v>198</v>
      </c>
      <c r="CB39">
        <v>100</v>
      </c>
      <c r="CC39">
        <v>100</v>
      </c>
      <c r="CD39">
        <v>-3.0000000000000001E-3</v>
      </c>
      <c r="CE39">
        <v>-4.5999999999999999E-2</v>
      </c>
      <c r="CF39">
        <v>2</v>
      </c>
      <c r="CG39">
        <v>1037.18</v>
      </c>
      <c r="CH39">
        <v>367.37</v>
      </c>
      <c r="CI39">
        <v>14.9999</v>
      </c>
      <c r="CJ39">
        <v>18.463200000000001</v>
      </c>
      <c r="CK39">
        <v>30.0001</v>
      </c>
      <c r="CL39">
        <v>18.262</v>
      </c>
      <c r="CM39">
        <v>18.298200000000001</v>
      </c>
      <c r="CN39">
        <v>25.917899999999999</v>
      </c>
      <c r="CO39">
        <v>-30</v>
      </c>
      <c r="CP39">
        <v>-30</v>
      </c>
      <c r="CQ39">
        <v>15</v>
      </c>
      <c r="CR39">
        <v>410</v>
      </c>
      <c r="CS39">
        <v>20</v>
      </c>
      <c r="CT39">
        <v>103.485</v>
      </c>
      <c r="CU39">
        <v>102.72199999999999</v>
      </c>
    </row>
    <row r="40" spans="1:99" x14ac:dyDescent="0.25">
      <c r="A40">
        <v>24</v>
      </c>
      <c r="B40">
        <v>1607305091</v>
      </c>
      <c r="C40">
        <v>1628.4000000953699</v>
      </c>
      <c r="D40" t="s">
        <v>249</v>
      </c>
      <c r="E40" t="s">
        <v>250</v>
      </c>
      <c r="F40">
        <v>1607305082.37097</v>
      </c>
      <c r="G40">
        <f t="shared" si="0"/>
        <v>5.515506312882548E-5</v>
      </c>
      <c r="H40">
        <f t="shared" si="1"/>
        <v>-0.44816851936834373</v>
      </c>
      <c r="I40">
        <f t="shared" si="2"/>
        <v>410.784032258065</v>
      </c>
      <c r="J40">
        <f t="shared" si="3"/>
        <v>523.97352916514069</v>
      </c>
      <c r="K40">
        <f t="shared" si="4"/>
        <v>53.085243299018437</v>
      </c>
      <c r="L40">
        <f t="shared" si="5"/>
        <v>41.617694562769493</v>
      </c>
      <c r="M40">
        <f t="shared" si="6"/>
        <v>5.9792239426782138E-3</v>
      </c>
      <c r="N40">
        <f t="shared" si="7"/>
        <v>2</v>
      </c>
      <c r="O40">
        <f t="shared" si="8"/>
        <v>5.9693108564967791E-3</v>
      </c>
      <c r="P40">
        <f t="shared" si="9"/>
        <v>3.7317085485404043E-3</v>
      </c>
      <c r="Q40">
        <f t="shared" si="10"/>
        <v>0</v>
      </c>
      <c r="R40">
        <f t="shared" si="11"/>
        <v>14.6327139427187</v>
      </c>
      <c r="S40">
        <f t="shared" si="12"/>
        <v>14.6327139427187</v>
      </c>
      <c r="T40">
        <f t="shared" si="13"/>
        <v>1.6713336164208719</v>
      </c>
      <c r="U40">
        <f t="shared" si="14"/>
        <v>44.599362029635458</v>
      </c>
      <c r="V40">
        <f t="shared" si="15"/>
        <v>0.7463958994586084</v>
      </c>
      <c r="W40">
        <f t="shared" si="16"/>
        <v>1.6735573458710957</v>
      </c>
      <c r="X40">
        <f t="shared" si="17"/>
        <v>0.92493771696226346</v>
      </c>
      <c r="Y40">
        <f t="shared" si="18"/>
        <v>-2.4323382839812036</v>
      </c>
      <c r="Z40">
        <f t="shared" si="19"/>
        <v>2.2210623177174758</v>
      </c>
      <c r="AA40">
        <f t="shared" si="20"/>
        <v>0.21125327302183466</v>
      </c>
      <c r="AB40">
        <f t="shared" si="21"/>
        <v>-2.2693241893190219E-5</v>
      </c>
      <c r="AC40">
        <v>0</v>
      </c>
      <c r="AD40">
        <v>0</v>
      </c>
      <c r="AE40">
        <v>2</v>
      </c>
      <c r="AF40">
        <v>0</v>
      </c>
      <c r="AG40">
        <v>0</v>
      </c>
      <c r="AH40">
        <f t="shared" si="22"/>
        <v>1</v>
      </c>
      <c r="AI40">
        <f t="shared" si="23"/>
        <v>0</v>
      </c>
      <c r="AJ40">
        <f t="shared" si="24"/>
        <v>55792.840076995417</v>
      </c>
      <c r="AK40">
        <f t="shared" si="25"/>
        <v>0</v>
      </c>
      <c r="AL40">
        <f t="shared" si="26"/>
        <v>0</v>
      </c>
      <c r="AM40">
        <f t="shared" si="27"/>
        <v>0.49</v>
      </c>
      <c r="AN40">
        <f t="shared" si="28"/>
        <v>0.39</v>
      </c>
      <c r="AO40">
        <v>18.18</v>
      </c>
      <c r="AP40">
        <v>0.5</v>
      </c>
      <c r="AQ40" t="s">
        <v>193</v>
      </c>
      <c r="AR40">
        <v>1607305082.37097</v>
      </c>
      <c r="AS40">
        <v>410.784032258065</v>
      </c>
      <c r="AT40">
        <v>410.01045161290301</v>
      </c>
      <c r="AU40">
        <v>7.3672393548387101</v>
      </c>
      <c r="AV40">
        <v>7.26770612903226</v>
      </c>
      <c r="AW40">
        <v>999.99951612903203</v>
      </c>
      <c r="AX40">
        <v>101.212838709677</v>
      </c>
      <c r="AY40">
        <v>9.9995516129032305E-2</v>
      </c>
      <c r="AZ40">
        <v>14.6533129032258</v>
      </c>
      <c r="BA40">
        <v>999.9</v>
      </c>
      <c r="BB40">
        <v>999.9</v>
      </c>
      <c r="BC40">
        <v>0</v>
      </c>
      <c r="BD40">
        <v>0</v>
      </c>
      <c r="BE40">
        <v>9995.7464516129003</v>
      </c>
      <c r="BF40">
        <v>0</v>
      </c>
      <c r="BG40">
        <v>1.5289399999999999E-3</v>
      </c>
      <c r="BH40">
        <v>1607305051</v>
      </c>
      <c r="BI40" t="s">
        <v>240</v>
      </c>
      <c r="BJ40">
        <v>4</v>
      </c>
      <c r="BK40">
        <v>-3.0000000000000001E-3</v>
      </c>
      <c r="BL40">
        <v>-4.5999999999999999E-2</v>
      </c>
      <c r="BM40">
        <v>410</v>
      </c>
      <c r="BN40">
        <v>7</v>
      </c>
      <c r="BO40">
        <v>0.41</v>
      </c>
      <c r="BP40">
        <v>0.16</v>
      </c>
      <c r="BQ40">
        <v>0.76738314634146298</v>
      </c>
      <c r="BR40">
        <v>0.178508320557486</v>
      </c>
      <c r="BS40">
        <v>3.62429197052207E-2</v>
      </c>
      <c r="BT40">
        <v>0</v>
      </c>
      <c r="BU40">
        <v>9.95173073170732E-2</v>
      </c>
      <c r="BV40">
        <v>1.0615526132404401E-3</v>
      </c>
      <c r="BW40">
        <v>8.1358302869504796E-4</v>
      </c>
      <c r="BX40">
        <v>1</v>
      </c>
      <c r="BY40">
        <v>1</v>
      </c>
      <c r="BZ40">
        <v>2</v>
      </c>
      <c r="CA40" t="s">
        <v>198</v>
      </c>
      <c r="CB40">
        <v>100</v>
      </c>
      <c r="CC40">
        <v>100</v>
      </c>
      <c r="CD40">
        <v>-3.0000000000000001E-3</v>
      </c>
      <c r="CE40">
        <v>-4.5999999999999999E-2</v>
      </c>
      <c r="CF40">
        <v>2</v>
      </c>
      <c r="CG40">
        <v>1037.3499999999999</v>
      </c>
      <c r="CH40">
        <v>367.44600000000003</v>
      </c>
      <c r="CI40">
        <v>14.9999</v>
      </c>
      <c r="CJ40">
        <v>18.462199999999999</v>
      </c>
      <c r="CK40">
        <v>30</v>
      </c>
      <c r="CL40">
        <v>18.260999999999999</v>
      </c>
      <c r="CM40">
        <v>18.297999999999998</v>
      </c>
      <c r="CN40">
        <v>25.917400000000001</v>
      </c>
      <c r="CO40">
        <v>-30</v>
      </c>
      <c r="CP40">
        <v>-30</v>
      </c>
      <c r="CQ40">
        <v>15</v>
      </c>
      <c r="CR40">
        <v>410</v>
      </c>
      <c r="CS40">
        <v>20</v>
      </c>
      <c r="CT40">
        <v>103.48399999999999</v>
      </c>
      <c r="CU40">
        <v>102.721</v>
      </c>
    </row>
    <row r="41" spans="1:99" x14ac:dyDescent="0.25">
      <c r="A41">
        <v>25</v>
      </c>
      <c r="B41">
        <v>1607305336.5</v>
      </c>
      <c r="C41">
        <v>1873.9000000953699</v>
      </c>
      <c r="D41" t="s">
        <v>253</v>
      </c>
      <c r="E41" t="s">
        <v>254</v>
      </c>
      <c r="F41">
        <v>1607305315.0645199</v>
      </c>
      <c r="G41">
        <f t="shared" si="0"/>
        <v>1.074748322492947E-4</v>
      </c>
      <c r="H41">
        <f t="shared" si="1"/>
        <v>-2.4436609435685721</v>
      </c>
      <c r="I41">
        <f t="shared" si="2"/>
        <v>412.011129032258</v>
      </c>
      <c r="J41">
        <f t="shared" si="3"/>
        <v>742.59925863156514</v>
      </c>
      <c r="K41">
        <f t="shared" si="4"/>
        <v>75.181633171169594</v>
      </c>
      <c r="L41">
        <f t="shared" si="5"/>
        <v>41.712497292851438</v>
      </c>
      <c r="M41">
        <f t="shared" si="6"/>
        <v>1.1558363394112443E-2</v>
      </c>
      <c r="N41">
        <f t="shared" si="7"/>
        <v>2</v>
      </c>
      <c r="O41">
        <f t="shared" si="8"/>
        <v>1.1521381672117617E-2</v>
      </c>
      <c r="P41">
        <f t="shared" si="9"/>
        <v>7.2041762890624715E-3</v>
      </c>
      <c r="Q41">
        <f t="shared" si="10"/>
        <v>0</v>
      </c>
      <c r="R41">
        <f t="shared" si="11"/>
        <v>14.650081683421913</v>
      </c>
      <c r="S41">
        <f t="shared" si="12"/>
        <v>14.650081683421913</v>
      </c>
      <c r="T41">
        <f t="shared" si="13"/>
        <v>1.6732083526086408</v>
      </c>
      <c r="U41">
        <f t="shared" si="14"/>
        <v>44.115375474551385</v>
      </c>
      <c r="V41">
        <f t="shared" si="15"/>
        <v>0.74005661164192893</v>
      </c>
      <c r="W41">
        <f t="shared" si="16"/>
        <v>1.6775480287339766</v>
      </c>
      <c r="X41">
        <f t="shared" si="17"/>
        <v>0.93315174096671183</v>
      </c>
      <c r="Y41">
        <f t="shared" si="18"/>
        <v>-4.7396401021938965</v>
      </c>
      <c r="Z41">
        <f t="shared" si="19"/>
        <v>4.3278042828436103</v>
      </c>
      <c r="AA41">
        <f t="shared" si="20"/>
        <v>0.41174964023001437</v>
      </c>
      <c r="AB41">
        <f t="shared" si="21"/>
        <v>-8.6179120271978604E-5</v>
      </c>
      <c r="AC41">
        <v>0</v>
      </c>
      <c r="AD41">
        <v>0</v>
      </c>
      <c r="AE41">
        <v>2</v>
      </c>
      <c r="AF41">
        <v>1005</v>
      </c>
      <c r="AG41">
        <v>100</v>
      </c>
      <c r="AH41">
        <f t="shared" si="22"/>
        <v>1</v>
      </c>
      <c r="AI41">
        <f t="shared" si="23"/>
        <v>0</v>
      </c>
      <c r="AJ41">
        <f t="shared" si="24"/>
        <v>55852.055204274227</v>
      </c>
      <c r="AK41">
        <f t="shared" si="25"/>
        <v>0</v>
      </c>
      <c r="AL41">
        <f t="shared" si="26"/>
        <v>0</v>
      </c>
      <c r="AM41">
        <f t="shared" si="27"/>
        <v>0.49</v>
      </c>
      <c r="AN41">
        <f t="shared" si="28"/>
        <v>0.39</v>
      </c>
      <c r="AO41">
        <v>8.25</v>
      </c>
      <c r="AP41">
        <v>0.5</v>
      </c>
      <c r="AQ41" t="s">
        <v>193</v>
      </c>
      <c r="AR41">
        <v>1607305315.0645199</v>
      </c>
      <c r="AS41">
        <v>412.011129032258</v>
      </c>
      <c r="AT41">
        <v>410.03164516128999</v>
      </c>
      <c r="AU41">
        <v>7.3098370967741904</v>
      </c>
      <c r="AV41">
        <v>7.2218187096774198</v>
      </c>
      <c r="AW41">
        <v>1000.00238709677</v>
      </c>
      <c r="AX41">
        <v>101.224516129032</v>
      </c>
      <c r="AY41">
        <v>1.6674590322580601E-2</v>
      </c>
      <c r="AZ41">
        <v>14.6902193548387</v>
      </c>
      <c r="BA41">
        <v>999.9</v>
      </c>
      <c r="BB41">
        <v>999.9</v>
      </c>
      <c r="BC41">
        <v>0</v>
      </c>
      <c r="BD41">
        <v>0</v>
      </c>
      <c r="BE41">
        <v>10006.942903225799</v>
      </c>
      <c r="BF41">
        <v>0</v>
      </c>
      <c r="BG41">
        <v>1.5536006451612901E-3</v>
      </c>
      <c r="BH41">
        <v>1607305329.5</v>
      </c>
      <c r="BI41" t="s">
        <v>255</v>
      </c>
      <c r="BJ41">
        <v>5</v>
      </c>
      <c r="BK41">
        <v>-0.11700000000000001</v>
      </c>
      <c r="BL41">
        <v>-4.7E-2</v>
      </c>
      <c r="BM41">
        <v>410</v>
      </c>
      <c r="BN41">
        <v>7</v>
      </c>
      <c r="BO41">
        <v>0.37</v>
      </c>
      <c r="BP41">
        <v>0.19</v>
      </c>
      <c r="BQ41">
        <v>8.5232597560975606E-2</v>
      </c>
      <c r="BR41">
        <v>-0.37457481198605602</v>
      </c>
      <c r="BS41">
        <v>6.6471382558088807E-2</v>
      </c>
      <c r="BT41">
        <v>0</v>
      </c>
      <c r="BU41">
        <v>-1.5126205365853699E-4</v>
      </c>
      <c r="BV41">
        <v>-1.0455724007665101E-2</v>
      </c>
      <c r="BW41">
        <v>1.1981389390249E-3</v>
      </c>
      <c r="BX41">
        <v>1</v>
      </c>
      <c r="BY41">
        <v>1</v>
      </c>
      <c r="BZ41">
        <v>2</v>
      </c>
      <c r="CA41" t="s">
        <v>198</v>
      </c>
      <c r="CB41">
        <v>100</v>
      </c>
      <c r="CC41">
        <v>100</v>
      </c>
      <c r="CD41">
        <v>-0.11700000000000001</v>
      </c>
      <c r="CE41">
        <v>-4.7E-2</v>
      </c>
      <c r="CF41">
        <v>2</v>
      </c>
      <c r="CG41">
        <v>-0.35420000000000001</v>
      </c>
      <c r="CH41">
        <v>367.19600000000003</v>
      </c>
      <c r="CI41">
        <v>15.000500000000001</v>
      </c>
      <c r="CJ41">
        <v>18.400500000000001</v>
      </c>
      <c r="CK41">
        <v>29.9999</v>
      </c>
      <c r="CL41">
        <v>18.3919</v>
      </c>
      <c r="CM41">
        <v>18.279800000000002</v>
      </c>
      <c r="CN41">
        <v>25.904299999999999</v>
      </c>
      <c r="CO41">
        <v>-30</v>
      </c>
      <c r="CP41">
        <v>-30</v>
      </c>
      <c r="CQ41">
        <v>15</v>
      </c>
      <c r="CR41">
        <v>410</v>
      </c>
      <c r="CS41">
        <v>20</v>
      </c>
      <c r="CT41">
        <v>103.497</v>
      </c>
      <c r="CU41">
        <v>102.752</v>
      </c>
    </row>
    <row r="42" spans="1:99" x14ac:dyDescent="0.25">
      <c r="A42">
        <v>26</v>
      </c>
      <c r="B42">
        <v>1607305341.5</v>
      </c>
      <c r="C42">
        <v>1878.9000000953699</v>
      </c>
      <c r="D42" t="s">
        <v>256</v>
      </c>
      <c r="E42" t="s">
        <v>257</v>
      </c>
      <c r="F42">
        <v>1607305326.8225801</v>
      </c>
      <c r="G42">
        <f t="shared" si="0"/>
        <v>5.1704925675538173E-5</v>
      </c>
      <c r="H42">
        <f t="shared" si="1"/>
        <v>-1.273686019235867</v>
      </c>
      <c r="I42">
        <f t="shared" si="2"/>
        <v>411.07470967741898</v>
      </c>
      <c r="J42">
        <f t="shared" si="3"/>
        <v>772.53968498807967</v>
      </c>
      <c r="K42">
        <f t="shared" si="4"/>
        <v>78.212733704481792</v>
      </c>
      <c r="L42">
        <f t="shared" si="5"/>
        <v>41.617637806067187</v>
      </c>
      <c r="M42">
        <f t="shared" si="6"/>
        <v>5.5096481043362053E-3</v>
      </c>
      <c r="N42">
        <f t="shared" si="7"/>
        <v>2</v>
      </c>
      <c r="O42">
        <f t="shared" si="8"/>
        <v>5.501229733925468E-3</v>
      </c>
      <c r="P42">
        <f t="shared" si="9"/>
        <v>3.4390238529062433E-3</v>
      </c>
      <c r="Q42">
        <f t="shared" si="10"/>
        <v>0</v>
      </c>
      <c r="R42">
        <f t="shared" si="11"/>
        <v>14.672903158560954</v>
      </c>
      <c r="S42">
        <f t="shared" si="12"/>
        <v>14.672903158560954</v>
      </c>
      <c r="T42">
        <f t="shared" si="13"/>
        <v>1.6756745938375848</v>
      </c>
      <c r="U42">
        <f t="shared" si="14"/>
        <v>43.835826219168197</v>
      </c>
      <c r="V42">
        <f t="shared" si="15"/>
        <v>0.73546163615600058</v>
      </c>
      <c r="W42">
        <f t="shared" si="16"/>
        <v>1.6777638283327336</v>
      </c>
      <c r="X42">
        <f t="shared" si="17"/>
        <v>0.94021295768158419</v>
      </c>
      <c r="Y42">
        <f t="shared" si="18"/>
        <v>-2.2801872222912336</v>
      </c>
      <c r="Z42">
        <f t="shared" si="19"/>
        <v>2.0820539087422629</v>
      </c>
      <c r="AA42">
        <f t="shared" si="20"/>
        <v>0.19811336654199665</v>
      </c>
      <c r="AB42">
        <f t="shared" si="21"/>
        <v>-1.9947006974163628E-5</v>
      </c>
      <c r="AC42">
        <v>0</v>
      </c>
      <c r="AD42">
        <v>0</v>
      </c>
      <c r="AE42">
        <v>2</v>
      </c>
      <c r="AF42">
        <v>1005</v>
      </c>
      <c r="AG42">
        <v>100</v>
      </c>
      <c r="AH42">
        <f t="shared" si="22"/>
        <v>1</v>
      </c>
      <c r="AI42">
        <f t="shared" si="23"/>
        <v>0</v>
      </c>
      <c r="AJ42">
        <f t="shared" si="24"/>
        <v>55842.713539758159</v>
      </c>
      <c r="AK42">
        <f t="shared" si="25"/>
        <v>0</v>
      </c>
      <c r="AL42">
        <f t="shared" si="26"/>
        <v>0</v>
      </c>
      <c r="AM42">
        <f t="shared" si="27"/>
        <v>0.49</v>
      </c>
      <c r="AN42">
        <f t="shared" si="28"/>
        <v>0.39</v>
      </c>
      <c r="AO42">
        <v>8.25</v>
      </c>
      <c r="AP42">
        <v>0.5</v>
      </c>
      <c r="AQ42" t="s">
        <v>193</v>
      </c>
      <c r="AR42">
        <v>1607305326.8225801</v>
      </c>
      <c r="AS42">
        <v>411.07470967741898</v>
      </c>
      <c r="AT42">
        <v>410.04145161290302</v>
      </c>
      <c r="AU42">
        <v>7.2644603225806499</v>
      </c>
      <c r="AV42">
        <v>7.2221135483871004</v>
      </c>
      <c r="AW42">
        <v>999.99793548387095</v>
      </c>
      <c r="AX42">
        <v>101.224161290323</v>
      </c>
      <c r="AY42">
        <v>1.6894961290322599E-2</v>
      </c>
      <c r="AZ42">
        <v>14.6922129032258</v>
      </c>
      <c r="BA42">
        <v>999.9</v>
      </c>
      <c r="BB42">
        <v>999.9</v>
      </c>
      <c r="BC42">
        <v>0</v>
      </c>
      <c r="BD42">
        <v>0</v>
      </c>
      <c r="BE42">
        <v>10005.3064516129</v>
      </c>
      <c r="BF42">
        <v>0</v>
      </c>
      <c r="BG42">
        <v>1.5536006451612901E-3</v>
      </c>
      <c r="BH42">
        <v>1607305329.5</v>
      </c>
      <c r="BI42" t="s">
        <v>255</v>
      </c>
      <c r="BJ42">
        <v>5</v>
      </c>
      <c r="BK42">
        <v>-0.11700000000000001</v>
      </c>
      <c r="BL42">
        <v>-4.7E-2</v>
      </c>
      <c r="BM42">
        <v>410</v>
      </c>
      <c r="BN42">
        <v>7</v>
      </c>
      <c r="BO42">
        <v>0.37</v>
      </c>
      <c r="BP42">
        <v>0.19</v>
      </c>
      <c r="BQ42">
        <v>0.138031743902439</v>
      </c>
      <c r="BR42">
        <v>0.76805038662021297</v>
      </c>
      <c r="BS42">
        <v>0.13851350002757801</v>
      </c>
      <c r="BT42">
        <v>0</v>
      </c>
      <c r="BU42">
        <v>4.7038282439024399E-4</v>
      </c>
      <c r="BV42">
        <v>1.30264518878049E-2</v>
      </c>
      <c r="BW42">
        <v>2.2228943224249001E-3</v>
      </c>
      <c r="BX42">
        <v>1</v>
      </c>
      <c r="BY42">
        <v>1</v>
      </c>
      <c r="BZ42">
        <v>2</v>
      </c>
      <c r="CA42" t="s">
        <v>198</v>
      </c>
      <c r="CB42">
        <v>100</v>
      </c>
      <c r="CC42">
        <v>100</v>
      </c>
      <c r="CD42">
        <v>-0.11700000000000001</v>
      </c>
      <c r="CE42">
        <v>-4.7E-2</v>
      </c>
      <c r="CF42">
        <v>2</v>
      </c>
      <c r="CG42">
        <v>-1.5455300000000001</v>
      </c>
      <c r="CH42">
        <v>367.70400000000001</v>
      </c>
      <c r="CI42">
        <v>15.0001</v>
      </c>
      <c r="CJ42">
        <v>18.3993</v>
      </c>
      <c r="CK42">
        <v>30.0001</v>
      </c>
      <c r="CL42">
        <v>18.442</v>
      </c>
      <c r="CM42">
        <v>18.264399999999998</v>
      </c>
      <c r="CN42">
        <v>25.9053</v>
      </c>
      <c r="CO42">
        <v>-30</v>
      </c>
      <c r="CP42">
        <v>-30</v>
      </c>
      <c r="CQ42">
        <v>15</v>
      </c>
      <c r="CR42">
        <v>410</v>
      </c>
      <c r="CS42">
        <v>20</v>
      </c>
      <c r="CT42">
        <v>103.497</v>
      </c>
      <c r="CU42">
        <v>102.751</v>
      </c>
    </row>
    <row r="43" spans="1:99" x14ac:dyDescent="0.25">
      <c r="A43">
        <v>27</v>
      </c>
      <c r="B43">
        <v>1607305346.5</v>
      </c>
      <c r="C43">
        <v>1883.9000000953699</v>
      </c>
      <c r="D43" t="s">
        <v>258</v>
      </c>
      <c r="E43" t="s">
        <v>259</v>
      </c>
      <c r="F43">
        <v>1607305337.9354801</v>
      </c>
      <c r="G43">
        <f t="shared" si="0"/>
        <v>3.5833033175372016E-6</v>
      </c>
      <c r="H43">
        <f t="shared" si="1"/>
        <v>-0.35940125923054633</v>
      </c>
      <c r="I43">
        <f t="shared" si="2"/>
        <v>410.33074193548401</v>
      </c>
      <c r="J43">
        <f t="shared" si="3"/>
        <v>1910.2896550605349</v>
      </c>
      <c r="K43">
        <f t="shared" si="4"/>
        <v>193.40064392135773</v>
      </c>
      <c r="L43">
        <f t="shared" si="5"/>
        <v>41.542511367751878</v>
      </c>
      <c r="M43">
        <f t="shared" si="6"/>
        <v>3.78970952506984E-4</v>
      </c>
      <c r="N43">
        <f t="shared" si="7"/>
        <v>2</v>
      </c>
      <c r="O43">
        <f t="shared" si="8"/>
        <v>3.7893106288016033E-4</v>
      </c>
      <c r="P43">
        <f t="shared" si="9"/>
        <v>2.3683549778491812E-4</v>
      </c>
      <c r="Q43">
        <f t="shared" si="10"/>
        <v>0</v>
      </c>
      <c r="R43">
        <f t="shared" si="11"/>
        <v>14.689706937814936</v>
      </c>
      <c r="S43">
        <f t="shared" si="12"/>
        <v>14.689706937814936</v>
      </c>
      <c r="T43">
        <f t="shared" si="13"/>
        <v>1.6774925640495653</v>
      </c>
      <c r="U43">
        <f t="shared" si="14"/>
        <v>43.603450080614351</v>
      </c>
      <c r="V43">
        <f t="shared" si="15"/>
        <v>0.73150779430437729</v>
      </c>
      <c r="W43">
        <f t="shared" si="16"/>
        <v>1.6776374184885845</v>
      </c>
      <c r="X43">
        <f t="shared" si="17"/>
        <v>0.94598476974518797</v>
      </c>
      <c r="Y43">
        <f t="shared" si="18"/>
        <v>-0.15802367630339059</v>
      </c>
      <c r="Z43">
        <f t="shared" si="19"/>
        <v>0.14429260800755792</v>
      </c>
      <c r="AA43">
        <f t="shared" si="20"/>
        <v>1.3730972488653143E-2</v>
      </c>
      <c r="AB43">
        <f t="shared" si="21"/>
        <v>-9.580717952317741E-8</v>
      </c>
      <c r="AC43">
        <v>0</v>
      </c>
      <c r="AD43">
        <v>0</v>
      </c>
      <c r="AE43">
        <v>2</v>
      </c>
      <c r="AF43">
        <v>1005</v>
      </c>
      <c r="AG43">
        <v>100</v>
      </c>
      <c r="AH43">
        <f t="shared" si="22"/>
        <v>1</v>
      </c>
      <c r="AI43">
        <f t="shared" si="23"/>
        <v>0</v>
      </c>
      <c r="AJ43">
        <f t="shared" si="24"/>
        <v>55835.290191628592</v>
      </c>
      <c r="AK43">
        <f t="shared" si="25"/>
        <v>0</v>
      </c>
      <c r="AL43">
        <f t="shared" si="26"/>
        <v>0</v>
      </c>
      <c r="AM43">
        <f t="shared" si="27"/>
        <v>0.49</v>
      </c>
      <c r="AN43">
        <f t="shared" si="28"/>
        <v>0.39</v>
      </c>
      <c r="AO43">
        <v>8.25</v>
      </c>
      <c r="AP43">
        <v>0.5</v>
      </c>
      <c r="AQ43" t="s">
        <v>193</v>
      </c>
      <c r="AR43">
        <v>1607305337.9354801</v>
      </c>
      <c r="AS43">
        <v>410.33074193548401</v>
      </c>
      <c r="AT43">
        <v>410.03545161290299</v>
      </c>
      <c r="AU43">
        <v>7.2253729032258098</v>
      </c>
      <c r="AV43">
        <v>7.2224380645161297</v>
      </c>
      <c r="AW43">
        <v>1000.00909677419</v>
      </c>
      <c r="AX43">
        <v>101.224419354839</v>
      </c>
      <c r="AY43">
        <v>1.7108812903225801E-2</v>
      </c>
      <c r="AZ43">
        <v>14.691045161290299</v>
      </c>
      <c r="BA43">
        <v>999.9</v>
      </c>
      <c r="BB43">
        <v>999.9</v>
      </c>
      <c r="BC43">
        <v>0</v>
      </c>
      <c r="BD43">
        <v>0</v>
      </c>
      <c r="BE43">
        <v>10003.850645161299</v>
      </c>
      <c r="BF43">
        <v>0</v>
      </c>
      <c r="BG43">
        <v>1.5536006451612901E-3</v>
      </c>
      <c r="BH43">
        <v>1607305329.5</v>
      </c>
      <c r="BI43" t="s">
        <v>255</v>
      </c>
      <c r="BJ43">
        <v>5</v>
      </c>
      <c r="BK43">
        <v>-0.11700000000000001</v>
      </c>
      <c r="BL43">
        <v>-4.7E-2</v>
      </c>
      <c r="BM43">
        <v>410</v>
      </c>
      <c r="BN43">
        <v>7</v>
      </c>
      <c r="BO43">
        <v>0.37</v>
      </c>
      <c r="BP43">
        <v>0.19</v>
      </c>
      <c r="BQ43">
        <v>0.263402451219512</v>
      </c>
      <c r="BR43">
        <v>2.2100909489896301</v>
      </c>
      <c r="BS43">
        <v>0.247200078010611</v>
      </c>
      <c r="BT43">
        <v>0</v>
      </c>
      <c r="BU43">
        <v>2.2559051097560999E-3</v>
      </c>
      <c r="BV43">
        <v>3.3980357979094898E-2</v>
      </c>
      <c r="BW43">
        <v>3.6934824231932102E-3</v>
      </c>
      <c r="BX43">
        <v>1</v>
      </c>
      <c r="BY43">
        <v>1</v>
      </c>
      <c r="BZ43">
        <v>2</v>
      </c>
      <c r="CA43" t="s">
        <v>198</v>
      </c>
      <c r="CB43">
        <v>100</v>
      </c>
      <c r="CC43">
        <v>100</v>
      </c>
      <c r="CD43">
        <v>-0.11700000000000001</v>
      </c>
      <c r="CE43">
        <v>-4.7E-2</v>
      </c>
      <c r="CF43">
        <v>2</v>
      </c>
      <c r="CG43">
        <v>-1.6766300000000001</v>
      </c>
      <c r="CH43">
        <v>367.99700000000001</v>
      </c>
      <c r="CI43">
        <v>15</v>
      </c>
      <c r="CJ43">
        <v>18.398099999999999</v>
      </c>
      <c r="CK43">
        <v>30</v>
      </c>
      <c r="CL43">
        <v>18.461500000000001</v>
      </c>
      <c r="CM43">
        <v>18.260400000000001</v>
      </c>
      <c r="CN43">
        <v>25.903400000000001</v>
      </c>
      <c r="CO43">
        <v>-30</v>
      </c>
      <c r="CP43">
        <v>-30</v>
      </c>
      <c r="CQ43">
        <v>15</v>
      </c>
      <c r="CR43">
        <v>410</v>
      </c>
      <c r="CS43">
        <v>20</v>
      </c>
      <c r="CT43">
        <v>103.497</v>
      </c>
      <c r="CU43">
        <v>102.752</v>
      </c>
    </row>
    <row r="44" spans="1:99" x14ac:dyDescent="0.25">
      <c r="A44">
        <v>28</v>
      </c>
      <c r="B44">
        <v>1607305351.5</v>
      </c>
      <c r="C44">
        <v>1888.9000000953699</v>
      </c>
      <c r="D44" t="s">
        <v>260</v>
      </c>
      <c r="E44" t="s">
        <v>261</v>
      </c>
      <c r="F44">
        <v>1607305342.87097</v>
      </c>
      <c r="G44">
        <f t="shared" si="0"/>
        <v>7.7459415806519412E-6</v>
      </c>
      <c r="H44">
        <f t="shared" si="1"/>
        <v>-0.67942770832397037</v>
      </c>
      <c r="I44">
        <f t="shared" si="2"/>
        <v>410.57132258064502</v>
      </c>
      <c r="J44">
        <f t="shared" si="3"/>
        <v>1719.8835938109692</v>
      </c>
      <c r="K44">
        <f t="shared" si="4"/>
        <v>174.12417658292432</v>
      </c>
      <c r="L44">
        <f t="shared" si="5"/>
        <v>41.566995423513802</v>
      </c>
      <c r="M44">
        <f t="shared" si="6"/>
        <v>8.2034819613999524E-4</v>
      </c>
      <c r="N44">
        <f t="shared" si="7"/>
        <v>2</v>
      </c>
      <c r="O44">
        <f t="shared" si="8"/>
        <v>8.2016130569986529E-4</v>
      </c>
      <c r="P44">
        <f t="shared" si="9"/>
        <v>5.1261760346291835E-4</v>
      </c>
      <c r="Q44">
        <f t="shared" si="10"/>
        <v>0</v>
      </c>
      <c r="R44">
        <f t="shared" si="11"/>
        <v>14.68236846929477</v>
      </c>
      <c r="S44">
        <f t="shared" si="12"/>
        <v>14.68236846929477</v>
      </c>
      <c r="T44">
        <f t="shared" si="13"/>
        <v>1.6766984154611373</v>
      </c>
      <c r="U44">
        <f t="shared" si="14"/>
        <v>43.643271855479561</v>
      </c>
      <c r="V44">
        <f t="shared" si="15"/>
        <v>0.7319026570165228</v>
      </c>
      <c r="W44">
        <f t="shared" si="16"/>
        <v>1.6770114290242655</v>
      </c>
      <c r="X44">
        <f t="shared" si="17"/>
        <v>0.9447957584446145</v>
      </c>
      <c r="Y44">
        <f t="shared" si="18"/>
        <v>-0.34159602370675063</v>
      </c>
      <c r="Z44">
        <f t="shared" si="19"/>
        <v>0.31191553450472465</v>
      </c>
      <c r="AA44">
        <f t="shared" si="20"/>
        <v>2.9680041526455113E-2</v>
      </c>
      <c r="AB44">
        <f t="shared" si="21"/>
        <v>-4.4767557089153698E-7</v>
      </c>
      <c r="AC44">
        <v>0</v>
      </c>
      <c r="AD44">
        <v>0</v>
      </c>
      <c r="AE44">
        <v>2</v>
      </c>
      <c r="AF44">
        <v>1005</v>
      </c>
      <c r="AG44">
        <v>100</v>
      </c>
      <c r="AH44">
        <f t="shared" si="22"/>
        <v>1</v>
      </c>
      <c r="AI44">
        <f t="shared" si="23"/>
        <v>0</v>
      </c>
      <c r="AJ44">
        <f t="shared" si="24"/>
        <v>55807.615461617395</v>
      </c>
      <c r="AK44">
        <f t="shared" si="25"/>
        <v>0</v>
      </c>
      <c r="AL44">
        <f t="shared" si="26"/>
        <v>0</v>
      </c>
      <c r="AM44">
        <f t="shared" si="27"/>
        <v>0.49</v>
      </c>
      <c r="AN44">
        <f t="shared" si="28"/>
        <v>0.39</v>
      </c>
      <c r="AO44">
        <v>8.25</v>
      </c>
      <c r="AP44">
        <v>0.5</v>
      </c>
      <c r="AQ44" t="s">
        <v>193</v>
      </c>
      <c r="AR44">
        <v>1607305342.87097</v>
      </c>
      <c r="AS44">
        <v>410.57132258064502</v>
      </c>
      <c r="AT44">
        <v>410.01341935483902</v>
      </c>
      <c r="AU44">
        <v>7.2292509677419403</v>
      </c>
      <c r="AV44">
        <v>7.2229067741935502</v>
      </c>
      <c r="AW44">
        <v>1000.00164516129</v>
      </c>
      <c r="AX44">
        <v>101.224516129032</v>
      </c>
      <c r="AY44">
        <v>1.73221032258065E-2</v>
      </c>
      <c r="AZ44">
        <v>14.6852612903226</v>
      </c>
      <c r="BA44">
        <v>999.9</v>
      </c>
      <c r="BB44">
        <v>999.9</v>
      </c>
      <c r="BC44">
        <v>0</v>
      </c>
      <c r="BD44">
        <v>0</v>
      </c>
      <c r="BE44">
        <v>9998.4612903225807</v>
      </c>
      <c r="BF44">
        <v>0</v>
      </c>
      <c r="BG44">
        <v>1.5335638709677399E-3</v>
      </c>
      <c r="BH44">
        <v>1607305329.5</v>
      </c>
      <c r="BI44" t="s">
        <v>255</v>
      </c>
      <c r="BJ44">
        <v>5</v>
      </c>
      <c r="BK44">
        <v>-0.11700000000000001</v>
      </c>
      <c r="BL44">
        <v>-4.7E-2</v>
      </c>
      <c r="BM44">
        <v>410</v>
      </c>
      <c r="BN44">
        <v>7</v>
      </c>
      <c r="BO44">
        <v>0.37</v>
      </c>
      <c r="BP44">
        <v>0.19</v>
      </c>
      <c r="BQ44">
        <v>0.45078711390243897</v>
      </c>
      <c r="BR44">
        <v>3.2975349997212802</v>
      </c>
      <c r="BS44">
        <v>0.32664187716527898</v>
      </c>
      <c r="BT44">
        <v>0</v>
      </c>
      <c r="BU44">
        <v>4.9000942682926804E-3</v>
      </c>
      <c r="BV44">
        <v>4.3991837895471203E-2</v>
      </c>
      <c r="BW44">
        <v>4.4223850717906299E-3</v>
      </c>
      <c r="BX44">
        <v>1</v>
      </c>
      <c r="BY44">
        <v>1</v>
      </c>
      <c r="BZ44">
        <v>2</v>
      </c>
      <c r="CA44" t="s">
        <v>198</v>
      </c>
      <c r="CB44">
        <v>100</v>
      </c>
      <c r="CC44">
        <v>100</v>
      </c>
      <c r="CD44">
        <v>-0.11700000000000001</v>
      </c>
      <c r="CE44">
        <v>-4.7E-2</v>
      </c>
      <c r="CF44">
        <v>2</v>
      </c>
      <c r="CG44">
        <v>-1.72953</v>
      </c>
      <c r="CH44">
        <v>368.21</v>
      </c>
      <c r="CI44">
        <v>14.9999</v>
      </c>
      <c r="CJ44">
        <v>18.396599999999999</v>
      </c>
      <c r="CK44">
        <v>30.0001</v>
      </c>
      <c r="CL44">
        <v>18.4693</v>
      </c>
      <c r="CM44">
        <v>18.2592</v>
      </c>
      <c r="CN44">
        <v>25.904399999999999</v>
      </c>
      <c r="CO44">
        <v>-30</v>
      </c>
      <c r="CP44">
        <v>-30</v>
      </c>
      <c r="CQ44">
        <v>15</v>
      </c>
      <c r="CR44">
        <v>410</v>
      </c>
      <c r="CS44">
        <v>20</v>
      </c>
      <c r="CT44">
        <v>103.499</v>
      </c>
      <c r="CU44">
        <v>102.753</v>
      </c>
    </row>
    <row r="45" spans="1:99" x14ac:dyDescent="0.25">
      <c r="A45">
        <v>29</v>
      </c>
      <c r="B45">
        <v>1607305356.5</v>
      </c>
      <c r="C45">
        <v>1893.9000000953699</v>
      </c>
      <c r="D45" t="s">
        <v>262</v>
      </c>
      <c r="E45" t="s">
        <v>263</v>
      </c>
      <c r="F45">
        <v>1607305347.87097</v>
      </c>
      <c r="G45">
        <f t="shared" si="0"/>
        <v>1.2084224405199219E-5</v>
      </c>
      <c r="H45">
        <f t="shared" si="1"/>
        <v>-0.99800030689386854</v>
      </c>
      <c r="I45">
        <f t="shared" si="2"/>
        <v>410.81867741935503</v>
      </c>
      <c r="J45">
        <f t="shared" si="3"/>
        <v>1641.6502982064808</v>
      </c>
      <c r="K45">
        <f t="shared" si="4"/>
        <v>166.20497040868355</v>
      </c>
      <c r="L45">
        <f t="shared" si="5"/>
        <v>41.592357518781625</v>
      </c>
      <c r="M45">
        <f t="shared" si="6"/>
        <v>1.281604367431006E-3</v>
      </c>
      <c r="N45">
        <f t="shared" si="7"/>
        <v>2</v>
      </c>
      <c r="O45">
        <f t="shared" si="8"/>
        <v>1.2811482900712821E-3</v>
      </c>
      <c r="P45">
        <f t="shared" si="9"/>
        <v>8.0075864351005616E-4</v>
      </c>
      <c r="Q45">
        <f t="shared" si="10"/>
        <v>0</v>
      </c>
      <c r="R45">
        <f t="shared" si="11"/>
        <v>14.67469341857772</v>
      </c>
      <c r="S45">
        <f t="shared" si="12"/>
        <v>14.67469341857772</v>
      </c>
      <c r="T45">
        <f t="shared" si="13"/>
        <v>1.6758681963633115</v>
      </c>
      <c r="U45">
        <f t="shared" si="14"/>
        <v>43.682285513516099</v>
      </c>
      <c r="V45">
        <f t="shared" si="15"/>
        <v>0.73227075942568687</v>
      </c>
      <c r="W45">
        <f t="shared" si="16"/>
        <v>1.6763563325895776</v>
      </c>
      <c r="X45">
        <f t="shared" si="17"/>
        <v>0.94359743693762466</v>
      </c>
      <c r="Y45">
        <f t="shared" si="18"/>
        <v>-0.53291429626928555</v>
      </c>
      <c r="Z45">
        <f t="shared" si="19"/>
        <v>0.48661327398535881</v>
      </c>
      <c r="AA45">
        <f t="shared" si="20"/>
        <v>4.6299932758756879E-2</v>
      </c>
      <c r="AB45">
        <f t="shared" si="21"/>
        <v>-1.0895251698617159E-6</v>
      </c>
      <c r="AC45">
        <v>0</v>
      </c>
      <c r="AD45">
        <v>0</v>
      </c>
      <c r="AE45">
        <v>2</v>
      </c>
      <c r="AF45">
        <v>1005</v>
      </c>
      <c r="AG45">
        <v>100</v>
      </c>
      <c r="AH45">
        <f t="shared" si="22"/>
        <v>1</v>
      </c>
      <c r="AI45">
        <f t="shared" si="23"/>
        <v>0</v>
      </c>
      <c r="AJ45">
        <f t="shared" si="24"/>
        <v>55830.520140573819</v>
      </c>
      <c r="AK45">
        <f t="shared" si="25"/>
        <v>0</v>
      </c>
      <c r="AL45">
        <f t="shared" si="26"/>
        <v>0</v>
      </c>
      <c r="AM45">
        <f t="shared" si="27"/>
        <v>0.49</v>
      </c>
      <c r="AN45">
        <f t="shared" si="28"/>
        <v>0.39</v>
      </c>
      <c r="AO45">
        <v>8.25</v>
      </c>
      <c r="AP45">
        <v>0.5</v>
      </c>
      <c r="AQ45" t="s">
        <v>193</v>
      </c>
      <c r="AR45">
        <v>1607305347.87097</v>
      </c>
      <c r="AS45">
        <v>410.81867741935503</v>
      </c>
      <c r="AT45">
        <v>409.99941935483901</v>
      </c>
      <c r="AU45">
        <v>7.2328312903225802</v>
      </c>
      <c r="AV45">
        <v>7.22293387096774</v>
      </c>
      <c r="AW45">
        <v>999.99577419354796</v>
      </c>
      <c r="AX45">
        <v>101.225161290323</v>
      </c>
      <c r="AY45">
        <v>1.7454503225806502E-2</v>
      </c>
      <c r="AZ45">
        <v>14.679206451612901</v>
      </c>
      <c r="BA45">
        <v>999.9</v>
      </c>
      <c r="BB45">
        <v>999.9</v>
      </c>
      <c r="BC45">
        <v>0</v>
      </c>
      <c r="BD45">
        <v>0</v>
      </c>
      <c r="BE45">
        <v>10002.4538709677</v>
      </c>
      <c r="BF45">
        <v>0</v>
      </c>
      <c r="BG45">
        <v>1.5289399999999999E-3</v>
      </c>
      <c r="BH45">
        <v>1607305329.5</v>
      </c>
      <c r="BI45" t="s">
        <v>255</v>
      </c>
      <c r="BJ45">
        <v>5</v>
      </c>
      <c r="BK45">
        <v>-0.11700000000000001</v>
      </c>
      <c r="BL45">
        <v>-4.7E-2</v>
      </c>
      <c r="BM45">
        <v>410</v>
      </c>
      <c r="BN45">
        <v>7</v>
      </c>
      <c r="BO45">
        <v>0.37</v>
      </c>
      <c r="BP45">
        <v>0.19</v>
      </c>
      <c r="BQ45">
        <v>0.72300690243902399</v>
      </c>
      <c r="BR45">
        <v>3.0587833379790599</v>
      </c>
      <c r="BS45">
        <v>0.30236089895998902</v>
      </c>
      <c r="BT45">
        <v>0</v>
      </c>
      <c r="BU45">
        <v>8.6083657804878096E-3</v>
      </c>
      <c r="BV45">
        <v>3.9373401324041102E-2</v>
      </c>
      <c r="BW45">
        <v>3.91248559188981E-3</v>
      </c>
      <c r="BX45">
        <v>1</v>
      </c>
      <c r="BY45">
        <v>1</v>
      </c>
      <c r="BZ45">
        <v>2</v>
      </c>
      <c r="CA45" t="s">
        <v>198</v>
      </c>
      <c r="CB45">
        <v>100</v>
      </c>
      <c r="CC45">
        <v>100</v>
      </c>
      <c r="CD45">
        <v>-0.11700000000000001</v>
      </c>
      <c r="CE45">
        <v>-4.7E-2</v>
      </c>
      <c r="CF45">
        <v>2</v>
      </c>
      <c r="CG45">
        <v>-1.7899799999999999</v>
      </c>
      <c r="CH45">
        <v>368.28100000000001</v>
      </c>
      <c r="CI45">
        <v>14.999599999999999</v>
      </c>
      <c r="CJ45">
        <v>18.395299999999999</v>
      </c>
      <c r="CK45">
        <v>30.0001</v>
      </c>
      <c r="CL45">
        <v>18.471900000000002</v>
      </c>
      <c r="CM45">
        <v>18.258400000000002</v>
      </c>
      <c r="CN45">
        <v>25.904199999999999</v>
      </c>
      <c r="CO45">
        <v>-30</v>
      </c>
      <c r="CP45">
        <v>-30</v>
      </c>
      <c r="CQ45">
        <v>15</v>
      </c>
      <c r="CR45">
        <v>410</v>
      </c>
      <c r="CS45">
        <v>20</v>
      </c>
      <c r="CT45">
        <v>103.499</v>
      </c>
      <c r="CU45">
        <v>102.753</v>
      </c>
    </row>
    <row r="46" spans="1:99" x14ac:dyDescent="0.25">
      <c r="A46">
        <v>30</v>
      </c>
      <c r="B46">
        <v>1607305361.5</v>
      </c>
      <c r="C46">
        <v>1898.9000000953699</v>
      </c>
      <c r="D46" t="s">
        <v>264</v>
      </c>
      <c r="E46" t="s">
        <v>265</v>
      </c>
      <c r="F46">
        <v>1607305352.87097</v>
      </c>
      <c r="G46">
        <f t="shared" si="0"/>
        <v>1.5628092071622567E-5</v>
      </c>
      <c r="H46">
        <f t="shared" si="1"/>
        <v>-1.2844569358388978</v>
      </c>
      <c r="I46">
        <f t="shared" si="2"/>
        <v>411.05519354838702</v>
      </c>
      <c r="J46">
        <f t="shared" si="3"/>
        <v>1634.4981597270744</v>
      </c>
      <c r="K46">
        <f t="shared" si="4"/>
        <v>165.48194386723256</v>
      </c>
      <c r="L46">
        <f t="shared" si="5"/>
        <v>41.616573295173879</v>
      </c>
      <c r="M46">
        <f t="shared" si="6"/>
        <v>1.6595442155954388E-3</v>
      </c>
      <c r="N46">
        <f t="shared" si="7"/>
        <v>2</v>
      </c>
      <c r="O46">
        <f t="shared" si="8"/>
        <v>1.6587795721063428E-3</v>
      </c>
      <c r="P46">
        <f t="shared" si="9"/>
        <v>1.0368059017329223E-3</v>
      </c>
      <c r="Q46">
        <f t="shared" si="10"/>
        <v>0</v>
      </c>
      <c r="R46">
        <f t="shared" si="11"/>
        <v>14.667805363022595</v>
      </c>
      <c r="S46">
        <f t="shared" si="12"/>
        <v>14.667805363022595</v>
      </c>
      <c r="T46">
        <f t="shared" si="13"/>
        <v>1.6751234150466969</v>
      </c>
      <c r="U46">
        <f t="shared" si="14"/>
        <v>43.718107570037894</v>
      </c>
      <c r="V46">
        <f t="shared" si="15"/>
        <v>0.73260814808368124</v>
      </c>
      <c r="W46">
        <f t="shared" si="16"/>
        <v>1.6757544843632997</v>
      </c>
      <c r="X46">
        <f t="shared" si="17"/>
        <v>0.94251526696301569</v>
      </c>
      <c r="Y46">
        <f t="shared" si="18"/>
        <v>-0.68919886035855515</v>
      </c>
      <c r="Z46">
        <f t="shared" si="19"/>
        <v>0.62932258906779592</v>
      </c>
      <c r="AA46">
        <f t="shared" si="20"/>
        <v>5.9874449082841091E-2</v>
      </c>
      <c r="AB46">
        <f t="shared" si="21"/>
        <v>-1.8222079181118289E-6</v>
      </c>
      <c r="AC46">
        <v>0</v>
      </c>
      <c r="AD46">
        <v>0</v>
      </c>
      <c r="AE46">
        <v>2</v>
      </c>
      <c r="AF46">
        <v>1005</v>
      </c>
      <c r="AG46">
        <v>100</v>
      </c>
      <c r="AH46">
        <f t="shared" si="22"/>
        <v>1</v>
      </c>
      <c r="AI46">
        <f t="shared" si="23"/>
        <v>0</v>
      </c>
      <c r="AJ46">
        <f t="shared" si="24"/>
        <v>55846.052633868567</v>
      </c>
      <c r="AK46">
        <f t="shared" si="25"/>
        <v>0</v>
      </c>
      <c r="AL46">
        <f t="shared" si="26"/>
        <v>0</v>
      </c>
      <c r="AM46">
        <f t="shared" si="27"/>
        <v>0.49</v>
      </c>
      <c r="AN46">
        <f t="shared" si="28"/>
        <v>0.39</v>
      </c>
      <c r="AO46">
        <v>8.25</v>
      </c>
      <c r="AP46">
        <v>0.5</v>
      </c>
      <c r="AQ46" t="s">
        <v>193</v>
      </c>
      <c r="AR46">
        <v>1607305352.87097</v>
      </c>
      <c r="AS46">
        <v>411.05519354838702</v>
      </c>
      <c r="AT46">
        <v>410.00080645161302</v>
      </c>
      <c r="AU46">
        <v>7.2361167741935501</v>
      </c>
      <c r="AV46">
        <v>7.2233167741935498</v>
      </c>
      <c r="AW46">
        <v>999.990580645161</v>
      </c>
      <c r="AX46">
        <v>101.225741935484</v>
      </c>
      <c r="AY46">
        <v>1.7531348387096801E-2</v>
      </c>
      <c r="AZ46">
        <v>14.6736419354839</v>
      </c>
      <c r="BA46">
        <v>999.9</v>
      </c>
      <c r="BB46">
        <v>999.9</v>
      </c>
      <c r="BC46">
        <v>0</v>
      </c>
      <c r="BD46">
        <v>0</v>
      </c>
      <c r="BE46">
        <v>10005.093870967699</v>
      </c>
      <c r="BF46">
        <v>0</v>
      </c>
      <c r="BG46">
        <v>1.53048129032258E-3</v>
      </c>
      <c r="BH46">
        <v>1607305329.5</v>
      </c>
      <c r="BI46" t="s">
        <v>255</v>
      </c>
      <c r="BJ46">
        <v>5</v>
      </c>
      <c r="BK46">
        <v>-0.11700000000000001</v>
      </c>
      <c r="BL46">
        <v>-4.7E-2</v>
      </c>
      <c r="BM46">
        <v>410</v>
      </c>
      <c r="BN46">
        <v>7</v>
      </c>
      <c r="BO46">
        <v>0.37</v>
      </c>
      <c r="BP46">
        <v>0.19</v>
      </c>
      <c r="BQ46">
        <v>0.96339043902439003</v>
      </c>
      <c r="BR46">
        <v>2.8215573031361898</v>
      </c>
      <c r="BS46">
        <v>0.27954864261127699</v>
      </c>
      <c r="BT46">
        <v>0</v>
      </c>
      <c r="BU46">
        <v>1.16824175609756E-2</v>
      </c>
      <c r="BV46">
        <v>3.6052953867599803E-2</v>
      </c>
      <c r="BW46">
        <v>3.5770397387912302E-3</v>
      </c>
      <c r="BX46">
        <v>1</v>
      </c>
      <c r="BY46">
        <v>1</v>
      </c>
      <c r="BZ46">
        <v>2</v>
      </c>
      <c r="CA46" t="s">
        <v>198</v>
      </c>
      <c r="CB46">
        <v>100</v>
      </c>
      <c r="CC46">
        <v>100</v>
      </c>
      <c r="CD46">
        <v>-0.11700000000000001</v>
      </c>
      <c r="CE46">
        <v>-4.7E-2</v>
      </c>
      <c r="CF46">
        <v>2</v>
      </c>
      <c r="CG46">
        <v>-1.85544</v>
      </c>
      <c r="CH46">
        <v>368.35300000000001</v>
      </c>
      <c r="CI46">
        <v>14.999499999999999</v>
      </c>
      <c r="CJ46">
        <v>18.394100000000002</v>
      </c>
      <c r="CK46">
        <v>30.0001</v>
      </c>
      <c r="CL46">
        <v>18.471900000000002</v>
      </c>
      <c r="CM46">
        <v>18.2576</v>
      </c>
      <c r="CN46">
        <v>25.905200000000001</v>
      </c>
      <c r="CO46">
        <v>-30</v>
      </c>
      <c r="CP46">
        <v>-30</v>
      </c>
      <c r="CQ46">
        <v>15</v>
      </c>
      <c r="CR46">
        <v>410</v>
      </c>
      <c r="CS46">
        <v>20</v>
      </c>
      <c r="CT46">
        <v>103.501</v>
      </c>
      <c r="CU46">
        <v>102.752</v>
      </c>
    </row>
    <row r="47" spans="1:99" x14ac:dyDescent="0.25">
      <c r="A47">
        <v>31</v>
      </c>
      <c r="B47">
        <v>1607305627.5</v>
      </c>
      <c r="C47">
        <v>2164.9000000953702</v>
      </c>
      <c r="D47" t="s">
        <v>268</v>
      </c>
      <c r="E47" t="s">
        <v>269</v>
      </c>
      <c r="F47">
        <v>1607305611.6935501</v>
      </c>
      <c r="G47">
        <f t="shared" si="0"/>
        <v>7.9574362239892956E-5</v>
      </c>
      <c r="H47">
        <f t="shared" si="1"/>
        <v>-0.58974208220327451</v>
      </c>
      <c r="I47">
        <f t="shared" si="2"/>
        <v>410.91351612903202</v>
      </c>
      <c r="J47">
        <f t="shared" si="3"/>
        <v>515.35861440557903</v>
      </c>
      <c r="K47">
        <f t="shared" si="4"/>
        <v>52.218494936246934</v>
      </c>
      <c r="L47">
        <f t="shared" si="5"/>
        <v>41.635639264453509</v>
      </c>
      <c r="M47">
        <f t="shared" si="6"/>
        <v>8.4868195246793447E-3</v>
      </c>
      <c r="N47">
        <f t="shared" si="7"/>
        <v>2</v>
      </c>
      <c r="O47">
        <f t="shared" si="8"/>
        <v>8.4668630767654202E-3</v>
      </c>
      <c r="P47">
        <f t="shared" si="9"/>
        <v>5.2935784857553727E-3</v>
      </c>
      <c r="Q47">
        <f t="shared" si="10"/>
        <v>0</v>
      </c>
      <c r="R47">
        <f t="shared" si="11"/>
        <v>14.710815682443968</v>
      </c>
      <c r="S47">
        <f t="shared" si="12"/>
        <v>14.710815682443968</v>
      </c>
      <c r="T47">
        <f t="shared" si="13"/>
        <v>1.6797787366123169</v>
      </c>
      <c r="U47">
        <f t="shared" si="14"/>
        <v>43.901475243389079</v>
      </c>
      <c r="V47">
        <f t="shared" si="15"/>
        <v>0.73886262577894302</v>
      </c>
      <c r="W47">
        <f t="shared" si="16"/>
        <v>1.6830018164143696</v>
      </c>
      <c r="X47">
        <f t="shared" si="17"/>
        <v>0.9409161108333739</v>
      </c>
      <c r="Y47">
        <f t="shared" si="18"/>
        <v>-3.5092293747792795</v>
      </c>
      <c r="Z47">
        <f t="shared" si="19"/>
        <v>3.204160049708169</v>
      </c>
      <c r="AA47">
        <f t="shared" si="20"/>
        <v>0.30502206899905121</v>
      </c>
      <c r="AB47">
        <f t="shared" si="21"/>
        <v>-4.7256072059465026E-5</v>
      </c>
      <c r="AC47">
        <v>0</v>
      </c>
      <c r="AD47">
        <v>0</v>
      </c>
      <c r="AE47">
        <v>2</v>
      </c>
      <c r="AF47">
        <v>8</v>
      </c>
      <c r="AG47">
        <v>1</v>
      </c>
      <c r="AH47">
        <f t="shared" si="22"/>
        <v>1</v>
      </c>
      <c r="AI47">
        <f t="shared" si="23"/>
        <v>0</v>
      </c>
      <c r="AJ47">
        <f t="shared" si="24"/>
        <v>55732.630268559922</v>
      </c>
      <c r="AK47">
        <f t="shared" si="25"/>
        <v>0</v>
      </c>
      <c r="AL47">
        <f t="shared" si="26"/>
        <v>0</v>
      </c>
      <c r="AM47">
        <f t="shared" si="27"/>
        <v>0.49</v>
      </c>
      <c r="AN47">
        <f t="shared" si="28"/>
        <v>0.39</v>
      </c>
      <c r="AO47">
        <v>15.72</v>
      </c>
      <c r="AP47">
        <v>0.5</v>
      </c>
      <c r="AQ47" t="s">
        <v>193</v>
      </c>
      <c r="AR47">
        <v>1607305611.6935501</v>
      </c>
      <c r="AS47">
        <v>410.91351612903202</v>
      </c>
      <c r="AT47">
        <v>410.03783870967698</v>
      </c>
      <c r="AU47">
        <v>7.2920374193548403</v>
      </c>
      <c r="AV47">
        <v>7.1678580645161301</v>
      </c>
      <c r="AW47">
        <v>999.99496774193597</v>
      </c>
      <c r="AX47">
        <v>101.22396774193599</v>
      </c>
      <c r="AY47">
        <v>0.100611835483871</v>
      </c>
      <c r="AZ47">
        <v>14.7405322580645</v>
      </c>
      <c r="BA47">
        <v>999.9</v>
      </c>
      <c r="BB47">
        <v>999.9</v>
      </c>
      <c r="BC47">
        <v>0</v>
      </c>
      <c r="BD47">
        <v>0</v>
      </c>
      <c r="BE47">
        <v>9986.5135483870999</v>
      </c>
      <c r="BF47">
        <v>0</v>
      </c>
      <c r="BG47">
        <v>1.57825903225806E-3</v>
      </c>
      <c r="BH47">
        <v>1607305617.5</v>
      </c>
      <c r="BI47" t="s">
        <v>270</v>
      </c>
      <c r="BJ47">
        <v>6</v>
      </c>
      <c r="BK47">
        <v>-0.08</v>
      </c>
      <c r="BL47">
        <v>-4.7E-2</v>
      </c>
      <c r="BM47">
        <v>410</v>
      </c>
      <c r="BN47">
        <v>7</v>
      </c>
      <c r="BO47">
        <v>0.36</v>
      </c>
      <c r="BP47">
        <v>0.09</v>
      </c>
      <c r="BQ47">
        <v>0.34353847682926802</v>
      </c>
      <c r="BR47">
        <v>4.45513058675939</v>
      </c>
      <c r="BS47">
        <v>0.49819324805776399</v>
      </c>
      <c r="BT47">
        <v>0</v>
      </c>
      <c r="BU47">
        <v>4.98940334341463E-2</v>
      </c>
      <c r="BV47">
        <v>0.58859754737976699</v>
      </c>
      <c r="BW47">
        <v>6.7276205576113093E-2</v>
      </c>
      <c r="BX47">
        <v>0</v>
      </c>
      <c r="BY47">
        <v>0</v>
      </c>
      <c r="BZ47">
        <v>2</v>
      </c>
      <c r="CA47" t="s">
        <v>212</v>
      </c>
      <c r="CB47">
        <v>100</v>
      </c>
      <c r="CC47">
        <v>100</v>
      </c>
      <c r="CD47">
        <v>-0.08</v>
      </c>
      <c r="CE47">
        <v>-4.7E-2</v>
      </c>
      <c r="CF47">
        <v>2</v>
      </c>
      <c r="CG47">
        <v>1030.52</v>
      </c>
      <c r="CH47">
        <v>368.49099999999999</v>
      </c>
      <c r="CI47">
        <v>15.0007</v>
      </c>
      <c r="CJ47">
        <v>18.2438</v>
      </c>
      <c r="CK47">
        <v>30.0001</v>
      </c>
      <c r="CL47">
        <v>18.091799999999999</v>
      </c>
      <c r="CM47">
        <v>18.118500000000001</v>
      </c>
      <c r="CN47">
        <v>25.886399999999998</v>
      </c>
      <c r="CO47">
        <v>-30</v>
      </c>
      <c r="CP47">
        <v>-30</v>
      </c>
      <c r="CQ47">
        <v>15</v>
      </c>
      <c r="CR47">
        <v>410</v>
      </c>
      <c r="CS47">
        <v>20</v>
      </c>
      <c r="CT47">
        <v>103.526</v>
      </c>
      <c r="CU47">
        <v>102.794</v>
      </c>
    </row>
    <row r="48" spans="1:99" x14ac:dyDescent="0.25">
      <c r="A48">
        <v>32</v>
      </c>
      <c r="B48">
        <v>1607305632.5</v>
      </c>
      <c r="C48">
        <v>2169.9000000953702</v>
      </c>
      <c r="D48" t="s">
        <v>271</v>
      </c>
      <c r="E48" t="s">
        <v>272</v>
      </c>
      <c r="F48">
        <v>1607305622.7258101</v>
      </c>
      <c r="G48">
        <f t="shared" si="0"/>
        <v>7.8047460005463334E-5</v>
      </c>
      <c r="H48">
        <f t="shared" si="1"/>
        <v>-0.59160680381337705</v>
      </c>
      <c r="I48">
        <f t="shared" si="2"/>
        <v>410.91703225806401</v>
      </c>
      <c r="J48">
        <f t="shared" si="3"/>
        <v>517.86637102876659</v>
      </c>
      <c r="K48">
        <f t="shared" si="4"/>
        <v>52.472751126331794</v>
      </c>
      <c r="L48">
        <f t="shared" si="5"/>
        <v>41.636121543120083</v>
      </c>
      <c r="M48">
        <f t="shared" si="6"/>
        <v>8.3248638822414692E-3</v>
      </c>
      <c r="N48">
        <f t="shared" si="7"/>
        <v>2</v>
      </c>
      <c r="O48">
        <f t="shared" si="8"/>
        <v>8.3056609020348889E-3</v>
      </c>
      <c r="P48">
        <f t="shared" si="9"/>
        <v>5.192759650839731E-3</v>
      </c>
      <c r="Q48">
        <f t="shared" si="10"/>
        <v>0</v>
      </c>
      <c r="R48">
        <f t="shared" si="11"/>
        <v>14.710292317789879</v>
      </c>
      <c r="S48">
        <f t="shared" si="12"/>
        <v>14.710292317789879</v>
      </c>
      <c r="T48">
        <f t="shared" si="13"/>
        <v>1.6797220207687065</v>
      </c>
      <c r="U48">
        <f t="shared" si="14"/>
        <v>43.909540886735336</v>
      </c>
      <c r="V48">
        <f t="shared" si="15"/>
        <v>0.73894624865743286</v>
      </c>
      <c r="W48">
        <f t="shared" si="16"/>
        <v>1.6828831131793083</v>
      </c>
      <c r="X48">
        <f t="shared" si="17"/>
        <v>0.94077577211127361</v>
      </c>
      <c r="Y48">
        <f t="shared" si="18"/>
        <v>-3.4418929862409331</v>
      </c>
      <c r="Z48">
        <f t="shared" si="19"/>
        <v>3.1426805588800164</v>
      </c>
      <c r="AA48">
        <f t="shared" si="20"/>
        <v>0.29916696761926742</v>
      </c>
      <c r="AB48">
        <f t="shared" si="21"/>
        <v>-4.5459741649267471E-5</v>
      </c>
      <c r="AC48">
        <v>0</v>
      </c>
      <c r="AD48">
        <v>0</v>
      </c>
      <c r="AE48">
        <v>2</v>
      </c>
      <c r="AF48">
        <v>5</v>
      </c>
      <c r="AG48">
        <v>0</v>
      </c>
      <c r="AH48">
        <f t="shared" si="22"/>
        <v>1</v>
      </c>
      <c r="AI48">
        <f t="shared" si="23"/>
        <v>0</v>
      </c>
      <c r="AJ48">
        <f t="shared" si="24"/>
        <v>55767.281797942378</v>
      </c>
      <c r="AK48">
        <f t="shared" si="25"/>
        <v>0</v>
      </c>
      <c r="AL48">
        <f t="shared" si="26"/>
        <v>0</v>
      </c>
      <c r="AM48">
        <f t="shared" si="27"/>
        <v>0.49</v>
      </c>
      <c r="AN48">
        <f t="shared" si="28"/>
        <v>0.39</v>
      </c>
      <c r="AO48">
        <v>15.72</v>
      </c>
      <c r="AP48">
        <v>0.5</v>
      </c>
      <c r="AQ48" t="s">
        <v>193</v>
      </c>
      <c r="AR48">
        <v>1607305622.7258101</v>
      </c>
      <c r="AS48">
        <v>410.91703225806401</v>
      </c>
      <c r="AT48">
        <v>410.037451612903</v>
      </c>
      <c r="AU48">
        <v>7.2928406451612897</v>
      </c>
      <c r="AV48">
        <v>7.17104612903226</v>
      </c>
      <c r="AW48">
        <v>1000.01090322581</v>
      </c>
      <c r="AX48">
        <v>101.224161290323</v>
      </c>
      <c r="AY48">
        <v>0.100724938709677</v>
      </c>
      <c r="AZ48">
        <v>14.739438709677399</v>
      </c>
      <c r="BA48">
        <v>999.9</v>
      </c>
      <c r="BB48">
        <v>999.9</v>
      </c>
      <c r="BC48">
        <v>0</v>
      </c>
      <c r="BD48">
        <v>0</v>
      </c>
      <c r="BE48">
        <v>9992.9261290322593</v>
      </c>
      <c r="BF48">
        <v>0</v>
      </c>
      <c r="BG48">
        <v>1.57825903225806E-3</v>
      </c>
      <c r="BH48">
        <v>1607305617.5</v>
      </c>
      <c r="BI48" t="s">
        <v>270</v>
      </c>
      <c r="BJ48">
        <v>6</v>
      </c>
      <c r="BK48">
        <v>-0.08</v>
      </c>
      <c r="BL48">
        <v>-4.7E-2</v>
      </c>
      <c r="BM48">
        <v>410</v>
      </c>
      <c r="BN48">
        <v>7</v>
      </c>
      <c r="BO48">
        <v>0.36</v>
      </c>
      <c r="BP48">
        <v>0.09</v>
      </c>
      <c r="BQ48">
        <v>0.63181727926829301</v>
      </c>
      <c r="BR48">
        <v>4.89924874494778</v>
      </c>
      <c r="BS48">
        <v>0.52678999360092504</v>
      </c>
      <c r="BT48">
        <v>0</v>
      </c>
      <c r="BU48">
        <v>8.8044316529268293E-2</v>
      </c>
      <c r="BV48">
        <v>0.66647451981324601</v>
      </c>
      <c r="BW48">
        <v>7.2233347925156705E-2</v>
      </c>
      <c r="BX48">
        <v>0</v>
      </c>
      <c r="BY48">
        <v>0</v>
      </c>
      <c r="BZ48">
        <v>2</v>
      </c>
      <c r="CA48" t="s">
        <v>212</v>
      </c>
      <c r="CB48">
        <v>100</v>
      </c>
      <c r="CC48">
        <v>100</v>
      </c>
      <c r="CD48">
        <v>-0.08</v>
      </c>
      <c r="CE48">
        <v>-4.7E-2</v>
      </c>
      <c r="CF48">
        <v>2</v>
      </c>
      <c r="CG48">
        <v>1033.45</v>
      </c>
      <c r="CH48">
        <v>368.69200000000001</v>
      </c>
      <c r="CI48">
        <v>15.0002</v>
      </c>
      <c r="CJ48">
        <v>18.241800000000001</v>
      </c>
      <c r="CK48">
        <v>30</v>
      </c>
      <c r="CL48">
        <v>18.081299999999999</v>
      </c>
      <c r="CM48">
        <v>18.1114</v>
      </c>
      <c r="CN48">
        <v>25.888200000000001</v>
      </c>
      <c r="CO48">
        <v>-30</v>
      </c>
      <c r="CP48">
        <v>-30</v>
      </c>
      <c r="CQ48">
        <v>15</v>
      </c>
      <c r="CR48">
        <v>410</v>
      </c>
      <c r="CS48">
        <v>20</v>
      </c>
      <c r="CT48">
        <v>103.526</v>
      </c>
      <c r="CU48">
        <v>102.79300000000001</v>
      </c>
    </row>
    <row r="49" spans="1:99" x14ac:dyDescent="0.25">
      <c r="A49">
        <v>33</v>
      </c>
      <c r="B49">
        <v>1607305637.5</v>
      </c>
      <c r="C49">
        <v>2174.9000000953702</v>
      </c>
      <c r="D49" t="s">
        <v>273</v>
      </c>
      <c r="E49" t="s">
        <v>274</v>
      </c>
      <c r="F49">
        <v>1607305628.9354801</v>
      </c>
      <c r="G49">
        <f t="shared" si="0"/>
        <v>9.7102817774566156E-5</v>
      </c>
      <c r="H49">
        <f t="shared" si="1"/>
        <v>-0.75197042368384814</v>
      </c>
      <c r="I49">
        <f t="shared" si="2"/>
        <v>411.13719354838702</v>
      </c>
      <c r="J49">
        <f t="shared" si="3"/>
        <v>520.00263374472343</v>
      </c>
      <c r="K49">
        <f t="shared" si="4"/>
        <v>52.689170177242993</v>
      </c>
      <c r="L49">
        <f t="shared" si="5"/>
        <v>41.658399691297468</v>
      </c>
      <c r="M49">
        <f t="shared" si="6"/>
        <v>1.0413036456553396E-2</v>
      </c>
      <c r="N49">
        <f t="shared" si="7"/>
        <v>2</v>
      </c>
      <c r="O49">
        <f t="shared" si="8"/>
        <v>1.0383010427352898E-2</v>
      </c>
      <c r="P49">
        <f t="shared" si="9"/>
        <v>6.4920719736500029E-3</v>
      </c>
      <c r="Q49">
        <f t="shared" si="10"/>
        <v>0</v>
      </c>
      <c r="R49">
        <f t="shared" si="11"/>
        <v>14.6983405571193</v>
      </c>
      <c r="S49">
        <f t="shared" si="12"/>
        <v>14.6983405571193</v>
      </c>
      <c r="T49">
        <f t="shared" si="13"/>
        <v>1.678427293414668</v>
      </c>
      <c r="U49">
        <f t="shared" si="14"/>
        <v>44.113522909040192</v>
      </c>
      <c r="V49">
        <f t="shared" si="15"/>
        <v>0.74214752112670757</v>
      </c>
      <c r="W49">
        <f t="shared" si="16"/>
        <v>1.6823583159680477</v>
      </c>
      <c r="X49">
        <f t="shared" si="17"/>
        <v>0.93627977228796044</v>
      </c>
      <c r="Y49">
        <f t="shared" si="18"/>
        <v>-4.2822342638583679</v>
      </c>
      <c r="Z49">
        <f t="shared" si="19"/>
        <v>3.9099859885287089</v>
      </c>
      <c r="AA49">
        <f t="shared" si="20"/>
        <v>0.37217791058225907</v>
      </c>
      <c r="AB49">
        <f t="shared" si="21"/>
        <v>-7.0364747399853655E-5</v>
      </c>
      <c r="AC49">
        <v>0</v>
      </c>
      <c r="AD49">
        <v>0</v>
      </c>
      <c r="AE49">
        <v>2</v>
      </c>
      <c r="AF49">
        <v>3</v>
      </c>
      <c r="AG49">
        <v>0</v>
      </c>
      <c r="AH49">
        <f t="shared" si="22"/>
        <v>1</v>
      </c>
      <c r="AI49">
        <f t="shared" si="23"/>
        <v>0</v>
      </c>
      <c r="AJ49">
        <f t="shared" si="24"/>
        <v>55759.454384774741</v>
      </c>
      <c r="AK49">
        <f t="shared" si="25"/>
        <v>0</v>
      </c>
      <c r="AL49">
        <f t="shared" si="26"/>
        <v>0</v>
      </c>
      <c r="AM49">
        <f t="shared" si="27"/>
        <v>0.49</v>
      </c>
      <c r="AN49">
        <f t="shared" si="28"/>
        <v>0.39</v>
      </c>
      <c r="AO49">
        <v>15.72</v>
      </c>
      <c r="AP49">
        <v>0.5</v>
      </c>
      <c r="AQ49" t="s">
        <v>193</v>
      </c>
      <c r="AR49">
        <v>1607305628.9354801</v>
      </c>
      <c r="AS49">
        <v>411.13719354838702</v>
      </c>
      <c r="AT49">
        <v>410.01790322580598</v>
      </c>
      <c r="AU49">
        <v>7.3244400000000001</v>
      </c>
      <c r="AV49">
        <v>7.1729190322580703</v>
      </c>
      <c r="AW49">
        <v>1000.04367741935</v>
      </c>
      <c r="AX49">
        <v>101.224161290323</v>
      </c>
      <c r="AY49">
        <v>0.100652774193548</v>
      </c>
      <c r="AZ49">
        <v>14.734603225806501</v>
      </c>
      <c r="BA49">
        <v>999.9</v>
      </c>
      <c r="BB49">
        <v>999.9</v>
      </c>
      <c r="BC49">
        <v>0</v>
      </c>
      <c r="BD49">
        <v>0</v>
      </c>
      <c r="BE49">
        <v>9991.2890322580697</v>
      </c>
      <c r="BF49">
        <v>0</v>
      </c>
      <c r="BG49">
        <v>1.55051709677419E-3</v>
      </c>
      <c r="BH49">
        <v>1607305617.5</v>
      </c>
      <c r="BI49" t="s">
        <v>270</v>
      </c>
      <c r="BJ49">
        <v>6</v>
      </c>
      <c r="BK49">
        <v>-0.08</v>
      </c>
      <c r="BL49">
        <v>-4.7E-2</v>
      </c>
      <c r="BM49">
        <v>410</v>
      </c>
      <c r="BN49">
        <v>7</v>
      </c>
      <c r="BO49">
        <v>0.36</v>
      </c>
      <c r="BP49">
        <v>0.09</v>
      </c>
      <c r="BQ49">
        <v>0.93439444878048805</v>
      </c>
      <c r="BR49">
        <v>3.3037177024389499</v>
      </c>
      <c r="BS49">
        <v>0.40505384997772997</v>
      </c>
      <c r="BT49">
        <v>0</v>
      </c>
      <c r="BU49">
        <v>0.12606634534146299</v>
      </c>
      <c r="BV49">
        <v>0.41937898787455402</v>
      </c>
      <c r="BW49">
        <v>5.50206140121694E-2</v>
      </c>
      <c r="BX49">
        <v>0</v>
      </c>
      <c r="BY49">
        <v>0</v>
      </c>
      <c r="BZ49">
        <v>2</v>
      </c>
      <c r="CA49" t="s">
        <v>212</v>
      </c>
      <c r="CB49">
        <v>100</v>
      </c>
      <c r="CC49">
        <v>100</v>
      </c>
      <c r="CD49">
        <v>-0.08</v>
      </c>
      <c r="CE49">
        <v>-4.7E-2</v>
      </c>
      <c r="CF49">
        <v>2</v>
      </c>
      <c r="CG49">
        <v>1034.8800000000001</v>
      </c>
      <c r="CH49">
        <v>369.09800000000001</v>
      </c>
      <c r="CI49">
        <v>15.0001</v>
      </c>
      <c r="CJ49">
        <v>18.239799999999999</v>
      </c>
      <c r="CK49">
        <v>30</v>
      </c>
      <c r="CL49">
        <v>18.0778</v>
      </c>
      <c r="CM49">
        <v>18.1082</v>
      </c>
      <c r="CN49">
        <v>25.888000000000002</v>
      </c>
      <c r="CO49">
        <v>-30</v>
      </c>
      <c r="CP49">
        <v>-30</v>
      </c>
      <c r="CQ49">
        <v>15</v>
      </c>
      <c r="CR49">
        <v>410</v>
      </c>
      <c r="CS49">
        <v>20</v>
      </c>
      <c r="CT49">
        <v>103.527</v>
      </c>
      <c r="CU49">
        <v>102.79300000000001</v>
      </c>
    </row>
    <row r="50" spans="1:99" x14ac:dyDescent="0.25">
      <c r="A50">
        <v>34</v>
      </c>
      <c r="B50">
        <v>1607305642.5</v>
      </c>
      <c r="C50">
        <v>2179.9000000953702</v>
      </c>
      <c r="D50" t="s">
        <v>275</v>
      </c>
      <c r="E50" t="s">
        <v>276</v>
      </c>
      <c r="F50">
        <v>1607305633.87097</v>
      </c>
      <c r="G50">
        <f t="shared" si="0"/>
        <v>1.0001511585255877E-4</v>
      </c>
      <c r="H50">
        <f t="shared" si="1"/>
        <v>-0.77516723540472032</v>
      </c>
      <c r="I50">
        <f t="shared" si="2"/>
        <v>411.15470967741902</v>
      </c>
      <c r="J50">
        <f t="shared" si="3"/>
        <v>519.95301914528386</v>
      </c>
      <c r="K50">
        <f t="shared" si="4"/>
        <v>52.683841303729139</v>
      </c>
      <c r="L50">
        <f t="shared" si="5"/>
        <v>41.659935952547002</v>
      </c>
      <c r="M50">
        <f t="shared" si="6"/>
        <v>1.0742314544659794E-2</v>
      </c>
      <c r="N50">
        <f t="shared" si="7"/>
        <v>2</v>
      </c>
      <c r="O50">
        <f t="shared" si="8"/>
        <v>1.0710362687772089E-2</v>
      </c>
      <c r="P50">
        <f t="shared" si="9"/>
        <v>6.6968394571904292E-3</v>
      </c>
      <c r="Q50">
        <f t="shared" si="10"/>
        <v>0</v>
      </c>
      <c r="R50">
        <f t="shared" si="11"/>
        <v>14.69097211298673</v>
      </c>
      <c r="S50">
        <f t="shared" si="12"/>
        <v>14.69097211298673</v>
      </c>
      <c r="T50">
        <f t="shared" si="13"/>
        <v>1.67762951117656</v>
      </c>
      <c r="U50">
        <f t="shared" si="14"/>
        <v>44.167117619677903</v>
      </c>
      <c r="V50">
        <f t="shared" si="15"/>
        <v>0.74274820975344125</v>
      </c>
      <c r="W50">
        <f t="shared" si="16"/>
        <v>1.6816768894661183</v>
      </c>
      <c r="X50">
        <f t="shared" si="17"/>
        <v>0.93488130142311876</v>
      </c>
      <c r="Y50">
        <f t="shared" si="18"/>
        <v>-4.4106666090978415</v>
      </c>
      <c r="Z50">
        <f t="shared" si="19"/>
        <v>4.0272768248068873</v>
      </c>
      <c r="AA50">
        <f t="shared" si="20"/>
        <v>0.38331513810194562</v>
      </c>
      <c r="AB50">
        <f t="shared" si="21"/>
        <v>-7.4646189008653607E-5</v>
      </c>
      <c r="AC50">
        <v>0</v>
      </c>
      <c r="AD50">
        <v>0</v>
      </c>
      <c r="AE50">
        <v>2</v>
      </c>
      <c r="AF50">
        <v>1</v>
      </c>
      <c r="AG50">
        <v>0</v>
      </c>
      <c r="AH50">
        <f t="shared" si="22"/>
        <v>1</v>
      </c>
      <c r="AI50">
        <f t="shared" si="23"/>
        <v>0</v>
      </c>
      <c r="AJ50">
        <f t="shared" si="24"/>
        <v>55835.833742539086</v>
      </c>
      <c r="AK50">
        <f t="shared" si="25"/>
        <v>0</v>
      </c>
      <c r="AL50">
        <f t="shared" si="26"/>
        <v>0</v>
      </c>
      <c r="AM50">
        <f t="shared" si="27"/>
        <v>0.49</v>
      </c>
      <c r="AN50">
        <f t="shared" si="28"/>
        <v>0.39</v>
      </c>
      <c r="AO50">
        <v>15.72</v>
      </c>
      <c r="AP50">
        <v>0.5</v>
      </c>
      <c r="AQ50" t="s">
        <v>193</v>
      </c>
      <c r="AR50">
        <v>1607305633.87097</v>
      </c>
      <c r="AS50">
        <v>411.15470967741902</v>
      </c>
      <c r="AT50">
        <v>410.00080645161302</v>
      </c>
      <c r="AU50">
        <v>7.3304103225806401</v>
      </c>
      <c r="AV50">
        <v>7.1743412903225803</v>
      </c>
      <c r="AW50">
        <v>1000.01419354839</v>
      </c>
      <c r="AX50">
        <v>101.224096774194</v>
      </c>
      <c r="AY50">
        <v>0.100137077419355</v>
      </c>
      <c r="AZ50">
        <v>14.7283225806452</v>
      </c>
      <c r="BA50">
        <v>999.9</v>
      </c>
      <c r="BB50">
        <v>999.9</v>
      </c>
      <c r="BC50">
        <v>0</v>
      </c>
      <c r="BD50">
        <v>0</v>
      </c>
      <c r="BE50">
        <v>10005.337096774199</v>
      </c>
      <c r="BF50">
        <v>0</v>
      </c>
      <c r="BG50">
        <v>1.5289399999999999E-3</v>
      </c>
      <c r="BH50">
        <v>1607305617.5</v>
      </c>
      <c r="BI50" t="s">
        <v>270</v>
      </c>
      <c r="BJ50">
        <v>6</v>
      </c>
      <c r="BK50">
        <v>-0.08</v>
      </c>
      <c r="BL50">
        <v>-4.7E-2</v>
      </c>
      <c r="BM50">
        <v>410</v>
      </c>
      <c r="BN50">
        <v>7</v>
      </c>
      <c r="BO50">
        <v>0.36</v>
      </c>
      <c r="BP50">
        <v>0.09</v>
      </c>
      <c r="BQ50">
        <v>1.1432068048780499</v>
      </c>
      <c r="BR50">
        <v>0.23206599303134001</v>
      </c>
      <c r="BS50">
        <v>6.09407855141684E-2</v>
      </c>
      <c r="BT50">
        <v>0</v>
      </c>
      <c r="BU50">
        <v>0.155332146341463</v>
      </c>
      <c r="BV50">
        <v>1.10708571428555E-2</v>
      </c>
      <c r="BW50">
        <v>4.5128331999730797E-3</v>
      </c>
      <c r="BX50">
        <v>1</v>
      </c>
      <c r="BY50">
        <v>1</v>
      </c>
      <c r="BZ50">
        <v>2</v>
      </c>
      <c r="CA50" t="s">
        <v>198</v>
      </c>
      <c r="CB50">
        <v>100</v>
      </c>
      <c r="CC50">
        <v>100</v>
      </c>
      <c r="CD50">
        <v>-0.08</v>
      </c>
      <c r="CE50">
        <v>-4.7E-2</v>
      </c>
      <c r="CF50">
        <v>2</v>
      </c>
      <c r="CG50">
        <v>1037.01</v>
      </c>
      <c r="CH50">
        <v>369.01600000000002</v>
      </c>
      <c r="CI50">
        <v>14.9999</v>
      </c>
      <c r="CJ50">
        <v>18.238199999999999</v>
      </c>
      <c r="CK50">
        <v>30</v>
      </c>
      <c r="CL50">
        <v>18.075099999999999</v>
      </c>
      <c r="CM50">
        <v>18.106300000000001</v>
      </c>
      <c r="CN50">
        <v>25.8855</v>
      </c>
      <c r="CO50">
        <v>-30</v>
      </c>
      <c r="CP50">
        <v>-30</v>
      </c>
      <c r="CQ50">
        <v>15</v>
      </c>
      <c r="CR50">
        <v>410</v>
      </c>
      <c r="CS50">
        <v>20</v>
      </c>
      <c r="CT50">
        <v>103.526</v>
      </c>
      <c r="CU50">
        <v>102.794</v>
      </c>
    </row>
    <row r="51" spans="1:99" x14ac:dyDescent="0.25">
      <c r="A51">
        <v>35</v>
      </c>
      <c r="B51">
        <v>1607305647.5</v>
      </c>
      <c r="C51">
        <v>2184.9000000953702</v>
      </c>
      <c r="D51" t="s">
        <v>277</v>
      </c>
      <c r="E51" t="s">
        <v>278</v>
      </c>
      <c r="F51">
        <v>1607305638.87097</v>
      </c>
      <c r="G51">
        <f t="shared" si="0"/>
        <v>9.972497852489487E-5</v>
      </c>
      <c r="H51">
        <f t="shared" si="1"/>
        <v>-0.76984957636683293</v>
      </c>
      <c r="I51">
        <f t="shared" si="2"/>
        <v>411.14783870967699</v>
      </c>
      <c r="J51">
        <f t="shared" si="3"/>
        <v>519.39948585387549</v>
      </c>
      <c r="K51">
        <f t="shared" si="4"/>
        <v>52.627641407907682</v>
      </c>
      <c r="L51">
        <f t="shared" si="5"/>
        <v>41.659149865497881</v>
      </c>
      <c r="M51">
        <f t="shared" si="6"/>
        <v>1.0720123819695671E-2</v>
      </c>
      <c r="N51">
        <f t="shared" si="7"/>
        <v>2</v>
      </c>
      <c r="O51">
        <f t="shared" si="8"/>
        <v>1.068830362321471E-2</v>
      </c>
      <c r="P51">
        <f t="shared" si="9"/>
        <v>6.6830407617160734E-3</v>
      </c>
      <c r="Q51">
        <f t="shared" si="10"/>
        <v>0</v>
      </c>
      <c r="R51">
        <f t="shared" si="11"/>
        <v>14.684499596984761</v>
      </c>
      <c r="S51">
        <f t="shared" si="12"/>
        <v>14.684499596984761</v>
      </c>
      <c r="T51">
        <f t="shared" si="13"/>
        <v>1.6769290061057796</v>
      </c>
      <c r="U51">
        <f t="shared" si="14"/>
        <v>44.19103669172042</v>
      </c>
      <c r="V51">
        <f t="shared" si="15"/>
        <v>0.74283505312536435</v>
      </c>
      <c r="W51">
        <f t="shared" si="16"/>
        <v>1.6809631742912721</v>
      </c>
      <c r="X51">
        <f t="shared" si="17"/>
        <v>0.9340939529804152</v>
      </c>
      <c r="Y51">
        <f t="shared" si="18"/>
        <v>-4.3978715529478638</v>
      </c>
      <c r="Z51">
        <f t="shared" si="19"/>
        <v>4.0156179063311574</v>
      </c>
      <c r="AA51">
        <f t="shared" si="20"/>
        <v>0.3821794353778174</v>
      </c>
      <c r="AB51">
        <f t="shared" si="21"/>
        <v>-7.4211238889176911E-5</v>
      </c>
      <c r="AC51">
        <v>0</v>
      </c>
      <c r="AD51">
        <v>0</v>
      </c>
      <c r="AE51">
        <v>2</v>
      </c>
      <c r="AF51">
        <v>0</v>
      </c>
      <c r="AG51">
        <v>0</v>
      </c>
      <c r="AH51">
        <f t="shared" si="22"/>
        <v>1</v>
      </c>
      <c r="AI51">
        <f t="shared" si="23"/>
        <v>0</v>
      </c>
      <c r="AJ51">
        <f t="shared" si="24"/>
        <v>55812.661434963658</v>
      </c>
      <c r="AK51">
        <f t="shared" si="25"/>
        <v>0</v>
      </c>
      <c r="AL51">
        <f t="shared" si="26"/>
        <v>0</v>
      </c>
      <c r="AM51">
        <f t="shared" si="27"/>
        <v>0.49</v>
      </c>
      <c r="AN51">
        <f t="shared" si="28"/>
        <v>0.39</v>
      </c>
      <c r="AO51">
        <v>15.72</v>
      </c>
      <c r="AP51">
        <v>0.5</v>
      </c>
      <c r="AQ51" t="s">
        <v>193</v>
      </c>
      <c r="AR51">
        <v>1607305638.87097</v>
      </c>
      <c r="AS51">
        <v>411.14783870967699</v>
      </c>
      <c r="AT51">
        <v>410.002096774194</v>
      </c>
      <c r="AU51">
        <v>7.33128322580645</v>
      </c>
      <c r="AV51">
        <v>7.1756658064516099</v>
      </c>
      <c r="AW51">
        <v>1000.00603225806</v>
      </c>
      <c r="AX51">
        <v>101.224</v>
      </c>
      <c r="AY51">
        <v>0.100015216129032</v>
      </c>
      <c r="AZ51">
        <v>14.7217419354839</v>
      </c>
      <c r="BA51">
        <v>999.9</v>
      </c>
      <c r="BB51">
        <v>999.9</v>
      </c>
      <c r="BC51">
        <v>0</v>
      </c>
      <c r="BD51">
        <v>0</v>
      </c>
      <c r="BE51">
        <v>10000.7790322581</v>
      </c>
      <c r="BF51">
        <v>0</v>
      </c>
      <c r="BG51">
        <v>1.5289399999999999E-3</v>
      </c>
      <c r="BH51">
        <v>1607305617.5</v>
      </c>
      <c r="BI51" t="s">
        <v>270</v>
      </c>
      <c r="BJ51">
        <v>6</v>
      </c>
      <c r="BK51">
        <v>-0.08</v>
      </c>
      <c r="BL51">
        <v>-4.7E-2</v>
      </c>
      <c r="BM51">
        <v>410</v>
      </c>
      <c r="BN51">
        <v>7</v>
      </c>
      <c r="BO51">
        <v>0.36</v>
      </c>
      <c r="BP51">
        <v>0.09</v>
      </c>
      <c r="BQ51">
        <v>1.1402000000000001</v>
      </c>
      <c r="BR51">
        <v>-0.19958738675958401</v>
      </c>
      <c r="BS51">
        <v>5.6470244269038503E-2</v>
      </c>
      <c r="BT51">
        <v>0</v>
      </c>
      <c r="BU51">
        <v>0.155721463414634</v>
      </c>
      <c r="BV51">
        <v>-5.5523205574911898E-3</v>
      </c>
      <c r="BW51">
        <v>6.8532933502222105E-4</v>
      </c>
      <c r="BX51">
        <v>1</v>
      </c>
      <c r="BY51">
        <v>1</v>
      </c>
      <c r="BZ51">
        <v>2</v>
      </c>
      <c r="CA51" t="s">
        <v>198</v>
      </c>
      <c r="CB51">
        <v>100</v>
      </c>
      <c r="CC51">
        <v>100</v>
      </c>
      <c r="CD51">
        <v>-0.08</v>
      </c>
      <c r="CE51">
        <v>-4.7E-2</v>
      </c>
      <c r="CF51">
        <v>2</v>
      </c>
      <c r="CG51">
        <v>1037.81</v>
      </c>
      <c r="CH51">
        <v>369.21899999999999</v>
      </c>
      <c r="CI51">
        <v>14.999700000000001</v>
      </c>
      <c r="CJ51">
        <v>18.236599999999999</v>
      </c>
      <c r="CK51">
        <v>30</v>
      </c>
      <c r="CL51">
        <v>18.072399999999998</v>
      </c>
      <c r="CM51">
        <v>18.103899999999999</v>
      </c>
      <c r="CN51">
        <v>25.885300000000001</v>
      </c>
      <c r="CO51">
        <v>-30</v>
      </c>
      <c r="CP51">
        <v>-30</v>
      </c>
      <c r="CQ51">
        <v>15</v>
      </c>
      <c r="CR51">
        <v>410</v>
      </c>
      <c r="CS51">
        <v>20</v>
      </c>
      <c r="CT51">
        <v>103.527</v>
      </c>
      <c r="CU51">
        <v>102.794</v>
      </c>
    </row>
    <row r="52" spans="1:99" x14ac:dyDescent="0.25">
      <c r="A52">
        <v>36</v>
      </c>
      <c r="B52">
        <v>1607305652.5</v>
      </c>
      <c r="C52">
        <v>2189.9000000953702</v>
      </c>
      <c r="D52" t="s">
        <v>279</v>
      </c>
      <c r="E52" t="s">
        <v>280</v>
      </c>
      <c r="F52">
        <v>1607305643.87097</v>
      </c>
      <c r="G52">
        <f t="shared" si="0"/>
        <v>9.9466826462774247E-5</v>
      </c>
      <c r="H52">
        <f t="shared" si="1"/>
        <v>-0.75590490302149937</v>
      </c>
      <c r="I52">
        <f t="shared" si="2"/>
        <v>411.13299999999998</v>
      </c>
      <c r="J52">
        <f t="shared" si="3"/>
        <v>517.52346461206912</v>
      </c>
      <c r="K52">
        <f t="shared" si="4"/>
        <v>52.437710266111047</v>
      </c>
      <c r="L52">
        <f t="shared" si="5"/>
        <v>41.65776937476133</v>
      </c>
      <c r="M52">
        <f t="shared" si="6"/>
        <v>1.070059193231206E-2</v>
      </c>
      <c r="N52">
        <f t="shared" si="7"/>
        <v>2</v>
      </c>
      <c r="O52">
        <f t="shared" si="8"/>
        <v>1.0668887396817223E-2</v>
      </c>
      <c r="P52">
        <f t="shared" si="9"/>
        <v>6.6708952715339104E-3</v>
      </c>
      <c r="Q52">
        <f t="shared" si="10"/>
        <v>0</v>
      </c>
      <c r="R52">
        <f t="shared" si="11"/>
        <v>14.678653868477905</v>
      </c>
      <c r="S52">
        <f t="shared" si="12"/>
        <v>14.678653868477905</v>
      </c>
      <c r="T52">
        <f t="shared" si="13"/>
        <v>1.676296557681052</v>
      </c>
      <c r="U52">
        <f t="shared" si="14"/>
        <v>44.213019203185397</v>
      </c>
      <c r="V52">
        <f t="shared" si="15"/>
        <v>0.74291974453222354</v>
      </c>
      <c r="W52">
        <f t="shared" si="16"/>
        <v>1.6803189601643371</v>
      </c>
      <c r="X52">
        <f t="shared" si="17"/>
        <v>0.93337681314882848</v>
      </c>
      <c r="Y52">
        <f t="shared" si="18"/>
        <v>-4.3864870470083446</v>
      </c>
      <c r="Z52">
        <f t="shared" si="19"/>
        <v>4.005244485238312</v>
      </c>
      <c r="AA52">
        <f t="shared" si="20"/>
        <v>0.38116873648413008</v>
      </c>
      <c r="AB52">
        <f t="shared" si="21"/>
        <v>-7.3825285902273663E-5</v>
      </c>
      <c r="AC52">
        <v>0</v>
      </c>
      <c r="AD52">
        <v>0</v>
      </c>
      <c r="AE52">
        <v>2</v>
      </c>
      <c r="AF52">
        <v>2</v>
      </c>
      <c r="AG52">
        <v>0</v>
      </c>
      <c r="AH52">
        <f t="shared" si="22"/>
        <v>1</v>
      </c>
      <c r="AI52">
        <f t="shared" si="23"/>
        <v>0</v>
      </c>
      <c r="AJ52">
        <f t="shared" si="24"/>
        <v>55819.20356066915</v>
      </c>
      <c r="AK52">
        <f t="shared" si="25"/>
        <v>0</v>
      </c>
      <c r="AL52">
        <f t="shared" si="26"/>
        <v>0</v>
      </c>
      <c r="AM52">
        <f t="shared" si="27"/>
        <v>0.49</v>
      </c>
      <c r="AN52">
        <f t="shared" si="28"/>
        <v>0.39</v>
      </c>
      <c r="AO52">
        <v>15.72</v>
      </c>
      <c r="AP52">
        <v>0.5</v>
      </c>
      <c r="AQ52" t="s">
        <v>193</v>
      </c>
      <c r="AR52">
        <v>1607305643.87097</v>
      </c>
      <c r="AS52">
        <v>411.13299999999998</v>
      </c>
      <c r="AT52">
        <v>410.00900000000001</v>
      </c>
      <c r="AU52">
        <v>7.3320974193548398</v>
      </c>
      <c r="AV52">
        <v>7.1768816129032196</v>
      </c>
      <c r="AW52">
        <v>999.997322580645</v>
      </c>
      <c r="AX52">
        <v>101.22435483871</v>
      </c>
      <c r="AY52">
        <v>9.99596161290323E-2</v>
      </c>
      <c r="AZ52">
        <v>14.7158</v>
      </c>
      <c r="BA52">
        <v>999.9</v>
      </c>
      <c r="BB52">
        <v>999.9</v>
      </c>
      <c r="BC52">
        <v>0</v>
      </c>
      <c r="BD52">
        <v>0</v>
      </c>
      <c r="BE52">
        <v>10001.749354838699</v>
      </c>
      <c r="BF52">
        <v>0</v>
      </c>
      <c r="BG52">
        <v>1.5289399999999999E-3</v>
      </c>
      <c r="BH52">
        <v>1607305617.5</v>
      </c>
      <c r="BI52" t="s">
        <v>270</v>
      </c>
      <c r="BJ52">
        <v>6</v>
      </c>
      <c r="BK52">
        <v>-0.08</v>
      </c>
      <c r="BL52">
        <v>-4.7E-2</v>
      </c>
      <c r="BM52">
        <v>410</v>
      </c>
      <c r="BN52">
        <v>7</v>
      </c>
      <c r="BO52">
        <v>0.36</v>
      </c>
      <c r="BP52">
        <v>0.09</v>
      </c>
      <c r="BQ52">
        <v>1.13794268292683</v>
      </c>
      <c r="BR52">
        <v>-0.40576222996516997</v>
      </c>
      <c r="BS52">
        <v>5.67324009898241E-2</v>
      </c>
      <c r="BT52">
        <v>0</v>
      </c>
      <c r="BU52">
        <v>0.15537236585365899</v>
      </c>
      <c r="BV52">
        <v>-5.5171777003484501E-3</v>
      </c>
      <c r="BW52">
        <v>7.0631989422666696E-4</v>
      </c>
      <c r="BX52">
        <v>1</v>
      </c>
      <c r="BY52">
        <v>1</v>
      </c>
      <c r="BZ52">
        <v>2</v>
      </c>
      <c r="CA52" t="s">
        <v>198</v>
      </c>
      <c r="CB52">
        <v>100</v>
      </c>
      <c r="CC52">
        <v>100</v>
      </c>
      <c r="CD52">
        <v>-0.08</v>
      </c>
      <c r="CE52">
        <v>-4.7E-2</v>
      </c>
      <c r="CF52">
        <v>2</v>
      </c>
      <c r="CG52">
        <v>1035.73</v>
      </c>
      <c r="CH52">
        <v>369.30799999999999</v>
      </c>
      <c r="CI52">
        <v>14.999499999999999</v>
      </c>
      <c r="CJ52">
        <v>18.2346</v>
      </c>
      <c r="CK52">
        <v>29.9999</v>
      </c>
      <c r="CL52">
        <v>18.070399999999999</v>
      </c>
      <c r="CM52">
        <v>18.102</v>
      </c>
      <c r="CN52">
        <v>25.885300000000001</v>
      </c>
      <c r="CO52">
        <v>-30</v>
      </c>
      <c r="CP52">
        <v>-30</v>
      </c>
      <c r="CQ52">
        <v>15</v>
      </c>
      <c r="CR52">
        <v>410</v>
      </c>
      <c r="CS52">
        <v>20</v>
      </c>
      <c r="CT52">
        <v>103.529</v>
      </c>
      <c r="CU52">
        <v>102.791</v>
      </c>
    </row>
    <row r="53" spans="1:99" x14ac:dyDescent="0.25">
      <c r="A53">
        <v>37</v>
      </c>
      <c r="B53">
        <v>1607305877.5</v>
      </c>
      <c r="C53">
        <v>2414.9000000953702</v>
      </c>
      <c r="D53" t="s">
        <v>283</v>
      </c>
      <c r="E53" t="s">
        <v>284</v>
      </c>
      <c r="F53">
        <v>1607305869.5</v>
      </c>
      <c r="G53">
        <f t="shared" si="0"/>
        <v>3.1183984501288241E-5</v>
      </c>
      <c r="H53">
        <f t="shared" si="1"/>
        <v>-0.49617579373205606</v>
      </c>
      <c r="I53">
        <f t="shared" si="2"/>
        <v>411.32429032258102</v>
      </c>
      <c r="J53">
        <f t="shared" si="3"/>
        <v>644.06117588916538</v>
      </c>
      <c r="K53">
        <f t="shared" si="4"/>
        <v>65.260121163260493</v>
      </c>
      <c r="L53">
        <f t="shared" si="5"/>
        <v>41.677831281764945</v>
      </c>
      <c r="M53">
        <f t="shared" si="6"/>
        <v>3.300529163346728E-3</v>
      </c>
      <c r="N53">
        <f t="shared" si="7"/>
        <v>2</v>
      </c>
      <c r="O53">
        <f t="shared" si="8"/>
        <v>3.297506186217135E-3</v>
      </c>
      <c r="P53">
        <f t="shared" si="9"/>
        <v>2.0612127319379957E-3</v>
      </c>
      <c r="Q53">
        <f t="shared" si="10"/>
        <v>0</v>
      </c>
      <c r="R53">
        <f t="shared" si="11"/>
        <v>14.708657537454513</v>
      </c>
      <c r="S53">
        <f t="shared" si="12"/>
        <v>14.708657537454513</v>
      </c>
      <c r="T53">
        <f t="shared" si="13"/>
        <v>1.6795448741591774</v>
      </c>
      <c r="U53">
        <f t="shared" si="14"/>
        <v>43.593803593212357</v>
      </c>
      <c r="V53">
        <f t="shared" si="15"/>
        <v>0.73272777735311545</v>
      </c>
      <c r="W53">
        <f t="shared" si="16"/>
        <v>1.6808071720247935</v>
      </c>
      <c r="X53">
        <f t="shared" si="17"/>
        <v>0.94681709680606196</v>
      </c>
      <c r="Y53">
        <f t="shared" si="18"/>
        <v>-1.3752137165068115</v>
      </c>
      <c r="Z53">
        <f t="shared" si="19"/>
        <v>1.2556847008538827</v>
      </c>
      <c r="AA53">
        <f t="shared" si="20"/>
        <v>0.11952175881283829</v>
      </c>
      <c r="AB53">
        <f t="shared" si="21"/>
        <v>-7.2568400903971764E-6</v>
      </c>
      <c r="AC53">
        <v>0</v>
      </c>
      <c r="AD53">
        <v>0</v>
      </c>
      <c r="AE53">
        <v>2</v>
      </c>
      <c r="AF53">
        <v>4</v>
      </c>
      <c r="AG53">
        <v>0</v>
      </c>
      <c r="AH53">
        <f t="shared" si="22"/>
        <v>1</v>
      </c>
      <c r="AI53">
        <f t="shared" si="23"/>
        <v>0</v>
      </c>
      <c r="AJ53">
        <f t="shared" si="24"/>
        <v>55814.147217764395</v>
      </c>
      <c r="AK53">
        <f t="shared" si="25"/>
        <v>0</v>
      </c>
      <c r="AL53">
        <f t="shared" si="26"/>
        <v>0</v>
      </c>
      <c r="AM53">
        <f t="shared" si="27"/>
        <v>0.49</v>
      </c>
      <c r="AN53">
        <f t="shared" si="28"/>
        <v>0.39</v>
      </c>
      <c r="AO53">
        <v>27.26</v>
      </c>
      <c r="AP53">
        <v>0.5</v>
      </c>
      <c r="AQ53" t="s">
        <v>193</v>
      </c>
      <c r="AR53">
        <v>1607305869.5</v>
      </c>
      <c r="AS53">
        <v>411.32429032258102</v>
      </c>
      <c r="AT53">
        <v>410.006709677419</v>
      </c>
      <c r="AU53">
        <v>7.2313919354838703</v>
      </c>
      <c r="AV53">
        <v>7.1470009677419402</v>
      </c>
      <c r="AW53">
        <v>1000.02193548387</v>
      </c>
      <c r="AX53">
        <v>101.225806451613</v>
      </c>
      <c r="AY53">
        <v>0.100160096774194</v>
      </c>
      <c r="AZ53">
        <v>14.720303225806401</v>
      </c>
      <c r="BA53">
        <v>999.9</v>
      </c>
      <c r="BB53">
        <v>999.9</v>
      </c>
      <c r="BC53">
        <v>0</v>
      </c>
      <c r="BD53">
        <v>0</v>
      </c>
      <c r="BE53">
        <v>10000.818387096801</v>
      </c>
      <c r="BF53">
        <v>0</v>
      </c>
      <c r="BG53">
        <v>1.5289399999999999E-3</v>
      </c>
      <c r="BH53">
        <v>1607305855</v>
      </c>
      <c r="BI53" t="s">
        <v>285</v>
      </c>
      <c r="BJ53">
        <v>7</v>
      </c>
      <c r="BK53">
        <v>-0.10199999999999999</v>
      </c>
      <c r="BL53">
        <v>-4.5999999999999999E-2</v>
      </c>
      <c r="BM53">
        <v>410</v>
      </c>
      <c r="BN53">
        <v>7</v>
      </c>
      <c r="BO53">
        <v>0.28000000000000003</v>
      </c>
      <c r="BP53">
        <v>0.11</v>
      </c>
      <c r="BQ53">
        <v>1.22625136585366</v>
      </c>
      <c r="BR53">
        <v>1.38847724738664</v>
      </c>
      <c r="BS53">
        <v>0.26232540147005801</v>
      </c>
      <c r="BT53">
        <v>0</v>
      </c>
      <c r="BU53">
        <v>7.8592385365853695E-2</v>
      </c>
      <c r="BV53">
        <v>8.7884598606264394E-2</v>
      </c>
      <c r="BW53">
        <v>1.5925079360962598E-2</v>
      </c>
      <c r="BX53">
        <v>1</v>
      </c>
      <c r="BY53">
        <v>1</v>
      </c>
      <c r="BZ53">
        <v>2</v>
      </c>
      <c r="CA53" t="s">
        <v>198</v>
      </c>
      <c r="CB53">
        <v>100</v>
      </c>
      <c r="CC53">
        <v>100</v>
      </c>
      <c r="CD53">
        <v>-0.10199999999999999</v>
      </c>
      <c r="CE53">
        <v>-4.5999999999999999E-2</v>
      </c>
      <c r="CF53">
        <v>2</v>
      </c>
      <c r="CG53">
        <v>1033.5899999999999</v>
      </c>
      <c r="CH53">
        <v>369.69499999999999</v>
      </c>
      <c r="CI53">
        <v>14.999700000000001</v>
      </c>
      <c r="CJ53">
        <v>18.145800000000001</v>
      </c>
      <c r="CK53">
        <v>29.9998</v>
      </c>
      <c r="CL53">
        <v>17.965800000000002</v>
      </c>
      <c r="CM53">
        <v>17.996500000000001</v>
      </c>
      <c r="CN53">
        <v>25.873100000000001</v>
      </c>
      <c r="CO53">
        <v>-30</v>
      </c>
      <c r="CP53">
        <v>-30</v>
      </c>
      <c r="CQ53">
        <v>15</v>
      </c>
      <c r="CR53">
        <v>410</v>
      </c>
      <c r="CS53">
        <v>20</v>
      </c>
      <c r="CT53">
        <v>103.557</v>
      </c>
      <c r="CU53">
        <v>102.816</v>
      </c>
    </row>
    <row r="54" spans="1:99" x14ac:dyDescent="0.25">
      <c r="A54">
        <v>38</v>
      </c>
      <c r="B54">
        <v>1607305882.5</v>
      </c>
      <c r="C54">
        <v>2419.9000000953702</v>
      </c>
      <c r="D54" t="s">
        <v>286</v>
      </c>
      <c r="E54" t="s">
        <v>287</v>
      </c>
      <c r="F54">
        <v>1607305874.14516</v>
      </c>
      <c r="G54">
        <f t="shared" si="0"/>
        <v>3.0905976983564487E-5</v>
      </c>
      <c r="H54">
        <f t="shared" si="1"/>
        <v>-0.49074191253577082</v>
      </c>
      <c r="I54">
        <f t="shared" si="2"/>
        <v>411.29841935483898</v>
      </c>
      <c r="J54">
        <f t="shared" si="3"/>
        <v>643.39372968945588</v>
      </c>
      <c r="K54">
        <f t="shared" si="4"/>
        <v>65.192661346391432</v>
      </c>
      <c r="L54">
        <f t="shared" si="5"/>
        <v>41.675318437200389</v>
      </c>
      <c r="M54">
        <f t="shared" si="6"/>
        <v>3.2732284757913941E-3</v>
      </c>
      <c r="N54">
        <f t="shared" si="7"/>
        <v>2</v>
      </c>
      <c r="O54">
        <f t="shared" si="8"/>
        <v>3.2702552772776732E-3</v>
      </c>
      <c r="P54">
        <f t="shared" si="9"/>
        <v>2.0441764472112784E-3</v>
      </c>
      <c r="Q54">
        <f t="shared" si="10"/>
        <v>0</v>
      </c>
      <c r="R54">
        <f t="shared" si="11"/>
        <v>14.701670962879851</v>
      </c>
      <c r="S54">
        <f t="shared" si="12"/>
        <v>14.701670962879851</v>
      </c>
      <c r="T54">
        <f t="shared" si="13"/>
        <v>1.6787879861850226</v>
      </c>
      <c r="U54">
        <f t="shared" si="14"/>
        <v>43.605287739992846</v>
      </c>
      <c r="V54">
        <f t="shared" si="15"/>
        <v>0.73258563929735565</v>
      </c>
      <c r="W54">
        <f t="shared" si="16"/>
        <v>1.6800385395128592</v>
      </c>
      <c r="X54">
        <f t="shared" si="17"/>
        <v>0.94620234688766691</v>
      </c>
      <c r="Y54">
        <f t="shared" si="18"/>
        <v>-1.3629535849751939</v>
      </c>
      <c r="Z54">
        <f t="shared" si="19"/>
        <v>1.2444981758616911</v>
      </c>
      <c r="AA54">
        <f t="shared" si="20"/>
        <v>0.11844828134513999</v>
      </c>
      <c r="AB54">
        <f t="shared" si="21"/>
        <v>-7.1277683628689914E-6</v>
      </c>
      <c r="AC54">
        <v>0</v>
      </c>
      <c r="AD54">
        <v>0</v>
      </c>
      <c r="AE54">
        <v>2</v>
      </c>
      <c r="AF54">
        <v>2</v>
      </c>
      <c r="AG54">
        <v>0</v>
      </c>
      <c r="AH54">
        <f t="shared" si="22"/>
        <v>1</v>
      </c>
      <c r="AI54">
        <f t="shared" si="23"/>
        <v>0</v>
      </c>
      <c r="AJ54">
        <f t="shared" si="24"/>
        <v>55856.866433755546</v>
      </c>
      <c r="AK54">
        <f t="shared" si="25"/>
        <v>0</v>
      </c>
      <c r="AL54">
        <f t="shared" si="26"/>
        <v>0</v>
      </c>
      <c r="AM54">
        <f t="shared" si="27"/>
        <v>0.49</v>
      </c>
      <c r="AN54">
        <f t="shared" si="28"/>
        <v>0.39</v>
      </c>
      <c r="AO54">
        <v>27.26</v>
      </c>
      <c r="AP54">
        <v>0.5</v>
      </c>
      <c r="AQ54" t="s">
        <v>193</v>
      </c>
      <c r="AR54">
        <v>1607305874.14516</v>
      </c>
      <c r="AS54">
        <v>411.29841935483898</v>
      </c>
      <c r="AT54">
        <v>409.995322580645</v>
      </c>
      <c r="AU54">
        <v>7.2299703225806402</v>
      </c>
      <c r="AV54">
        <v>7.1463306451612896</v>
      </c>
      <c r="AW54">
        <v>1000.01067741935</v>
      </c>
      <c r="AX54">
        <v>101.22622580645201</v>
      </c>
      <c r="AY54">
        <v>0.100004677419355</v>
      </c>
      <c r="AZ54">
        <v>14.7132129032258</v>
      </c>
      <c r="BA54">
        <v>999.9</v>
      </c>
      <c r="BB54">
        <v>999.9</v>
      </c>
      <c r="BC54">
        <v>0</v>
      </c>
      <c r="BD54">
        <v>0</v>
      </c>
      <c r="BE54">
        <v>10008.499677419401</v>
      </c>
      <c r="BF54">
        <v>0</v>
      </c>
      <c r="BG54">
        <v>1.5289399999999999E-3</v>
      </c>
      <c r="BH54">
        <v>1607305855</v>
      </c>
      <c r="BI54" t="s">
        <v>285</v>
      </c>
      <c r="BJ54">
        <v>7</v>
      </c>
      <c r="BK54">
        <v>-0.10199999999999999</v>
      </c>
      <c r="BL54">
        <v>-4.5999999999999999E-2</v>
      </c>
      <c r="BM54">
        <v>410</v>
      </c>
      <c r="BN54">
        <v>7</v>
      </c>
      <c r="BO54">
        <v>0.28000000000000003</v>
      </c>
      <c r="BP54">
        <v>0.11</v>
      </c>
      <c r="BQ54">
        <v>1.30881902439024</v>
      </c>
      <c r="BR54">
        <v>-0.195465993031361</v>
      </c>
      <c r="BS54">
        <v>2.55235004867468E-2</v>
      </c>
      <c r="BT54">
        <v>0</v>
      </c>
      <c r="BU54">
        <v>8.3935156097560998E-2</v>
      </c>
      <c r="BV54">
        <v>-9.9726250871081008E-3</v>
      </c>
      <c r="BW54">
        <v>1.0853420236572799E-3</v>
      </c>
      <c r="BX54">
        <v>1</v>
      </c>
      <c r="BY54">
        <v>1</v>
      </c>
      <c r="BZ54">
        <v>2</v>
      </c>
      <c r="CA54" t="s">
        <v>198</v>
      </c>
      <c r="CB54">
        <v>100</v>
      </c>
      <c r="CC54">
        <v>100</v>
      </c>
      <c r="CD54">
        <v>-0.10199999999999999</v>
      </c>
      <c r="CE54">
        <v>-4.5999999999999999E-2</v>
      </c>
      <c r="CF54">
        <v>2</v>
      </c>
      <c r="CG54">
        <v>1035.6099999999999</v>
      </c>
      <c r="CH54">
        <v>369.97</v>
      </c>
      <c r="CI54">
        <v>14.999499999999999</v>
      </c>
      <c r="CJ54">
        <v>18.143000000000001</v>
      </c>
      <c r="CK54">
        <v>29.9999</v>
      </c>
      <c r="CL54">
        <v>17.962700000000002</v>
      </c>
      <c r="CM54">
        <v>17.993400000000001</v>
      </c>
      <c r="CN54">
        <v>25.872</v>
      </c>
      <c r="CO54">
        <v>-30</v>
      </c>
      <c r="CP54">
        <v>-30</v>
      </c>
      <c r="CQ54">
        <v>15</v>
      </c>
      <c r="CR54">
        <v>410</v>
      </c>
      <c r="CS54">
        <v>20</v>
      </c>
      <c r="CT54">
        <v>103.55800000000001</v>
      </c>
      <c r="CU54">
        <v>102.816</v>
      </c>
    </row>
    <row r="55" spans="1:99" x14ac:dyDescent="0.25">
      <c r="A55">
        <v>39</v>
      </c>
      <c r="B55">
        <v>1607305887.5</v>
      </c>
      <c r="C55">
        <v>2424.9000000953702</v>
      </c>
      <c r="D55" t="s">
        <v>288</v>
      </c>
      <c r="E55" t="s">
        <v>289</v>
      </c>
      <c r="F55">
        <v>1607305878.9354801</v>
      </c>
      <c r="G55">
        <f t="shared" si="0"/>
        <v>3.0620944039235647E-5</v>
      </c>
      <c r="H55">
        <f t="shared" si="1"/>
        <v>-0.47959518212827001</v>
      </c>
      <c r="I55">
        <f t="shared" si="2"/>
        <v>411.27664516128999</v>
      </c>
      <c r="J55">
        <f t="shared" si="3"/>
        <v>639.96741242555277</v>
      </c>
      <c r="K55">
        <f t="shared" si="4"/>
        <v>64.845382818828668</v>
      </c>
      <c r="L55">
        <f t="shared" si="5"/>
        <v>41.673046130344723</v>
      </c>
      <c r="M55">
        <f t="shared" si="6"/>
        <v>3.2453108143513125E-3</v>
      </c>
      <c r="N55">
        <f t="shared" si="7"/>
        <v>2</v>
      </c>
      <c r="O55">
        <f t="shared" si="8"/>
        <v>3.2423880924563981E-3</v>
      </c>
      <c r="P55">
        <f t="shared" si="9"/>
        <v>2.0267549273784245E-3</v>
      </c>
      <c r="Q55">
        <f t="shared" si="10"/>
        <v>0</v>
      </c>
      <c r="R55">
        <f t="shared" si="11"/>
        <v>14.694390236059002</v>
      </c>
      <c r="S55">
        <f t="shared" si="12"/>
        <v>14.694390236059002</v>
      </c>
      <c r="T55">
        <f t="shared" si="13"/>
        <v>1.6779995502835883</v>
      </c>
      <c r="U55">
        <f t="shared" si="14"/>
        <v>43.618804857287223</v>
      </c>
      <c r="V55">
        <f t="shared" si="15"/>
        <v>0.7324635740055484</v>
      </c>
      <c r="W55">
        <f t="shared" si="16"/>
        <v>1.6792380634958606</v>
      </c>
      <c r="X55">
        <f t="shared" si="17"/>
        <v>0.94553597627803987</v>
      </c>
      <c r="Y55">
        <f t="shared" si="18"/>
        <v>-1.350383632130292</v>
      </c>
      <c r="Z55">
        <f t="shared" si="19"/>
        <v>1.2330289420114526</v>
      </c>
      <c r="AA55">
        <f t="shared" si="20"/>
        <v>0.11734769348109977</v>
      </c>
      <c r="AB55">
        <f t="shared" si="21"/>
        <v>-6.9966377396202262E-6</v>
      </c>
      <c r="AC55">
        <v>0</v>
      </c>
      <c r="AD55">
        <v>0</v>
      </c>
      <c r="AE55">
        <v>2</v>
      </c>
      <c r="AF55">
        <v>3</v>
      </c>
      <c r="AG55">
        <v>0</v>
      </c>
      <c r="AH55">
        <f t="shared" si="22"/>
        <v>1</v>
      </c>
      <c r="AI55">
        <f t="shared" si="23"/>
        <v>0</v>
      </c>
      <c r="AJ55">
        <f t="shared" si="24"/>
        <v>55884.755268034096</v>
      </c>
      <c r="AK55">
        <f t="shared" si="25"/>
        <v>0</v>
      </c>
      <c r="AL55">
        <f t="shared" si="26"/>
        <v>0</v>
      </c>
      <c r="AM55">
        <f t="shared" si="27"/>
        <v>0.49</v>
      </c>
      <c r="AN55">
        <f t="shared" si="28"/>
        <v>0.39</v>
      </c>
      <c r="AO55">
        <v>27.26</v>
      </c>
      <c r="AP55">
        <v>0.5</v>
      </c>
      <c r="AQ55" t="s">
        <v>193</v>
      </c>
      <c r="AR55">
        <v>1607305878.9354801</v>
      </c>
      <c r="AS55">
        <v>411.27664516128999</v>
      </c>
      <c r="AT55">
        <v>410.00361290322599</v>
      </c>
      <c r="AU55">
        <v>7.2287770967741896</v>
      </c>
      <c r="AV55">
        <v>7.1459087096774203</v>
      </c>
      <c r="AW55">
        <v>1000.0108709677399</v>
      </c>
      <c r="AX55">
        <v>101.226096774194</v>
      </c>
      <c r="AY55">
        <v>9.9973209677419295E-2</v>
      </c>
      <c r="AZ55">
        <v>14.7058258064516</v>
      </c>
      <c r="BA55">
        <v>999.9</v>
      </c>
      <c r="BB55">
        <v>999.9</v>
      </c>
      <c r="BC55">
        <v>0</v>
      </c>
      <c r="BD55">
        <v>0</v>
      </c>
      <c r="BE55">
        <v>10013.456451612899</v>
      </c>
      <c r="BF55">
        <v>0</v>
      </c>
      <c r="BG55">
        <v>1.5289399999999999E-3</v>
      </c>
      <c r="BH55">
        <v>1607305855</v>
      </c>
      <c r="BI55" t="s">
        <v>285</v>
      </c>
      <c r="BJ55">
        <v>7</v>
      </c>
      <c r="BK55">
        <v>-0.10199999999999999</v>
      </c>
      <c r="BL55">
        <v>-4.5999999999999999E-2</v>
      </c>
      <c r="BM55">
        <v>410</v>
      </c>
      <c r="BN55">
        <v>7</v>
      </c>
      <c r="BO55">
        <v>0.28000000000000003</v>
      </c>
      <c r="BP55">
        <v>0.11</v>
      </c>
      <c r="BQ55">
        <v>1.28121975609756</v>
      </c>
      <c r="BR55">
        <v>-0.36169400696864501</v>
      </c>
      <c r="BS55">
        <v>4.2668456875491E-2</v>
      </c>
      <c r="BT55">
        <v>0</v>
      </c>
      <c r="BU55">
        <v>8.3242370731707302E-2</v>
      </c>
      <c r="BV55">
        <v>-1.03881219512197E-2</v>
      </c>
      <c r="BW55">
        <v>1.11906412581226E-3</v>
      </c>
      <c r="BX55">
        <v>1</v>
      </c>
      <c r="BY55">
        <v>1</v>
      </c>
      <c r="BZ55">
        <v>2</v>
      </c>
      <c r="CA55" t="s">
        <v>198</v>
      </c>
      <c r="CB55">
        <v>100</v>
      </c>
      <c r="CC55">
        <v>100</v>
      </c>
      <c r="CD55">
        <v>-0.10199999999999999</v>
      </c>
      <c r="CE55">
        <v>-4.5999999999999999E-2</v>
      </c>
      <c r="CF55">
        <v>2</v>
      </c>
      <c r="CG55">
        <v>1034.92</v>
      </c>
      <c r="CH55">
        <v>370.03800000000001</v>
      </c>
      <c r="CI55">
        <v>14.9994</v>
      </c>
      <c r="CJ55">
        <v>18.139900000000001</v>
      </c>
      <c r="CK55">
        <v>29.9999</v>
      </c>
      <c r="CL55">
        <v>17.959499999999998</v>
      </c>
      <c r="CM55">
        <v>17.990600000000001</v>
      </c>
      <c r="CN55">
        <v>25.871600000000001</v>
      </c>
      <c r="CO55">
        <v>-30</v>
      </c>
      <c r="CP55">
        <v>-30</v>
      </c>
      <c r="CQ55">
        <v>15</v>
      </c>
      <c r="CR55">
        <v>410</v>
      </c>
      <c r="CS55">
        <v>20</v>
      </c>
      <c r="CT55">
        <v>103.559</v>
      </c>
      <c r="CU55">
        <v>102.815</v>
      </c>
    </row>
    <row r="56" spans="1:99" x14ac:dyDescent="0.25">
      <c r="A56">
        <v>40</v>
      </c>
      <c r="B56">
        <v>1607305892.5</v>
      </c>
      <c r="C56">
        <v>2429.9000000953702</v>
      </c>
      <c r="D56" t="s">
        <v>290</v>
      </c>
      <c r="E56" t="s">
        <v>291</v>
      </c>
      <c r="F56">
        <v>1607305883.87097</v>
      </c>
      <c r="G56">
        <f t="shared" si="0"/>
        <v>3.0483614040153758E-5</v>
      </c>
      <c r="H56">
        <f t="shared" si="1"/>
        <v>-0.47558435820341299</v>
      </c>
      <c r="I56">
        <f t="shared" si="2"/>
        <v>411.264677419355</v>
      </c>
      <c r="J56">
        <f t="shared" si="3"/>
        <v>638.86659674564555</v>
      </c>
      <c r="K56">
        <f t="shared" si="4"/>
        <v>64.733620227974086</v>
      </c>
      <c r="L56">
        <f t="shared" si="5"/>
        <v>41.671691049210033</v>
      </c>
      <c r="M56">
        <f t="shared" si="6"/>
        <v>3.2332371397546661E-3</v>
      </c>
      <c r="N56">
        <f t="shared" si="7"/>
        <v>2</v>
      </c>
      <c r="O56">
        <f t="shared" si="8"/>
        <v>3.2303361139751751E-3</v>
      </c>
      <c r="P56">
        <f t="shared" si="9"/>
        <v>2.0192204939976375E-3</v>
      </c>
      <c r="Q56">
        <f t="shared" si="10"/>
        <v>0</v>
      </c>
      <c r="R56">
        <f t="shared" si="11"/>
        <v>14.686696281559552</v>
      </c>
      <c r="S56">
        <f t="shared" si="12"/>
        <v>14.686696281559552</v>
      </c>
      <c r="T56">
        <f t="shared" si="13"/>
        <v>1.6771667192524862</v>
      </c>
      <c r="U56">
        <f t="shared" si="14"/>
        <v>43.634335002686015</v>
      </c>
      <c r="V56">
        <f t="shared" si="15"/>
        <v>0.73235830650500811</v>
      </c>
      <c r="W56">
        <f t="shared" si="16"/>
        <v>1.6783991470476771</v>
      </c>
      <c r="X56">
        <f t="shared" si="17"/>
        <v>0.94480841274747807</v>
      </c>
      <c r="Y56">
        <f t="shared" si="18"/>
        <v>-1.3443273791707808</v>
      </c>
      <c r="Z56">
        <f t="shared" si="19"/>
        <v>1.2275076209948159</v>
      </c>
      <c r="AA56">
        <f t="shared" si="20"/>
        <v>0.11681282443109435</v>
      </c>
      <c r="AB56">
        <f t="shared" si="21"/>
        <v>-6.9337448704853699E-6</v>
      </c>
      <c r="AC56">
        <v>0</v>
      </c>
      <c r="AD56">
        <v>0</v>
      </c>
      <c r="AE56">
        <v>2</v>
      </c>
      <c r="AF56">
        <v>2</v>
      </c>
      <c r="AG56">
        <v>0</v>
      </c>
      <c r="AH56">
        <f t="shared" si="22"/>
        <v>1</v>
      </c>
      <c r="AI56">
        <f t="shared" si="23"/>
        <v>0</v>
      </c>
      <c r="AJ56">
        <f t="shared" si="24"/>
        <v>55838.135893029612</v>
      </c>
      <c r="AK56">
        <f t="shared" si="25"/>
        <v>0</v>
      </c>
      <c r="AL56">
        <f t="shared" si="26"/>
        <v>0</v>
      </c>
      <c r="AM56">
        <f t="shared" si="27"/>
        <v>0.49</v>
      </c>
      <c r="AN56">
        <f t="shared" si="28"/>
        <v>0.39</v>
      </c>
      <c r="AO56">
        <v>27.26</v>
      </c>
      <c r="AP56">
        <v>0.5</v>
      </c>
      <c r="AQ56" t="s">
        <v>193</v>
      </c>
      <c r="AR56">
        <v>1607305883.87097</v>
      </c>
      <c r="AS56">
        <v>411.264677419355</v>
      </c>
      <c r="AT56">
        <v>410.00241935483899</v>
      </c>
      <c r="AU56">
        <v>7.2277629032258099</v>
      </c>
      <c r="AV56">
        <v>7.1452658064516097</v>
      </c>
      <c r="AW56">
        <v>1000.00751612903</v>
      </c>
      <c r="AX56">
        <v>101.22567741935499</v>
      </c>
      <c r="AY56">
        <v>0.100046225806452</v>
      </c>
      <c r="AZ56">
        <v>14.6980806451613</v>
      </c>
      <c r="BA56">
        <v>999.9</v>
      </c>
      <c r="BB56">
        <v>999.9</v>
      </c>
      <c r="BC56">
        <v>0</v>
      </c>
      <c r="BD56">
        <v>0</v>
      </c>
      <c r="BE56">
        <v>10004.5077419355</v>
      </c>
      <c r="BF56">
        <v>0</v>
      </c>
      <c r="BG56">
        <v>1.5289399999999999E-3</v>
      </c>
      <c r="BH56">
        <v>1607305855</v>
      </c>
      <c r="BI56" t="s">
        <v>285</v>
      </c>
      <c r="BJ56">
        <v>7</v>
      </c>
      <c r="BK56">
        <v>-0.10199999999999999</v>
      </c>
      <c r="BL56">
        <v>-4.5999999999999999E-2</v>
      </c>
      <c r="BM56">
        <v>410</v>
      </c>
      <c r="BN56">
        <v>7</v>
      </c>
      <c r="BO56">
        <v>0.28000000000000003</v>
      </c>
      <c r="BP56">
        <v>0.11</v>
      </c>
      <c r="BQ56">
        <v>1.26942756097561</v>
      </c>
      <c r="BR56">
        <v>-0.20337073170731701</v>
      </c>
      <c r="BS56">
        <v>3.8022840554162399E-2</v>
      </c>
      <c r="BT56">
        <v>0</v>
      </c>
      <c r="BU56">
        <v>8.2713258536585399E-2</v>
      </c>
      <c r="BV56">
        <v>-4.2694348432054897E-3</v>
      </c>
      <c r="BW56">
        <v>7.1427775630971096E-4</v>
      </c>
      <c r="BX56">
        <v>1</v>
      </c>
      <c r="BY56">
        <v>1</v>
      </c>
      <c r="BZ56">
        <v>2</v>
      </c>
      <c r="CA56" t="s">
        <v>198</v>
      </c>
      <c r="CB56">
        <v>100</v>
      </c>
      <c r="CC56">
        <v>100</v>
      </c>
      <c r="CD56">
        <v>-0.10199999999999999</v>
      </c>
      <c r="CE56">
        <v>-4.5999999999999999E-2</v>
      </c>
      <c r="CF56">
        <v>2</v>
      </c>
      <c r="CG56">
        <v>1036.0899999999999</v>
      </c>
      <c r="CH56">
        <v>369.86799999999999</v>
      </c>
      <c r="CI56">
        <v>14.9993</v>
      </c>
      <c r="CJ56">
        <v>18.1374</v>
      </c>
      <c r="CK56">
        <v>29.9998</v>
      </c>
      <c r="CL56">
        <v>17.956399999999999</v>
      </c>
      <c r="CM56">
        <v>17.987500000000001</v>
      </c>
      <c r="CN56">
        <v>25.872900000000001</v>
      </c>
      <c r="CO56">
        <v>-30</v>
      </c>
      <c r="CP56">
        <v>-30</v>
      </c>
      <c r="CQ56">
        <v>15</v>
      </c>
      <c r="CR56">
        <v>410</v>
      </c>
      <c r="CS56">
        <v>20</v>
      </c>
      <c r="CT56">
        <v>103.56100000000001</v>
      </c>
      <c r="CU56">
        <v>102.81699999999999</v>
      </c>
    </row>
    <row r="57" spans="1:99" x14ac:dyDescent="0.25">
      <c r="A57">
        <v>41</v>
      </c>
      <c r="B57">
        <v>1607305897.5</v>
      </c>
      <c r="C57">
        <v>2434.9000000953702</v>
      </c>
      <c r="D57" t="s">
        <v>292</v>
      </c>
      <c r="E57" t="s">
        <v>293</v>
      </c>
      <c r="F57">
        <v>1607305888.87097</v>
      </c>
      <c r="G57">
        <f t="shared" si="0"/>
        <v>3.0508602576017505E-5</v>
      </c>
      <c r="H57">
        <f t="shared" si="1"/>
        <v>-0.47561815279682357</v>
      </c>
      <c r="I57">
        <f t="shared" si="2"/>
        <v>411.267612903226</v>
      </c>
      <c r="J57">
        <f t="shared" si="3"/>
        <v>638.51185792529304</v>
      </c>
      <c r="K57">
        <f t="shared" si="4"/>
        <v>64.697405288014863</v>
      </c>
      <c r="L57">
        <f t="shared" si="5"/>
        <v>41.67181408390946</v>
      </c>
      <c r="M57">
        <f t="shared" si="6"/>
        <v>3.2385136889684827E-3</v>
      </c>
      <c r="N57">
        <f t="shared" si="7"/>
        <v>2</v>
      </c>
      <c r="O57">
        <f t="shared" si="8"/>
        <v>3.235603191285092E-3</v>
      </c>
      <c r="P57">
        <f t="shared" si="9"/>
        <v>2.0225132672477943E-3</v>
      </c>
      <c r="Q57">
        <f t="shared" si="10"/>
        <v>0</v>
      </c>
      <c r="R57">
        <f t="shared" si="11"/>
        <v>14.678777190299853</v>
      </c>
      <c r="S57">
        <f t="shared" si="12"/>
        <v>14.678777190299853</v>
      </c>
      <c r="T57">
        <f t="shared" si="13"/>
        <v>1.676309897684465</v>
      </c>
      <c r="U57">
        <f t="shared" si="14"/>
        <v>43.651094020304129</v>
      </c>
      <c r="V57">
        <f t="shared" si="15"/>
        <v>0.73226578101005957</v>
      </c>
      <c r="W57">
        <f t="shared" si="16"/>
        <v>1.6775427911828489</v>
      </c>
      <c r="X57">
        <f t="shared" si="17"/>
        <v>0.94404411667440546</v>
      </c>
      <c r="Y57">
        <f t="shared" si="18"/>
        <v>-1.3454293736023719</v>
      </c>
      <c r="Z57">
        <f t="shared" si="19"/>
        <v>1.2285226589112463</v>
      </c>
      <c r="AA57">
        <f t="shared" si="20"/>
        <v>0.11689976985572398</v>
      </c>
      <c r="AB57">
        <f t="shared" si="21"/>
        <v>-6.9448354016454772E-6</v>
      </c>
      <c r="AC57">
        <v>0</v>
      </c>
      <c r="AD57">
        <v>0</v>
      </c>
      <c r="AE57">
        <v>2</v>
      </c>
      <c r="AF57">
        <v>2</v>
      </c>
      <c r="AG57">
        <v>0</v>
      </c>
      <c r="AH57">
        <f t="shared" si="22"/>
        <v>1</v>
      </c>
      <c r="AI57">
        <f t="shared" si="23"/>
        <v>0</v>
      </c>
      <c r="AJ57">
        <f t="shared" si="24"/>
        <v>55779.552328364836</v>
      </c>
      <c r="AK57">
        <f t="shared" si="25"/>
        <v>0</v>
      </c>
      <c r="AL57">
        <f t="shared" si="26"/>
        <v>0</v>
      </c>
      <c r="AM57">
        <f t="shared" si="27"/>
        <v>0.49</v>
      </c>
      <c r="AN57">
        <f t="shared" si="28"/>
        <v>0.39</v>
      </c>
      <c r="AO57">
        <v>27.26</v>
      </c>
      <c r="AP57">
        <v>0.5</v>
      </c>
      <c r="AQ57" t="s">
        <v>193</v>
      </c>
      <c r="AR57">
        <v>1607305888.87097</v>
      </c>
      <c r="AS57">
        <v>411.267612903226</v>
      </c>
      <c r="AT57">
        <v>410.005290322581</v>
      </c>
      <c r="AU57">
        <v>7.2268800000000004</v>
      </c>
      <c r="AV57">
        <v>7.1443151612903204</v>
      </c>
      <c r="AW57">
        <v>1000.0069999999999</v>
      </c>
      <c r="AX57">
        <v>101.225258064516</v>
      </c>
      <c r="AY57">
        <v>0.10004151290322599</v>
      </c>
      <c r="AZ57">
        <v>14.690170967741899</v>
      </c>
      <c r="BA57">
        <v>999.9</v>
      </c>
      <c r="BB57">
        <v>999.9</v>
      </c>
      <c r="BC57">
        <v>0</v>
      </c>
      <c r="BD57">
        <v>0</v>
      </c>
      <c r="BE57">
        <v>9993.3212903225794</v>
      </c>
      <c r="BF57">
        <v>0</v>
      </c>
      <c r="BG57">
        <v>1.5289399999999999E-3</v>
      </c>
      <c r="BH57">
        <v>1607305855</v>
      </c>
      <c r="BI57" t="s">
        <v>285</v>
      </c>
      <c r="BJ57">
        <v>7</v>
      </c>
      <c r="BK57">
        <v>-0.10199999999999999</v>
      </c>
      <c r="BL57">
        <v>-4.5999999999999999E-2</v>
      </c>
      <c r="BM57">
        <v>410</v>
      </c>
      <c r="BN57">
        <v>7</v>
      </c>
      <c r="BO57">
        <v>0.28000000000000003</v>
      </c>
      <c r="BP57">
        <v>0.11</v>
      </c>
      <c r="BQ57">
        <v>1.26870951219512</v>
      </c>
      <c r="BR57">
        <v>0.112242229965168</v>
      </c>
      <c r="BS57">
        <v>3.7836360751055301E-2</v>
      </c>
      <c r="BT57">
        <v>0</v>
      </c>
      <c r="BU57">
        <v>8.2620100000000002E-2</v>
      </c>
      <c r="BV57">
        <v>1.9761763066201399E-3</v>
      </c>
      <c r="BW57">
        <v>6.0516228422126904E-4</v>
      </c>
      <c r="BX57">
        <v>1</v>
      </c>
      <c r="BY57">
        <v>1</v>
      </c>
      <c r="BZ57">
        <v>2</v>
      </c>
      <c r="CA57" t="s">
        <v>198</v>
      </c>
      <c r="CB57">
        <v>100</v>
      </c>
      <c r="CC57">
        <v>100</v>
      </c>
      <c r="CD57">
        <v>-0.10199999999999999</v>
      </c>
      <c r="CE57">
        <v>-4.5999999999999999E-2</v>
      </c>
      <c r="CF57">
        <v>2</v>
      </c>
      <c r="CG57">
        <v>1036.22</v>
      </c>
      <c r="CH57">
        <v>369.96899999999999</v>
      </c>
      <c r="CI57">
        <v>14.9992</v>
      </c>
      <c r="CJ57">
        <v>18.1342</v>
      </c>
      <c r="CK57">
        <v>29.9999</v>
      </c>
      <c r="CL57">
        <v>17.9529</v>
      </c>
      <c r="CM57">
        <v>17.984000000000002</v>
      </c>
      <c r="CN57">
        <v>25.8719</v>
      </c>
      <c r="CO57">
        <v>-30</v>
      </c>
      <c r="CP57">
        <v>-30</v>
      </c>
      <c r="CQ57">
        <v>15</v>
      </c>
      <c r="CR57">
        <v>410</v>
      </c>
      <c r="CS57">
        <v>20</v>
      </c>
      <c r="CT57">
        <v>103.56399999999999</v>
      </c>
      <c r="CU57">
        <v>102.82</v>
      </c>
    </row>
    <row r="58" spans="1:99" x14ac:dyDescent="0.25">
      <c r="A58">
        <v>42</v>
      </c>
      <c r="B58">
        <v>1607305902.5</v>
      </c>
      <c r="C58">
        <v>2439.9000000953702</v>
      </c>
      <c r="D58" t="s">
        <v>294</v>
      </c>
      <c r="E58" t="s">
        <v>295</v>
      </c>
      <c r="F58">
        <v>1607305893.87097</v>
      </c>
      <c r="G58">
        <f t="shared" si="0"/>
        <v>3.0720465451088693E-5</v>
      </c>
      <c r="H58">
        <f t="shared" si="1"/>
        <v>-0.4830400158179935</v>
      </c>
      <c r="I58">
        <f t="shared" si="2"/>
        <v>411.28493548387098</v>
      </c>
      <c r="J58">
        <f t="shared" si="3"/>
        <v>640.32128867974131</v>
      </c>
      <c r="K58">
        <f t="shared" si="4"/>
        <v>64.880426880951021</v>
      </c>
      <c r="L58">
        <f t="shared" si="5"/>
        <v>41.673364068400048</v>
      </c>
      <c r="M58">
        <f t="shared" si="6"/>
        <v>3.2641075002574731E-3</v>
      </c>
      <c r="N58">
        <f t="shared" si="7"/>
        <v>2</v>
      </c>
      <c r="O58">
        <f t="shared" si="8"/>
        <v>3.2611508404371968E-3</v>
      </c>
      <c r="P58">
        <f t="shared" si="9"/>
        <v>2.0384846901571581E-3</v>
      </c>
      <c r="Q58">
        <f t="shared" si="10"/>
        <v>0</v>
      </c>
      <c r="R58">
        <f t="shared" si="11"/>
        <v>14.669952815550266</v>
      </c>
      <c r="S58">
        <f t="shared" si="12"/>
        <v>14.669952815550266</v>
      </c>
      <c r="T58">
        <f t="shared" si="13"/>
        <v>1.6753555803539879</v>
      </c>
      <c r="U58">
        <f t="shared" si="14"/>
        <v>43.671960173919402</v>
      </c>
      <c r="V58">
        <f t="shared" si="15"/>
        <v>0.73220252390627849</v>
      </c>
      <c r="W58">
        <f t="shared" si="16"/>
        <v>1.6765964270675096</v>
      </c>
      <c r="X58">
        <f t="shared" si="17"/>
        <v>0.94315305644770941</v>
      </c>
      <c r="Y58">
        <f t="shared" si="18"/>
        <v>-1.3547725263930113</v>
      </c>
      <c r="Z58">
        <f t="shared" si="19"/>
        <v>1.237063770945416</v>
      </c>
      <c r="AA58">
        <f t="shared" si="20"/>
        <v>0.11770171414003079</v>
      </c>
      <c r="AB58">
        <f t="shared" si="21"/>
        <v>-7.0413075645703316E-6</v>
      </c>
      <c r="AC58">
        <v>0</v>
      </c>
      <c r="AD58">
        <v>0</v>
      </c>
      <c r="AE58">
        <v>2</v>
      </c>
      <c r="AF58">
        <v>2</v>
      </c>
      <c r="AG58">
        <v>0</v>
      </c>
      <c r="AH58">
        <f t="shared" si="22"/>
        <v>1</v>
      </c>
      <c r="AI58">
        <f t="shared" si="23"/>
        <v>0</v>
      </c>
      <c r="AJ58">
        <f t="shared" si="24"/>
        <v>55810.690433088239</v>
      </c>
      <c r="AK58">
        <f t="shared" si="25"/>
        <v>0</v>
      </c>
      <c r="AL58">
        <f t="shared" si="26"/>
        <v>0</v>
      </c>
      <c r="AM58">
        <f t="shared" si="27"/>
        <v>0.49</v>
      </c>
      <c r="AN58">
        <f t="shared" si="28"/>
        <v>0.39</v>
      </c>
      <c r="AO58">
        <v>27.26</v>
      </c>
      <c r="AP58">
        <v>0.5</v>
      </c>
      <c r="AQ58" t="s">
        <v>193</v>
      </c>
      <c r="AR58">
        <v>1607305893.87097</v>
      </c>
      <c r="AS58">
        <v>411.28493548387098</v>
      </c>
      <c r="AT58">
        <v>410.00261290322601</v>
      </c>
      <c r="AU58">
        <v>7.22629129032258</v>
      </c>
      <c r="AV58">
        <v>7.1431525806451601</v>
      </c>
      <c r="AW58">
        <v>1000.0014516129</v>
      </c>
      <c r="AX58">
        <v>101.22480645161301</v>
      </c>
      <c r="AY58">
        <v>9.9994125806451603E-2</v>
      </c>
      <c r="AZ58">
        <v>14.6814258064516</v>
      </c>
      <c r="BA58">
        <v>999.9</v>
      </c>
      <c r="BB58">
        <v>999.9</v>
      </c>
      <c r="BC58">
        <v>0</v>
      </c>
      <c r="BD58">
        <v>0</v>
      </c>
      <c r="BE58">
        <v>9998.8667741935496</v>
      </c>
      <c r="BF58">
        <v>0</v>
      </c>
      <c r="BG58">
        <v>1.5289399999999999E-3</v>
      </c>
      <c r="BH58">
        <v>1607305855</v>
      </c>
      <c r="BI58" t="s">
        <v>285</v>
      </c>
      <c r="BJ58">
        <v>7</v>
      </c>
      <c r="BK58">
        <v>-0.10199999999999999</v>
      </c>
      <c r="BL58">
        <v>-4.5999999999999999E-2</v>
      </c>
      <c r="BM58">
        <v>410</v>
      </c>
      <c r="BN58">
        <v>7</v>
      </c>
      <c r="BO58">
        <v>0.28000000000000003</v>
      </c>
      <c r="BP58">
        <v>0.11</v>
      </c>
      <c r="BQ58">
        <v>1.2697712195122</v>
      </c>
      <c r="BR58">
        <v>0.31259121951218499</v>
      </c>
      <c r="BS58">
        <v>3.75021010920411E-2</v>
      </c>
      <c r="BT58">
        <v>0</v>
      </c>
      <c r="BU58">
        <v>8.2948095121951199E-2</v>
      </c>
      <c r="BV58">
        <v>7.1432885017425297E-3</v>
      </c>
      <c r="BW58">
        <v>8.0394935920823302E-4</v>
      </c>
      <c r="BX58">
        <v>1</v>
      </c>
      <c r="BY58">
        <v>1</v>
      </c>
      <c r="BZ58">
        <v>2</v>
      </c>
      <c r="CA58" t="s">
        <v>198</v>
      </c>
      <c r="CB58">
        <v>100</v>
      </c>
      <c r="CC58">
        <v>100</v>
      </c>
      <c r="CD58">
        <v>-0.10199999999999999</v>
      </c>
      <c r="CE58">
        <v>-4.5999999999999999E-2</v>
      </c>
      <c r="CF58">
        <v>2</v>
      </c>
      <c r="CG58">
        <v>1036.02</v>
      </c>
      <c r="CH58">
        <v>369.851</v>
      </c>
      <c r="CI58">
        <v>14.998900000000001</v>
      </c>
      <c r="CJ58">
        <v>18.1311</v>
      </c>
      <c r="CK58">
        <v>29.9998</v>
      </c>
      <c r="CL58">
        <v>17.9497</v>
      </c>
      <c r="CM58">
        <v>17.980799999999999</v>
      </c>
      <c r="CN58">
        <v>25.8719</v>
      </c>
      <c r="CO58">
        <v>-30</v>
      </c>
      <c r="CP58">
        <v>-30</v>
      </c>
      <c r="CQ58">
        <v>15</v>
      </c>
      <c r="CR58">
        <v>410</v>
      </c>
      <c r="CS58">
        <v>20</v>
      </c>
      <c r="CT58">
        <v>103.56399999999999</v>
      </c>
      <c r="CU58">
        <v>102.819</v>
      </c>
    </row>
    <row r="59" spans="1:99" x14ac:dyDescent="0.25">
      <c r="A59">
        <v>43</v>
      </c>
      <c r="B59">
        <v>1607306155</v>
      </c>
      <c r="C59">
        <v>2692.4000000953702</v>
      </c>
      <c r="D59" t="s">
        <v>298</v>
      </c>
      <c r="E59" t="s">
        <v>299</v>
      </c>
      <c r="F59">
        <v>1607306136.1129</v>
      </c>
      <c r="G59">
        <f t="shared" si="0"/>
        <v>9.622053104756917E-5</v>
      </c>
      <c r="H59">
        <f t="shared" si="1"/>
        <v>-0.51453118140115295</v>
      </c>
      <c r="I59">
        <f t="shared" si="2"/>
        <v>410.61332258064499</v>
      </c>
      <c r="J59">
        <f t="shared" si="3"/>
        <v>483.25844359796878</v>
      </c>
      <c r="K59">
        <f t="shared" si="4"/>
        <v>48.962744014577659</v>
      </c>
      <c r="L59">
        <f t="shared" si="5"/>
        <v>41.602490900742175</v>
      </c>
      <c r="M59">
        <f t="shared" si="6"/>
        <v>1.041103153497137E-2</v>
      </c>
      <c r="N59">
        <f t="shared" si="7"/>
        <v>2</v>
      </c>
      <c r="O59">
        <f t="shared" si="8"/>
        <v>1.038101704906412E-2</v>
      </c>
      <c r="P59">
        <f t="shared" si="9"/>
        <v>6.4908250792732481E-3</v>
      </c>
      <c r="Q59">
        <f t="shared" si="10"/>
        <v>0</v>
      </c>
      <c r="R59">
        <f t="shared" si="11"/>
        <v>14.472711076301563</v>
      </c>
      <c r="S59">
        <f t="shared" si="12"/>
        <v>14.472711076301563</v>
      </c>
      <c r="T59">
        <f t="shared" si="13"/>
        <v>1.654148983371672</v>
      </c>
      <c r="U59">
        <f t="shared" si="14"/>
        <v>43.792340202666367</v>
      </c>
      <c r="V59">
        <f t="shared" si="15"/>
        <v>0.72607502428315973</v>
      </c>
      <c r="W59">
        <f t="shared" si="16"/>
        <v>1.6579954871627334</v>
      </c>
      <c r="X59">
        <f t="shared" si="17"/>
        <v>0.92807395908851231</v>
      </c>
      <c r="Y59">
        <f t="shared" si="18"/>
        <v>-4.2433254191978005</v>
      </c>
      <c r="Z59">
        <f t="shared" si="19"/>
        <v>3.8752524185350024</v>
      </c>
      <c r="AA59">
        <f t="shared" si="20"/>
        <v>0.3680039889721014</v>
      </c>
      <c r="AB59">
        <f t="shared" si="21"/>
        <v>-6.9011690696729744E-5</v>
      </c>
      <c r="AC59">
        <v>0</v>
      </c>
      <c r="AD59">
        <v>0</v>
      </c>
      <c r="AE59">
        <v>2</v>
      </c>
      <c r="AF59">
        <v>702</v>
      </c>
      <c r="AG59">
        <v>70</v>
      </c>
      <c r="AH59">
        <f t="shared" si="22"/>
        <v>1</v>
      </c>
      <c r="AI59">
        <f t="shared" si="23"/>
        <v>0</v>
      </c>
      <c r="AJ59">
        <f t="shared" si="24"/>
        <v>55927.558975841683</v>
      </c>
      <c r="AK59">
        <f t="shared" si="25"/>
        <v>0</v>
      </c>
      <c r="AL59">
        <f t="shared" si="26"/>
        <v>0</v>
      </c>
      <c r="AM59">
        <f t="shared" si="27"/>
        <v>0.49</v>
      </c>
      <c r="AN59">
        <f t="shared" si="28"/>
        <v>0.39</v>
      </c>
      <c r="AO59">
        <v>12.6</v>
      </c>
      <c r="AP59">
        <v>0.5</v>
      </c>
      <c r="AQ59" t="s">
        <v>193</v>
      </c>
      <c r="AR59">
        <v>1607306136.1129</v>
      </c>
      <c r="AS59">
        <v>410.61332258064499</v>
      </c>
      <c r="AT59">
        <v>410.01480645161303</v>
      </c>
      <c r="AU59">
        <v>7.1663035483871003</v>
      </c>
      <c r="AV59">
        <v>7.0459367741935504</v>
      </c>
      <c r="AW59">
        <v>1000.01883870968</v>
      </c>
      <c r="AX59">
        <v>101.218451612903</v>
      </c>
      <c r="AY59">
        <v>9.9476016129032299E-2</v>
      </c>
      <c r="AZ59">
        <v>14.508651612903201</v>
      </c>
      <c r="BA59">
        <v>999.9</v>
      </c>
      <c r="BB59">
        <v>999.9</v>
      </c>
      <c r="BC59">
        <v>0</v>
      </c>
      <c r="BD59">
        <v>0</v>
      </c>
      <c r="BE59">
        <v>10015.081612903199</v>
      </c>
      <c r="BF59">
        <v>0</v>
      </c>
      <c r="BG59">
        <v>1.5779506451612899E-3</v>
      </c>
      <c r="BH59">
        <v>1607306147</v>
      </c>
      <c r="BI59" t="s">
        <v>300</v>
      </c>
      <c r="BJ59">
        <v>8</v>
      </c>
      <c r="BK59">
        <v>-0.11</v>
      </c>
      <c r="BL59">
        <v>-4.8000000000000001E-2</v>
      </c>
      <c r="BM59">
        <v>410</v>
      </c>
      <c r="BN59">
        <v>7</v>
      </c>
      <c r="BO59">
        <v>0.47</v>
      </c>
      <c r="BP59">
        <v>0.1</v>
      </c>
      <c r="BQ59">
        <v>0.148509696195122</v>
      </c>
      <c r="BR59">
        <v>1.8099337271498399</v>
      </c>
      <c r="BS59">
        <v>0.25387203655997898</v>
      </c>
      <c r="BT59">
        <v>0</v>
      </c>
      <c r="BU59">
        <v>2.6826349731707302E-2</v>
      </c>
      <c r="BV59">
        <v>0.368781734174218</v>
      </c>
      <c r="BW59">
        <v>5.0903043821637503E-2</v>
      </c>
      <c r="BX59">
        <v>0</v>
      </c>
      <c r="BY59">
        <v>0</v>
      </c>
      <c r="BZ59">
        <v>2</v>
      </c>
      <c r="CA59" t="s">
        <v>212</v>
      </c>
      <c r="CB59">
        <v>100</v>
      </c>
      <c r="CC59">
        <v>100</v>
      </c>
      <c r="CD59">
        <v>-0.11</v>
      </c>
      <c r="CE59">
        <v>-4.8000000000000001E-2</v>
      </c>
      <c r="CF59">
        <v>2</v>
      </c>
      <c r="CG59">
        <v>274.42099999999999</v>
      </c>
      <c r="CH59">
        <v>370.20800000000003</v>
      </c>
      <c r="CI59">
        <v>15.0008</v>
      </c>
      <c r="CJ59">
        <v>17.8992</v>
      </c>
      <c r="CK59">
        <v>29.9999</v>
      </c>
      <c r="CL59">
        <v>17.8187</v>
      </c>
      <c r="CM59">
        <v>17.7927</v>
      </c>
      <c r="CN59">
        <v>25.8599</v>
      </c>
      <c r="CO59">
        <v>-30</v>
      </c>
      <c r="CP59">
        <v>-30</v>
      </c>
      <c r="CQ59">
        <v>15</v>
      </c>
      <c r="CR59">
        <v>410</v>
      </c>
      <c r="CS59">
        <v>20</v>
      </c>
      <c r="CT59">
        <v>103.616</v>
      </c>
      <c r="CU59">
        <v>102.873</v>
      </c>
    </row>
    <row r="60" spans="1:99" x14ac:dyDescent="0.25">
      <c r="A60">
        <v>44</v>
      </c>
      <c r="B60">
        <v>1607306160</v>
      </c>
      <c r="C60">
        <v>2697.4000000953702</v>
      </c>
      <c r="D60" t="s">
        <v>301</v>
      </c>
      <c r="E60" t="s">
        <v>302</v>
      </c>
      <c r="F60">
        <v>1607306147.2903199</v>
      </c>
      <c r="G60">
        <f t="shared" si="0"/>
        <v>9.395730932647792E-5</v>
      </c>
      <c r="H60">
        <f t="shared" si="1"/>
        <v>-0.50184804062128241</v>
      </c>
      <c r="I60">
        <f t="shared" si="2"/>
        <v>410.60067741935501</v>
      </c>
      <c r="J60">
        <f t="shared" si="3"/>
        <v>483.21630315133802</v>
      </c>
      <c r="K60">
        <f t="shared" si="4"/>
        <v>48.958875825610114</v>
      </c>
      <c r="L60">
        <f t="shared" si="5"/>
        <v>41.601550793268039</v>
      </c>
      <c r="M60">
        <f t="shared" si="6"/>
        <v>1.015689771050436E-2</v>
      </c>
      <c r="N60">
        <f t="shared" si="7"/>
        <v>2</v>
      </c>
      <c r="O60">
        <f t="shared" si="8"/>
        <v>1.0128328480106702E-2</v>
      </c>
      <c r="P60">
        <f t="shared" si="9"/>
        <v>6.3327653893144355E-3</v>
      </c>
      <c r="Q60">
        <f t="shared" si="10"/>
        <v>0</v>
      </c>
      <c r="R60">
        <f t="shared" si="11"/>
        <v>14.481050227036668</v>
      </c>
      <c r="S60">
        <f t="shared" si="12"/>
        <v>14.481050227036668</v>
      </c>
      <c r="T60">
        <f t="shared" si="13"/>
        <v>1.6550407740718562</v>
      </c>
      <c r="U60">
        <f t="shared" si="14"/>
        <v>43.777683200070236</v>
      </c>
      <c r="V60">
        <f t="shared" si="15"/>
        <v>0.72618353785364276</v>
      </c>
      <c r="W60">
        <f t="shared" si="16"/>
        <v>1.6587984670976781</v>
      </c>
      <c r="X60">
        <f t="shared" si="17"/>
        <v>0.92885723621821348</v>
      </c>
      <c r="Y60">
        <f t="shared" si="18"/>
        <v>-4.1435173412976765</v>
      </c>
      <c r="Z60">
        <f t="shared" si="19"/>
        <v>3.78407619096359</v>
      </c>
      <c r="AA60">
        <f t="shared" si="20"/>
        <v>0.35937534427070256</v>
      </c>
      <c r="AB60">
        <f t="shared" si="21"/>
        <v>-6.5806063383799795E-5</v>
      </c>
      <c r="AC60">
        <v>0</v>
      </c>
      <c r="AD60">
        <v>0</v>
      </c>
      <c r="AE60">
        <v>2</v>
      </c>
      <c r="AF60">
        <v>721</v>
      </c>
      <c r="AG60">
        <v>72</v>
      </c>
      <c r="AH60">
        <f t="shared" si="22"/>
        <v>1</v>
      </c>
      <c r="AI60">
        <f t="shared" si="23"/>
        <v>0</v>
      </c>
      <c r="AJ60">
        <f t="shared" si="24"/>
        <v>55859.101008674203</v>
      </c>
      <c r="AK60">
        <f t="shared" si="25"/>
        <v>0</v>
      </c>
      <c r="AL60">
        <f t="shared" si="26"/>
        <v>0</v>
      </c>
      <c r="AM60">
        <f t="shared" si="27"/>
        <v>0.49</v>
      </c>
      <c r="AN60">
        <f t="shared" si="28"/>
        <v>0.39</v>
      </c>
      <c r="AO60">
        <v>12.6</v>
      </c>
      <c r="AP60">
        <v>0.5</v>
      </c>
      <c r="AQ60" t="s">
        <v>193</v>
      </c>
      <c r="AR60">
        <v>1607306147.2903199</v>
      </c>
      <c r="AS60">
        <v>410.60067741935501</v>
      </c>
      <c r="AT60">
        <v>410.01696774193601</v>
      </c>
      <c r="AU60">
        <v>7.1673158064516098</v>
      </c>
      <c r="AV60">
        <v>7.0497800000000002</v>
      </c>
      <c r="AW60">
        <v>1000.01609677419</v>
      </c>
      <c r="AX60">
        <v>101.219290322581</v>
      </c>
      <c r="AY60">
        <v>9.9467977419354897E-2</v>
      </c>
      <c r="AZ60">
        <v>14.5161451612903</v>
      </c>
      <c r="BA60">
        <v>999.9</v>
      </c>
      <c r="BB60">
        <v>999.9</v>
      </c>
      <c r="BC60">
        <v>0</v>
      </c>
      <c r="BD60">
        <v>0</v>
      </c>
      <c r="BE60">
        <v>10002.4832258065</v>
      </c>
      <c r="BF60">
        <v>0</v>
      </c>
      <c r="BG60">
        <v>1.5779506451612899E-3</v>
      </c>
      <c r="BH60">
        <v>1607306147</v>
      </c>
      <c r="BI60" t="s">
        <v>300</v>
      </c>
      <c r="BJ60">
        <v>8</v>
      </c>
      <c r="BK60">
        <v>-0.11</v>
      </c>
      <c r="BL60">
        <v>-4.8000000000000001E-2</v>
      </c>
      <c r="BM60">
        <v>410</v>
      </c>
      <c r="BN60">
        <v>7</v>
      </c>
      <c r="BO60">
        <v>0.47</v>
      </c>
      <c r="BP60">
        <v>0.1</v>
      </c>
      <c r="BQ60">
        <v>0.32554214253658498</v>
      </c>
      <c r="BR60">
        <v>3.25844396533856</v>
      </c>
      <c r="BS60">
        <v>0.35285298969926099</v>
      </c>
      <c r="BT60">
        <v>0</v>
      </c>
      <c r="BU60">
        <v>6.4664795609756104E-2</v>
      </c>
      <c r="BV60">
        <v>0.65462768897572698</v>
      </c>
      <c r="BW60">
        <v>7.1504647857978304E-2</v>
      </c>
      <c r="BX60">
        <v>0</v>
      </c>
      <c r="BY60">
        <v>0</v>
      </c>
      <c r="BZ60">
        <v>2</v>
      </c>
      <c r="CA60" t="s">
        <v>212</v>
      </c>
      <c r="CB60">
        <v>100</v>
      </c>
      <c r="CC60">
        <v>100</v>
      </c>
      <c r="CD60">
        <v>-0.11</v>
      </c>
      <c r="CE60">
        <v>-4.8000000000000001E-2</v>
      </c>
      <c r="CF60">
        <v>2</v>
      </c>
      <c r="CG60">
        <v>255.596</v>
      </c>
      <c r="CH60">
        <v>370.48700000000002</v>
      </c>
      <c r="CI60">
        <v>15.000400000000001</v>
      </c>
      <c r="CJ60">
        <v>17.897099999999998</v>
      </c>
      <c r="CK60">
        <v>30</v>
      </c>
      <c r="CL60">
        <v>17.808299999999999</v>
      </c>
      <c r="CM60">
        <v>17.780999999999999</v>
      </c>
      <c r="CN60">
        <v>25.858599999999999</v>
      </c>
      <c r="CO60">
        <v>-30</v>
      </c>
      <c r="CP60">
        <v>-30</v>
      </c>
      <c r="CQ60">
        <v>15</v>
      </c>
      <c r="CR60">
        <v>410</v>
      </c>
      <c r="CS60">
        <v>20</v>
      </c>
      <c r="CT60">
        <v>103.617</v>
      </c>
      <c r="CU60">
        <v>102.873</v>
      </c>
    </row>
    <row r="61" spans="1:99" x14ac:dyDescent="0.25">
      <c r="A61">
        <v>45</v>
      </c>
      <c r="B61">
        <v>1607306165</v>
      </c>
      <c r="C61">
        <v>2702.4000000953702</v>
      </c>
      <c r="D61" t="s">
        <v>303</v>
      </c>
      <c r="E61" t="s">
        <v>304</v>
      </c>
      <c r="F61">
        <v>1607306156.4354801</v>
      </c>
      <c r="G61">
        <f t="shared" si="0"/>
        <v>1.0474183412875705E-4</v>
      </c>
      <c r="H61">
        <f t="shared" si="1"/>
        <v>-0.56614554250126459</v>
      </c>
      <c r="I61">
        <f t="shared" si="2"/>
        <v>410.67909677419402</v>
      </c>
      <c r="J61">
        <f t="shared" si="3"/>
        <v>484.09064748173381</v>
      </c>
      <c r="K61">
        <f t="shared" si="4"/>
        <v>49.04752335503305</v>
      </c>
      <c r="L61">
        <f t="shared" si="5"/>
        <v>41.609547086356812</v>
      </c>
      <c r="M61">
        <f t="shared" si="6"/>
        <v>1.1348338816973036E-2</v>
      </c>
      <c r="N61">
        <f t="shared" si="7"/>
        <v>2</v>
      </c>
      <c r="O61">
        <f t="shared" si="8"/>
        <v>1.1312686620711132E-2</v>
      </c>
      <c r="P61">
        <f t="shared" si="9"/>
        <v>7.0736229575353183E-3</v>
      </c>
      <c r="Q61">
        <f t="shared" si="10"/>
        <v>0</v>
      </c>
      <c r="R61">
        <f t="shared" si="11"/>
        <v>14.480451145012434</v>
      </c>
      <c r="S61">
        <f t="shared" si="12"/>
        <v>14.480451145012434</v>
      </c>
      <c r="T61">
        <f t="shared" si="13"/>
        <v>1.6549766940178401</v>
      </c>
      <c r="U61">
        <f t="shared" si="14"/>
        <v>43.872487416834289</v>
      </c>
      <c r="V61">
        <f t="shared" si="15"/>
        <v>0.72791740467504651</v>
      </c>
      <c r="W61">
        <f t="shared" si="16"/>
        <v>1.6591660230227514</v>
      </c>
      <c r="X61">
        <f t="shared" si="17"/>
        <v>0.92705928934279358</v>
      </c>
      <c r="Y61">
        <f t="shared" si="18"/>
        <v>-4.6191148850781856</v>
      </c>
      <c r="Z61">
        <f t="shared" si="19"/>
        <v>4.2184035853420392</v>
      </c>
      <c r="AA61">
        <f t="shared" si="20"/>
        <v>0.40062951943205688</v>
      </c>
      <c r="AB61">
        <f t="shared" si="21"/>
        <v>-8.1780304089562605E-5</v>
      </c>
      <c r="AC61">
        <v>0</v>
      </c>
      <c r="AD61">
        <v>0</v>
      </c>
      <c r="AE61">
        <v>2</v>
      </c>
      <c r="AF61">
        <v>744</v>
      </c>
      <c r="AG61">
        <v>74</v>
      </c>
      <c r="AH61">
        <f t="shared" si="22"/>
        <v>1</v>
      </c>
      <c r="AI61">
        <f t="shared" si="23"/>
        <v>0</v>
      </c>
      <c r="AJ61">
        <f t="shared" si="24"/>
        <v>55821.922243372806</v>
      </c>
      <c r="AK61">
        <f t="shared" si="25"/>
        <v>0</v>
      </c>
      <c r="AL61">
        <f t="shared" si="26"/>
        <v>0</v>
      </c>
      <c r="AM61">
        <f t="shared" si="27"/>
        <v>0.49</v>
      </c>
      <c r="AN61">
        <f t="shared" si="28"/>
        <v>0.39</v>
      </c>
      <c r="AO61">
        <v>12.6</v>
      </c>
      <c r="AP61">
        <v>0.5</v>
      </c>
      <c r="AQ61" t="s">
        <v>193</v>
      </c>
      <c r="AR61">
        <v>1607306156.4354801</v>
      </c>
      <c r="AS61">
        <v>410.67909677419402</v>
      </c>
      <c r="AT61">
        <v>410.01996774193498</v>
      </c>
      <c r="AU61">
        <v>7.1844200000000003</v>
      </c>
      <c r="AV61">
        <v>7.0533964516129002</v>
      </c>
      <c r="AW61">
        <v>1000.02290322581</v>
      </c>
      <c r="AX61">
        <v>101.219451612903</v>
      </c>
      <c r="AY61">
        <v>9.9430729032258094E-2</v>
      </c>
      <c r="AZ61">
        <v>14.519574193548401</v>
      </c>
      <c r="BA61">
        <v>999.9</v>
      </c>
      <c r="BB61">
        <v>999.9</v>
      </c>
      <c r="BC61">
        <v>0</v>
      </c>
      <c r="BD61">
        <v>0</v>
      </c>
      <c r="BE61">
        <v>9995.65</v>
      </c>
      <c r="BF61">
        <v>0</v>
      </c>
      <c r="BG61">
        <v>1.57702612903226E-3</v>
      </c>
      <c r="BH61">
        <v>1607306147</v>
      </c>
      <c r="BI61" t="s">
        <v>300</v>
      </c>
      <c r="BJ61">
        <v>8</v>
      </c>
      <c r="BK61">
        <v>-0.11</v>
      </c>
      <c r="BL61">
        <v>-4.8000000000000001E-2</v>
      </c>
      <c r="BM61">
        <v>410</v>
      </c>
      <c r="BN61">
        <v>7</v>
      </c>
      <c r="BO61">
        <v>0.47</v>
      </c>
      <c r="BP61">
        <v>0.1</v>
      </c>
      <c r="BQ61">
        <v>0.519209649121951</v>
      </c>
      <c r="BR61">
        <v>2.9653048275681702</v>
      </c>
      <c r="BS61">
        <v>0.33291342437341898</v>
      </c>
      <c r="BT61">
        <v>0</v>
      </c>
      <c r="BU61">
        <v>0.102703202853659</v>
      </c>
      <c r="BV61">
        <v>0.61477585578401595</v>
      </c>
      <c r="BW61">
        <v>6.8941053807608205E-2</v>
      </c>
      <c r="BX61">
        <v>0</v>
      </c>
      <c r="BY61">
        <v>0</v>
      </c>
      <c r="BZ61">
        <v>2</v>
      </c>
      <c r="CA61" t="s">
        <v>212</v>
      </c>
      <c r="CB61">
        <v>100</v>
      </c>
      <c r="CC61">
        <v>100</v>
      </c>
      <c r="CD61">
        <v>-0.11</v>
      </c>
      <c r="CE61">
        <v>-4.8000000000000001E-2</v>
      </c>
      <c r="CF61">
        <v>2</v>
      </c>
      <c r="CG61">
        <v>233.08799999999999</v>
      </c>
      <c r="CH61">
        <v>370.85599999999999</v>
      </c>
      <c r="CI61">
        <v>15.000299999999999</v>
      </c>
      <c r="CJ61">
        <v>17.8947</v>
      </c>
      <c r="CK61">
        <v>30</v>
      </c>
      <c r="CL61">
        <v>17.807200000000002</v>
      </c>
      <c r="CM61">
        <v>17.776700000000002</v>
      </c>
      <c r="CN61">
        <v>25.8596</v>
      </c>
      <c r="CO61">
        <v>-30</v>
      </c>
      <c r="CP61">
        <v>-30</v>
      </c>
      <c r="CQ61">
        <v>15</v>
      </c>
      <c r="CR61">
        <v>410</v>
      </c>
      <c r="CS61">
        <v>20</v>
      </c>
      <c r="CT61">
        <v>103.617</v>
      </c>
      <c r="CU61">
        <v>102.874</v>
      </c>
    </row>
    <row r="62" spans="1:99" x14ac:dyDescent="0.25">
      <c r="A62">
        <v>46</v>
      </c>
      <c r="B62">
        <v>1607306170</v>
      </c>
      <c r="C62">
        <v>2707.4000000953702</v>
      </c>
      <c r="D62" t="s">
        <v>305</v>
      </c>
      <c r="E62" t="s">
        <v>306</v>
      </c>
      <c r="F62">
        <v>1607306161.37097</v>
      </c>
      <c r="G62">
        <f t="shared" si="0"/>
        <v>1.25129305900697E-4</v>
      </c>
      <c r="H62">
        <f t="shared" si="1"/>
        <v>-0.66528142438742655</v>
      </c>
      <c r="I62">
        <f t="shared" si="2"/>
        <v>410.79477419354799</v>
      </c>
      <c r="J62">
        <f t="shared" si="3"/>
        <v>482.5923516975169</v>
      </c>
      <c r="K62">
        <f t="shared" si="4"/>
        <v>48.895440424987918</v>
      </c>
      <c r="L62">
        <f t="shared" si="5"/>
        <v>41.621031369072853</v>
      </c>
      <c r="M62">
        <f t="shared" si="6"/>
        <v>1.3624106465014888E-2</v>
      </c>
      <c r="N62">
        <f t="shared" si="7"/>
        <v>2</v>
      </c>
      <c r="O62">
        <f t="shared" si="8"/>
        <v>1.3572756226168235E-2</v>
      </c>
      <c r="P62">
        <f t="shared" si="9"/>
        <v>8.4875700558567913E-3</v>
      </c>
      <c r="Q62">
        <f t="shared" si="10"/>
        <v>0</v>
      </c>
      <c r="R62">
        <f t="shared" si="11"/>
        <v>14.469110076103224</v>
      </c>
      <c r="S62">
        <f t="shared" si="12"/>
        <v>14.469110076103224</v>
      </c>
      <c r="T62">
        <f t="shared" si="13"/>
        <v>1.6537640221560512</v>
      </c>
      <c r="U62">
        <f t="shared" si="14"/>
        <v>44.049982566015082</v>
      </c>
      <c r="V62">
        <f t="shared" si="15"/>
        <v>0.73068642428255748</v>
      </c>
      <c r="W62">
        <f t="shared" si="16"/>
        <v>1.6587666594135906</v>
      </c>
      <c r="X62">
        <f t="shared" si="17"/>
        <v>0.92307759787349375</v>
      </c>
      <c r="Y62">
        <f t="shared" si="18"/>
        <v>-5.518202390220738</v>
      </c>
      <c r="Z62">
        <f t="shared" si="19"/>
        <v>5.0395116445712622</v>
      </c>
      <c r="AA62">
        <f t="shared" si="20"/>
        <v>0.47857403500985657</v>
      </c>
      <c r="AB62">
        <f t="shared" si="21"/>
        <v>-1.1671063961937733E-4</v>
      </c>
      <c r="AC62">
        <v>0</v>
      </c>
      <c r="AD62">
        <v>0</v>
      </c>
      <c r="AE62">
        <v>2</v>
      </c>
      <c r="AF62">
        <v>768</v>
      </c>
      <c r="AG62">
        <v>77</v>
      </c>
      <c r="AH62">
        <f t="shared" si="22"/>
        <v>1</v>
      </c>
      <c r="AI62">
        <f t="shared" si="23"/>
        <v>0</v>
      </c>
      <c r="AJ62">
        <f t="shared" si="24"/>
        <v>55816.635514321526</v>
      </c>
      <c r="AK62">
        <f t="shared" si="25"/>
        <v>0</v>
      </c>
      <c r="AL62">
        <f t="shared" si="26"/>
        <v>0</v>
      </c>
      <c r="AM62">
        <f t="shared" si="27"/>
        <v>0.49</v>
      </c>
      <c r="AN62">
        <f t="shared" si="28"/>
        <v>0.39</v>
      </c>
      <c r="AO62">
        <v>12.6</v>
      </c>
      <c r="AP62">
        <v>0.5</v>
      </c>
      <c r="AQ62" t="s">
        <v>193</v>
      </c>
      <c r="AR62">
        <v>1607306161.37097</v>
      </c>
      <c r="AS62">
        <v>410.79477419354799</v>
      </c>
      <c r="AT62">
        <v>410.02129032258102</v>
      </c>
      <c r="AU62">
        <v>7.2117906451612903</v>
      </c>
      <c r="AV62">
        <v>7.0552654838709703</v>
      </c>
      <c r="AW62">
        <v>1000.0046774193499</v>
      </c>
      <c r="AX62">
        <v>101.21880645161301</v>
      </c>
      <c r="AY62">
        <v>9.9501335483870995E-2</v>
      </c>
      <c r="AZ62">
        <v>14.515848387096799</v>
      </c>
      <c r="BA62">
        <v>999.9</v>
      </c>
      <c r="BB62">
        <v>999.9</v>
      </c>
      <c r="BC62">
        <v>0</v>
      </c>
      <c r="BD62">
        <v>0</v>
      </c>
      <c r="BE62">
        <v>9994.5945161290292</v>
      </c>
      <c r="BF62">
        <v>0</v>
      </c>
      <c r="BG62">
        <v>1.5307893548387099E-3</v>
      </c>
      <c r="BH62">
        <v>1607306147</v>
      </c>
      <c r="BI62" t="s">
        <v>300</v>
      </c>
      <c r="BJ62">
        <v>8</v>
      </c>
      <c r="BK62">
        <v>-0.11</v>
      </c>
      <c r="BL62">
        <v>-4.8000000000000001E-2</v>
      </c>
      <c r="BM62">
        <v>410</v>
      </c>
      <c r="BN62">
        <v>7</v>
      </c>
      <c r="BO62">
        <v>0.47</v>
      </c>
      <c r="BP62">
        <v>0.1</v>
      </c>
      <c r="BQ62">
        <v>0.70399804390243903</v>
      </c>
      <c r="BR62">
        <v>1.0787081184668701</v>
      </c>
      <c r="BS62">
        <v>0.172503819042571</v>
      </c>
      <c r="BT62">
        <v>0</v>
      </c>
      <c r="BU62">
        <v>0.141049919512195</v>
      </c>
      <c r="BV62">
        <v>0.23762760627176999</v>
      </c>
      <c r="BW62">
        <v>3.7197594133637699E-2</v>
      </c>
      <c r="BX62">
        <v>0</v>
      </c>
      <c r="BY62">
        <v>0</v>
      </c>
      <c r="BZ62">
        <v>2</v>
      </c>
      <c r="CA62" t="s">
        <v>212</v>
      </c>
      <c r="CB62">
        <v>100</v>
      </c>
      <c r="CC62">
        <v>100</v>
      </c>
      <c r="CD62">
        <v>-0.11</v>
      </c>
      <c r="CE62">
        <v>-4.8000000000000001E-2</v>
      </c>
      <c r="CF62">
        <v>2</v>
      </c>
      <c r="CG62">
        <v>209.82900000000001</v>
      </c>
      <c r="CH62">
        <v>370.94400000000002</v>
      </c>
      <c r="CI62">
        <v>15</v>
      </c>
      <c r="CJ62">
        <v>17.892800000000001</v>
      </c>
      <c r="CK62">
        <v>30</v>
      </c>
      <c r="CL62">
        <v>17.808299999999999</v>
      </c>
      <c r="CM62">
        <v>17.774799999999999</v>
      </c>
      <c r="CN62">
        <v>25.855799999999999</v>
      </c>
      <c r="CO62">
        <v>-30</v>
      </c>
      <c r="CP62">
        <v>-30</v>
      </c>
      <c r="CQ62">
        <v>15</v>
      </c>
      <c r="CR62">
        <v>410</v>
      </c>
      <c r="CS62">
        <v>20</v>
      </c>
      <c r="CT62">
        <v>103.617</v>
      </c>
      <c r="CU62">
        <v>102.873</v>
      </c>
    </row>
    <row r="63" spans="1:99" x14ac:dyDescent="0.25">
      <c r="A63">
        <v>47</v>
      </c>
      <c r="B63">
        <v>1607306175</v>
      </c>
      <c r="C63">
        <v>2712.4000000953702</v>
      </c>
      <c r="D63" t="s">
        <v>307</v>
      </c>
      <c r="E63" t="s">
        <v>308</v>
      </c>
      <c r="F63">
        <v>1607306166.37097</v>
      </c>
      <c r="G63">
        <f t="shared" si="0"/>
        <v>1.2499485764782333E-4</v>
      </c>
      <c r="H63">
        <f t="shared" si="1"/>
        <v>-0.66550777362064506</v>
      </c>
      <c r="I63">
        <f t="shared" si="2"/>
        <v>410.79667741935498</v>
      </c>
      <c r="J63">
        <f t="shared" si="3"/>
        <v>482.65162106562934</v>
      </c>
      <c r="K63">
        <f t="shared" si="4"/>
        <v>48.901172213493197</v>
      </c>
      <c r="L63">
        <f t="shared" si="5"/>
        <v>41.620991602311705</v>
      </c>
      <c r="M63">
        <f t="shared" si="6"/>
        <v>1.3619527429999671E-2</v>
      </c>
      <c r="N63">
        <f t="shared" si="7"/>
        <v>2</v>
      </c>
      <c r="O63">
        <f t="shared" si="8"/>
        <v>1.3568211632600217E-2</v>
      </c>
      <c r="P63">
        <f t="shared" si="9"/>
        <v>8.4847266066966683E-3</v>
      </c>
      <c r="Q63">
        <f t="shared" si="10"/>
        <v>0</v>
      </c>
      <c r="R63">
        <f t="shared" si="11"/>
        <v>14.464305251358681</v>
      </c>
      <c r="S63">
        <f t="shared" si="12"/>
        <v>14.464305251358681</v>
      </c>
      <c r="T63">
        <f t="shared" si="13"/>
        <v>1.6532504899394709</v>
      </c>
      <c r="U63">
        <f t="shared" si="14"/>
        <v>44.074241001732773</v>
      </c>
      <c r="V63">
        <f t="shared" si="15"/>
        <v>0.73085951618882583</v>
      </c>
      <c r="W63">
        <f t="shared" si="16"/>
        <v>1.658246403290512</v>
      </c>
      <c r="X63">
        <f t="shared" si="17"/>
        <v>0.92239097375064505</v>
      </c>
      <c r="Y63">
        <f t="shared" si="18"/>
        <v>-5.512273222269009</v>
      </c>
      <c r="Z63">
        <f t="shared" si="19"/>
        <v>5.0341189387922789</v>
      </c>
      <c r="AA63">
        <f t="shared" si="20"/>
        <v>0.47803782640372827</v>
      </c>
      <c r="AB63">
        <f t="shared" si="21"/>
        <v>-1.1645707300189656E-4</v>
      </c>
      <c r="AC63">
        <v>0</v>
      </c>
      <c r="AD63">
        <v>0</v>
      </c>
      <c r="AE63">
        <v>2</v>
      </c>
      <c r="AF63">
        <v>794</v>
      </c>
      <c r="AG63">
        <v>79</v>
      </c>
      <c r="AH63">
        <f t="shared" si="22"/>
        <v>1</v>
      </c>
      <c r="AI63">
        <f t="shared" si="23"/>
        <v>0</v>
      </c>
      <c r="AJ63">
        <f t="shared" si="24"/>
        <v>55853.031158979444</v>
      </c>
      <c r="AK63">
        <f t="shared" si="25"/>
        <v>0</v>
      </c>
      <c r="AL63">
        <f t="shared" si="26"/>
        <v>0</v>
      </c>
      <c r="AM63">
        <f t="shared" si="27"/>
        <v>0.49</v>
      </c>
      <c r="AN63">
        <f t="shared" si="28"/>
        <v>0.39</v>
      </c>
      <c r="AO63">
        <v>12.6</v>
      </c>
      <c r="AP63">
        <v>0.5</v>
      </c>
      <c r="AQ63" t="s">
        <v>193</v>
      </c>
      <c r="AR63">
        <v>1607306166.37097</v>
      </c>
      <c r="AS63">
        <v>410.79667741935498</v>
      </c>
      <c r="AT63">
        <v>410.02283870967801</v>
      </c>
      <c r="AU63">
        <v>7.2135393548387103</v>
      </c>
      <c r="AV63">
        <v>7.0571825806451596</v>
      </c>
      <c r="AW63">
        <v>1000.00422580645</v>
      </c>
      <c r="AX63">
        <v>101.218290322581</v>
      </c>
      <c r="AY63">
        <v>9.9451251612903205E-2</v>
      </c>
      <c r="AZ63">
        <v>14.5109935483871</v>
      </c>
      <c r="BA63">
        <v>999.9</v>
      </c>
      <c r="BB63">
        <v>999.9</v>
      </c>
      <c r="BC63">
        <v>0</v>
      </c>
      <c r="BD63">
        <v>0</v>
      </c>
      <c r="BE63">
        <v>10001.266129032299</v>
      </c>
      <c r="BF63">
        <v>0</v>
      </c>
      <c r="BG63">
        <v>1.5289399999999999E-3</v>
      </c>
      <c r="BH63">
        <v>1607306147</v>
      </c>
      <c r="BI63" t="s">
        <v>300</v>
      </c>
      <c r="BJ63">
        <v>8</v>
      </c>
      <c r="BK63">
        <v>-0.11</v>
      </c>
      <c r="BL63">
        <v>-4.8000000000000001E-2</v>
      </c>
      <c r="BM63">
        <v>410</v>
      </c>
      <c r="BN63">
        <v>7</v>
      </c>
      <c r="BO63">
        <v>0.47</v>
      </c>
      <c r="BP63">
        <v>0.1</v>
      </c>
      <c r="BQ63">
        <v>0.77356251219512195</v>
      </c>
      <c r="BR63">
        <v>-2.26766341463439E-2</v>
      </c>
      <c r="BS63">
        <v>1.8560492054981299E-2</v>
      </c>
      <c r="BT63">
        <v>1</v>
      </c>
      <c r="BU63">
        <v>0.15640190243902399</v>
      </c>
      <c r="BV63">
        <v>-4.1617003484321399E-3</v>
      </c>
      <c r="BW63">
        <v>7.6178272316397696E-4</v>
      </c>
      <c r="BX63">
        <v>1</v>
      </c>
      <c r="BY63">
        <v>2</v>
      </c>
      <c r="BZ63">
        <v>2</v>
      </c>
      <c r="CA63" t="s">
        <v>195</v>
      </c>
      <c r="CB63">
        <v>100</v>
      </c>
      <c r="CC63">
        <v>100</v>
      </c>
      <c r="CD63">
        <v>-0.11</v>
      </c>
      <c r="CE63">
        <v>-4.8000000000000001E-2</v>
      </c>
      <c r="CF63">
        <v>2</v>
      </c>
      <c r="CG63">
        <v>184.34399999999999</v>
      </c>
      <c r="CH63">
        <v>370.99700000000001</v>
      </c>
      <c r="CI63">
        <v>14.9999</v>
      </c>
      <c r="CJ63">
        <v>17.890799999999999</v>
      </c>
      <c r="CK63">
        <v>30.0002</v>
      </c>
      <c r="CL63">
        <v>17.8126</v>
      </c>
      <c r="CM63">
        <v>17.773199999999999</v>
      </c>
      <c r="CN63">
        <v>25.857099999999999</v>
      </c>
      <c r="CO63">
        <v>-30</v>
      </c>
      <c r="CP63">
        <v>-30</v>
      </c>
      <c r="CQ63">
        <v>15</v>
      </c>
      <c r="CR63">
        <v>410</v>
      </c>
      <c r="CS63">
        <v>20</v>
      </c>
      <c r="CT63">
        <v>103.617</v>
      </c>
      <c r="CU63">
        <v>102.874</v>
      </c>
    </row>
    <row r="64" spans="1:99" x14ac:dyDescent="0.25">
      <c r="A64">
        <v>48</v>
      </c>
      <c r="B64">
        <v>1607306180</v>
      </c>
      <c r="C64">
        <v>2717.4000000953702</v>
      </c>
      <c r="D64" t="s">
        <v>309</v>
      </c>
      <c r="E64" t="s">
        <v>310</v>
      </c>
      <c r="F64">
        <v>1607306171.37097</v>
      </c>
      <c r="G64">
        <f t="shared" si="0"/>
        <v>1.2425861247282948E-4</v>
      </c>
      <c r="H64">
        <f t="shared" si="1"/>
        <v>-0.68453777394461002</v>
      </c>
      <c r="I64">
        <f t="shared" si="2"/>
        <v>410.81593548387099</v>
      </c>
      <c r="J64">
        <f t="shared" si="3"/>
        <v>485.31862541649753</v>
      </c>
      <c r="K64">
        <f t="shared" si="4"/>
        <v>49.171087923821744</v>
      </c>
      <c r="L64">
        <f t="shared" si="5"/>
        <v>41.622689561623062</v>
      </c>
      <c r="M64">
        <f t="shared" si="6"/>
        <v>1.3548773935818175E-2</v>
      </c>
      <c r="N64">
        <f t="shared" si="7"/>
        <v>2</v>
      </c>
      <c r="O64">
        <f t="shared" si="8"/>
        <v>1.3497988851859707E-2</v>
      </c>
      <c r="P64">
        <f t="shared" si="9"/>
        <v>8.440789935908119E-3</v>
      </c>
      <c r="Q64">
        <f t="shared" si="10"/>
        <v>0</v>
      </c>
      <c r="R64">
        <f t="shared" si="11"/>
        <v>14.458857433895478</v>
      </c>
      <c r="S64">
        <f t="shared" si="12"/>
        <v>14.458857433895478</v>
      </c>
      <c r="T64">
        <f t="shared" si="13"/>
        <v>1.6526684051977727</v>
      </c>
      <c r="U64">
        <f t="shared" si="14"/>
        <v>44.095604616710851</v>
      </c>
      <c r="V64">
        <f t="shared" si="15"/>
        <v>0.73094344448921411</v>
      </c>
      <c r="W64">
        <f t="shared" si="16"/>
        <v>1.6576333420138873</v>
      </c>
      <c r="X64">
        <f t="shared" si="17"/>
        <v>0.92172496070855858</v>
      </c>
      <c r="Y64">
        <f t="shared" si="18"/>
        <v>-5.47980481005178</v>
      </c>
      <c r="Z64">
        <f t="shared" si="19"/>
        <v>5.0044928734566536</v>
      </c>
      <c r="AA64">
        <f t="shared" si="20"/>
        <v>0.47519685070969075</v>
      </c>
      <c r="AB64">
        <f t="shared" si="21"/>
        <v>-1.150858854357395E-4</v>
      </c>
      <c r="AC64">
        <v>0</v>
      </c>
      <c r="AD64">
        <v>0</v>
      </c>
      <c r="AE64">
        <v>2</v>
      </c>
      <c r="AF64">
        <v>818</v>
      </c>
      <c r="AG64">
        <v>82</v>
      </c>
      <c r="AH64">
        <f t="shared" si="22"/>
        <v>1</v>
      </c>
      <c r="AI64">
        <f t="shared" si="23"/>
        <v>0</v>
      </c>
      <c r="AJ64">
        <f t="shared" si="24"/>
        <v>55861.260578777677</v>
      </c>
      <c r="AK64">
        <f t="shared" si="25"/>
        <v>0</v>
      </c>
      <c r="AL64">
        <f t="shared" si="26"/>
        <v>0</v>
      </c>
      <c r="AM64">
        <f t="shared" si="27"/>
        <v>0.49</v>
      </c>
      <c r="AN64">
        <f t="shared" si="28"/>
        <v>0.39</v>
      </c>
      <c r="AO64">
        <v>12.6</v>
      </c>
      <c r="AP64">
        <v>0.5</v>
      </c>
      <c r="AQ64" t="s">
        <v>193</v>
      </c>
      <c r="AR64">
        <v>1607306171.37097</v>
      </c>
      <c r="AS64">
        <v>410.81593548387099</v>
      </c>
      <c r="AT64">
        <v>410.01774193548403</v>
      </c>
      <c r="AU64">
        <v>7.2144116129032296</v>
      </c>
      <c r="AV64">
        <v>7.0589761290322599</v>
      </c>
      <c r="AW64">
        <v>1000.0053870967701</v>
      </c>
      <c r="AX64">
        <v>101.21770967741899</v>
      </c>
      <c r="AY64">
        <v>9.9415503225806404E-2</v>
      </c>
      <c r="AZ64">
        <v>14.5052709677419</v>
      </c>
      <c r="BA64">
        <v>999.9</v>
      </c>
      <c r="BB64">
        <v>999.9</v>
      </c>
      <c r="BC64">
        <v>0</v>
      </c>
      <c r="BD64">
        <v>0</v>
      </c>
      <c r="BE64">
        <v>10002.654838709699</v>
      </c>
      <c r="BF64">
        <v>0</v>
      </c>
      <c r="BG64">
        <v>1.53294709677419E-3</v>
      </c>
      <c r="BH64">
        <v>1607306147</v>
      </c>
      <c r="BI64" t="s">
        <v>300</v>
      </c>
      <c r="BJ64">
        <v>8</v>
      </c>
      <c r="BK64">
        <v>-0.11</v>
      </c>
      <c r="BL64">
        <v>-4.8000000000000001E-2</v>
      </c>
      <c r="BM64">
        <v>410</v>
      </c>
      <c r="BN64">
        <v>7</v>
      </c>
      <c r="BO64">
        <v>0.47</v>
      </c>
      <c r="BP64">
        <v>0.1</v>
      </c>
      <c r="BQ64">
        <v>0.79120170731707296</v>
      </c>
      <c r="BR64">
        <v>0.230707567944236</v>
      </c>
      <c r="BS64">
        <v>3.8227242913822401E-2</v>
      </c>
      <c r="BT64">
        <v>0</v>
      </c>
      <c r="BU64">
        <v>0.15580597560975601</v>
      </c>
      <c r="BV64">
        <v>-1.1209756097560499E-2</v>
      </c>
      <c r="BW64">
        <v>1.3647098590561699E-3</v>
      </c>
      <c r="BX64">
        <v>1</v>
      </c>
      <c r="BY64">
        <v>1</v>
      </c>
      <c r="BZ64">
        <v>2</v>
      </c>
      <c r="CA64" t="s">
        <v>198</v>
      </c>
      <c r="CB64">
        <v>100</v>
      </c>
      <c r="CC64">
        <v>100</v>
      </c>
      <c r="CD64">
        <v>-0.11</v>
      </c>
      <c r="CE64">
        <v>-4.8000000000000001E-2</v>
      </c>
      <c r="CF64">
        <v>2</v>
      </c>
      <c r="CG64">
        <v>160.64500000000001</v>
      </c>
      <c r="CH64">
        <v>371.20499999999998</v>
      </c>
      <c r="CI64">
        <v>14.9999</v>
      </c>
      <c r="CJ64">
        <v>17.889199999999999</v>
      </c>
      <c r="CK64">
        <v>30</v>
      </c>
      <c r="CL64">
        <v>17.817699999999999</v>
      </c>
      <c r="CM64">
        <v>17.7714</v>
      </c>
      <c r="CN64">
        <v>25.8566</v>
      </c>
      <c r="CO64">
        <v>-30</v>
      </c>
      <c r="CP64">
        <v>-30</v>
      </c>
      <c r="CQ64">
        <v>15</v>
      </c>
      <c r="CR64">
        <v>410</v>
      </c>
      <c r="CS64">
        <v>20</v>
      </c>
      <c r="CT64">
        <v>103.617</v>
      </c>
      <c r="CU64">
        <v>102.874</v>
      </c>
    </row>
    <row r="65" spans="1:99" x14ac:dyDescent="0.25">
      <c r="A65">
        <v>49</v>
      </c>
      <c r="B65">
        <v>1607306399.0999999</v>
      </c>
      <c r="C65">
        <v>2936.5</v>
      </c>
      <c r="D65" t="s">
        <v>313</v>
      </c>
      <c r="E65" t="s">
        <v>314</v>
      </c>
      <c r="F65">
        <v>1607306387.90645</v>
      </c>
      <c r="G65">
        <f t="shared" si="0"/>
        <v>5.8639660153621308E-5</v>
      </c>
      <c r="H65">
        <f t="shared" si="1"/>
        <v>-0.36062987862010637</v>
      </c>
      <c r="I65">
        <f t="shared" si="2"/>
        <v>410.274580645161</v>
      </c>
      <c r="J65">
        <f t="shared" si="3"/>
        <v>496.18425260110178</v>
      </c>
      <c r="K65">
        <f t="shared" si="4"/>
        <v>50.273541914522319</v>
      </c>
      <c r="L65">
        <f t="shared" si="5"/>
        <v>41.569147385073158</v>
      </c>
      <c r="M65">
        <f t="shared" si="6"/>
        <v>6.2306865945865953E-3</v>
      </c>
      <c r="N65">
        <f t="shared" si="7"/>
        <v>2</v>
      </c>
      <c r="O65">
        <f t="shared" si="8"/>
        <v>6.2199229745324965E-3</v>
      </c>
      <c r="P65">
        <f t="shared" si="9"/>
        <v>3.8884173580481397E-3</v>
      </c>
      <c r="Q65">
        <f t="shared" si="10"/>
        <v>0</v>
      </c>
      <c r="R65">
        <f t="shared" si="11"/>
        <v>14.554081971572661</v>
      </c>
      <c r="S65">
        <f t="shared" si="12"/>
        <v>14.554081971572661</v>
      </c>
      <c r="T65">
        <f t="shared" si="13"/>
        <v>1.6628688775374396</v>
      </c>
      <c r="U65">
        <f t="shared" si="14"/>
        <v>43.170024715970214</v>
      </c>
      <c r="V65">
        <f t="shared" si="15"/>
        <v>0.7188771051070133</v>
      </c>
      <c r="W65">
        <f t="shared" si="16"/>
        <v>1.6652228249502798</v>
      </c>
      <c r="X65">
        <f t="shared" si="17"/>
        <v>0.94399177243042631</v>
      </c>
      <c r="Y65">
        <f t="shared" si="18"/>
        <v>-2.5860090127746997</v>
      </c>
      <c r="Z65">
        <f t="shared" si="19"/>
        <v>2.3615504003707875</v>
      </c>
      <c r="AA65">
        <f t="shared" si="20"/>
        <v>0.22443297142251492</v>
      </c>
      <c r="AB65">
        <f t="shared" si="21"/>
        <v>-2.5640981397234697E-5</v>
      </c>
      <c r="AC65">
        <v>0</v>
      </c>
      <c r="AD65">
        <v>0</v>
      </c>
      <c r="AE65">
        <v>2</v>
      </c>
      <c r="AF65">
        <v>7</v>
      </c>
      <c r="AG65">
        <v>1</v>
      </c>
      <c r="AH65">
        <f t="shared" si="22"/>
        <v>1</v>
      </c>
      <c r="AI65">
        <f t="shared" si="23"/>
        <v>0</v>
      </c>
      <c r="AJ65">
        <f t="shared" si="24"/>
        <v>55820.097420585938</v>
      </c>
      <c r="AK65">
        <f t="shared" si="25"/>
        <v>0</v>
      </c>
      <c r="AL65">
        <f t="shared" si="26"/>
        <v>0</v>
      </c>
      <c r="AM65">
        <f t="shared" si="27"/>
        <v>0.49</v>
      </c>
      <c r="AN65">
        <f t="shared" si="28"/>
        <v>0.39</v>
      </c>
      <c r="AO65">
        <v>8</v>
      </c>
      <c r="AP65">
        <v>0.5</v>
      </c>
      <c r="AQ65" t="s">
        <v>193</v>
      </c>
      <c r="AR65">
        <v>1607306387.90645</v>
      </c>
      <c r="AS65">
        <v>410.274580645161</v>
      </c>
      <c r="AT65">
        <v>410.00532258064499</v>
      </c>
      <c r="AU65">
        <v>7.09509387096774</v>
      </c>
      <c r="AV65">
        <v>7.0485148387096803</v>
      </c>
      <c r="AW65">
        <v>999.99683870967704</v>
      </c>
      <c r="AX65">
        <v>101.219741935484</v>
      </c>
      <c r="AY65">
        <v>0.10056730645161301</v>
      </c>
      <c r="AZ65">
        <v>14.575983870967701</v>
      </c>
      <c r="BA65">
        <v>999.9</v>
      </c>
      <c r="BB65">
        <v>999.9</v>
      </c>
      <c r="BC65">
        <v>0</v>
      </c>
      <c r="BD65">
        <v>0</v>
      </c>
      <c r="BE65">
        <v>9997.3238709677407</v>
      </c>
      <c r="BF65">
        <v>0</v>
      </c>
      <c r="BG65">
        <v>1.5536006451612901E-3</v>
      </c>
      <c r="BH65">
        <v>1607306386.5999999</v>
      </c>
      <c r="BI65" t="s">
        <v>315</v>
      </c>
      <c r="BJ65">
        <v>9</v>
      </c>
      <c r="BK65">
        <v>-0.13500000000000001</v>
      </c>
      <c r="BL65">
        <v>-4.7E-2</v>
      </c>
      <c r="BM65">
        <v>410</v>
      </c>
      <c r="BN65">
        <v>7</v>
      </c>
      <c r="BO65">
        <v>0.28999999999999998</v>
      </c>
      <c r="BP65">
        <v>0.1</v>
      </c>
      <c r="BQ65">
        <v>0.15665345536585401</v>
      </c>
      <c r="BR65">
        <v>1.36575224278746</v>
      </c>
      <c r="BS65">
        <v>0.15941792241497399</v>
      </c>
      <c r="BT65">
        <v>0</v>
      </c>
      <c r="BU65">
        <v>2.4269679439024399E-2</v>
      </c>
      <c r="BV65">
        <v>0.25083012687804901</v>
      </c>
      <c r="BW65">
        <v>2.7207007131728099E-2</v>
      </c>
      <c r="BX65">
        <v>0</v>
      </c>
      <c r="BY65">
        <v>0</v>
      </c>
      <c r="BZ65">
        <v>2</v>
      </c>
      <c r="CA65" t="s">
        <v>212</v>
      </c>
      <c r="CB65">
        <v>100</v>
      </c>
      <c r="CC65">
        <v>100</v>
      </c>
      <c r="CD65">
        <v>-0.13500000000000001</v>
      </c>
      <c r="CE65">
        <v>-4.7E-2</v>
      </c>
      <c r="CF65">
        <v>2</v>
      </c>
      <c r="CG65">
        <v>1031.5</v>
      </c>
      <c r="CH65">
        <v>371.298</v>
      </c>
      <c r="CI65">
        <v>15.0008</v>
      </c>
      <c r="CJ65">
        <v>17.8063</v>
      </c>
      <c r="CK65">
        <v>29.9999</v>
      </c>
      <c r="CL65">
        <v>17.643000000000001</v>
      </c>
      <c r="CM65">
        <v>17.6724</v>
      </c>
      <c r="CN65">
        <v>25.843399999999999</v>
      </c>
      <c r="CO65">
        <v>-30</v>
      </c>
      <c r="CP65">
        <v>-30</v>
      </c>
      <c r="CQ65">
        <v>15</v>
      </c>
      <c r="CR65">
        <v>410</v>
      </c>
      <c r="CS65">
        <v>20</v>
      </c>
      <c r="CT65">
        <v>103.628</v>
      </c>
      <c r="CU65">
        <v>102.89</v>
      </c>
    </row>
    <row r="66" spans="1:99" x14ac:dyDescent="0.25">
      <c r="A66">
        <v>50</v>
      </c>
      <c r="B66">
        <v>1607306404.0999999</v>
      </c>
      <c r="C66">
        <v>2941.5</v>
      </c>
      <c r="D66" t="s">
        <v>316</v>
      </c>
      <c r="E66" t="s">
        <v>317</v>
      </c>
      <c r="F66">
        <v>1607306395.7451601</v>
      </c>
      <c r="G66">
        <f t="shared" si="0"/>
        <v>6.4289658400941101E-5</v>
      </c>
      <c r="H66">
        <f t="shared" si="1"/>
        <v>-0.40996792346656624</v>
      </c>
      <c r="I66">
        <f t="shared" si="2"/>
        <v>410.30487096774198</v>
      </c>
      <c r="J66">
        <f t="shared" si="3"/>
        <v>499.56594072694003</v>
      </c>
      <c r="K66">
        <f t="shared" si="4"/>
        <v>50.616405904313631</v>
      </c>
      <c r="L66">
        <f t="shared" si="5"/>
        <v>41.572405563116668</v>
      </c>
      <c r="M66">
        <f t="shared" si="6"/>
        <v>6.8354847674784334E-3</v>
      </c>
      <c r="N66">
        <f t="shared" si="7"/>
        <v>2</v>
      </c>
      <c r="O66">
        <f t="shared" si="8"/>
        <v>6.822532477566967E-3</v>
      </c>
      <c r="P66">
        <f t="shared" si="9"/>
        <v>4.2652444414706869E-3</v>
      </c>
      <c r="Q66">
        <f t="shared" si="10"/>
        <v>0</v>
      </c>
      <c r="R66">
        <f t="shared" si="11"/>
        <v>14.55442013887544</v>
      </c>
      <c r="S66">
        <f t="shared" si="12"/>
        <v>14.55442013887544</v>
      </c>
      <c r="T66">
        <f t="shared" si="13"/>
        <v>1.662905200458842</v>
      </c>
      <c r="U66">
        <f t="shared" si="14"/>
        <v>43.192790923967074</v>
      </c>
      <c r="V66">
        <f t="shared" si="15"/>
        <v>0.71936995141607762</v>
      </c>
      <c r="W66">
        <f t="shared" si="16"/>
        <v>1.6654861518034236</v>
      </c>
      <c r="X66">
        <f t="shared" si="17"/>
        <v>0.94353524904276442</v>
      </c>
      <c r="Y66">
        <f t="shared" si="18"/>
        <v>-2.8351739354815026</v>
      </c>
      <c r="Z66">
        <f t="shared" si="19"/>
        <v>2.589082739441336</v>
      </c>
      <c r="AA66">
        <f t="shared" si="20"/>
        <v>0.2460603757058509</v>
      </c>
      <c r="AB66">
        <f t="shared" si="21"/>
        <v>-3.0820334315784237E-5</v>
      </c>
      <c r="AC66">
        <v>0</v>
      </c>
      <c r="AD66">
        <v>0</v>
      </c>
      <c r="AE66">
        <v>2</v>
      </c>
      <c r="AF66">
        <v>5</v>
      </c>
      <c r="AG66">
        <v>0</v>
      </c>
      <c r="AH66">
        <f t="shared" si="22"/>
        <v>1</v>
      </c>
      <c r="AI66">
        <f t="shared" si="23"/>
        <v>0</v>
      </c>
      <c r="AJ66">
        <f t="shared" si="24"/>
        <v>55810.542541478935</v>
      </c>
      <c r="AK66">
        <f t="shared" si="25"/>
        <v>0</v>
      </c>
      <c r="AL66">
        <f t="shared" si="26"/>
        <v>0</v>
      </c>
      <c r="AM66">
        <f t="shared" si="27"/>
        <v>0.49</v>
      </c>
      <c r="AN66">
        <f t="shared" si="28"/>
        <v>0.39</v>
      </c>
      <c r="AO66">
        <v>8</v>
      </c>
      <c r="AP66">
        <v>0.5</v>
      </c>
      <c r="AQ66" t="s">
        <v>193</v>
      </c>
      <c r="AR66">
        <v>1607306395.7451601</v>
      </c>
      <c r="AS66">
        <v>410.30487096774198</v>
      </c>
      <c r="AT66">
        <v>409.99799999999999</v>
      </c>
      <c r="AU66">
        <v>7.0999258064516102</v>
      </c>
      <c r="AV66">
        <v>7.0488593548387097</v>
      </c>
      <c r="AW66">
        <v>1000.00222580645</v>
      </c>
      <c r="AX66">
        <v>101.220129032258</v>
      </c>
      <c r="AY66">
        <v>0.100641216129032</v>
      </c>
      <c r="AZ66">
        <v>14.578432258064501</v>
      </c>
      <c r="BA66">
        <v>999.9</v>
      </c>
      <c r="BB66">
        <v>999.9</v>
      </c>
      <c r="BC66">
        <v>0</v>
      </c>
      <c r="BD66">
        <v>0</v>
      </c>
      <c r="BE66">
        <v>9995.5887096774204</v>
      </c>
      <c r="BF66">
        <v>0</v>
      </c>
      <c r="BG66">
        <v>1.5536006451612901E-3</v>
      </c>
      <c r="BH66">
        <v>1607306386.5999999</v>
      </c>
      <c r="BI66" t="s">
        <v>315</v>
      </c>
      <c r="BJ66">
        <v>9</v>
      </c>
      <c r="BK66">
        <v>-0.13500000000000001</v>
      </c>
      <c r="BL66">
        <v>-4.7E-2</v>
      </c>
      <c r="BM66">
        <v>410</v>
      </c>
      <c r="BN66">
        <v>7</v>
      </c>
      <c r="BO66">
        <v>0.28999999999999998</v>
      </c>
      <c r="BP66">
        <v>0.1</v>
      </c>
      <c r="BQ66">
        <v>0.232003565121951</v>
      </c>
      <c r="BR66">
        <v>1.3106514229966399</v>
      </c>
      <c r="BS66">
        <v>0.15549469066060301</v>
      </c>
      <c r="BT66">
        <v>0</v>
      </c>
      <c r="BU66">
        <v>3.85642828048781E-2</v>
      </c>
      <c r="BV66">
        <v>0.22441627354706101</v>
      </c>
      <c r="BW66">
        <v>2.5553927993502101E-2</v>
      </c>
      <c r="BX66">
        <v>0</v>
      </c>
      <c r="BY66">
        <v>0</v>
      </c>
      <c r="BZ66">
        <v>2</v>
      </c>
      <c r="CA66" t="s">
        <v>212</v>
      </c>
      <c r="CB66">
        <v>100</v>
      </c>
      <c r="CC66">
        <v>100</v>
      </c>
      <c r="CD66">
        <v>-0.13500000000000001</v>
      </c>
      <c r="CE66">
        <v>-4.7E-2</v>
      </c>
      <c r="CF66">
        <v>2</v>
      </c>
      <c r="CG66">
        <v>1032.67</v>
      </c>
      <c r="CH66">
        <v>371.37200000000001</v>
      </c>
      <c r="CI66">
        <v>15.0006</v>
      </c>
      <c r="CJ66">
        <v>17.804300000000001</v>
      </c>
      <c r="CK66">
        <v>29.9999</v>
      </c>
      <c r="CL66">
        <v>17.637799999999999</v>
      </c>
      <c r="CM66">
        <v>17.667400000000001</v>
      </c>
      <c r="CN66">
        <v>25.843800000000002</v>
      </c>
      <c r="CO66">
        <v>-30</v>
      </c>
      <c r="CP66">
        <v>-30</v>
      </c>
      <c r="CQ66">
        <v>15</v>
      </c>
      <c r="CR66">
        <v>410</v>
      </c>
      <c r="CS66">
        <v>20</v>
      </c>
      <c r="CT66">
        <v>103.628</v>
      </c>
      <c r="CU66">
        <v>102.889</v>
      </c>
    </row>
    <row r="67" spans="1:99" x14ac:dyDescent="0.25">
      <c r="A67">
        <v>51</v>
      </c>
      <c r="B67">
        <v>1607306409.0999999</v>
      </c>
      <c r="C67">
        <v>2946.5</v>
      </c>
      <c r="D67" t="s">
        <v>318</v>
      </c>
      <c r="E67" t="s">
        <v>319</v>
      </c>
      <c r="F67">
        <v>1607306400.53548</v>
      </c>
      <c r="G67">
        <f t="shared" si="0"/>
        <v>7.273065751884989E-5</v>
      </c>
      <c r="H67">
        <f t="shared" si="1"/>
        <v>-0.45517605413134304</v>
      </c>
      <c r="I67">
        <f t="shared" si="2"/>
        <v>410.33203225806398</v>
      </c>
      <c r="J67">
        <f t="shared" si="3"/>
        <v>497.70008663118813</v>
      </c>
      <c r="K67">
        <f t="shared" si="4"/>
        <v>50.427475212131426</v>
      </c>
      <c r="L67">
        <f t="shared" si="5"/>
        <v>41.575255743868254</v>
      </c>
      <c r="M67">
        <f t="shared" si="6"/>
        <v>7.7453069148720006E-3</v>
      </c>
      <c r="N67">
        <f t="shared" si="7"/>
        <v>2</v>
      </c>
      <c r="O67">
        <f t="shared" si="8"/>
        <v>7.728681713076252E-3</v>
      </c>
      <c r="P67">
        <f t="shared" si="9"/>
        <v>4.8319167759065963E-3</v>
      </c>
      <c r="Q67">
        <f t="shared" si="10"/>
        <v>0</v>
      </c>
      <c r="R67">
        <f t="shared" si="11"/>
        <v>14.549428679757865</v>
      </c>
      <c r="S67">
        <f t="shared" si="12"/>
        <v>14.549428679757865</v>
      </c>
      <c r="T67">
        <f t="shared" si="13"/>
        <v>1.6623691331575918</v>
      </c>
      <c r="U67">
        <f t="shared" si="14"/>
        <v>43.241711369854052</v>
      </c>
      <c r="V67">
        <f t="shared" si="15"/>
        <v>0.72009920039308728</v>
      </c>
      <c r="W67">
        <f t="shared" si="16"/>
        <v>1.6652883930378024</v>
      </c>
      <c r="X67">
        <f t="shared" si="17"/>
        <v>0.94226993276450455</v>
      </c>
      <c r="Y67">
        <f t="shared" si="18"/>
        <v>-3.2074219965812802</v>
      </c>
      <c r="Z67">
        <f t="shared" si="19"/>
        <v>2.9290247950786537</v>
      </c>
      <c r="AA67">
        <f t="shared" si="20"/>
        <v>0.2783577573304078</v>
      </c>
      <c r="AB67">
        <f t="shared" si="21"/>
        <v>-3.9444172218683349E-5</v>
      </c>
      <c r="AC67">
        <v>0</v>
      </c>
      <c r="AD67">
        <v>0</v>
      </c>
      <c r="AE67">
        <v>2</v>
      </c>
      <c r="AF67">
        <v>4</v>
      </c>
      <c r="AG67">
        <v>0</v>
      </c>
      <c r="AH67">
        <f t="shared" si="22"/>
        <v>1</v>
      </c>
      <c r="AI67">
        <f t="shared" si="23"/>
        <v>0</v>
      </c>
      <c r="AJ67">
        <f t="shared" si="24"/>
        <v>55835.015574918943</v>
      </c>
      <c r="AK67">
        <f t="shared" si="25"/>
        <v>0</v>
      </c>
      <c r="AL67">
        <f t="shared" si="26"/>
        <v>0</v>
      </c>
      <c r="AM67">
        <f t="shared" si="27"/>
        <v>0.49</v>
      </c>
      <c r="AN67">
        <f t="shared" si="28"/>
        <v>0.39</v>
      </c>
      <c r="AO67">
        <v>8</v>
      </c>
      <c r="AP67">
        <v>0.5</v>
      </c>
      <c r="AQ67" t="s">
        <v>193</v>
      </c>
      <c r="AR67">
        <v>1607306400.53548</v>
      </c>
      <c r="AS67">
        <v>410.33203225806398</v>
      </c>
      <c r="AT67">
        <v>409.991774193548</v>
      </c>
      <c r="AU67">
        <v>7.1071064516128999</v>
      </c>
      <c r="AV67">
        <v>7.0493367741935504</v>
      </c>
      <c r="AW67">
        <v>1000.02293548387</v>
      </c>
      <c r="AX67">
        <v>101.220806451613</v>
      </c>
      <c r="AY67">
        <v>0.100203061290323</v>
      </c>
      <c r="AZ67">
        <v>14.5765935483871</v>
      </c>
      <c r="BA67">
        <v>999.9</v>
      </c>
      <c r="BB67">
        <v>999.9</v>
      </c>
      <c r="BC67">
        <v>0</v>
      </c>
      <c r="BD67">
        <v>0</v>
      </c>
      <c r="BE67">
        <v>10000.021935483899</v>
      </c>
      <c r="BF67">
        <v>0</v>
      </c>
      <c r="BG67">
        <v>1.5289399999999999E-3</v>
      </c>
      <c r="BH67">
        <v>1607306386.5999999</v>
      </c>
      <c r="BI67" t="s">
        <v>315</v>
      </c>
      <c r="BJ67">
        <v>9</v>
      </c>
      <c r="BK67">
        <v>-0.13500000000000001</v>
      </c>
      <c r="BL67">
        <v>-4.7E-2</v>
      </c>
      <c r="BM67">
        <v>410</v>
      </c>
      <c r="BN67">
        <v>7</v>
      </c>
      <c r="BO67">
        <v>0.28999999999999998</v>
      </c>
      <c r="BP67">
        <v>0.1</v>
      </c>
      <c r="BQ67">
        <v>0.311397640731707</v>
      </c>
      <c r="BR67">
        <v>0.397412322648029</v>
      </c>
      <c r="BS67">
        <v>8.3492171147080796E-2</v>
      </c>
      <c r="BT67">
        <v>0</v>
      </c>
      <c r="BU67">
        <v>5.2545507804878003E-2</v>
      </c>
      <c r="BV67">
        <v>7.6296204878040605E-2</v>
      </c>
      <c r="BW67">
        <v>1.30820100065924E-2</v>
      </c>
      <c r="BX67">
        <v>1</v>
      </c>
      <c r="BY67">
        <v>1</v>
      </c>
      <c r="BZ67">
        <v>2</v>
      </c>
      <c r="CA67" t="s">
        <v>198</v>
      </c>
      <c r="CB67">
        <v>100</v>
      </c>
      <c r="CC67">
        <v>100</v>
      </c>
      <c r="CD67">
        <v>-0.13500000000000001</v>
      </c>
      <c r="CE67">
        <v>-4.7E-2</v>
      </c>
      <c r="CF67">
        <v>2</v>
      </c>
      <c r="CG67">
        <v>1033.68</v>
      </c>
      <c r="CH67">
        <v>371.67899999999997</v>
      </c>
      <c r="CI67">
        <v>15.000299999999999</v>
      </c>
      <c r="CJ67">
        <v>17.802399999999999</v>
      </c>
      <c r="CK67">
        <v>30</v>
      </c>
      <c r="CL67">
        <v>17.634699999999999</v>
      </c>
      <c r="CM67">
        <v>17.664899999999999</v>
      </c>
      <c r="CN67">
        <v>25.843399999999999</v>
      </c>
      <c r="CO67">
        <v>-30</v>
      </c>
      <c r="CP67">
        <v>-30</v>
      </c>
      <c r="CQ67">
        <v>15</v>
      </c>
      <c r="CR67">
        <v>410</v>
      </c>
      <c r="CS67">
        <v>20</v>
      </c>
      <c r="CT67">
        <v>103.63</v>
      </c>
      <c r="CU67">
        <v>102.887</v>
      </c>
    </row>
    <row r="68" spans="1:99" x14ac:dyDescent="0.25">
      <c r="A68">
        <v>52</v>
      </c>
      <c r="B68">
        <v>1607306414.0999999</v>
      </c>
      <c r="C68">
        <v>2951.5</v>
      </c>
      <c r="D68" t="s">
        <v>320</v>
      </c>
      <c r="E68" t="s">
        <v>321</v>
      </c>
      <c r="F68">
        <v>1607306405.4709699</v>
      </c>
      <c r="G68">
        <f t="shared" si="0"/>
        <v>7.1559167976657917E-5</v>
      </c>
      <c r="H68">
        <f t="shared" si="1"/>
        <v>-0.43980718586755407</v>
      </c>
      <c r="I68">
        <f t="shared" si="2"/>
        <v>410.32458064516101</v>
      </c>
      <c r="J68">
        <f t="shared" si="3"/>
        <v>495.98604351412547</v>
      </c>
      <c r="K68">
        <f t="shared" si="4"/>
        <v>50.253737308712687</v>
      </c>
      <c r="L68">
        <f t="shared" si="5"/>
        <v>41.574443387462694</v>
      </c>
      <c r="M68">
        <f t="shared" si="6"/>
        <v>7.6229055736792553E-3</v>
      </c>
      <c r="N68">
        <f t="shared" si="7"/>
        <v>2</v>
      </c>
      <c r="O68">
        <f t="shared" si="8"/>
        <v>7.6068010957936931E-3</v>
      </c>
      <c r="P68">
        <f t="shared" si="9"/>
        <v>4.7556947444861754E-3</v>
      </c>
      <c r="Q68">
        <f t="shared" si="10"/>
        <v>0</v>
      </c>
      <c r="R68">
        <f t="shared" si="11"/>
        <v>14.546240336388552</v>
      </c>
      <c r="S68">
        <f t="shared" si="12"/>
        <v>14.546240336388552</v>
      </c>
      <c r="T68">
        <f t="shared" si="13"/>
        <v>1.6620267944144445</v>
      </c>
      <c r="U68">
        <f t="shared" si="14"/>
        <v>43.250649767498601</v>
      </c>
      <c r="V68">
        <f t="shared" si="15"/>
        <v>0.72007941363881156</v>
      </c>
      <c r="W68">
        <f t="shared" si="16"/>
        <v>1.6648984870972432</v>
      </c>
      <c r="X68">
        <f t="shared" si="17"/>
        <v>0.94194738077563289</v>
      </c>
      <c r="Y68">
        <f t="shared" si="18"/>
        <v>-3.1557593077706141</v>
      </c>
      <c r="Z68">
        <f t="shared" si="19"/>
        <v>2.8818557756941421</v>
      </c>
      <c r="AA68">
        <f t="shared" si="20"/>
        <v>0.27386534901652076</v>
      </c>
      <c r="AB68">
        <f t="shared" si="21"/>
        <v>-3.8183059951180098E-5</v>
      </c>
      <c r="AC68">
        <v>0</v>
      </c>
      <c r="AD68">
        <v>0</v>
      </c>
      <c r="AE68">
        <v>2</v>
      </c>
      <c r="AF68">
        <v>4</v>
      </c>
      <c r="AG68">
        <v>0</v>
      </c>
      <c r="AH68">
        <f t="shared" si="22"/>
        <v>1</v>
      </c>
      <c r="AI68">
        <f t="shared" si="23"/>
        <v>0</v>
      </c>
      <c r="AJ68">
        <f t="shared" si="24"/>
        <v>55827.986278493867</v>
      </c>
      <c r="AK68">
        <f t="shared" si="25"/>
        <v>0</v>
      </c>
      <c r="AL68">
        <f t="shared" si="26"/>
        <v>0</v>
      </c>
      <c r="AM68">
        <f t="shared" si="27"/>
        <v>0.49</v>
      </c>
      <c r="AN68">
        <f t="shared" si="28"/>
        <v>0.39</v>
      </c>
      <c r="AO68">
        <v>8</v>
      </c>
      <c r="AP68">
        <v>0.5</v>
      </c>
      <c r="AQ68" t="s">
        <v>193</v>
      </c>
      <c r="AR68">
        <v>1607306405.4709699</v>
      </c>
      <c r="AS68">
        <v>410.32458064516101</v>
      </c>
      <c r="AT68">
        <v>409.996225806452</v>
      </c>
      <c r="AU68">
        <v>7.1069209677419396</v>
      </c>
      <c r="AV68">
        <v>7.0500806451612901</v>
      </c>
      <c r="AW68">
        <v>1000.00280645161</v>
      </c>
      <c r="AX68">
        <v>101.220870967742</v>
      </c>
      <c r="AY68">
        <v>9.9998774193548398E-2</v>
      </c>
      <c r="AZ68">
        <v>14.5729677419355</v>
      </c>
      <c r="BA68">
        <v>999.9</v>
      </c>
      <c r="BB68">
        <v>999.9</v>
      </c>
      <c r="BC68">
        <v>0</v>
      </c>
      <c r="BD68">
        <v>0</v>
      </c>
      <c r="BE68">
        <v>9998.5712903225794</v>
      </c>
      <c r="BF68">
        <v>0</v>
      </c>
      <c r="BG68">
        <v>1.5289399999999999E-3</v>
      </c>
      <c r="BH68">
        <v>1607306386.5999999</v>
      </c>
      <c r="BI68" t="s">
        <v>315</v>
      </c>
      <c r="BJ68">
        <v>9</v>
      </c>
      <c r="BK68">
        <v>-0.13500000000000001</v>
      </c>
      <c r="BL68">
        <v>-4.7E-2</v>
      </c>
      <c r="BM68">
        <v>410</v>
      </c>
      <c r="BN68">
        <v>7</v>
      </c>
      <c r="BO68">
        <v>0.28999999999999998</v>
      </c>
      <c r="BP68">
        <v>0.1</v>
      </c>
      <c r="BQ68">
        <v>0.332257536585366</v>
      </c>
      <c r="BR68">
        <v>-0.13215303135888901</v>
      </c>
      <c r="BS68">
        <v>1.8515552466148801E-2</v>
      </c>
      <c r="BT68">
        <v>0</v>
      </c>
      <c r="BU68">
        <v>5.7272187804878E-2</v>
      </c>
      <c r="BV68">
        <v>-1.1015347735191E-2</v>
      </c>
      <c r="BW68">
        <v>1.13203295397072E-3</v>
      </c>
      <c r="BX68">
        <v>1</v>
      </c>
      <c r="BY68">
        <v>1</v>
      </c>
      <c r="BZ68">
        <v>2</v>
      </c>
      <c r="CA68" t="s">
        <v>198</v>
      </c>
      <c r="CB68">
        <v>100</v>
      </c>
      <c r="CC68">
        <v>100</v>
      </c>
      <c r="CD68">
        <v>-0.13500000000000001</v>
      </c>
      <c r="CE68">
        <v>-4.7E-2</v>
      </c>
      <c r="CF68">
        <v>2</v>
      </c>
      <c r="CG68">
        <v>1033.8</v>
      </c>
      <c r="CH68">
        <v>371.66199999999998</v>
      </c>
      <c r="CI68">
        <v>15</v>
      </c>
      <c r="CJ68">
        <v>17.800799999999999</v>
      </c>
      <c r="CK68">
        <v>30</v>
      </c>
      <c r="CL68">
        <v>17.632100000000001</v>
      </c>
      <c r="CM68">
        <v>17.6629</v>
      </c>
      <c r="CN68">
        <v>25.8428</v>
      </c>
      <c r="CO68">
        <v>-30</v>
      </c>
      <c r="CP68">
        <v>-30</v>
      </c>
      <c r="CQ68">
        <v>15</v>
      </c>
      <c r="CR68">
        <v>410</v>
      </c>
      <c r="CS68">
        <v>20</v>
      </c>
      <c r="CT68">
        <v>103.63</v>
      </c>
      <c r="CU68">
        <v>102.889</v>
      </c>
    </row>
    <row r="69" spans="1:99" x14ac:dyDescent="0.25">
      <c r="A69">
        <v>53</v>
      </c>
      <c r="B69">
        <v>1607306419.0999999</v>
      </c>
      <c r="C69">
        <v>2956.5</v>
      </c>
      <c r="D69" t="s">
        <v>322</v>
      </c>
      <c r="E69" t="s">
        <v>323</v>
      </c>
      <c r="F69">
        <v>1607306410.4709699</v>
      </c>
      <c r="G69">
        <f t="shared" si="0"/>
        <v>7.0620575611986567E-5</v>
      </c>
      <c r="H69">
        <f t="shared" si="1"/>
        <v>-0.42115045311537808</v>
      </c>
      <c r="I69">
        <f t="shared" si="2"/>
        <v>410.31619354838699</v>
      </c>
      <c r="J69">
        <f t="shared" si="3"/>
        <v>493.20226101000696</v>
      </c>
      <c r="K69">
        <f t="shared" si="4"/>
        <v>49.971907434474474</v>
      </c>
      <c r="L69">
        <f t="shared" si="5"/>
        <v>41.573781111376285</v>
      </c>
      <c r="M69">
        <f t="shared" si="6"/>
        <v>7.5273204848787922E-3</v>
      </c>
      <c r="N69">
        <f t="shared" si="7"/>
        <v>2</v>
      </c>
      <c r="O69">
        <f t="shared" si="8"/>
        <v>7.5116169000155287E-3</v>
      </c>
      <c r="P69">
        <f t="shared" si="9"/>
        <v>4.696168709260257E-3</v>
      </c>
      <c r="Q69">
        <f t="shared" si="10"/>
        <v>0</v>
      </c>
      <c r="R69">
        <f t="shared" si="11"/>
        <v>14.540884313476953</v>
      </c>
      <c r="S69">
        <f t="shared" si="12"/>
        <v>14.540884313476953</v>
      </c>
      <c r="T69">
        <f t="shared" si="13"/>
        <v>1.6614518470841377</v>
      </c>
      <c r="U69">
        <f t="shared" si="14"/>
        <v>43.26620076580857</v>
      </c>
      <c r="V69">
        <f t="shared" si="15"/>
        <v>0.72007288885045873</v>
      </c>
      <c r="W69">
        <f t="shared" si="16"/>
        <v>1.6642849986946429</v>
      </c>
      <c r="X69">
        <f t="shared" si="17"/>
        <v>0.94137895823367901</v>
      </c>
      <c r="Y69">
        <f t="shared" si="18"/>
        <v>-3.1143673844886077</v>
      </c>
      <c r="Z69">
        <f t="shared" si="19"/>
        <v>2.8440711514050419</v>
      </c>
      <c r="AA69">
        <f t="shared" si="20"/>
        <v>0.27025904615845842</v>
      </c>
      <c r="AB69">
        <f t="shared" si="21"/>
        <v>-3.7186925107235425E-5</v>
      </c>
      <c r="AC69">
        <v>0</v>
      </c>
      <c r="AD69">
        <v>0</v>
      </c>
      <c r="AE69">
        <v>2</v>
      </c>
      <c r="AF69">
        <v>0</v>
      </c>
      <c r="AG69">
        <v>0</v>
      </c>
      <c r="AH69">
        <f t="shared" si="22"/>
        <v>1</v>
      </c>
      <c r="AI69">
        <f t="shared" si="23"/>
        <v>0</v>
      </c>
      <c r="AJ69">
        <f t="shared" si="24"/>
        <v>55826.878360561815</v>
      </c>
      <c r="AK69">
        <f t="shared" si="25"/>
        <v>0</v>
      </c>
      <c r="AL69">
        <f t="shared" si="26"/>
        <v>0</v>
      </c>
      <c r="AM69">
        <f t="shared" si="27"/>
        <v>0.49</v>
      </c>
      <c r="AN69">
        <f t="shared" si="28"/>
        <v>0.39</v>
      </c>
      <c r="AO69">
        <v>8</v>
      </c>
      <c r="AP69">
        <v>0.5</v>
      </c>
      <c r="AQ69" t="s">
        <v>193</v>
      </c>
      <c r="AR69">
        <v>1607306410.4709699</v>
      </c>
      <c r="AS69">
        <v>410.31619354838699</v>
      </c>
      <c r="AT69">
        <v>410.00245161290297</v>
      </c>
      <c r="AU69">
        <v>7.1068245161290298</v>
      </c>
      <c r="AV69">
        <v>7.0507290322580598</v>
      </c>
      <c r="AW69">
        <v>999.99048387096798</v>
      </c>
      <c r="AX69">
        <v>101.22135483871</v>
      </c>
      <c r="AY69">
        <v>9.9971896774193603E-2</v>
      </c>
      <c r="AZ69">
        <v>14.5672612903226</v>
      </c>
      <c r="BA69">
        <v>999.9</v>
      </c>
      <c r="BB69">
        <v>999.9</v>
      </c>
      <c r="BC69">
        <v>0</v>
      </c>
      <c r="BD69">
        <v>0</v>
      </c>
      <c r="BE69">
        <v>9998.1077419354806</v>
      </c>
      <c r="BF69">
        <v>0</v>
      </c>
      <c r="BG69">
        <v>1.5289399999999999E-3</v>
      </c>
      <c r="BH69">
        <v>1607306386.5999999</v>
      </c>
      <c r="BI69" t="s">
        <v>315</v>
      </c>
      <c r="BJ69">
        <v>9</v>
      </c>
      <c r="BK69">
        <v>-0.13500000000000001</v>
      </c>
      <c r="BL69">
        <v>-4.7E-2</v>
      </c>
      <c r="BM69">
        <v>410</v>
      </c>
      <c r="BN69">
        <v>7</v>
      </c>
      <c r="BO69">
        <v>0.28999999999999998</v>
      </c>
      <c r="BP69">
        <v>0.1</v>
      </c>
      <c r="BQ69">
        <v>0.318540268292683</v>
      </c>
      <c r="BR69">
        <v>-0.174152864111494</v>
      </c>
      <c r="BS69">
        <v>2.2075161749013101E-2</v>
      </c>
      <c r="BT69">
        <v>0</v>
      </c>
      <c r="BU69">
        <v>5.6496336585365903E-2</v>
      </c>
      <c r="BV69">
        <v>-9.8350181184667096E-3</v>
      </c>
      <c r="BW69">
        <v>1.0308977815373301E-3</v>
      </c>
      <c r="BX69">
        <v>1</v>
      </c>
      <c r="BY69">
        <v>1</v>
      </c>
      <c r="BZ69">
        <v>2</v>
      </c>
      <c r="CA69" t="s">
        <v>198</v>
      </c>
      <c r="CB69">
        <v>100</v>
      </c>
      <c r="CC69">
        <v>100</v>
      </c>
      <c r="CD69">
        <v>-0.13500000000000001</v>
      </c>
      <c r="CE69">
        <v>-4.7E-2</v>
      </c>
      <c r="CF69">
        <v>2</v>
      </c>
      <c r="CG69">
        <v>1038.03</v>
      </c>
      <c r="CH69">
        <v>371.56400000000002</v>
      </c>
      <c r="CI69">
        <v>14.9998</v>
      </c>
      <c r="CJ69">
        <v>17.7989</v>
      </c>
      <c r="CK69">
        <v>30</v>
      </c>
      <c r="CL69">
        <v>17.630099999999999</v>
      </c>
      <c r="CM69">
        <v>17.660599999999999</v>
      </c>
      <c r="CN69">
        <v>25.842099999999999</v>
      </c>
      <c r="CO69">
        <v>-30</v>
      </c>
      <c r="CP69">
        <v>-30</v>
      </c>
      <c r="CQ69">
        <v>15</v>
      </c>
      <c r="CR69">
        <v>410</v>
      </c>
      <c r="CS69">
        <v>20</v>
      </c>
      <c r="CT69">
        <v>103.631</v>
      </c>
      <c r="CU69">
        <v>102.89100000000001</v>
      </c>
    </row>
    <row r="70" spans="1:99" x14ac:dyDescent="0.25">
      <c r="A70">
        <v>54</v>
      </c>
      <c r="B70">
        <v>1607306424.0999999</v>
      </c>
      <c r="C70">
        <v>2961.5</v>
      </c>
      <c r="D70" t="s">
        <v>324</v>
      </c>
      <c r="E70" t="s">
        <v>325</v>
      </c>
      <c r="F70">
        <v>1607306415.4709699</v>
      </c>
      <c r="G70">
        <f t="shared" si="0"/>
        <v>6.9836531215134543E-5</v>
      </c>
      <c r="H70">
        <f t="shared" si="1"/>
        <v>-0.41724601252852245</v>
      </c>
      <c r="I70">
        <f t="shared" si="2"/>
        <v>410.32390322580602</v>
      </c>
      <c r="J70">
        <f t="shared" si="3"/>
        <v>493.31058340386687</v>
      </c>
      <c r="K70">
        <f t="shared" si="4"/>
        <v>49.983067673663321</v>
      </c>
      <c r="L70">
        <f t="shared" si="5"/>
        <v>41.574716036988995</v>
      </c>
      <c r="M70">
        <f t="shared" si="6"/>
        <v>7.4494064671498158E-3</v>
      </c>
      <c r="N70">
        <f t="shared" si="7"/>
        <v>2</v>
      </c>
      <c r="O70">
        <f t="shared" si="8"/>
        <v>7.4340259314781493E-3</v>
      </c>
      <c r="P70">
        <f t="shared" si="9"/>
        <v>4.6476454135129398E-3</v>
      </c>
      <c r="Q70">
        <f t="shared" si="10"/>
        <v>0</v>
      </c>
      <c r="R70">
        <f t="shared" si="11"/>
        <v>14.534012470857403</v>
      </c>
      <c r="S70">
        <f t="shared" si="12"/>
        <v>14.534012470857403</v>
      </c>
      <c r="T70">
        <f t="shared" si="13"/>
        <v>1.6607144386581101</v>
      </c>
      <c r="U70">
        <f t="shared" si="14"/>
        <v>43.285661691248983</v>
      </c>
      <c r="V70">
        <f t="shared" si="15"/>
        <v>0.72006349161641059</v>
      </c>
      <c r="W70">
        <f t="shared" si="16"/>
        <v>1.6635150381956274</v>
      </c>
      <c r="X70">
        <f t="shared" si="17"/>
        <v>0.94065094704169949</v>
      </c>
      <c r="Y70">
        <f t="shared" si="18"/>
        <v>-3.0797910265874333</v>
      </c>
      <c r="Z70">
        <f t="shared" si="19"/>
        <v>2.8125139229112888</v>
      </c>
      <c r="AA70">
        <f t="shared" si="20"/>
        <v>0.26724073919653923</v>
      </c>
      <c r="AB70">
        <f t="shared" si="21"/>
        <v>-3.6364479605310862E-5</v>
      </c>
      <c r="AC70">
        <v>0</v>
      </c>
      <c r="AD70">
        <v>0</v>
      </c>
      <c r="AE70">
        <v>2</v>
      </c>
      <c r="AF70">
        <v>1</v>
      </c>
      <c r="AG70">
        <v>0</v>
      </c>
      <c r="AH70">
        <f t="shared" si="22"/>
        <v>1</v>
      </c>
      <c r="AI70">
        <f t="shared" si="23"/>
        <v>0</v>
      </c>
      <c r="AJ70">
        <f t="shared" si="24"/>
        <v>55843.202524309549</v>
      </c>
      <c r="AK70">
        <f t="shared" si="25"/>
        <v>0</v>
      </c>
      <c r="AL70">
        <f t="shared" si="26"/>
        <v>0</v>
      </c>
      <c r="AM70">
        <f t="shared" si="27"/>
        <v>0.49</v>
      </c>
      <c r="AN70">
        <f t="shared" si="28"/>
        <v>0.39</v>
      </c>
      <c r="AO70">
        <v>8</v>
      </c>
      <c r="AP70">
        <v>0.5</v>
      </c>
      <c r="AQ70" t="s">
        <v>193</v>
      </c>
      <c r="AR70">
        <v>1607306415.4709699</v>
      </c>
      <c r="AS70">
        <v>410.32390322580602</v>
      </c>
      <c r="AT70">
        <v>410.01303225806498</v>
      </c>
      <c r="AU70">
        <v>7.1067054838709698</v>
      </c>
      <c r="AV70">
        <v>7.0512335483871</v>
      </c>
      <c r="AW70">
        <v>1000.00438709677</v>
      </c>
      <c r="AX70">
        <v>101.22164516129</v>
      </c>
      <c r="AY70">
        <v>0.100056329032258</v>
      </c>
      <c r="AZ70">
        <v>14.5600967741935</v>
      </c>
      <c r="BA70">
        <v>999.9</v>
      </c>
      <c r="BB70">
        <v>999.9</v>
      </c>
      <c r="BC70">
        <v>0</v>
      </c>
      <c r="BD70">
        <v>0</v>
      </c>
      <c r="BE70">
        <v>10000.8661290323</v>
      </c>
      <c r="BF70">
        <v>0</v>
      </c>
      <c r="BG70">
        <v>1.5289399999999999E-3</v>
      </c>
      <c r="BH70">
        <v>1607306386.5999999</v>
      </c>
      <c r="BI70" t="s">
        <v>315</v>
      </c>
      <c r="BJ70">
        <v>9</v>
      </c>
      <c r="BK70">
        <v>-0.13500000000000001</v>
      </c>
      <c r="BL70">
        <v>-4.7E-2</v>
      </c>
      <c r="BM70">
        <v>410</v>
      </c>
      <c r="BN70">
        <v>7</v>
      </c>
      <c r="BO70">
        <v>0.28999999999999998</v>
      </c>
      <c r="BP70">
        <v>0.1</v>
      </c>
      <c r="BQ70">
        <v>0.31355251219512198</v>
      </c>
      <c r="BR70">
        <v>-5.7503184668995198E-2</v>
      </c>
      <c r="BS70">
        <v>1.8982661011542099E-2</v>
      </c>
      <c r="BT70">
        <v>1</v>
      </c>
      <c r="BU70">
        <v>5.5829495121951199E-2</v>
      </c>
      <c r="BV70">
        <v>-7.3432432055751699E-3</v>
      </c>
      <c r="BW70">
        <v>8.2993156695589196E-4</v>
      </c>
      <c r="BX70">
        <v>1</v>
      </c>
      <c r="BY70">
        <v>2</v>
      </c>
      <c r="BZ70">
        <v>2</v>
      </c>
      <c r="CA70" t="s">
        <v>195</v>
      </c>
      <c r="CB70">
        <v>100</v>
      </c>
      <c r="CC70">
        <v>100</v>
      </c>
      <c r="CD70">
        <v>-0.13500000000000001</v>
      </c>
      <c r="CE70">
        <v>-4.7E-2</v>
      </c>
      <c r="CF70">
        <v>2</v>
      </c>
      <c r="CG70">
        <v>1037.1500000000001</v>
      </c>
      <c r="CH70">
        <v>371.61900000000003</v>
      </c>
      <c r="CI70">
        <v>14.9993</v>
      </c>
      <c r="CJ70">
        <v>17.796900000000001</v>
      </c>
      <c r="CK70">
        <v>30</v>
      </c>
      <c r="CL70">
        <v>17.627500000000001</v>
      </c>
      <c r="CM70">
        <v>17.657900000000001</v>
      </c>
      <c r="CN70">
        <v>25.8414</v>
      </c>
      <c r="CO70">
        <v>-30</v>
      </c>
      <c r="CP70">
        <v>-30</v>
      </c>
      <c r="CQ70">
        <v>15</v>
      </c>
      <c r="CR70">
        <v>410</v>
      </c>
      <c r="CS70">
        <v>20</v>
      </c>
      <c r="CT70">
        <v>103.631</v>
      </c>
      <c r="CU70">
        <v>102.892</v>
      </c>
    </row>
    <row r="71" spans="1:99" x14ac:dyDescent="0.25">
      <c r="A71">
        <v>55</v>
      </c>
      <c r="B71">
        <v>1607306913.0999999</v>
      </c>
      <c r="C71">
        <v>3450.5</v>
      </c>
      <c r="D71" t="s">
        <v>328</v>
      </c>
      <c r="E71" t="s">
        <v>329</v>
      </c>
      <c r="F71">
        <v>1607306905.0999999</v>
      </c>
      <c r="G71">
        <f t="shared" si="0"/>
        <v>8.1798836876729975E-5</v>
      </c>
      <c r="H71">
        <f t="shared" si="1"/>
        <v>-0.76772486259279094</v>
      </c>
      <c r="I71">
        <f t="shared" si="2"/>
        <v>411.11270967741899</v>
      </c>
      <c r="J71">
        <f t="shared" si="3"/>
        <v>544.43545302688699</v>
      </c>
      <c r="K71">
        <f t="shared" si="4"/>
        <v>55.168990108223767</v>
      </c>
      <c r="L71">
        <f t="shared" si="5"/>
        <v>41.659066997678629</v>
      </c>
      <c r="M71">
        <f t="shared" si="6"/>
        <v>8.7626383153695878E-3</v>
      </c>
      <c r="N71">
        <f t="shared" si="7"/>
        <v>2</v>
      </c>
      <c r="O71">
        <f t="shared" si="8"/>
        <v>8.7413653884769443E-3</v>
      </c>
      <c r="P71">
        <f t="shared" si="9"/>
        <v>5.4652603160017729E-3</v>
      </c>
      <c r="Q71">
        <f t="shared" si="10"/>
        <v>0</v>
      </c>
      <c r="R71">
        <f t="shared" si="11"/>
        <v>14.731946863932858</v>
      </c>
      <c r="S71">
        <f t="shared" si="12"/>
        <v>14.731946863932858</v>
      </c>
      <c r="T71">
        <f t="shared" si="13"/>
        <v>1.6820700810396434</v>
      </c>
      <c r="U71">
        <f t="shared" si="14"/>
        <v>44.214807564464635</v>
      </c>
      <c r="V71">
        <f t="shared" si="15"/>
        <v>0.74519072646503548</v>
      </c>
      <c r="W71">
        <f t="shared" si="16"/>
        <v>1.6853872435802344</v>
      </c>
      <c r="X71">
        <f t="shared" si="17"/>
        <v>0.93687935457460791</v>
      </c>
      <c r="Y71">
        <f t="shared" si="18"/>
        <v>-3.6073287062637918</v>
      </c>
      <c r="Z71">
        <f t="shared" si="19"/>
        <v>3.2936657045941802</v>
      </c>
      <c r="AA71">
        <f t="shared" si="20"/>
        <v>0.31361306107504289</v>
      </c>
      <c r="AB71">
        <f t="shared" si="21"/>
        <v>-4.9940594568642638E-5</v>
      </c>
      <c r="AC71">
        <v>0</v>
      </c>
      <c r="AD71">
        <v>0</v>
      </c>
      <c r="AE71">
        <v>2</v>
      </c>
      <c r="AF71">
        <v>6</v>
      </c>
      <c r="AG71">
        <v>1</v>
      </c>
      <c r="AH71">
        <f t="shared" si="22"/>
        <v>1</v>
      </c>
      <c r="AI71">
        <f t="shared" si="23"/>
        <v>0</v>
      </c>
      <c r="AJ71">
        <f t="shared" si="24"/>
        <v>55858.035107765863</v>
      </c>
      <c r="AK71">
        <f t="shared" si="25"/>
        <v>0</v>
      </c>
      <c r="AL71">
        <f t="shared" si="26"/>
        <v>0</v>
      </c>
      <c r="AM71">
        <f t="shared" si="27"/>
        <v>0.49</v>
      </c>
      <c r="AN71">
        <f t="shared" si="28"/>
        <v>0.39</v>
      </c>
      <c r="AO71">
        <v>15.05</v>
      </c>
      <c r="AP71">
        <v>0.5</v>
      </c>
      <c r="AQ71" t="s">
        <v>193</v>
      </c>
      <c r="AR71">
        <v>1607306905.0999999</v>
      </c>
      <c r="AS71">
        <v>411.11270967741899</v>
      </c>
      <c r="AT71">
        <v>410.00793548387099</v>
      </c>
      <c r="AU71">
        <v>7.3539183870967699</v>
      </c>
      <c r="AV71">
        <v>7.2317209677419303</v>
      </c>
      <c r="AW71">
        <v>1000.03690322581</v>
      </c>
      <c r="AX71">
        <v>101.232129032258</v>
      </c>
      <c r="AY71">
        <v>0.100342616129032</v>
      </c>
      <c r="AZ71">
        <v>14.7624935483871</v>
      </c>
      <c r="BA71">
        <v>999.9</v>
      </c>
      <c r="BB71">
        <v>999.9</v>
      </c>
      <c r="BC71">
        <v>0</v>
      </c>
      <c r="BD71">
        <v>0</v>
      </c>
      <c r="BE71">
        <v>10009.897096774201</v>
      </c>
      <c r="BF71">
        <v>0</v>
      </c>
      <c r="BG71">
        <v>1.5289399999999999E-3</v>
      </c>
      <c r="BH71">
        <v>1607306892.0999999</v>
      </c>
      <c r="BI71" t="s">
        <v>330</v>
      </c>
      <c r="BJ71">
        <v>10</v>
      </c>
      <c r="BK71">
        <v>-0.19400000000000001</v>
      </c>
      <c r="BL71">
        <v>-4.4999999999999998E-2</v>
      </c>
      <c r="BM71">
        <v>410</v>
      </c>
      <c r="BN71">
        <v>7</v>
      </c>
      <c r="BO71">
        <v>0.53</v>
      </c>
      <c r="BP71">
        <v>0.13</v>
      </c>
      <c r="BQ71">
        <v>0.92356165365853604</v>
      </c>
      <c r="BR71">
        <v>2.6060330195125099</v>
      </c>
      <c r="BS71">
        <v>0.36550981356740198</v>
      </c>
      <c r="BT71">
        <v>0</v>
      </c>
      <c r="BU71">
        <v>0.101194259731707</v>
      </c>
      <c r="BV71">
        <v>0.29348539873174001</v>
      </c>
      <c r="BW71">
        <v>4.07584666753288E-2</v>
      </c>
      <c r="BX71">
        <v>0</v>
      </c>
      <c r="BY71">
        <v>0</v>
      </c>
      <c r="BZ71">
        <v>2</v>
      </c>
      <c r="CA71" t="s">
        <v>212</v>
      </c>
      <c r="CB71">
        <v>100</v>
      </c>
      <c r="CC71">
        <v>100</v>
      </c>
      <c r="CD71">
        <v>-0.19400000000000001</v>
      </c>
      <c r="CE71">
        <v>-4.4999999999999998E-2</v>
      </c>
      <c r="CF71">
        <v>2</v>
      </c>
      <c r="CG71">
        <v>1031.93</v>
      </c>
      <c r="CH71">
        <v>372.887</v>
      </c>
      <c r="CI71">
        <v>15.000299999999999</v>
      </c>
      <c r="CJ71">
        <v>17.9251</v>
      </c>
      <c r="CK71">
        <v>30.000299999999999</v>
      </c>
      <c r="CL71">
        <v>17.699400000000001</v>
      </c>
      <c r="CM71">
        <v>17.738700000000001</v>
      </c>
      <c r="CN71">
        <v>25.815000000000001</v>
      </c>
      <c r="CO71">
        <v>-30</v>
      </c>
      <c r="CP71">
        <v>-30</v>
      </c>
      <c r="CQ71">
        <v>15</v>
      </c>
      <c r="CR71">
        <v>410</v>
      </c>
      <c r="CS71">
        <v>20</v>
      </c>
      <c r="CT71">
        <v>103.57599999999999</v>
      </c>
      <c r="CU71">
        <v>102.87</v>
      </c>
    </row>
    <row r="72" spans="1:99" x14ac:dyDescent="0.25">
      <c r="A72">
        <v>56</v>
      </c>
      <c r="B72">
        <v>1607306918.0999999</v>
      </c>
      <c r="C72">
        <v>3455.5</v>
      </c>
      <c r="D72" t="s">
        <v>331</v>
      </c>
      <c r="E72" t="s">
        <v>332</v>
      </c>
      <c r="F72">
        <v>1607306909.7451601</v>
      </c>
      <c r="G72">
        <f t="shared" si="0"/>
        <v>8.1126498557328297E-5</v>
      </c>
      <c r="H72">
        <f t="shared" si="1"/>
        <v>-0.76031535298069819</v>
      </c>
      <c r="I72">
        <f t="shared" si="2"/>
        <v>411.103064516129</v>
      </c>
      <c r="J72">
        <f t="shared" si="3"/>
        <v>544.1625699724824</v>
      </c>
      <c r="K72">
        <f t="shared" si="4"/>
        <v>55.141254986126924</v>
      </c>
      <c r="L72">
        <f t="shared" si="5"/>
        <v>41.658026768008654</v>
      </c>
      <c r="M72">
        <f t="shared" si="6"/>
        <v>8.6945594350269269E-3</v>
      </c>
      <c r="N72">
        <f t="shared" si="7"/>
        <v>2</v>
      </c>
      <c r="O72">
        <f t="shared" si="8"/>
        <v>8.6736153457329969E-3</v>
      </c>
      <c r="P72">
        <f t="shared" si="9"/>
        <v>5.4228870943631036E-3</v>
      </c>
      <c r="Q72">
        <f t="shared" si="10"/>
        <v>0</v>
      </c>
      <c r="R72">
        <f t="shared" si="11"/>
        <v>14.729459154819979</v>
      </c>
      <c r="S72">
        <f t="shared" si="12"/>
        <v>14.729459154819979</v>
      </c>
      <c r="T72">
        <f t="shared" si="13"/>
        <v>1.6818001855346152</v>
      </c>
      <c r="U72">
        <f t="shared" si="14"/>
        <v>44.232932515863219</v>
      </c>
      <c r="V72">
        <f t="shared" si="15"/>
        <v>0.74536454732487312</v>
      </c>
      <c r="W72">
        <f t="shared" si="16"/>
        <v>1.6850896038999079</v>
      </c>
      <c r="X72">
        <f t="shared" si="17"/>
        <v>0.93643563820974207</v>
      </c>
      <c r="Y72">
        <f t="shared" si="18"/>
        <v>-3.5776785863781777</v>
      </c>
      <c r="Z72">
        <f t="shared" si="19"/>
        <v>3.2666018197252336</v>
      </c>
      <c r="AA72">
        <f t="shared" si="20"/>
        <v>0.31102764431122443</v>
      </c>
      <c r="AB72">
        <f t="shared" si="21"/>
        <v>-4.9122341719609608E-5</v>
      </c>
      <c r="AC72">
        <v>0</v>
      </c>
      <c r="AD72">
        <v>0</v>
      </c>
      <c r="AE72">
        <v>2</v>
      </c>
      <c r="AF72">
        <v>4</v>
      </c>
      <c r="AG72">
        <v>0</v>
      </c>
      <c r="AH72">
        <f t="shared" si="22"/>
        <v>1</v>
      </c>
      <c r="AI72">
        <f t="shared" si="23"/>
        <v>0</v>
      </c>
      <c r="AJ72">
        <f t="shared" si="24"/>
        <v>55812.976740857601</v>
      </c>
      <c r="AK72">
        <f t="shared" si="25"/>
        <v>0</v>
      </c>
      <c r="AL72">
        <f t="shared" si="26"/>
        <v>0</v>
      </c>
      <c r="AM72">
        <f t="shared" si="27"/>
        <v>0.49</v>
      </c>
      <c r="AN72">
        <f t="shared" si="28"/>
        <v>0.39</v>
      </c>
      <c r="AO72">
        <v>15.05</v>
      </c>
      <c r="AP72">
        <v>0.5</v>
      </c>
      <c r="AQ72" t="s">
        <v>193</v>
      </c>
      <c r="AR72">
        <v>1607306909.7451601</v>
      </c>
      <c r="AS72">
        <v>411.103064516129</v>
      </c>
      <c r="AT72">
        <v>410.00900000000001</v>
      </c>
      <c r="AU72">
        <v>7.3556448387096802</v>
      </c>
      <c r="AV72">
        <v>7.2344493548387101</v>
      </c>
      <c r="AW72">
        <v>1000.01490322581</v>
      </c>
      <c r="AX72">
        <v>101.232258064516</v>
      </c>
      <c r="AY72">
        <v>0.100060674193548</v>
      </c>
      <c r="AZ72">
        <v>14.7597548387097</v>
      </c>
      <c r="BA72">
        <v>999.9</v>
      </c>
      <c r="BB72">
        <v>999.9</v>
      </c>
      <c r="BC72">
        <v>0</v>
      </c>
      <c r="BD72">
        <v>0</v>
      </c>
      <c r="BE72">
        <v>10001.3648387097</v>
      </c>
      <c r="BF72">
        <v>0</v>
      </c>
      <c r="BG72">
        <v>1.5289399999999999E-3</v>
      </c>
      <c r="BH72">
        <v>1607306892.0999999</v>
      </c>
      <c r="BI72" t="s">
        <v>330</v>
      </c>
      <c r="BJ72">
        <v>10</v>
      </c>
      <c r="BK72">
        <v>-0.19400000000000001</v>
      </c>
      <c r="BL72">
        <v>-4.4999999999999998E-2</v>
      </c>
      <c r="BM72">
        <v>410</v>
      </c>
      <c r="BN72">
        <v>7</v>
      </c>
      <c r="BO72">
        <v>0.53</v>
      </c>
      <c r="BP72">
        <v>0.13</v>
      </c>
      <c r="BQ72">
        <v>1.1006336585365899</v>
      </c>
      <c r="BR72">
        <v>-6.3919024390232504E-2</v>
      </c>
      <c r="BS72">
        <v>2.4214870129645499E-2</v>
      </c>
      <c r="BT72">
        <v>1</v>
      </c>
      <c r="BU72">
        <v>0.12160143902439</v>
      </c>
      <c r="BV72">
        <v>-1.0084662020903501E-2</v>
      </c>
      <c r="BW72">
        <v>1.6401199993096899E-3</v>
      </c>
      <c r="BX72">
        <v>1</v>
      </c>
      <c r="BY72">
        <v>2</v>
      </c>
      <c r="BZ72">
        <v>2</v>
      </c>
      <c r="CA72" t="s">
        <v>195</v>
      </c>
      <c r="CB72">
        <v>100</v>
      </c>
      <c r="CC72">
        <v>100</v>
      </c>
      <c r="CD72">
        <v>-0.19400000000000001</v>
      </c>
      <c r="CE72">
        <v>-4.4999999999999998E-2</v>
      </c>
      <c r="CF72">
        <v>2</v>
      </c>
      <c r="CG72">
        <v>1033.77</v>
      </c>
      <c r="CH72">
        <v>373.02199999999999</v>
      </c>
      <c r="CI72">
        <v>15.0001</v>
      </c>
      <c r="CJ72">
        <v>17.927399999999999</v>
      </c>
      <c r="CK72">
        <v>30.000299999999999</v>
      </c>
      <c r="CL72">
        <v>17.700900000000001</v>
      </c>
      <c r="CM72">
        <v>17.740600000000001</v>
      </c>
      <c r="CN72">
        <v>25.8125</v>
      </c>
      <c r="CO72">
        <v>-30</v>
      </c>
      <c r="CP72">
        <v>-30</v>
      </c>
      <c r="CQ72">
        <v>15</v>
      </c>
      <c r="CR72">
        <v>410</v>
      </c>
      <c r="CS72">
        <v>20</v>
      </c>
      <c r="CT72">
        <v>103.575</v>
      </c>
      <c r="CU72">
        <v>102.867</v>
      </c>
    </row>
    <row r="73" spans="1:99" x14ac:dyDescent="0.25">
      <c r="A73">
        <v>57</v>
      </c>
      <c r="B73">
        <v>1607306923.0999999</v>
      </c>
      <c r="C73">
        <v>3460.5</v>
      </c>
      <c r="D73" t="s">
        <v>333</v>
      </c>
      <c r="E73" t="s">
        <v>334</v>
      </c>
      <c r="F73">
        <v>1607306914.53548</v>
      </c>
      <c r="G73">
        <f t="shared" si="0"/>
        <v>8.0863858530242966E-5</v>
      </c>
      <c r="H73">
        <f t="shared" si="1"/>
        <v>-0.75181891820580082</v>
      </c>
      <c r="I73">
        <f t="shared" si="2"/>
        <v>411.08674193548399</v>
      </c>
      <c r="J73">
        <f t="shared" si="3"/>
        <v>542.94668373661102</v>
      </c>
      <c r="K73">
        <f t="shared" si="4"/>
        <v>55.01814665123883</v>
      </c>
      <c r="L73">
        <f t="shared" si="5"/>
        <v>41.656448656307248</v>
      </c>
      <c r="M73">
        <f t="shared" si="6"/>
        <v>8.6724319816566878E-3</v>
      </c>
      <c r="N73">
        <f t="shared" si="7"/>
        <v>2</v>
      </c>
      <c r="O73">
        <f t="shared" si="8"/>
        <v>8.6515942232281602E-3</v>
      </c>
      <c r="P73">
        <f t="shared" si="9"/>
        <v>5.4091143715063366E-3</v>
      </c>
      <c r="Q73">
        <f t="shared" si="10"/>
        <v>0</v>
      </c>
      <c r="R73">
        <f t="shared" si="11"/>
        <v>14.725908747513133</v>
      </c>
      <c r="S73">
        <f t="shared" si="12"/>
        <v>14.725908747513133</v>
      </c>
      <c r="T73">
        <f t="shared" si="13"/>
        <v>1.6814150621293547</v>
      </c>
      <c r="U73">
        <f t="shared" si="14"/>
        <v>44.259273871487231</v>
      </c>
      <c r="V73">
        <f t="shared" si="15"/>
        <v>0.74563296547374924</v>
      </c>
      <c r="W73">
        <f t="shared" si="16"/>
        <v>1.6846931733195512</v>
      </c>
      <c r="X73">
        <f t="shared" si="17"/>
        <v>0.93578209665560541</v>
      </c>
      <c r="Y73">
        <f t="shared" si="18"/>
        <v>-3.5660961611837148</v>
      </c>
      <c r="Z73">
        <f t="shared" si="19"/>
        <v>3.2560372468533934</v>
      </c>
      <c r="AA73">
        <f t="shared" si="20"/>
        <v>0.31001011043614479</v>
      </c>
      <c r="AB73">
        <f t="shared" si="21"/>
        <v>-4.8803894176607798E-5</v>
      </c>
      <c r="AC73">
        <v>0</v>
      </c>
      <c r="AD73">
        <v>0</v>
      </c>
      <c r="AE73">
        <v>2</v>
      </c>
      <c r="AF73">
        <v>6</v>
      </c>
      <c r="AG73">
        <v>1</v>
      </c>
      <c r="AH73">
        <f t="shared" si="22"/>
        <v>1</v>
      </c>
      <c r="AI73">
        <f t="shared" si="23"/>
        <v>0</v>
      </c>
      <c r="AJ73">
        <f t="shared" si="24"/>
        <v>55801.831327711436</v>
      </c>
      <c r="AK73">
        <f t="shared" si="25"/>
        <v>0</v>
      </c>
      <c r="AL73">
        <f t="shared" si="26"/>
        <v>0</v>
      </c>
      <c r="AM73">
        <f t="shared" si="27"/>
        <v>0.49</v>
      </c>
      <c r="AN73">
        <f t="shared" si="28"/>
        <v>0.39</v>
      </c>
      <c r="AO73">
        <v>15.05</v>
      </c>
      <c r="AP73">
        <v>0.5</v>
      </c>
      <c r="AQ73" t="s">
        <v>193</v>
      </c>
      <c r="AR73">
        <v>1607306914.53548</v>
      </c>
      <c r="AS73">
        <v>411.08674193548399</v>
      </c>
      <c r="AT73">
        <v>410.005290322581</v>
      </c>
      <c r="AU73">
        <v>7.3582803225806499</v>
      </c>
      <c r="AV73">
        <v>7.2374764516129</v>
      </c>
      <c r="AW73">
        <v>1000.00606451613</v>
      </c>
      <c r="AX73">
        <v>101.232483870968</v>
      </c>
      <c r="AY73">
        <v>0.100019483870968</v>
      </c>
      <c r="AZ73">
        <v>14.756106451612901</v>
      </c>
      <c r="BA73">
        <v>999.9</v>
      </c>
      <c r="BB73">
        <v>999.9</v>
      </c>
      <c r="BC73">
        <v>0</v>
      </c>
      <c r="BD73">
        <v>0</v>
      </c>
      <c r="BE73">
        <v>9999.1270967741893</v>
      </c>
      <c r="BF73">
        <v>0</v>
      </c>
      <c r="BG73">
        <v>1.5289399999999999E-3</v>
      </c>
      <c r="BH73">
        <v>1607306892.0999999</v>
      </c>
      <c r="BI73" t="s">
        <v>330</v>
      </c>
      <c r="BJ73">
        <v>10</v>
      </c>
      <c r="BK73">
        <v>-0.19400000000000001</v>
      </c>
      <c r="BL73">
        <v>-4.4999999999999998E-2</v>
      </c>
      <c r="BM73">
        <v>410</v>
      </c>
      <c r="BN73">
        <v>7</v>
      </c>
      <c r="BO73">
        <v>0.53</v>
      </c>
      <c r="BP73">
        <v>0.13</v>
      </c>
      <c r="BQ73">
        <v>1.08089048780488</v>
      </c>
      <c r="BR73">
        <v>-0.15614153310107001</v>
      </c>
      <c r="BS73">
        <v>3.19699289311004E-2</v>
      </c>
      <c r="BT73">
        <v>0</v>
      </c>
      <c r="BU73">
        <v>0.121147512195122</v>
      </c>
      <c r="BV73">
        <v>-6.6658327526128696E-3</v>
      </c>
      <c r="BW73">
        <v>1.0770717783439201E-3</v>
      </c>
      <c r="BX73">
        <v>1</v>
      </c>
      <c r="BY73">
        <v>1</v>
      </c>
      <c r="BZ73">
        <v>2</v>
      </c>
      <c r="CA73" t="s">
        <v>198</v>
      </c>
      <c r="CB73">
        <v>100</v>
      </c>
      <c r="CC73">
        <v>100</v>
      </c>
      <c r="CD73">
        <v>-0.19400000000000001</v>
      </c>
      <c r="CE73">
        <v>-4.4999999999999998E-2</v>
      </c>
      <c r="CF73">
        <v>2</v>
      </c>
      <c r="CG73">
        <v>1032.02</v>
      </c>
      <c r="CH73">
        <v>372.89</v>
      </c>
      <c r="CI73">
        <v>15.0001</v>
      </c>
      <c r="CJ73">
        <v>17.929400000000001</v>
      </c>
      <c r="CK73">
        <v>30.0002</v>
      </c>
      <c r="CL73">
        <v>17.702500000000001</v>
      </c>
      <c r="CM73">
        <v>17.7422</v>
      </c>
      <c r="CN73">
        <v>25.814299999999999</v>
      </c>
      <c r="CO73">
        <v>-30</v>
      </c>
      <c r="CP73">
        <v>-30</v>
      </c>
      <c r="CQ73">
        <v>15</v>
      </c>
      <c r="CR73">
        <v>410</v>
      </c>
      <c r="CS73">
        <v>20</v>
      </c>
      <c r="CT73">
        <v>103.575</v>
      </c>
      <c r="CU73">
        <v>102.86799999999999</v>
      </c>
    </row>
    <row r="74" spans="1:99" x14ac:dyDescent="0.25">
      <c r="A74">
        <v>58</v>
      </c>
      <c r="B74">
        <v>1607306928.0999999</v>
      </c>
      <c r="C74">
        <v>3465.5</v>
      </c>
      <c r="D74" t="s">
        <v>335</v>
      </c>
      <c r="E74" t="s">
        <v>336</v>
      </c>
      <c r="F74">
        <v>1607306919.4709699</v>
      </c>
      <c r="G74">
        <f t="shared" si="0"/>
        <v>8.079073759526784E-5</v>
      </c>
      <c r="H74">
        <f t="shared" si="1"/>
        <v>-0.75165266994065638</v>
      </c>
      <c r="I74">
        <f t="shared" si="2"/>
        <v>411.08006451612903</v>
      </c>
      <c r="J74">
        <f t="shared" si="3"/>
        <v>542.9323960852505</v>
      </c>
      <c r="K74">
        <f t="shared" si="4"/>
        <v>55.016564449223289</v>
      </c>
      <c r="L74">
        <f t="shared" si="5"/>
        <v>41.655670257133288</v>
      </c>
      <c r="M74">
        <f t="shared" si="6"/>
        <v>8.6713431787523217E-3</v>
      </c>
      <c r="N74">
        <f t="shared" si="7"/>
        <v>2</v>
      </c>
      <c r="O74">
        <f t="shared" si="8"/>
        <v>8.6505106454705417E-3</v>
      </c>
      <c r="P74">
        <f t="shared" si="9"/>
        <v>5.4084366675251835E-3</v>
      </c>
      <c r="Q74">
        <f t="shared" si="10"/>
        <v>0</v>
      </c>
      <c r="R74">
        <f t="shared" si="11"/>
        <v>14.72172303526906</v>
      </c>
      <c r="S74">
        <f t="shared" si="12"/>
        <v>14.72172303526906</v>
      </c>
      <c r="T74">
        <f t="shared" si="13"/>
        <v>1.6809611248194065</v>
      </c>
      <c r="U74">
        <f t="shared" si="14"/>
        <v>44.287724414176445</v>
      </c>
      <c r="V74">
        <f t="shared" si="15"/>
        <v>0.74590957887951093</v>
      </c>
      <c r="W74">
        <f t="shared" si="16"/>
        <v>1.684235504863163</v>
      </c>
      <c r="X74">
        <f t="shared" si="17"/>
        <v>0.93505154593989559</v>
      </c>
      <c r="Y74">
        <f t="shared" si="18"/>
        <v>-3.5628715279513119</v>
      </c>
      <c r="Z74">
        <f t="shared" si="19"/>
        <v>3.2531054064396026</v>
      </c>
      <c r="AA74">
        <f t="shared" si="20"/>
        <v>0.30971740689108063</v>
      </c>
      <c r="AB74">
        <f t="shared" si="21"/>
        <v>-4.8714620628942384E-5</v>
      </c>
      <c r="AC74">
        <v>0</v>
      </c>
      <c r="AD74">
        <v>0</v>
      </c>
      <c r="AE74">
        <v>2</v>
      </c>
      <c r="AF74">
        <v>4</v>
      </c>
      <c r="AG74">
        <v>0</v>
      </c>
      <c r="AH74">
        <f t="shared" si="22"/>
        <v>1</v>
      </c>
      <c r="AI74">
        <f t="shared" si="23"/>
        <v>0</v>
      </c>
      <c r="AJ74">
        <f t="shared" si="24"/>
        <v>55801.030752637867</v>
      </c>
      <c r="AK74">
        <f t="shared" si="25"/>
        <v>0</v>
      </c>
      <c r="AL74">
        <f t="shared" si="26"/>
        <v>0</v>
      </c>
      <c r="AM74">
        <f t="shared" si="27"/>
        <v>0.49</v>
      </c>
      <c r="AN74">
        <f t="shared" si="28"/>
        <v>0.39</v>
      </c>
      <c r="AO74">
        <v>15.05</v>
      </c>
      <c r="AP74">
        <v>0.5</v>
      </c>
      <c r="AQ74" t="s">
        <v>193</v>
      </c>
      <c r="AR74">
        <v>1607306919.4709699</v>
      </c>
      <c r="AS74">
        <v>411.08006451612903</v>
      </c>
      <c r="AT74">
        <v>409.99880645161301</v>
      </c>
      <c r="AU74">
        <v>7.3610280645161303</v>
      </c>
      <c r="AV74">
        <v>7.2403325806451599</v>
      </c>
      <c r="AW74">
        <v>999.99625806451604</v>
      </c>
      <c r="AX74">
        <v>101.23229032258099</v>
      </c>
      <c r="AY74">
        <v>9.9965490322580702E-2</v>
      </c>
      <c r="AZ74">
        <v>14.7518935483871</v>
      </c>
      <c r="BA74">
        <v>999.9</v>
      </c>
      <c r="BB74">
        <v>999.9</v>
      </c>
      <c r="BC74">
        <v>0</v>
      </c>
      <c r="BD74">
        <v>0</v>
      </c>
      <c r="BE74">
        <v>9998.8448387096796</v>
      </c>
      <c r="BF74">
        <v>0</v>
      </c>
      <c r="BG74">
        <v>1.55205935483871E-3</v>
      </c>
      <c r="BH74">
        <v>1607306892.0999999</v>
      </c>
      <c r="BI74" t="s">
        <v>330</v>
      </c>
      <c r="BJ74">
        <v>10</v>
      </c>
      <c r="BK74">
        <v>-0.19400000000000001</v>
      </c>
      <c r="BL74">
        <v>-4.4999999999999998E-2</v>
      </c>
      <c r="BM74">
        <v>410</v>
      </c>
      <c r="BN74">
        <v>7</v>
      </c>
      <c r="BO74">
        <v>0.53</v>
      </c>
      <c r="BP74">
        <v>0.13</v>
      </c>
      <c r="BQ74">
        <v>1.0876956097560999</v>
      </c>
      <c r="BR74">
        <v>-8.77720557491357E-2</v>
      </c>
      <c r="BS74">
        <v>3.4716387783376303E-2</v>
      </c>
      <c r="BT74">
        <v>1</v>
      </c>
      <c r="BU74">
        <v>0.120783268292683</v>
      </c>
      <c r="BV74">
        <v>2.8515679442441699E-4</v>
      </c>
      <c r="BW74">
        <v>7.7956876836132998E-4</v>
      </c>
      <c r="BX74">
        <v>1</v>
      </c>
      <c r="BY74">
        <v>2</v>
      </c>
      <c r="BZ74">
        <v>2</v>
      </c>
      <c r="CA74" t="s">
        <v>195</v>
      </c>
      <c r="CB74">
        <v>100</v>
      </c>
      <c r="CC74">
        <v>100</v>
      </c>
      <c r="CD74">
        <v>-0.19400000000000001</v>
      </c>
      <c r="CE74">
        <v>-4.4999999999999998E-2</v>
      </c>
      <c r="CF74">
        <v>2</v>
      </c>
      <c r="CG74">
        <v>1034.17</v>
      </c>
      <c r="CH74">
        <v>372.959</v>
      </c>
      <c r="CI74">
        <v>14.9999</v>
      </c>
      <c r="CJ74">
        <v>17.931699999999999</v>
      </c>
      <c r="CK74">
        <v>30.000399999999999</v>
      </c>
      <c r="CL74">
        <v>17.7044</v>
      </c>
      <c r="CM74">
        <v>17.7441</v>
      </c>
      <c r="CN74">
        <v>25.8139</v>
      </c>
      <c r="CO74">
        <v>-30</v>
      </c>
      <c r="CP74">
        <v>-30</v>
      </c>
      <c r="CQ74">
        <v>15</v>
      </c>
      <c r="CR74">
        <v>410</v>
      </c>
      <c r="CS74">
        <v>20</v>
      </c>
      <c r="CT74">
        <v>103.57599999999999</v>
      </c>
      <c r="CU74">
        <v>102.869</v>
      </c>
    </row>
    <row r="75" spans="1:99" x14ac:dyDescent="0.25">
      <c r="A75">
        <v>59</v>
      </c>
      <c r="B75">
        <v>1607306933.0999999</v>
      </c>
      <c r="C75">
        <v>3470.5</v>
      </c>
      <c r="D75" t="s">
        <v>337</v>
      </c>
      <c r="E75" t="s">
        <v>338</v>
      </c>
      <c r="F75">
        <v>1607306924.4709699</v>
      </c>
      <c r="G75">
        <f t="shared" si="0"/>
        <v>8.0931896550103121E-5</v>
      </c>
      <c r="H75">
        <f t="shared" si="1"/>
        <v>-0.74316151853014822</v>
      </c>
      <c r="I75">
        <f t="shared" si="2"/>
        <v>411.07803225806498</v>
      </c>
      <c r="J75">
        <f t="shared" si="3"/>
        <v>541.02865749519572</v>
      </c>
      <c r="K75">
        <f t="shared" si="4"/>
        <v>54.823566640122174</v>
      </c>
      <c r="L75">
        <f t="shared" si="5"/>
        <v>41.655397701350864</v>
      </c>
      <c r="M75">
        <f t="shared" si="6"/>
        <v>8.6936451664199263E-3</v>
      </c>
      <c r="N75">
        <f t="shared" si="7"/>
        <v>2</v>
      </c>
      <c r="O75">
        <f t="shared" si="8"/>
        <v>8.6727054758813597E-3</v>
      </c>
      <c r="P75">
        <f t="shared" si="9"/>
        <v>5.4223180318252748E-3</v>
      </c>
      <c r="Q75">
        <f t="shared" si="10"/>
        <v>0</v>
      </c>
      <c r="R75">
        <f t="shared" si="11"/>
        <v>14.717386332509127</v>
      </c>
      <c r="S75">
        <f t="shared" si="12"/>
        <v>14.717386332509127</v>
      </c>
      <c r="T75">
        <f t="shared" si="13"/>
        <v>1.6804909262946242</v>
      </c>
      <c r="U75">
        <f t="shared" si="14"/>
        <v>44.317415832037661</v>
      </c>
      <c r="V75">
        <f t="shared" si="15"/>
        <v>0.74620345841374636</v>
      </c>
      <c r="W75">
        <f t="shared" si="16"/>
        <v>1.6837702388646627</v>
      </c>
      <c r="X75">
        <f t="shared" si="17"/>
        <v>0.9342874678808778</v>
      </c>
      <c r="Y75">
        <f t="shared" si="18"/>
        <v>-3.5690966378595474</v>
      </c>
      <c r="Z75">
        <f t="shared" si="19"/>
        <v>3.2588019416051934</v>
      </c>
      <c r="AA75">
        <f t="shared" si="20"/>
        <v>0.31024581233659904</v>
      </c>
      <c r="AB75">
        <f t="shared" si="21"/>
        <v>-4.8883917755038198E-5</v>
      </c>
      <c r="AC75">
        <v>0</v>
      </c>
      <c r="AD75">
        <v>0</v>
      </c>
      <c r="AE75">
        <v>2</v>
      </c>
      <c r="AF75">
        <v>2</v>
      </c>
      <c r="AG75">
        <v>0</v>
      </c>
      <c r="AH75">
        <f t="shared" si="22"/>
        <v>1</v>
      </c>
      <c r="AI75">
        <f t="shared" si="23"/>
        <v>0</v>
      </c>
      <c r="AJ75">
        <f t="shared" si="24"/>
        <v>55789.890041276085</v>
      </c>
      <c r="AK75">
        <f t="shared" si="25"/>
        <v>0</v>
      </c>
      <c r="AL75">
        <f t="shared" si="26"/>
        <v>0</v>
      </c>
      <c r="AM75">
        <f t="shared" si="27"/>
        <v>0.49</v>
      </c>
      <c r="AN75">
        <f t="shared" si="28"/>
        <v>0.39</v>
      </c>
      <c r="AO75">
        <v>15.05</v>
      </c>
      <c r="AP75">
        <v>0.5</v>
      </c>
      <c r="AQ75" t="s">
        <v>193</v>
      </c>
      <c r="AR75">
        <v>1607306924.4709699</v>
      </c>
      <c r="AS75">
        <v>411.07803225806498</v>
      </c>
      <c r="AT75">
        <v>410.00964516129</v>
      </c>
      <c r="AU75">
        <v>7.3639400000000004</v>
      </c>
      <c r="AV75">
        <v>7.2430345161290299</v>
      </c>
      <c r="AW75">
        <v>1000.00061290323</v>
      </c>
      <c r="AX75">
        <v>101.23209677419401</v>
      </c>
      <c r="AY75">
        <v>9.9996970967741905E-2</v>
      </c>
      <c r="AZ75">
        <v>14.747609677419399</v>
      </c>
      <c r="BA75">
        <v>999.9</v>
      </c>
      <c r="BB75">
        <v>999.9</v>
      </c>
      <c r="BC75">
        <v>0</v>
      </c>
      <c r="BD75">
        <v>0</v>
      </c>
      <c r="BE75">
        <v>9996.6283870967709</v>
      </c>
      <c r="BF75">
        <v>0</v>
      </c>
      <c r="BG75">
        <v>1.55205935483871E-3</v>
      </c>
      <c r="BH75">
        <v>1607306892.0999999</v>
      </c>
      <c r="BI75" t="s">
        <v>330</v>
      </c>
      <c r="BJ75">
        <v>10</v>
      </c>
      <c r="BK75">
        <v>-0.19400000000000001</v>
      </c>
      <c r="BL75">
        <v>-4.4999999999999998E-2</v>
      </c>
      <c r="BM75">
        <v>410</v>
      </c>
      <c r="BN75">
        <v>7</v>
      </c>
      <c r="BO75">
        <v>0.53</v>
      </c>
      <c r="BP75">
        <v>0.13</v>
      </c>
      <c r="BQ75">
        <v>1.0741678048780501</v>
      </c>
      <c r="BR75">
        <v>-6.3927386759587604E-2</v>
      </c>
      <c r="BS75">
        <v>3.25905030691978E-2</v>
      </c>
      <c r="BT75">
        <v>1</v>
      </c>
      <c r="BU75">
        <v>0.120796463414634</v>
      </c>
      <c r="BV75">
        <v>2.70045993031415E-3</v>
      </c>
      <c r="BW75">
        <v>7.9779599133077996E-4</v>
      </c>
      <c r="BX75">
        <v>1</v>
      </c>
      <c r="BY75">
        <v>2</v>
      </c>
      <c r="BZ75">
        <v>2</v>
      </c>
      <c r="CA75" t="s">
        <v>195</v>
      </c>
      <c r="CB75">
        <v>100</v>
      </c>
      <c r="CC75">
        <v>100</v>
      </c>
      <c r="CD75">
        <v>-0.19400000000000001</v>
      </c>
      <c r="CE75">
        <v>-4.4999999999999998E-2</v>
      </c>
      <c r="CF75">
        <v>2</v>
      </c>
      <c r="CG75">
        <v>1035.5899999999999</v>
      </c>
      <c r="CH75">
        <v>372.95</v>
      </c>
      <c r="CI75">
        <v>14.9999</v>
      </c>
      <c r="CJ75">
        <v>17.933700000000002</v>
      </c>
      <c r="CK75">
        <v>30.000399999999999</v>
      </c>
      <c r="CL75">
        <v>17.706</v>
      </c>
      <c r="CM75">
        <v>17.745999999999999</v>
      </c>
      <c r="CN75">
        <v>25.812999999999999</v>
      </c>
      <c r="CO75">
        <v>-30</v>
      </c>
      <c r="CP75">
        <v>-30</v>
      </c>
      <c r="CQ75">
        <v>15</v>
      </c>
      <c r="CR75">
        <v>410</v>
      </c>
      <c r="CS75">
        <v>20</v>
      </c>
      <c r="CT75">
        <v>103.575</v>
      </c>
      <c r="CU75">
        <v>102.86799999999999</v>
      </c>
    </row>
    <row r="76" spans="1:99" x14ac:dyDescent="0.25">
      <c r="A76">
        <v>60</v>
      </c>
      <c r="B76">
        <v>1607306938.0999999</v>
      </c>
      <c r="C76">
        <v>3475.5</v>
      </c>
      <c r="D76" t="s">
        <v>339</v>
      </c>
      <c r="E76" t="s">
        <v>340</v>
      </c>
      <c r="F76">
        <v>1607306929.4709699</v>
      </c>
      <c r="G76">
        <f t="shared" si="0"/>
        <v>8.0872968546681301E-5</v>
      </c>
      <c r="H76">
        <f t="shared" si="1"/>
        <v>-0.74898749031484346</v>
      </c>
      <c r="I76">
        <f t="shared" si="2"/>
        <v>411.08316129032301</v>
      </c>
      <c r="J76">
        <f t="shared" si="3"/>
        <v>542.10403176917532</v>
      </c>
      <c r="K76">
        <f t="shared" si="4"/>
        <v>54.932257820468124</v>
      </c>
      <c r="L76">
        <f t="shared" si="5"/>
        <v>41.655706060618769</v>
      </c>
      <c r="M76">
        <f t="shared" si="6"/>
        <v>8.6937325089641217E-3</v>
      </c>
      <c r="N76">
        <f t="shared" si="7"/>
        <v>2</v>
      </c>
      <c r="O76">
        <f t="shared" si="8"/>
        <v>8.6727923982205055E-3</v>
      </c>
      <c r="P76">
        <f t="shared" si="9"/>
        <v>5.4223723959139344E-3</v>
      </c>
      <c r="Q76">
        <f t="shared" si="10"/>
        <v>0</v>
      </c>
      <c r="R76">
        <f t="shared" si="11"/>
        <v>14.713375970236893</v>
      </c>
      <c r="S76">
        <f t="shared" si="12"/>
        <v>14.713375970236893</v>
      </c>
      <c r="T76">
        <f t="shared" si="13"/>
        <v>1.6800562134615529</v>
      </c>
      <c r="U76">
        <f t="shared" si="14"/>
        <v>44.344322488406632</v>
      </c>
      <c r="V76">
        <f t="shared" si="15"/>
        <v>0.7464623495275855</v>
      </c>
      <c r="W76">
        <f t="shared" si="16"/>
        <v>1.6833324034271591</v>
      </c>
      <c r="X76">
        <f t="shared" si="17"/>
        <v>0.93359386393396737</v>
      </c>
      <c r="Y76">
        <f t="shared" si="18"/>
        <v>-3.5664979129086452</v>
      </c>
      <c r="Z76">
        <f t="shared" si="19"/>
        <v>3.2564410496892298</v>
      </c>
      <c r="AA76">
        <f t="shared" si="20"/>
        <v>0.31000805147125943</v>
      </c>
      <c r="AB76">
        <f t="shared" si="21"/>
        <v>-4.8811748155852541E-5</v>
      </c>
      <c r="AC76">
        <v>0</v>
      </c>
      <c r="AD76">
        <v>0</v>
      </c>
      <c r="AE76">
        <v>2</v>
      </c>
      <c r="AF76">
        <v>4</v>
      </c>
      <c r="AG76">
        <v>0</v>
      </c>
      <c r="AH76">
        <f t="shared" si="22"/>
        <v>1</v>
      </c>
      <c r="AI76">
        <f t="shared" si="23"/>
        <v>0</v>
      </c>
      <c r="AJ76">
        <f t="shared" si="24"/>
        <v>55797.063318084445</v>
      </c>
      <c r="AK76">
        <f t="shared" si="25"/>
        <v>0</v>
      </c>
      <c r="AL76">
        <f t="shared" si="26"/>
        <v>0</v>
      </c>
      <c r="AM76">
        <f t="shared" si="27"/>
        <v>0.49</v>
      </c>
      <c r="AN76">
        <f t="shared" si="28"/>
        <v>0.39</v>
      </c>
      <c r="AO76">
        <v>15.05</v>
      </c>
      <c r="AP76">
        <v>0.5</v>
      </c>
      <c r="AQ76" t="s">
        <v>193</v>
      </c>
      <c r="AR76">
        <v>1607306929.4709699</v>
      </c>
      <c r="AS76">
        <v>411.08316129032301</v>
      </c>
      <c r="AT76">
        <v>410.00596774193502</v>
      </c>
      <c r="AU76">
        <v>7.3665322580645203</v>
      </c>
      <c r="AV76">
        <v>7.2457148387096799</v>
      </c>
      <c r="AW76">
        <v>999.99825806451599</v>
      </c>
      <c r="AX76">
        <v>101.231580645161</v>
      </c>
      <c r="AY76">
        <v>9.9998906451612898E-2</v>
      </c>
      <c r="AZ76">
        <v>14.7435774193548</v>
      </c>
      <c r="BA76">
        <v>999.9</v>
      </c>
      <c r="BB76">
        <v>999.9</v>
      </c>
      <c r="BC76">
        <v>0</v>
      </c>
      <c r="BD76">
        <v>0</v>
      </c>
      <c r="BE76">
        <v>9997.8754838709701</v>
      </c>
      <c r="BF76">
        <v>0</v>
      </c>
      <c r="BG76">
        <v>1.55205935483871E-3</v>
      </c>
      <c r="BH76">
        <v>1607306892.0999999</v>
      </c>
      <c r="BI76" t="s">
        <v>330</v>
      </c>
      <c r="BJ76">
        <v>10</v>
      </c>
      <c r="BK76">
        <v>-0.19400000000000001</v>
      </c>
      <c r="BL76">
        <v>-4.4999999999999998E-2</v>
      </c>
      <c r="BM76">
        <v>410</v>
      </c>
      <c r="BN76">
        <v>7</v>
      </c>
      <c r="BO76">
        <v>0.53</v>
      </c>
      <c r="BP76">
        <v>0.13</v>
      </c>
      <c r="BQ76">
        <v>1.0711556097560999</v>
      </c>
      <c r="BR76">
        <v>6.0393658536613298E-2</v>
      </c>
      <c r="BS76">
        <v>3.0884279768570298E-2</v>
      </c>
      <c r="BT76">
        <v>1</v>
      </c>
      <c r="BU76">
        <v>0.120756731707317</v>
      </c>
      <c r="BV76">
        <v>-1.1446411149842199E-3</v>
      </c>
      <c r="BW76">
        <v>8.7727657914235795E-4</v>
      </c>
      <c r="BX76">
        <v>1</v>
      </c>
      <c r="BY76">
        <v>2</v>
      </c>
      <c r="BZ76">
        <v>2</v>
      </c>
      <c r="CA76" t="s">
        <v>195</v>
      </c>
      <c r="CB76">
        <v>100</v>
      </c>
      <c r="CC76">
        <v>100</v>
      </c>
      <c r="CD76">
        <v>-0.19400000000000001</v>
      </c>
      <c r="CE76">
        <v>-4.4999999999999998E-2</v>
      </c>
      <c r="CF76">
        <v>2</v>
      </c>
      <c r="CG76">
        <v>1034.08</v>
      </c>
      <c r="CH76">
        <v>373.072</v>
      </c>
      <c r="CI76">
        <v>14.9999</v>
      </c>
      <c r="CJ76">
        <v>17.936</v>
      </c>
      <c r="CK76">
        <v>30.0002</v>
      </c>
      <c r="CL76">
        <v>17.7075</v>
      </c>
      <c r="CM76">
        <v>17.748000000000001</v>
      </c>
      <c r="CN76">
        <v>25.811499999999999</v>
      </c>
      <c r="CO76">
        <v>-30</v>
      </c>
      <c r="CP76">
        <v>-30</v>
      </c>
      <c r="CQ76">
        <v>15</v>
      </c>
      <c r="CR76">
        <v>410</v>
      </c>
      <c r="CS76">
        <v>20</v>
      </c>
      <c r="CT76">
        <v>103.574</v>
      </c>
      <c r="CU76">
        <v>102.869</v>
      </c>
    </row>
    <row r="77" spans="1:99" x14ac:dyDescent="0.25">
      <c r="A77">
        <v>61</v>
      </c>
      <c r="B77">
        <v>1607307232.5999999</v>
      </c>
      <c r="C77">
        <v>3770</v>
      </c>
      <c r="D77" t="s">
        <v>343</v>
      </c>
      <c r="E77" t="s">
        <v>344</v>
      </c>
      <c r="F77">
        <v>1607307215.1161301</v>
      </c>
      <c r="G77">
        <f t="shared" si="0"/>
        <v>5.6327997323643658E-5</v>
      </c>
      <c r="H77">
        <f t="shared" si="1"/>
        <v>-0.5606072669859884</v>
      </c>
      <c r="I77">
        <f t="shared" si="2"/>
        <v>410.71970967741902</v>
      </c>
      <c r="J77">
        <f t="shared" si="3"/>
        <v>552.51089996876556</v>
      </c>
      <c r="K77">
        <f t="shared" si="4"/>
        <v>55.990134280013365</v>
      </c>
      <c r="L77">
        <f t="shared" si="5"/>
        <v>41.621353891093939</v>
      </c>
      <c r="M77">
        <f t="shared" si="6"/>
        <v>6.0285120868617146E-3</v>
      </c>
      <c r="N77">
        <f t="shared" si="7"/>
        <v>2</v>
      </c>
      <c r="O77">
        <f t="shared" si="8"/>
        <v>6.018435044002437E-3</v>
      </c>
      <c r="P77">
        <f t="shared" si="9"/>
        <v>3.7624258622042557E-3</v>
      </c>
      <c r="Q77">
        <f t="shared" si="10"/>
        <v>0</v>
      </c>
      <c r="R77">
        <f t="shared" si="11"/>
        <v>14.723735690624332</v>
      </c>
      <c r="S77">
        <f t="shared" si="12"/>
        <v>14.723735690624332</v>
      </c>
      <c r="T77">
        <f t="shared" si="13"/>
        <v>1.6811793823187984</v>
      </c>
      <c r="U77">
        <f t="shared" si="14"/>
        <v>44.199712594597393</v>
      </c>
      <c r="V77">
        <f t="shared" si="15"/>
        <v>0.74408536223213473</v>
      </c>
      <c r="W77">
        <f t="shared" si="16"/>
        <v>1.6834619922915188</v>
      </c>
      <c r="X77">
        <f t="shared" si="17"/>
        <v>0.93709402008666365</v>
      </c>
      <c r="Y77">
        <f t="shared" si="18"/>
        <v>-2.4840646819726855</v>
      </c>
      <c r="Z77">
        <f t="shared" si="19"/>
        <v>2.2681077199245956</v>
      </c>
      <c r="AA77">
        <f t="shared" si="20"/>
        <v>0.21593328224415365</v>
      </c>
      <c r="AB77">
        <f t="shared" si="21"/>
        <v>-2.3679803936360599E-5</v>
      </c>
      <c r="AC77">
        <v>0</v>
      </c>
      <c r="AD77">
        <v>0</v>
      </c>
      <c r="AE77">
        <v>2</v>
      </c>
      <c r="AF77">
        <v>9</v>
      </c>
      <c r="AG77">
        <v>1</v>
      </c>
      <c r="AH77">
        <f t="shared" si="22"/>
        <v>1</v>
      </c>
      <c r="AI77">
        <f t="shared" si="23"/>
        <v>0</v>
      </c>
      <c r="AJ77">
        <f t="shared" si="24"/>
        <v>55778.707064654118</v>
      </c>
      <c r="AK77">
        <f t="shared" si="25"/>
        <v>0</v>
      </c>
      <c r="AL77">
        <f t="shared" si="26"/>
        <v>0</v>
      </c>
      <c r="AM77">
        <f t="shared" si="27"/>
        <v>0.49</v>
      </c>
      <c r="AN77">
        <f t="shared" si="28"/>
        <v>0.39</v>
      </c>
      <c r="AO77">
        <v>12.39</v>
      </c>
      <c r="AP77">
        <v>0.5</v>
      </c>
      <c r="AQ77" t="s">
        <v>193</v>
      </c>
      <c r="AR77">
        <v>1607307215.1161301</v>
      </c>
      <c r="AS77">
        <v>410.71970967741902</v>
      </c>
      <c r="AT77">
        <v>410.05377419354801</v>
      </c>
      <c r="AU77">
        <v>7.34263774193548</v>
      </c>
      <c r="AV77">
        <v>7.2733590322580604</v>
      </c>
      <c r="AW77">
        <v>999.98893548387105</v>
      </c>
      <c r="AX77">
        <v>101.237032258065</v>
      </c>
      <c r="AY77">
        <v>0.100578064516129</v>
      </c>
      <c r="AZ77">
        <v>14.7447709677419</v>
      </c>
      <c r="BA77">
        <v>999.9</v>
      </c>
      <c r="BB77">
        <v>999.9</v>
      </c>
      <c r="BC77">
        <v>0</v>
      </c>
      <c r="BD77">
        <v>0</v>
      </c>
      <c r="BE77">
        <v>9993.9287096774206</v>
      </c>
      <c r="BF77">
        <v>0</v>
      </c>
      <c r="BG77">
        <v>1.57301935483871E-3</v>
      </c>
      <c r="BH77">
        <v>1607307223.0999999</v>
      </c>
      <c r="BI77" t="s">
        <v>345</v>
      </c>
      <c r="BJ77">
        <v>11</v>
      </c>
      <c r="BK77">
        <v>-0.24199999999999999</v>
      </c>
      <c r="BL77">
        <v>-4.3999999999999997E-2</v>
      </c>
      <c r="BM77">
        <v>410</v>
      </c>
      <c r="BN77">
        <v>7</v>
      </c>
      <c r="BO77">
        <v>0.41</v>
      </c>
      <c r="BP77">
        <v>0.11</v>
      </c>
      <c r="BQ77">
        <v>0.28538994926829298</v>
      </c>
      <c r="BR77">
        <v>2.9711782731010299</v>
      </c>
      <c r="BS77">
        <v>0.34907550120984698</v>
      </c>
      <c r="BT77">
        <v>0</v>
      </c>
      <c r="BU77">
        <v>2.5138583858536599E-2</v>
      </c>
      <c r="BV77">
        <v>0.31808931490452802</v>
      </c>
      <c r="BW77">
        <v>3.7004156704736703E-2</v>
      </c>
      <c r="BX77">
        <v>0</v>
      </c>
      <c r="BY77">
        <v>0</v>
      </c>
      <c r="BZ77">
        <v>2</v>
      </c>
      <c r="CA77" t="s">
        <v>212</v>
      </c>
      <c r="CB77">
        <v>100</v>
      </c>
      <c r="CC77">
        <v>100</v>
      </c>
      <c r="CD77">
        <v>-0.24199999999999999</v>
      </c>
      <c r="CE77">
        <v>-4.3999999999999997E-2</v>
      </c>
      <c r="CF77">
        <v>2</v>
      </c>
      <c r="CG77">
        <v>1029.0999999999999</v>
      </c>
      <c r="CH77">
        <v>372.88299999999998</v>
      </c>
      <c r="CI77">
        <v>15.0006</v>
      </c>
      <c r="CJ77">
        <v>17.941600000000001</v>
      </c>
      <c r="CK77">
        <v>30.000299999999999</v>
      </c>
      <c r="CL77">
        <v>17.739599999999999</v>
      </c>
      <c r="CM77">
        <v>17.771799999999999</v>
      </c>
      <c r="CN77">
        <v>25.7974</v>
      </c>
      <c r="CO77">
        <v>-30</v>
      </c>
      <c r="CP77">
        <v>-30</v>
      </c>
      <c r="CQ77">
        <v>15</v>
      </c>
      <c r="CR77">
        <v>410</v>
      </c>
      <c r="CS77">
        <v>20</v>
      </c>
      <c r="CT77">
        <v>103.587</v>
      </c>
      <c r="CU77">
        <v>102.877</v>
      </c>
    </row>
    <row r="78" spans="1:99" x14ac:dyDescent="0.25">
      <c r="A78">
        <v>62</v>
      </c>
      <c r="B78">
        <v>1607307237.5999999</v>
      </c>
      <c r="C78">
        <v>3775</v>
      </c>
      <c r="D78" t="s">
        <v>346</v>
      </c>
      <c r="E78" t="s">
        <v>347</v>
      </c>
      <c r="F78">
        <v>1607307226.8741901</v>
      </c>
      <c r="G78">
        <f t="shared" si="0"/>
        <v>5.5303035136999398E-5</v>
      </c>
      <c r="H78">
        <f t="shared" si="1"/>
        <v>-0.56926135937412525</v>
      </c>
      <c r="I78">
        <f t="shared" si="2"/>
        <v>410.72251612903199</v>
      </c>
      <c r="J78">
        <f t="shared" si="3"/>
        <v>557.53096473752464</v>
      </c>
      <c r="K78">
        <f t="shared" si="4"/>
        <v>56.499381062726179</v>
      </c>
      <c r="L78">
        <f t="shared" si="5"/>
        <v>41.62202535376781</v>
      </c>
      <c r="M78">
        <f t="shared" si="6"/>
        <v>5.9206568883080979E-3</v>
      </c>
      <c r="N78">
        <f t="shared" si="7"/>
        <v>2</v>
      </c>
      <c r="O78">
        <f t="shared" si="8"/>
        <v>5.9109368797825457E-3</v>
      </c>
      <c r="P78">
        <f t="shared" si="9"/>
        <v>3.6952075059650219E-3</v>
      </c>
      <c r="Q78">
        <f t="shared" si="10"/>
        <v>0</v>
      </c>
      <c r="R78">
        <f t="shared" si="11"/>
        <v>14.727224964993221</v>
      </c>
      <c r="S78">
        <f t="shared" si="12"/>
        <v>14.727224964993221</v>
      </c>
      <c r="T78">
        <f t="shared" si="13"/>
        <v>1.681557827174748</v>
      </c>
      <c r="U78">
        <f t="shared" si="14"/>
        <v>44.232081671710347</v>
      </c>
      <c r="V78">
        <f t="shared" si="15"/>
        <v>0.74477948805711025</v>
      </c>
      <c r="W78">
        <f t="shared" si="16"/>
        <v>1.6837993146803469</v>
      </c>
      <c r="X78">
        <f t="shared" si="17"/>
        <v>0.93677833911763775</v>
      </c>
      <c r="Y78">
        <f t="shared" si="18"/>
        <v>-2.4388638495416735</v>
      </c>
      <c r="Z78">
        <f t="shared" si="19"/>
        <v>2.2268302390829575</v>
      </c>
      <c r="AA78">
        <f t="shared" si="20"/>
        <v>0.21201078419999028</v>
      </c>
      <c r="AB78">
        <f t="shared" si="21"/>
        <v>-2.2826258725849868E-5</v>
      </c>
      <c r="AC78">
        <v>0</v>
      </c>
      <c r="AD78">
        <v>0</v>
      </c>
      <c r="AE78">
        <v>2</v>
      </c>
      <c r="AF78">
        <v>7</v>
      </c>
      <c r="AG78">
        <v>1</v>
      </c>
      <c r="AH78">
        <f t="shared" si="22"/>
        <v>1</v>
      </c>
      <c r="AI78">
        <f t="shared" si="23"/>
        <v>0</v>
      </c>
      <c r="AJ78">
        <f t="shared" si="24"/>
        <v>55774.051855178615</v>
      </c>
      <c r="AK78">
        <f t="shared" si="25"/>
        <v>0</v>
      </c>
      <c r="AL78">
        <f t="shared" si="26"/>
        <v>0</v>
      </c>
      <c r="AM78">
        <f t="shared" si="27"/>
        <v>0.49</v>
      </c>
      <c r="AN78">
        <f t="shared" si="28"/>
        <v>0.39</v>
      </c>
      <c r="AO78">
        <v>12.39</v>
      </c>
      <c r="AP78">
        <v>0.5</v>
      </c>
      <c r="AQ78" t="s">
        <v>193</v>
      </c>
      <c r="AR78">
        <v>1607307226.8741901</v>
      </c>
      <c r="AS78">
        <v>410.72251612903199</v>
      </c>
      <c r="AT78">
        <v>410.04535483871001</v>
      </c>
      <c r="AU78">
        <v>7.3494190322580604</v>
      </c>
      <c r="AV78">
        <v>7.2814032258064501</v>
      </c>
      <c r="AW78">
        <v>1000.01570967742</v>
      </c>
      <c r="AX78">
        <v>101.23783870967701</v>
      </c>
      <c r="AY78">
        <v>0.100714009677419</v>
      </c>
      <c r="AZ78">
        <v>14.747877419354801</v>
      </c>
      <c r="BA78">
        <v>999.9</v>
      </c>
      <c r="BB78">
        <v>999.9</v>
      </c>
      <c r="BC78">
        <v>0</v>
      </c>
      <c r="BD78">
        <v>0</v>
      </c>
      <c r="BE78">
        <v>9993.0887096774204</v>
      </c>
      <c r="BF78">
        <v>0</v>
      </c>
      <c r="BG78">
        <v>1.57301935483871E-3</v>
      </c>
      <c r="BH78">
        <v>1607307223.0999999</v>
      </c>
      <c r="BI78" t="s">
        <v>345</v>
      </c>
      <c r="BJ78">
        <v>11</v>
      </c>
      <c r="BK78">
        <v>-0.24199999999999999</v>
      </c>
      <c r="BL78">
        <v>-4.3999999999999997E-2</v>
      </c>
      <c r="BM78">
        <v>410</v>
      </c>
      <c r="BN78">
        <v>7</v>
      </c>
      <c r="BO78">
        <v>0.41</v>
      </c>
      <c r="BP78">
        <v>0.11</v>
      </c>
      <c r="BQ78">
        <v>0.48551011219512202</v>
      </c>
      <c r="BR78">
        <v>3.4694368062021401</v>
      </c>
      <c r="BS78">
        <v>0.38199017419110698</v>
      </c>
      <c r="BT78">
        <v>0</v>
      </c>
      <c r="BU78">
        <v>4.6508218439024397E-2</v>
      </c>
      <c r="BV78">
        <v>0.38057844225784498</v>
      </c>
      <c r="BW78">
        <v>4.1038755495611E-2</v>
      </c>
      <c r="BX78">
        <v>0</v>
      </c>
      <c r="BY78">
        <v>0</v>
      </c>
      <c r="BZ78">
        <v>2</v>
      </c>
      <c r="CA78" t="s">
        <v>212</v>
      </c>
      <c r="CB78">
        <v>100</v>
      </c>
      <c r="CC78">
        <v>100</v>
      </c>
      <c r="CD78">
        <v>-0.24199999999999999</v>
      </c>
      <c r="CE78">
        <v>-4.3999999999999997E-2</v>
      </c>
      <c r="CF78">
        <v>2</v>
      </c>
      <c r="CG78">
        <v>1031.55</v>
      </c>
      <c r="CH78">
        <v>373.18299999999999</v>
      </c>
      <c r="CI78">
        <v>15.000400000000001</v>
      </c>
      <c r="CJ78">
        <v>17.942900000000002</v>
      </c>
      <c r="CK78">
        <v>30.0001</v>
      </c>
      <c r="CL78">
        <v>17.7288</v>
      </c>
      <c r="CM78">
        <v>17.765599999999999</v>
      </c>
      <c r="CN78">
        <v>25.796900000000001</v>
      </c>
      <c r="CO78">
        <v>-30</v>
      </c>
      <c r="CP78">
        <v>-30</v>
      </c>
      <c r="CQ78">
        <v>15</v>
      </c>
      <c r="CR78">
        <v>410</v>
      </c>
      <c r="CS78">
        <v>20</v>
      </c>
      <c r="CT78">
        <v>103.587</v>
      </c>
      <c r="CU78">
        <v>102.877</v>
      </c>
    </row>
    <row r="79" spans="1:99" x14ac:dyDescent="0.25">
      <c r="A79">
        <v>63</v>
      </c>
      <c r="B79">
        <v>1607307242.5999999</v>
      </c>
      <c r="C79">
        <v>3780</v>
      </c>
      <c r="D79" t="s">
        <v>348</v>
      </c>
      <c r="E79" t="s">
        <v>349</v>
      </c>
      <c r="F79">
        <v>1607307234.03548</v>
      </c>
      <c r="G79">
        <f t="shared" si="0"/>
        <v>6.7457901683835725E-5</v>
      </c>
      <c r="H79">
        <f t="shared" si="1"/>
        <v>-0.68938150055043101</v>
      </c>
      <c r="I79">
        <f t="shared" si="2"/>
        <v>410.84793548387103</v>
      </c>
      <c r="J79">
        <f t="shared" si="3"/>
        <v>556.14086583354072</v>
      </c>
      <c r="K79">
        <f t="shared" si="4"/>
        <v>56.358659578142046</v>
      </c>
      <c r="L79">
        <f t="shared" si="5"/>
        <v>41.634845336556261</v>
      </c>
      <c r="M79">
        <f t="shared" si="6"/>
        <v>7.244922979648313E-3</v>
      </c>
      <c r="N79">
        <f t="shared" si="7"/>
        <v>2</v>
      </c>
      <c r="O79">
        <f t="shared" si="8"/>
        <v>7.2303743448860211E-3</v>
      </c>
      <c r="P79">
        <f t="shared" si="9"/>
        <v>4.5202886418871397E-3</v>
      </c>
      <c r="Q79">
        <f t="shared" si="10"/>
        <v>0</v>
      </c>
      <c r="R79">
        <f t="shared" si="11"/>
        <v>14.721727745694061</v>
      </c>
      <c r="S79">
        <f t="shared" si="12"/>
        <v>14.721727745694061</v>
      </c>
      <c r="T79">
        <f t="shared" si="13"/>
        <v>1.6809616356008821</v>
      </c>
      <c r="U79">
        <f t="shared" si="14"/>
        <v>44.355809544210139</v>
      </c>
      <c r="V79">
        <f t="shared" si="15"/>
        <v>0.74681666919064693</v>
      </c>
      <c r="W79">
        <f t="shared" si="16"/>
        <v>1.6836952743389406</v>
      </c>
      <c r="X79">
        <f t="shared" si="17"/>
        <v>0.93414496641023514</v>
      </c>
      <c r="Y79">
        <f t="shared" si="18"/>
        <v>-2.9748934642571556</v>
      </c>
      <c r="Z79">
        <f t="shared" si="19"/>
        <v>2.7162600644116663</v>
      </c>
      <c r="AA79">
        <f t="shared" si="20"/>
        <v>0.25859943765099103</v>
      </c>
      <c r="AB79">
        <f t="shared" si="21"/>
        <v>-3.3962194498471376E-5</v>
      </c>
      <c r="AC79">
        <v>0</v>
      </c>
      <c r="AD79">
        <v>0</v>
      </c>
      <c r="AE79">
        <v>2</v>
      </c>
      <c r="AF79">
        <v>3</v>
      </c>
      <c r="AG79">
        <v>0</v>
      </c>
      <c r="AH79">
        <f t="shared" si="22"/>
        <v>1</v>
      </c>
      <c r="AI79">
        <f t="shared" si="23"/>
        <v>0</v>
      </c>
      <c r="AJ79">
        <f t="shared" si="24"/>
        <v>55745.99091979488</v>
      </c>
      <c r="AK79">
        <f t="shared" si="25"/>
        <v>0</v>
      </c>
      <c r="AL79">
        <f t="shared" si="26"/>
        <v>0</v>
      </c>
      <c r="AM79">
        <f t="shared" si="27"/>
        <v>0.49</v>
      </c>
      <c r="AN79">
        <f t="shared" si="28"/>
        <v>0.39</v>
      </c>
      <c r="AO79">
        <v>12.39</v>
      </c>
      <c r="AP79">
        <v>0.5</v>
      </c>
      <c r="AQ79" t="s">
        <v>193</v>
      </c>
      <c r="AR79">
        <v>1607307234.03548</v>
      </c>
      <c r="AS79">
        <v>410.84793548387103</v>
      </c>
      <c r="AT79">
        <v>410.028161290323</v>
      </c>
      <c r="AU79">
        <v>7.3695022580645198</v>
      </c>
      <c r="AV79">
        <v>7.2865409677419404</v>
      </c>
      <c r="AW79">
        <v>1000.03741935484</v>
      </c>
      <c r="AX79">
        <v>101.238129032258</v>
      </c>
      <c r="AY79">
        <v>0.10069183225806499</v>
      </c>
      <c r="AZ79">
        <v>14.746919354838701</v>
      </c>
      <c r="BA79">
        <v>999.9</v>
      </c>
      <c r="BB79">
        <v>999.9</v>
      </c>
      <c r="BC79">
        <v>0</v>
      </c>
      <c r="BD79">
        <v>0</v>
      </c>
      <c r="BE79">
        <v>9987.7835483871004</v>
      </c>
      <c r="BF79">
        <v>0</v>
      </c>
      <c r="BG79">
        <v>1.5443525806451599E-3</v>
      </c>
      <c r="BH79">
        <v>1607307223.0999999</v>
      </c>
      <c r="BI79" t="s">
        <v>345</v>
      </c>
      <c r="BJ79">
        <v>11</v>
      </c>
      <c r="BK79">
        <v>-0.24199999999999999</v>
      </c>
      <c r="BL79">
        <v>-4.3999999999999997E-2</v>
      </c>
      <c r="BM79">
        <v>410</v>
      </c>
      <c r="BN79">
        <v>7</v>
      </c>
      <c r="BO79">
        <v>0.41</v>
      </c>
      <c r="BP79">
        <v>0.11</v>
      </c>
      <c r="BQ79">
        <v>0.67630007560975602</v>
      </c>
      <c r="BR79">
        <v>2.3680524779790701</v>
      </c>
      <c r="BS79">
        <v>0.31078851060876</v>
      </c>
      <c r="BT79">
        <v>0</v>
      </c>
      <c r="BU79">
        <v>6.8167254658536597E-2</v>
      </c>
      <c r="BV79">
        <v>0.25690623999302797</v>
      </c>
      <c r="BW79">
        <v>3.2511718305402199E-2</v>
      </c>
      <c r="BX79">
        <v>0</v>
      </c>
      <c r="BY79">
        <v>0</v>
      </c>
      <c r="BZ79">
        <v>2</v>
      </c>
      <c r="CA79" t="s">
        <v>212</v>
      </c>
      <c r="CB79">
        <v>100</v>
      </c>
      <c r="CC79">
        <v>100</v>
      </c>
      <c r="CD79">
        <v>-0.24199999999999999</v>
      </c>
      <c r="CE79">
        <v>-4.3999999999999997E-2</v>
      </c>
      <c r="CF79">
        <v>2</v>
      </c>
      <c r="CG79">
        <v>1034.67</v>
      </c>
      <c r="CH79">
        <v>373.36500000000001</v>
      </c>
      <c r="CI79">
        <v>15.0002</v>
      </c>
      <c r="CJ79">
        <v>17.9437</v>
      </c>
      <c r="CK79">
        <v>30.000299999999999</v>
      </c>
      <c r="CL79">
        <v>17.728100000000001</v>
      </c>
      <c r="CM79">
        <v>17.7652</v>
      </c>
      <c r="CN79">
        <v>25.798300000000001</v>
      </c>
      <c r="CO79">
        <v>-30</v>
      </c>
      <c r="CP79">
        <v>-30</v>
      </c>
      <c r="CQ79">
        <v>15</v>
      </c>
      <c r="CR79">
        <v>410</v>
      </c>
      <c r="CS79">
        <v>20</v>
      </c>
      <c r="CT79">
        <v>103.587</v>
      </c>
      <c r="CU79">
        <v>102.876</v>
      </c>
    </row>
    <row r="80" spans="1:99" x14ac:dyDescent="0.25">
      <c r="A80">
        <v>64</v>
      </c>
      <c r="B80">
        <v>1607307247.5999999</v>
      </c>
      <c r="C80">
        <v>3785</v>
      </c>
      <c r="D80" t="s">
        <v>350</v>
      </c>
      <c r="E80" t="s">
        <v>351</v>
      </c>
      <c r="F80">
        <v>1607307238.9709699</v>
      </c>
      <c r="G80">
        <f t="shared" si="0"/>
        <v>7.0911454273468911E-5</v>
      </c>
      <c r="H80">
        <f t="shared" si="1"/>
        <v>-0.70440857433774107</v>
      </c>
      <c r="I80">
        <f t="shared" si="2"/>
        <v>410.84377419354797</v>
      </c>
      <c r="J80">
        <f t="shared" si="3"/>
        <v>551.7189040990487</v>
      </c>
      <c r="K80">
        <f t="shared" si="4"/>
        <v>55.910569870119076</v>
      </c>
      <c r="L80">
        <f t="shared" si="5"/>
        <v>41.634443503911463</v>
      </c>
      <c r="M80">
        <f t="shared" si="6"/>
        <v>7.6265657250716599E-3</v>
      </c>
      <c r="N80">
        <f t="shared" si="7"/>
        <v>2</v>
      </c>
      <c r="O80">
        <f t="shared" si="8"/>
        <v>7.6104457959431009E-3</v>
      </c>
      <c r="P80">
        <f t="shared" si="9"/>
        <v>4.7579740662089861E-3</v>
      </c>
      <c r="Q80">
        <f t="shared" si="10"/>
        <v>0</v>
      </c>
      <c r="R80">
        <f t="shared" si="11"/>
        <v>14.717221838114151</v>
      </c>
      <c r="S80">
        <f t="shared" si="12"/>
        <v>14.717221838114151</v>
      </c>
      <c r="T80">
        <f t="shared" si="13"/>
        <v>1.6804730935865198</v>
      </c>
      <c r="U80">
        <f t="shared" si="14"/>
        <v>44.408272123736197</v>
      </c>
      <c r="V80">
        <f t="shared" si="15"/>
        <v>0.74754490016619457</v>
      </c>
      <c r="W80">
        <f t="shared" si="16"/>
        <v>1.6833460623806442</v>
      </c>
      <c r="X80">
        <f t="shared" si="17"/>
        <v>0.93292819342032518</v>
      </c>
      <c r="Y80">
        <f t="shared" si="18"/>
        <v>-3.127195133459979</v>
      </c>
      <c r="Z80">
        <f t="shared" si="19"/>
        <v>2.8553291465290029</v>
      </c>
      <c r="AA80">
        <f t="shared" si="20"/>
        <v>0.27182845901865538</v>
      </c>
      <c r="AB80">
        <f t="shared" si="21"/>
        <v>-3.7527912320811652E-5</v>
      </c>
      <c r="AC80">
        <v>0</v>
      </c>
      <c r="AD80">
        <v>0</v>
      </c>
      <c r="AE80">
        <v>2</v>
      </c>
      <c r="AF80">
        <v>5</v>
      </c>
      <c r="AG80">
        <v>1</v>
      </c>
      <c r="AH80">
        <f t="shared" si="22"/>
        <v>1</v>
      </c>
      <c r="AI80">
        <f t="shared" si="23"/>
        <v>0</v>
      </c>
      <c r="AJ80">
        <f t="shared" si="24"/>
        <v>55856.610343276225</v>
      </c>
      <c r="AK80">
        <f t="shared" si="25"/>
        <v>0</v>
      </c>
      <c r="AL80">
        <f t="shared" si="26"/>
        <v>0</v>
      </c>
      <c r="AM80">
        <f t="shared" si="27"/>
        <v>0.49</v>
      </c>
      <c r="AN80">
        <f t="shared" si="28"/>
        <v>0.39</v>
      </c>
      <c r="AO80">
        <v>12.39</v>
      </c>
      <c r="AP80">
        <v>0.5</v>
      </c>
      <c r="AQ80" t="s">
        <v>193</v>
      </c>
      <c r="AR80">
        <v>1607307238.9709699</v>
      </c>
      <c r="AS80">
        <v>410.84377419354797</v>
      </c>
      <c r="AT80">
        <v>410.00712903225798</v>
      </c>
      <c r="AU80">
        <v>7.3766848387096804</v>
      </c>
      <c r="AV80">
        <v>7.2894758064516099</v>
      </c>
      <c r="AW80">
        <v>1000.02464516129</v>
      </c>
      <c r="AX80">
        <v>101.238741935484</v>
      </c>
      <c r="AY80">
        <v>0.100127287096774</v>
      </c>
      <c r="AZ80">
        <v>14.743703225806399</v>
      </c>
      <c r="BA80">
        <v>999.9</v>
      </c>
      <c r="BB80">
        <v>999.9</v>
      </c>
      <c r="BC80">
        <v>0</v>
      </c>
      <c r="BD80">
        <v>0</v>
      </c>
      <c r="BE80">
        <v>10008.267419354799</v>
      </c>
      <c r="BF80">
        <v>0</v>
      </c>
      <c r="BG80">
        <v>1.5289399999999999E-3</v>
      </c>
      <c r="BH80">
        <v>1607307223.0999999</v>
      </c>
      <c r="BI80" t="s">
        <v>345</v>
      </c>
      <c r="BJ80">
        <v>11</v>
      </c>
      <c r="BK80">
        <v>-0.24199999999999999</v>
      </c>
      <c r="BL80">
        <v>-4.3999999999999997E-2</v>
      </c>
      <c r="BM80">
        <v>410</v>
      </c>
      <c r="BN80">
        <v>7</v>
      </c>
      <c r="BO80">
        <v>0.41</v>
      </c>
      <c r="BP80">
        <v>0.11</v>
      </c>
      <c r="BQ80">
        <v>0.83415856097561003</v>
      </c>
      <c r="BR80">
        <v>-8.6403658536562095E-2</v>
      </c>
      <c r="BS80">
        <v>4.4393244856401601E-2</v>
      </c>
      <c r="BT80">
        <v>1</v>
      </c>
      <c r="BU80">
        <v>8.60913341463415E-2</v>
      </c>
      <c r="BV80">
        <v>1.8182391637633799E-2</v>
      </c>
      <c r="BW80">
        <v>4.9225953912698404E-3</v>
      </c>
      <c r="BX80">
        <v>1</v>
      </c>
      <c r="BY80">
        <v>2</v>
      </c>
      <c r="BZ80">
        <v>2</v>
      </c>
      <c r="CA80" t="s">
        <v>195</v>
      </c>
      <c r="CB80">
        <v>100</v>
      </c>
      <c r="CC80">
        <v>100</v>
      </c>
      <c r="CD80">
        <v>-0.24199999999999999</v>
      </c>
      <c r="CE80">
        <v>-4.3999999999999997E-2</v>
      </c>
      <c r="CF80">
        <v>2</v>
      </c>
      <c r="CG80">
        <v>1033.3699999999999</v>
      </c>
      <c r="CH80">
        <v>373.61500000000001</v>
      </c>
      <c r="CI80">
        <v>15</v>
      </c>
      <c r="CJ80">
        <v>17.944800000000001</v>
      </c>
      <c r="CK80">
        <v>30.000299999999999</v>
      </c>
      <c r="CL80">
        <v>17.728100000000001</v>
      </c>
      <c r="CM80">
        <v>17.7652</v>
      </c>
      <c r="CN80">
        <v>25.798100000000002</v>
      </c>
      <c r="CO80">
        <v>-30</v>
      </c>
      <c r="CP80">
        <v>-30</v>
      </c>
      <c r="CQ80">
        <v>15</v>
      </c>
      <c r="CR80">
        <v>410</v>
      </c>
      <c r="CS80">
        <v>20</v>
      </c>
      <c r="CT80">
        <v>103.58799999999999</v>
      </c>
      <c r="CU80">
        <v>102.877</v>
      </c>
    </row>
    <row r="81" spans="1:99" x14ac:dyDescent="0.25">
      <c r="A81">
        <v>65</v>
      </c>
      <c r="B81">
        <v>1607307252.5999999</v>
      </c>
      <c r="C81">
        <v>3790</v>
      </c>
      <c r="D81" t="s">
        <v>352</v>
      </c>
      <c r="E81" t="s">
        <v>353</v>
      </c>
      <c r="F81">
        <v>1607307243.9709699</v>
      </c>
      <c r="G81">
        <f t="shared" ref="G81:G144" si="29">AW81*AH81*(AU81-AV81)/(100*AO81*(1000-AH81*AU81))</f>
        <v>7.0553913836587064E-5</v>
      </c>
      <c r="H81">
        <f t="shared" ref="H81:H144" si="30">AW81*AH81*(AT81-AS81*(1000-AH81*AV81)/(1000-AH81*AU81))/(100*AO81)</f>
        <v>-0.69143832622738077</v>
      </c>
      <c r="I81">
        <f t="shared" ref="I81:I144" si="31">AS81 - IF(AH81&gt;1, H81*AO81*100/(AJ81*BE81), 0)</f>
        <v>410.82054838709701</v>
      </c>
      <c r="J81">
        <f t="shared" ref="J81:J144" si="32">((P81-G81/2)*I81-H81)/(P81+G81/2)</f>
        <v>549.60460641460463</v>
      </c>
      <c r="K81">
        <f t="shared" ref="K81:K144" si="33">J81*(AX81+AY81)/1000</f>
        <v>55.696789028477788</v>
      </c>
      <c r="L81">
        <f t="shared" ref="L81:L144" si="34">(AS81 - IF(AH81&gt;1, H81*AO81*100/(AJ81*BE81), 0))*(AX81+AY81)/1000</f>
        <v>41.632448391123361</v>
      </c>
      <c r="M81">
        <f t="shared" ref="M81:M144" si="35">2/((1/O81-1/N81)+SIGN(O81)*SQRT((1/O81-1/N81)*(1/O81-1/N81) + 4*AP81/((AP81+1)*(AP81+1))*(2*1/O81*1/N81-1/N81*1/N81)))</f>
        <v>7.5944750394293867E-3</v>
      </c>
      <c r="N81">
        <f t="shared" ref="N81:N144" si="36">AE81+AD81*AO81+AC81*AO81*AO81</f>
        <v>2</v>
      </c>
      <c r="O81">
        <f t="shared" ref="O81:O144" si="37">G81*(1000-(1000*0.61365*EXP(17.502*S81/(240.97+S81))/(AX81+AY81)+AU81)/2)/(1000*0.61365*EXP(17.502*S81/(240.97+S81))/(AX81+AY81)-AU81)</f>
        <v>7.5784903286718053E-3</v>
      </c>
      <c r="P81">
        <f t="shared" ref="P81:P144" si="38">1/((AP81+1)/(M81/1.6)+1/(N81/1.37)) + AP81/((AP81+1)/(M81/1.6) + AP81/(N81/1.37))</f>
        <v>4.7379897861746113E-3</v>
      </c>
      <c r="Q81">
        <f t="shared" ref="Q81:Q144" si="39">(AL81*AN81)</f>
        <v>0</v>
      </c>
      <c r="R81">
        <f t="shared" ref="R81:R144" si="40">(AZ81+(Q81+2*0.95*0.0000000567*(((AZ81+$B$7)+273)^4-(AZ81+273)^4)-44100*G81)/(1.84*29.3*N81+8*0.95*0.0000000567*(AZ81+273)^3))</f>
        <v>14.712561696232454</v>
      </c>
      <c r="S81">
        <f t="shared" ref="S81:S144" si="41">($C$7*BA81+$D$7*BB81+$E$7*R81)</f>
        <v>14.712561696232454</v>
      </c>
      <c r="T81">
        <f t="shared" ref="T81:T144" si="42">0.61365*EXP(17.502*S81/(240.97+S81))</f>
        <v>1.6799679603486948</v>
      </c>
      <c r="U81">
        <f t="shared" ref="U81:U144" si="43">(V81/W81*100)</f>
        <v>44.438382084498322</v>
      </c>
      <c r="V81">
        <f t="shared" ref="V81:V144" si="44">AU81*(AX81+AY81)/1000</f>
        <v>0.74782050996762583</v>
      </c>
      <c r="W81">
        <f t="shared" ref="W81:W144" si="45">0.61365*EXP(17.502*AZ81/(240.97+AZ81))</f>
        <v>1.6828256900660028</v>
      </c>
      <c r="X81">
        <f t="shared" ref="X81:X144" si="46">(T81-AU81*(AX81+AY81)/1000)</f>
        <v>0.93214745038106894</v>
      </c>
      <c r="Y81">
        <f t="shared" ref="Y81:Y144" si="47">(-G81*44100)</f>
        <v>-3.1114276001934895</v>
      </c>
      <c r="Z81">
        <f t="shared" ref="Z81:Z144" si="48">2*29.3*N81*0.92*(AZ81-S81)</f>
        <v>2.8409447235012935</v>
      </c>
      <c r="AA81">
        <f t="shared" ref="AA81:AA144" si="49">2*0.95*0.0000000567*(((AZ81+$B$7)+273)^4-(S81+273)^4)</f>
        <v>0.27044572716652959</v>
      </c>
      <c r="AB81">
        <f t="shared" ref="AB81:AB144" si="50">Q81+AA81+Y81+Z81</f>
        <v>-3.7149525666357874E-5</v>
      </c>
      <c r="AC81">
        <v>0</v>
      </c>
      <c r="AD81">
        <v>0</v>
      </c>
      <c r="AE81">
        <v>2</v>
      </c>
      <c r="AF81">
        <v>6</v>
      </c>
      <c r="AG81">
        <v>1</v>
      </c>
      <c r="AH81">
        <f t="shared" ref="AH81:AH144" si="51">IF(AF81*$H$13&gt;=AJ81,1,(AJ81/(AJ81-AF81*$H$13)))</f>
        <v>1</v>
      </c>
      <c r="AI81">
        <f t="shared" ref="AI81:AI144" si="52">(AH81-1)*100</f>
        <v>0</v>
      </c>
      <c r="AJ81">
        <f t="shared" ref="AJ81:AJ144" si="53">MAX(0,($B$13+$C$13*BE81)/(1+$D$13*BE81)*AX81/(AZ81+273)*$E$13)</f>
        <v>55805.985203393015</v>
      </c>
      <c r="AK81">
        <f t="shared" ref="AK81:AK144" si="54">$B$11*BF81+$C$11*BG81</f>
        <v>0</v>
      </c>
      <c r="AL81">
        <f t="shared" ref="AL81:AL144" si="55">AK81*AM81</f>
        <v>0</v>
      </c>
      <c r="AM81">
        <f t="shared" ref="AM81:AM144" si="56">($B$11*$D$9+$C$11*$D$9)/($B$11+$C$11)</f>
        <v>0.49</v>
      </c>
      <c r="AN81">
        <f t="shared" ref="AN81:AN144" si="57">($B$11*$K$9+$C$11*$K$9)/($B$11+$C$11)</f>
        <v>0.39</v>
      </c>
      <c r="AO81">
        <v>12.39</v>
      </c>
      <c r="AP81">
        <v>0.5</v>
      </c>
      <c r="AQ81" t="s">
        <v>193</v>
      </c>
      <c r="AR81">
        <v>1607307243.9709699</v>
      </c>
      <c r="AS81">
        <v>410.82054838709701</v>
      </c>
      <c r="AT81">
        <v>409.99977419354798</v>
      </c>
      <c r="AU81">
        <v>7.3793409677419399</v>
      </c>
      <c r="AV81">
        <v>7.2925703225806497</v>
      </c>
      <c r="AW81">
        <v>1000.00667741935</v>
      </c>
      <c r="AX81">
        <v>101.239774193548</v>
      </c>
      <c r="AY81">
        <v>9.9967829032258093E-2</v>
      </c>
      <c r="AZ81">
        <v>14.7389096774194</v>
      </c>
      <c r="BA81">
        <v>999.9</v>
      </c>
      <c r="BB81">
        <v>999.9</v>
      </c>
      <c r="BC81">
        <v>0</v>
      </c>
      <c r="BD81">
        <v>0</v>
      </c>
      <c r="BE81">
        <v>9998.5293548387108</v>
      </c>
      <c r="BF81">
        <v>0</v>
      </c>
      <c r="BG81">
        <v>1.5289399999999999E-3</v>
      </c>
      <c r="BH81">
        <v>1607307223.0999999</v>
      </c>
      <c r="BI81" t="s">
        <v>345</v>
      </c>
      <c r="BJ81">
        <v>11</v>
      </c>
      <c r="BK81">
        <v>-0.24199999999999999</v>
      </c>
      <c r="BL81">
        <v>-4.3999999999999997E-2</v>
      </c>
      <c r="BM81">
        <v>410</v>
      </c>
      <c r="BN81">
        <v>7</v>
      </c>
      <c r="BO81">
        <v>0.41</v>
      </c>
      <c r="BP81">
        <v>0.11</v>
      </c>
      <c r="BQ81">
        <v>0.82906063414634101</v>
      </c>
      <c r="BR81">
        <v>-0.20570577700348999</v>
      </c>
      <c r="BS81">
        <v>2.6422859380501599E-2</v>
      </c>
      <c r="BT81">
        <v>0</v>
      </c>
      <c r="BU81">
        <v>8.6928431707317094E-2</v>
      </c>
      <c r="BV81">
        <v>-3.9433860627179004E-3</v>
      </c>
      <c r="BW81">
        <v>7.45321292133024E-4</v>
      </c>
      <c r="BX81">
        <v>1</v>
      </c>
      <c r="BY81">
        <v>1</v>
      </c>
      <c r="BZ81">
        <v>2</v>
      </c>
      <c r="CA81" t="s">
        <v>198</v>
      </c>
      <c r="CB81">
        <v>100</v>
      </c>
      <c r="CC81">
        <v>100</v>
      </c>
      <c r="CD81">
        <v>-0.24199999999999999</v>
      </c>
      <c r="CE81">
        <v>-4.3999999999999997E-2</v>
      </c>
      <c r="CF81">
        <v>2</v>
      </c>
      <c r="CG81">
        <v>1031.7</v>
      </c>
      <c r="CH81">
        <v>373.60199999999998</v>
      </c>
      <c r="CI81">
        <v>14.9999</v>
      </c>
      <c r="CJ81">
        <v>17.946100000000001</v>
      </c>
      <c r="CK81">
        <v>30.0002</v>
      </c>
      <c r="CL81">
        <v>17.7286</v>
      </c>
      <c r="CM81">
        <v>17.7668</v>
      </c>
      <c r="CN81">
        <v>25.796900000000001</v>
      </c>
      <c r="CO81">
        <v>-30</v>
      </c>
      <c r="CP81">
        <v>-30</v>
      </c>
      <c r="CQ81">
        <v>15</v>
      </c>
      <c r="CR81">
        <v>410</v>
      </c>
      <c r="CS81">
        <v>20</v>
      </c>
      <c r="CT81">
        <v>103.58799999999999</v>
      </c>
      <c r="CU81">
        <v>102.876</v>
      </c>
    </row>
    <row r="82" spans="1:99" x14ac:dyDescent="0.25">
      <c r="A82">
        <v>66</v>
      </c>
      <c r="B82">
        <v>1607307257.5999999</v>
      </c>
      <c r="C82">
        <v>3795</v>
      </c>
      <c r="D82" t="s">
        <v>354</v>
      </c>
      <c r="E82" t="s">
        <v>355</v>
      </c>
      <c r="F82">
        <v>1607307248.9709699</v>
      </c>
      <c r="G82">
        <f t="shared" si="29"/>
        <v>7.0347526696547063E-5</v>
      </c>
      <c r="H82">
        <f t="shared" si="30"/>
        <v>-0.68309636761340931</v>
      </c>
      <c r="I82">
        <f t="shared" si="31"/>
        <v>410.81783870967803</v>
      </c>
      <c r="J82">
        <f t="shared" si="32"/>
        <v>548.15218284841251</v>
      </c>
      <c r="K82">
        <f t="shared" si="33"/>
        <v>55.549873798210108</v>
      </c>
      <c r="L82">
        <f t="shared" si="34"/>
        <v>41.632378394973941</v>
      </c>
      <c r="M82">
        <f t="shared" si="35"/>
        <v>7.5790066346418132E-3</v>
      </c>
      <c r="N82">
        <f t="shared" si="36"/>
        <v>2</v>
      </c>
      <c r="O82">
        <f t="shared" si="37"/>
        <v>7.5630868991047977E-3</v>
      </c>
      <c r="P82">
        <f t="shared" si="38"/>
        <v>4.7283568221001583E-3</v>
      </c>
      <c r="Q82">
        <f t="shared" si="39"/>
        <v>0</v>
      </c>
      <c r="R82">
        <f t="shared" si="40"/>
        <v>14.707170898278225</v>
      </c>
      <c r="S82">
        <f t="shared" si="41"/>
        <v>14.707170898278225</v>
      </c>
      <c r="T82">
        <f t="shared" si="42"/>
        <v>1.6793837945430103</v>
      </c>
      <c r="U82">
        <f t="shared" si="43"/>
        <v>44.468529603306685</v>
      </c>
      <c r="V82">
        <f t="shared" si="44"/>
        <v>0.74806396922541363</v>
      </c>
      <c r="W82">
        <f t="shared" si="45"/>
        <v>1.6822323020318342</v>
      </c>
      <c r="X82">
        <f t="shared" si="46"/>
        <v>0.93131982531759672</v>
      </c>
      <c r="Y82">
        <f t="shared" si="47"/>
        <v>-3.1023259273177253</v>
      </c>
      <c r="Z82">
        <f t="shared" si="48"/>
        <v>2.8326483156646449</v>
      </c>
      <c r="AA82">
        <f t="shared" si="49"/>
        <v>0.26964068018289433</v>
      </c>
      <c r="AB82">
        <f t="shared" si="50"/>
        <v>-3.6931470186019055E-5</v>
      </c>
      <c r="AC82">
        <v>0</v>
      </c>
      <c r="AD82">
        <v>0</v>
      </c>
      <c r="AE82">
        <v>2</v>
      </c>
      <c r="AF82">
        <v>3</v>
      </c>
      <c r="AG82">
        <v>0</v>
      </c>
      <c r="AH82">
        <f t="shared" si="51"/>
        <v>1</v>
      </c>
      <c r="AI82">
        <f t="shared" si="52"/>
        <v>0</v>
      </c>
      <c r="AJ82">
        <f t="shared" si="53"/>
        <v>55802.894043964014</v>
      </c>
      <c r="AK82">
        <f t="shared" si="54"/>
        <v>0</v>
      </c>
      <c r="AL82">
        <f t="shared" si="55"/>
        <v>0</v>
      </c>
      <c r="AM82">
        <f t="shared" si="56"/>
        <v>0.49</v>
      </c>
      <c r="AN82">
        <f t="shared" si="57"/>
        <v>0.39</v>
      </c>
      <c r="AO82">
        <v>12.39</v>
      </c>
      <c r="AP82">
        <v>0.5</v>
      </c>
      <c r="AQ82" t="s">
        <v>193</v>
      </c>
      <c r="AR82">
        <v>1607307248.9709699</v>
      </c>
      <c r="AS82">
        <v>410.81783870967803</v>
      </c>
      <c r="AT82">
        <v>410.00729032258101</v>
      </c>
      <c r="AU82">
        <v>7.38170709677419</v>
      </c>
      <c r="AV82">
        <v>7.2951899999999998</v>
      </c>
      <c r="AW82">
        <v>1000.00109677419</v>
      </c>
      <c r="AX82">
        <v>101.240322580645</v>
      </c>
      <c r="AY82">
        <v>9.9917477419354805E-2</v>
      </c>
      <c r="AZ82">
        <v>14.733441935483899</v>
      </c>
      <c r="BA82">
        <v>999.9</v>
      </c>
      <c r="BB82">
        <v>999.9</v>
      </c>
      <c r="BC82">
        <v>0</v>
      </c>
      <c r="BD82">
        <v>0</v>
      </c>
      <c r="BE82">
        <v>9997.6974193548394</v>
      </c>
      <c r="BF82">
        <v>0</v>
      </c>
      <c r="BG82">
        <v>1.5289399999999999E-3</v>
      </c>
      <c r="BH82">
        <v>1607307223.0999999</v>
      </c>
      <c r="BI82" t="s">
        <v>345</v>
      </c>
      <c r="BJ82">
        <v>11</v>
      </c>
      <c r="BK82">
        <v>-0.24199999999999999</v>
      </c>
      <c r="BL82">
        <v>-4.3999999999999997E-2</v>
      </c>
      <c r="BM82">
        <v>410</v>
      </c>
      <c r="BN82">
        <v>7</v>
      </c>
      <c r="BO82">
        <v>0.41</v>
      </c>
      <c r="BP82">
        <v>0.11</v>
      </c>
      <c r="BQ82">
        <v>0.81509768292682905</v>
      </c>
      <c r="BR82">
        <v>-0.12143220209059</v>
      </c>
      <c r="BS82">
        <v>2.1717881242882601E-2</v>
      </c>
      <c r="BT82">
        <v>0</v>
      </c>
      <c r="BU82">
        <v>8.6566065853658503E-2</v>
      </c>
      <c r="BV82">
        <v>-5.5459986062719102E-3</v>
      </c>
      <c r="BW82">
        <v>8.3768781413840496E-4</v>
      </c>
      <c r="BX82">
        <v>1</v>
      </c>
      <c r="BY82">
        <v>1</v>
      </c>
      <c r="BZ82">
        <v>2</v>
      </c>
      <c r="CA82" t="s">
        <v>198</v>
      </c>
      <c r="CB82">
        <v>100</v>
      </c>
      <c r="CC82">
        <v>100</v>
      </c>
      <c r="CD82">
        <v>-0.24199999999999999</v>
      </c>
      <c r="CE82">
        <v>-4.3999999999999997E-2</v>
      </c>
      <c r="CF82">
        <v>2</v>
      </c>
      <c r="CG82">
        <v>1034.6500000000001</v>
      </c>
      <c r="CH82">
        <v>373.85599999999999</v>
      </c>
      <c r="CI82">
        <v>14.9998</v>
      </c>
      <c r="CJ82">
        <v>17.9468</v>
      </c>
      <c r="CK82">
        <v>30.0001</v>
      </c>
      <c r="CL82">
        <v>17.729700000000001</v>
      </c>
      <c r="CM82">
        <v>17.767199999999999</v>
      </c>
      <c r="CN82">
        <v>25.798100000000002</v>
      </c>
      <c r="CO82">
        <v>-30</v>
      </c>
      <c r="CP82">
        <v>-30</v>
      </c>
      <c r="CQ82">
        <v>15</v>
      </c>
      <c r="CR82">
        <v>410</v>
      </c>
      <c r="CS82">
        <v>20</v>
      </c>
      <c r="CT82">
        <v>103.587</v>
      </c>
      <c r="CU82">
        <v>102.875</v>
      </c>
    </row>
    <row r="83" spans="1:99" x14ac:dyDescent="0.25">
      <c r="A83">
        <v>67</v>
      </c>
      <c r="B83">
        <v>1607307579.0999999</v>
      </c>
      <c r="C83">
        <v>4116.5</v>
      </c>
      <c r="D83" t="s">
        <v>358</v>
      </c>
      <c r="E83" t="s">
        <v>359</v>
      </c>
      <c r="F83">
        <v>1607307571.0999999</v>
      </c>
      <c r="G83">
        <f t="shared" si="29"/>
        <v>1.5871374104483205E-4</v>
      </c>
      <c r="H83">
        <f t="shared" si="30"/>
        <v>-0.87647795074597712</v>
      </c>
      <c r="I83">
        <f t="shared" si="31"/>
        <v>411.13006451612898</v>
      </c>
      <c r="J83">
        <f t="shared" si="32"/>
        <v>484.28783567624811</v>
      </c>
      <c r="K83">
        <f t="shared" si="33"/>
        <v>49.080393152035668</v>
      </c>
      <c r="L83">
        <f t="shared" si="34"/>
        <v>41.666182209381169</v>
      </c>
      <c r="M83">
        <f t="shared" si="35"/>
        <v>1.7689065812115663E-2</v>
      </c>
      <c r="N83">
        <f t="shared" si="36"/>
        <v>2</v>
      </c>
      <c r="O83">
        <f t="shared" si="37"/>
        <v>1.7602606991338265E-2</v>
      </c>
      <c r="P83">
        <f t="shared" si="38"/>
        <v>1.1009362035020837E-2</v>
      </c>
      <c r="Q83">
        <f t="shared" si="39"/>
        <v>0</v>
      </c>
      <c r="R83">
        <f t="shared" si="40"/>
        <v>14.629945889356119</v>
      </c>
      <c r="S83">
        <f t="shared" si="41"/>
        <v>14.629945889356119</v>
      </c>
      <c r="T83">
        <f t="shared" si="42"/>
        <v>1.6710349934277156</v>
      </c>
      <c r="U83">
        <f t="shared" si="43"/>
        <v>45.799029077504898</v>
      </c>
      <c r="V83">
        <f t="shared" si="44"/>
        <v>0.76825113669013123</v>
      </c>
      <c r="W83">
        <f t="shared" si="45"/>
        <v>1.6774397889309689</v>
      </c>
      <c r="X83">
        <f t="shared" si="46"/>
        <v>0.90278385673758432</v>
      </c>
      <c r="Y83">
        <f t="shared" si="47"/>
        <v>-6.9992759800770932</v>
      </c>
      <c r="Z83">
        <f t="shared" si="48"/>
        <v>6.3911021421938683</v>
      </c>
      <c r="AA83">
        <f t="shared" si="49"/>
        <v>0.60798590790198581</v>
      </c>
      <c r="AB83">
        <f t="shared" si="50"/>
        <v>-1.8792998123906557E-4</v>
      </c>
      <c r="AC83">
        <v>0</v>
      </c>
      <c r="AD83">
        <v>0</v>
      </c>
      <c r="AE83">
        <v>2</v>
      </c>
      <c r="AF83">
        <v>6</v>
      </c>
      <c r="AG83">
        <v>1</v>
      </c>
      <c r="AH83">
        <f t="shared" si="51"/>
        <v>1</v>
      </c>
      <c r="AI83">
        <f t="shared" si="52"/>
        <v>0</v>
      </c>
      <c r="AJ83">
        <f t="shared" si="53"/>
        <v>55830.05769959966</v>
      </c>
      <c r="AK83">
        <f t="shared" si="54"/>
        <v>0</v>
      </c>
      <c r="AL83">
        <f t="shared" si="55"/>
        <v>0</v>
      </c>
      <c r="AM83">
        <f t="shared" si="56"/>
        <v>0.49</v>
      </c>
      <c r="AN83">
        <f t="shared" si="57"/>
        <v>0.39</v>
      </c>
      <c r="AO83">
        <v>13.82</v>
      </c>
      <c r="AP83">
        <v>0.5</v>
      </c>
      <c r="AQ83" t="s">
        <v>193</v>
      </c>
      <c r="AR83">
        <v>1607307571.0999999</v>
      </c>
      <c r="AS83">
        <v>411.13006451612898</v>
      </c>
      <c r="AT83">
        <v>410.00900000000001</v>
      </c>
      <c r="AU83">
        <v>7.5805154838709701</v>
      </c>
      <c r="AV83">
        <v>7.36284548387097</v>
      </c>
      <c r="AW83">
        <v>1000.04438709677</v>
      </c>
      <c r="AX83">
        <v>101.245032258065</v>
      </c>
      <c r="AY83">
        <v>0.10046836451612901</v>
      </c>
      <c r="AZ83">
        <v>14.6892193548387</v>
      </c>
      <c r="BA83">
        <v>999.9</v>
      </c>
      <c r="BB83">
        <v>999.9</v>
      </c>
      <c r="BC83">
        <v>0</v>
      </c>
      <c r="BD83">
        <v>0</v>
      </c>
      <c r="BE83">
        <v>10000.6835483871</v>
      </c>
      <c r="BF83">
        <v>0</v>
      </c>
      <c r="BG83">
        <v>1.5582245161290299E-3</v>
      </c>
      <c r="BH83">
        <v>1607307558.5999999</v>
      </c>
      <c r="BI83" t="s">
        <v>360</v>
      </c>
      <c r="BJ83">
        <v>12</v>
      </c>
      <c r="BK83">
        <v>-0.22500000000000001</v>
      </c>
      <c r="BL83">
        <v>-4.3999999999999997E-2</v>
      </c>
      <c r="BM83">
        <v>410</v>
      </c>
      <c r="BN83">
        <v>7</v>
      </c>
      <c r="BO83">
        <v>0.27</v>
      </c>
      <c r="BP83">
        <v>0.09</v>
      </c>
      <c r="BQ83">
        <v>0.92132482926829296</v>
      </c>
      <c r="BR83">
        <v>2.7676388255749198</v>
      </c>
      <c r="BS83">
        <v>0.38509619695596498</v>
      </c>
      <c r="BT83">
        <v>0</v>
      </c>
      <c r="BU83">
        <v>0.178163632707317</v>
      </c>
      <c r="BV83">
        <v>0.55467345491289399</v>
      </c>
      <c r="BW83">
        <v>7.4545949161606506E-2</v>
      </c>
      <c r="BX83">
        <v>0</v>
      </c>
      <c r="BY83">
        <v>0</v>
      </c>
      <c r="BZ83">
        <v>2</v>
      </c>
      <c r="CA83" t="s">
        <v>212</v>
      </c>
      <c r="CB83">
        <v>100</v>
      </c>
      <c r="CC83">
        <v>100</v>
      </c>
      <c r="CD83">
        <v>-0.22500000000000001</v>
      </c>
      <c r="CE83">
        <v>-4.3999999999999997E-2</v>
      </c>
      <c r="CF83">
        <v>2</v>
      </c>
      <c r="CG83">
        <v>1032.1199999999999</v>
      </c>
      <c r="CH83">
        <v>374.31799999999998</v>
      </c>
      <c r="CI83">
        <v>15.000400000000001</v>
      </c>
      <c r="CJ83">
        <v>17.948599999999999</v>
      </c>
      <c r="CK83">
        <v>30.000399999999999</v>
      </c>
      <c r="CL83">
        <v>17.739999999999998</v>
      </c>
      <c r="CM83">
        <v>17.777799999999999</v>
      </c>
      <c r="CN83">
        <v>25.782699999999998</v>
      </c>
      <c r="CO83">
        <v>-30</v>
      </c>
      <c r="CP83">
        <v>-30</v>
      </c>
      <c r="CQ83">
        <v>15</v>
      </c>
      <c r="CR83">
        <v>410</v>
      </c>
      <c r="CS83">
        <v>20</v>
      </c>
      <c r="CT83">
        <v>103.59</v>
      </c>
      <c r="CU83">
        <v>102.88</v>
      </c>
    </row>
    <row r="84" spans="1:99" x14ac:dyDescent="0.25">
      <c r="A84">
        <v>68</v>
      </c>
      <c r="B84">
        <v>1607307584.0999999</v>
      </c>
      <c r="C84">
        <v>4121.5</v>
      </c>
      <c r="D84" t="s">
        <v>361</v>
      </c>
      <c r="E84" t="s">
        <v>362</v>
      </c>
      <c r="F84">
        <v>1607307575.7451601</v>
      </c>
      <c r="G84">
        <f t="shared" si="29"/>
        <v>1.5850477158199088E-4</v>
      </c>
      <c r="H84">
        <f t="shared" si="30"/>
        <v>-0.87048253412625876</v>
      </c>
      <c r="I84">
        <f t="shared" si="31"/>
        <v>411.10619354838701</v>
      </c>
      <c r="J84">
        <f t="shared" si="32"/>
        <v>483.7796209135268</v>
      </c>
      <c r="K84">
        <f t="shared" si="33"/>
        <v>49.028951055662858</v>
      </c>
      <c r="L84">
        <f t="shared" si="34"/>
        <v>41.663816685999947</v>
      </c>
      <c r="M84">
        <f t="shared" si="35"/>
        <v>1.7677357166637347E-2</v>
      </c>
      <c r="N84">
        <f t="shared" si="36"/>
        <v>2</v>
      </c>
      <c r="O84">
        <f t="shared" si="37"/>
        <v>1.7591012463101997E-2</v>
      </c>
      <c r="P84">
        <f t="shared" si="38"/>
        <v>1.1002105271605372E-2</v>
      </c>
      <c r="Q84">
        <f t="shared" si="39"/>
        <v>0</v>
      </c>
      <c r="R84">
        <f t="shared" si="40"/>
        <v>14.627391532148197</v>
      </c>
      <c r="S84">
        <f t="shared" si="41"/>
        <v>14.627391532148197</v>
      </c>
      <c r="T84">
        <f t="shared" si="42"/>
        <v>1.6707594659920317</v>
      </c>
      <c r="U84">
        <f t="shared" si="43"/>
        <v>45.825761841035664</v>
      </c>
      <c r="V84">
        <f t="shared" si="44"/>
        <v>0.76856901163425095</v>
      </c>
      <c r="W84">
        <f t="shared" si="45"/>
        <v>1.6771549031750506</v>
      </c>
      <c r="X84">
        <f t="shared" si="46"/>
        <v>0.90219045435778078</v>
      </c>
      <c r="Y84">
        <f t="shared" si="47"/>
        <v>-6.9900604267657984</v>
      </c>
      <c r="Z84">
        <f t="shared" si="48"/>
        <v>6.3827025602342147</v>
      </c>
      <c r="AA84">
        <f t="shared" si="49"/>
        <v>0.60717043360045653</v>
      </c>
      <c r="AB84">
        <f t="shared" si="50"/>
        <v>-1.8743293112688519E-4</v>
      </c>
      <c r="AC84">
        <v>0</v>
      </c>
      <c r="AD84">
        <v>0</v>
      </c>
      <c r="AE84">
        <v>2</v>
      </c>
      <c r="AF84">
        <v>3</v>
      </c>
      <c r="AG84">
        <v>0</v>
      </c>
      <c r="AH84">
        <f t="shared" si="51"/>
        <v>1</v>
      </c>
      <c r="AI84">
        <f t="shared" si="52"/>
        <v>0</v>
      </c>
      <c r="AJ84">
        <f t="shared" si="53"/>
        <v>55826.407884016699</v>
      </c>
      <c r="AK84">
        <f t="shared" si="54"/>
        <v>0</v>
      </c>
      <c r="AL84">
        <f t="shared" si="55"/>
        <v>0</v>
      </c>
      <c r="AM84">
        <f t="shared" si="56"/>
        <v>0.49</v>
      </c>
      <c r="AN84">
        <f t="shared" si="57"/>
        <v>0.39</v>
      </c>
      <c r="AO84">
        <v>13.82</v>
      </c>
      <c r="AP84">
        <v>0.5</v>
      </c>
      <c r="AQ84" t="s">
        <v>193</v>
      </c>
      <c r="AR84">
        <v>1607307575.7451601</v>
      </c>
      <c r="AS84">
        <v>411.10619354838701</v>
      </c>
      <c r="AT84">
        <v>409.993258064516</v>
      </c>
      <c r="AU84">
        <v>7.5836422580645202</v>
      </c>
      <c r="AV84">
        <v>7.3662532258064504</v>
      </c>
      <c r="AW84">
        <v>1000.01535483871</v>
      </c>
      <c r="AX84">
        <v>101.245483870968</v>
      </c>
      <c r="AY84">
        <v>0.10014735483871</v>
      </c>
      <c r="AZ84">
        <v>14.6865870967742</v>
      </c>
      <c r="BA84">
        <v>999.9</v>
      </c>
      <c r="BB84">
        <v>999.9</v>
      </c>
      <c r="BC84">
        <v>0</v>
      </c>
      <c r="BD84">
        <v>0</v>
      </c>
      <c r="BE84">
        <v>9999.86</v>
      </c>
      <c r="BF84">
        <v>0</v>
      </c>
      <c r="BG84">
        <v>1.54281161290323E-3</v>
      </c>
      <c r="BH84">
        <v>1607307558.5999999</v>
      </c>
      <c r="BI84" t="s">
        <v>360</v>
      </c>
      <c r="BJ84">
        <v>12</v>
      </c>
      <c r="BK84">
        <v>-0.22500000000000001</v>
      </c>
      <c r="BL84">
        <v>-4.3999999999999997E-2</v>
      </c>
      <c r="BM84">
        <v>410</v>
      </c>
      <c r="BN84">
        <v>7</v>
      </c>
      <c r="BO84">
        <v>0.27</v>
      </c>
      <c r="BP84">
        <v>0.09</v>
      </c>
      <c r="BQ84">
        <v>1.1105614634146299</v>
      </c>
      <c r="BR84">
        <v>-0.16579400696862701</v>
      </c>
      <c r="BS84">
        <v>3.9248778359797003E-2</v>
      </c>
      <c r="BT84">
        <v>0</v>
      </c>
      <c r="BU84">
        <v>0.21702748780487799</v>
      </c>
      <c r="BV84">
        <v>6.2112961672482498E-3</v>
      </c>
      <c r="BW84">
        <v>3.5883316533912098E-3</v>
      </c>
      <c r="BX84">
        <v>1</v>
      </c>
      <c r="BY84">
        <v>1</v>
      </c>
      <c r="BZ84">
        <v>2</v>
      </c>
      <c r="CA84" t="s">
        <v>198</v>
      </c>
      <c r="CB84">
        <v>100</v>
      </c>
      <c r="CC84">
        <v>100</v>
      </c>
      <c r="CD84">
        <v>-0.22500000000000001</v>
      </c>
      <c r="CE84">
        <v>-4.3999999999999997E-2</v>
      </c>
      <c r="CF84">
        <v>2</v>
      </c>
      <c r="CG84">
        <v>1034.75</v>
      </c>
      <c r="CH84">
        <v>374.59899999999999</v>
      </c>
      <c r="CI84">
        <v>15.0002</v>
      </c>
      <c r="CJ84">
        <v>17.950900000000001</v>
      </c>
      <c r="CK84">
        <v>30.000299999999999</v>
      </c>
      <c r="CL84">
        <v>17.741599999999998</v>
      </c>
      <c r="CM84">
        <v>17.779800000000002</v>
      </c>
      <c r="CN84">
        <v>25.783000000000001</v>
      </c>
      <c r="CO84">
        <v>-30</v>
      </c>
      <c r="CP84">
        <v>-30</v>
      </c>
      <c r="CQ84">
        <v>15</v>
      </c>
      <c r="CR84">
        <v>410</v>
      </c>
      <c r="CS84">
        <v>20</v>
      </c>
      <c r="CT84">
        <v>103.589</v>
      </c>
      <c r="CU84">
        <v>102.879</v>
      </c>
    </row>
    <row r="85" spans="1:99" x14ac:dyDescent="0.25">
      <c r="A85">
        <v>69</v>
      </c>
      <c r="B85">
        <v>1607307589.0999999</v>
      </c>
      <c r="C85">
        <v>4126.5</v>
      </c>
      <c r="D85" t="s">
        <v>363</v>
      </c>
      <c r="E85" t="s">
        <v>364</v>
      </c>
      <c r="F85">
        <v>1607307580.53548</v>
      </c>
      <c r="G85">
        <f t="shared" si="29"/>
        <v>1.5810754042221682E-4</v>
      </c>
      <c r="H85">
        <f t="shared" si="30"/>
        <v>-0.85721649471000705</v>
      </c>
      <c r="I85">
        <f t="shared" si="31"/>
        <v>411.09270967741901</v>
      </c>
      <c r="J85">
        <f t="shared" si="32"/>
        <v>482.7137222666932</v>
      </c>
      <c r="K85">
        <f t="shared" si="33"/>
        <v>48.921014317946081</v>
      </c>
      <c r="L85">
        <f t="shared" si="34"/>
        <v>41.66252461540995</v>
      </c>
      <c r="M85">
        <f t="shared" si="35"/>
        <v>1.7645273218363407E-2</v>
      </c>
      <c r="N85">
        <f t="shared" si="36"/>
        <v>2</v>
      </c>
      <c r="O85">
        <f t="shared" si="37"/>
        <v>1.7559240833944726E-2</v>
      </c>
      <c r="P85">
        <f t="shared" si="38"/>
        <v>1.0982220133308749E-2</v>
      </c>
      <c r="Q85">
        <f t="shared" si="39"/>
        <v>0</v>
      </c>
      <c r="R85">
        <f t="shared" si="40"/>
        <v>14.624349389765102</v>
      </c>
      <c r="S85">
        <f t="shared" si="41"/>
        <v>14.624349389765102</v>
      </c>
      <c r="T85">
        <f t="shared" si="42"/>
        <v>1.6704313753726578</v>
      </c>
      <c r="U85">
        <f t="shared" si="43"/>
        <v>45.853256400137923</v>
      </c>
      <c r="V85">
        <f t="shared" si="44"/>
        <v>0.76887184000549236</v>
      </c>
      <c r="W85">
        <f t="shared" si="45"/>
        <v>1.6768096758405575</v>
      </c>
      <c r="X85">
        <f t="shared" si="46"/>
        <v>0.90155953536716549</v>
      </c>
      <c r="Y85">
        <f t="shared" si="47"/>
        <v>-6.9725425326197614</v>
      </c>
      <c r="Z85">
        <f t="shared" si="48"/>
        <v>6.3667251786075951</v>
      </c>
      <c r="AA85">
        <f t="shared" si="49"/>
        <v>0.60563086235505248</v>
      </c>
      <c r="AB85">
        <f t="shared" si="50"/>
        <v>-1.8649165711348559E-4</v>
      </c>
      <c r="AC85">
        <v>0</v>
      </c>
      <c r="AD85">
        <v>0</v>
      </c>
      <c r="AE85">
        <v>2</v>
      </c>
      <c r="AF85">
        <v>4</v>
      </c>
      <c r="AG85">
        <v>0</v>
      </c>
      <c r="AH85">
        <f t="shared" si="51"/>
        <v>1</v>
      </c>
      <c r="AI85">
        <f t="shared" si="52"/>
        <v>0</v>
      </c>
      <c r="AJ85">
        <f t="shared" si="53"/>
        <v>55821.652200532655</v>
      </c>
      <c r="AK85">
        <f t="shared" si="54"/>
        <v>0</v>
      </c>
      <c r="AL85">
        <f t="shared" si="55"/>
        <v>0</v>
      </c>
      <c r="AM85">
        <f t="shared" si="56"/>
        <v>0.49</v>
      </c>
      <c r="AN85">
        <f t="shared" si="57"/>
        <v>0.39</v>
      </c>
      <c r="AO85">
        <v>13.82</v>
      </c>
      <c r="AP85">
        <v>0.5</v>
      </c>
      <c r="AQ85" t="s">
        <v>193</v>
      </c>
      <c r="AR85">
        <v>1607307580.53548</v>
      </c>
      <c r="AS85">
        <v>411.09270967741901</v>
      </c>
      <c r="AT85">
        <v>409.99787096774202</v>
      </c>
      <c r="AU85">
        <v>7.5866167741935504</v>
      </c>
      <c r="AV85">
        <v>7.3697716129032296</v>
      </c>
      <c r="AW85">
        <v>1000.00806451613</v>
      </c>
      <c r="AX85">
        <v>101.24574193548401</v>
      </c>
      <c r="AY85">
        <v>0.100070419354839</v>
      </c>
      <c r="AZ85">
        <v>14.683396774193501</v>
      </c>
      <c r="BA85">
        <v>999.9</v>
      </c>
      <c r="BB85">
        <v>999.9</v>
      </c>
      <c r="BC85">
        <v>0</v>
      </c>
      <c r="BD85">
        <v>0</v>
      </c>
      <c r="BE85">
        <v>9998.8296774193495</v>
      </c>
      <c r="BF85">
        <v>0</v>
      </c>
      <c r="BG85">
        <v>1.5289399999999999E-3</v>
      </c>
      <c r="BH85">
        <v>1607307558.5999999</v>
      </c>
      <c r="BI85" t="s">
        <v>360</v>
      </c>
      <c r="BJ85">
        <v>12</v>
      </c>
      <c r="BK85">
        <v>-0.22500000000000001</v>
      </c>
      <c r="BL85">
        <v>-4.3999999999999997E-2</v>
      </c>
      <c r="BM85">
        <v>410</v>
      </c>
      <c r="BN85">
        <v>7</v>
      </c>
      <c r="BO85">
        <v>0.27</v>
      </c>
      <c r="BP85">
        <v>0.09</v>
      </c>
      <c r="BQ85">
        <v>1.11167585365854</v>
      </c>
      <c r="BR85">
        <v>-0.20881442508710599</v>
      </c>
      <c r="BS85">
        <v>3.64466342904326E-2</v>
      </c>
      <c r="BT85">
        <v>0</v>
      </c>
      <c r="BU85">
        <v>0.217039341463415</v>
      </c>
      <c r="BV85">
        <v>-5.80555400696855E-3</v>
      </c>
      <c r="BW85">
        <v>7.6908341422558498E-4</v>
      </c>
      <c r="BX85">
        <v>1</v>
      </c>
      <c r="BY85">
        <v>1</v>
      </c>
      <c r="BZ85">
        <v>2</v>
      </c>
      <c r="CA85" t="s">
        <v>198</v>
      </c>
      <c r="CB85">
        <v>100</v>
      </c>
      <c r="CC85">
        <v>100</v>
      </c>
      <c r="CD85">
        <v>-0.22500000000000001</v>
      </c>
      <c r="CE85">
        <v>-4.3999999999999997E-2</v>
      </c>
      <c r="CF85">
        <v>2</v>
      </c>
      <c r="CG85">
        <v>1034.32</v>
      </c>
      <c r="CH85">
        <v>374.54599999999999</v>
      </c>
      <c r="CI85">
        <v>15</v>
      </c>
      <c r="CJ85">
        <v>17.953299999999999</v>
      </c>
      <c r="CK85">
        <v>30.000299999999999</v>
      </c>
      <c r="CL85">
        <v>17.743099999999998</v>
      </c>
      <c r="CM85">
        <v>17.781300000000002</v>
      </c>
      <c r="CN85">
        <v>25.781300000000002</v>
      </c>
      <c r="CO85">
        <v>-30</v>
      </c>
      <c r="CP85">
        <v>-30</v>
      </c>
      <c r="CQ85">
        <v>15</v>
      </c>
      <c r="CR85">
        <v>410</v>
      </c>
      <c r="CS85">
        <v>20</v>
      </c>
      <c r="CT85">
        <v>103.58799999999999</v>
      </c>
      <c r="CU85">
        <v>102.879</v>
      </c>
    </row>
    <row r="86" spans="1:99" x14ac:dyDescent="0.25">
      <c r="A86">
        <v>70</v>
      </c>
      <c r="B86">
        <v>1607307594.0999999</v>
      </c>
      <c r="C86">
        <v>4131.5</v>
      </c>
      <c r="D86" t="s">
        <v>365</v>
      </c>
      <c r="E86" t="s">
        <v>366</v>
      </c>
      <c r="F86">
        <v>1607307585.4709699</v>
      </c>
      <c r="G86">
        <f t="shared" si="29"/>
        <v>1.5803714525997029E-4</v>
      </c>
      <c r="H86">
        <f t="shared" si="30"/>
        <v>-0.85445381441229984</v>
      </c>
      <c r="I86">
        <f t="shared" si="31"/>
        <v>411.10090322580601</v>
      </c>
      <c r="J86">
        <f t="shared" si="32"/>
        <v>482.44454877663014</v>
      </c>
      <c r="K86">
        <f t="shared" si="33"/>
        <v>48.893289737761144</v>
      </c>
      <c r="L86">
        <f t="shared" si="34"/>
        <v>41.662975825602892</v>
      </c>
      <c r="M86">
        <f t="shared" si="35"/>
        <v>1.7652860807765004E-2</v>
      </c>
      <c r="N86">
        <f t="shared" si="36"/>
        <v>2</v>
      </c>
      <c r="O86">
        <f t="shared" si="37"/>
        <v>1.7566754613267264E-2</v>
      </c>
      <c r="P86">
        <f t="shared" si="38"/>
        <v>1.0986922831924137E-2</v>
      </c>
      <c r="Q86">
        <f t="shared" si="39"/>
        <v>0</v>
      </c>
      <c r="R86">
        <f t="shared" si="40"/>
        <v>14.619901246973418</v>
      </c>
      <c r="S86">
        <f t="shared" si="41"/>
        <v>14.619901246973418</v>
      </c>
      <c r="T86">
        <f t="shared" si="42"/>
        <v>1.6699517515771316</v>
      </c>
      <c r="U86">
        <f t="shared" si="43"/>
        <v>45.885275361768805</v>
      </c>
      <c r="V86">
        <f t="shared" si="44"/>
        <v>0.76918662899588264</v>
      </c>
      <c r="W86">
        <f t="shared" si="45"/>
        <v>1.6763256250103316</v>
      </c>
      <c r="X86">
        <f t="shared" si="46"/>
        <v>0.90076512258124897</v>
      </c>
      <c r="Y86">
        <f t="shared" si="47"/>
        <v>-6.9694381059646897</v>
      </c>
      <c r="Z86">
        <f t="shared" si="48"/>
        <v>6.3639162818261479</v>
      </c>
      <c r="AA86">
        <f t="shared" si="49"/>
        <v>0.60533550278357917</v>
      </c>
      <c r="AB86">
        <f t="shared" si="50"/>
        <v>-1.8632135496243762E-4</v>
      </c>
      <c r="AC86">
        <v>0</v>
      </c>
      <c r="AD86">
        <v>0</v>
      </c>
      <c r="AE86">
        <v>2</v>
      </c>
      <c r="AF86">
        <v>6</v>
      </c>
      <c r="AG86">
        <v>1</v>
      </c>
      <c r="AH86">
        <f t="shared" si="51"/>
        <v>1</v>
      </c>
      <c r="AI86">
        <f t="shared" si="52"/>
        <v>0</v>
      </c>
      <c r="AJ86">
        <f t="shared" si="53"/>
        <v>55824.012103253532</v>
      </c>
      <c r="AK86">
        <f t="shared" si="54"/>
        <v>0</v>
      </c>
      <c r="AL86">
        <f t="shared" si="55"/>
        <v>0</v>
      </c>
      <c r="AM86">
        <f t="shared" si="56"/>
        <v>0.49</v>
      </c>
      <c r="AN86">
        <f t="shared" si="57"/>
        <v>0.39</v>
      </c>
      <c r="AO86">
        <v>13.82</v>
      </c>
      <c r="AP86">
        <v>0.5</v>
      </c>
      <c r="AQ86" t="s">
        <v>193</v>
      </c>
      <c r="AR86">
        <v>1607307585.4709699</v>
      </c>
      <c r="AS86">
        <v>411.10090322580601</v>
      </c>
      <c r="AT86">
        <v>410.00983870967701</v>
      </c>
      <c r="AU86">
        <v>7.5897919354838699</v>
      </c>
      <c r="AV86">
        <v>7.3730429032258096</v>
      </c>
      <c r="AW86">
        <v>1000.00293548387</v>
      </c>
      <c r="AX86">
        <v>101.244935483871</v>
      </c>
      <c r="AY86">
        <v>9.9954538709677396E-2</v>
      </c>
      <c r="AZ86">
        <v>14.6789225806452</v>
      </c>
      <c r="BA86">
        <v>999.9</v>
      </c>
      <c r="BB86">
        <v>999.9</v>
      </c>
      <c r="BC86">
        <v>0</v>
      </c>
      <c r="BD86">
        <v>0</v>
      </c>
      <c r="BE86">
        <v>9999.1912903225802</v>
      </c>
      <c r="BF86">
        <v>0</v>
      </c>
      <c r="BG86">
        <v>1.53972903225806E-3</v>
      </c>
      <c r="BH86">
        <v>1607307558.5999999</v>
      </c>
      <c r="BI86" t="s">
        <v>360</v>
      </c>
      <c r="BJ86">
        <v>12</v>
      </c>
      <c r="BK86">
        <v>-0.22500000000000001</v>
      </c>
      <c r="BL86">
        <v>-4.3999999999999997E-2</v>
      </c>
      <c r="BM86">
        <v>410</v>
      </c>
      <c r="BN86">
        <v>7</v>
      </c>
      <c r="BO86">
        <v>0.27</v>
      </c>
      <c r="BP86">
        <v>0.09</v>
      </c>
      <c r="BQ86">
        <v>1.09303024390244</v>
      </c>
      <c r="BR86">
        <v>-1.2052682926848199E-2</v>
      </c>
      <c r="BS86">
        <v>2.2374866396963702E-2</v>
      </c>
      <c r="BT86">
        <v>1</v>
      </c>
      <c r="BU86">
        <v>0.21688402439024401</v>
      </c>
      <c r="BV86">
        <v>-2.7690104529614701E-3</v>
      </c>
      <c r="BW86">
        <v>6.9407785771903596E-4</v>
      </c>
      <c r="BX86">
        <v>1</v>
      </c>
      <c r="BY86">
        <v>2</v>
      </c>
      <c r="BZ86">
        <v>2</v>
      </c>
      <c r="CA86" t="s">
        <v>195</v>
      </c>
      <c r="CB86">
        <v>100</v>
      </c>
      <c r="CC86">
        <v>100</v>
      </c>
      <c r="CD86">
        <v>-0.22500000000000001</v>
      </c>
      <c r="CE86">
        <v>-4.3999999999999997E-2</v>
      </c>
      <c r="CF86">
        <v>2</v>
      </c>
      <c r="CG86">
        <v>1032.1199999999999</v>
      </c>
      <c r="CH86">
        <v>374.589</v>
      </c>
      <c r="CI86">
        <v>14.9998</v>
      </c>
      <c r="CJ86">
        <v>17.955300000000001</v>
      </c>
      <c r="CK86">
        <v>30.0002</v>
      </c>
      <c r="CL86">
        <v>17.745000000000001</v>
      </c>
      <c r="CM86">
        <v>17.783300000000001</v>
      </c>
      <c r="CN86">
        <v>25.780899999999999</v>
      </c>
      <c r="CO86">
        <v>-30</v>
      </c>
      <c r="CP86">
        <v>-30</v>
      </c>
      <c r="CQ86">
        <v>15</v>
      </c>
      <c r="CR86">
        <v>410</v>
      </c>
      <c r="CS86">
        <v>20</v>
      </c>
      <c r="CT86">
        <v>103.589</v>
      </c>
      <c r="CU86">
        <v>102.879</v>
      </c>
    </row>
    <row r="87" spans="1:99" x14ac:dyDescent="0.25">
      <c r="A87">
        <v>71</v>
      </c>
      <c r="B87">
        <v>1607307599.0999999</v>
      </c>
      <c r="C87">
        <v>4136.5</v>
      </c>
      <c r="D87" t="s">
        <v>367</v>
      </c>
      <c r="E87" t="s">
        <v>368</v>
      </c>
      <c r="F87">
        <v>1607307590.4709699</v>
      </c>
      <c r="G87">
        <f t="shared" si="29"/>
        <v>1.5781300052787996E-4</v>
      </c>
      <c r="H87">
        <f t="shared" si="30"/>
        <v>-0.86115223990394418</v>
      </c>
      <c r="I87">
        <f t="shared" si="31"/>
        <v>411.11083870967701</v>
      </c>
      <c r="J87">
        <f t="shared" si="32"/>
        <v>483.10416985946142</v>
      </c>
      <c r="K87">
        <f t="shared" si="33"/>
        <v>48.960123443746213</v>
      </c>
      <c r="L87">
        <f t="shared" si="34"/>
        <v>41.663969528855901</v>
      </c>
      <c r="M87">
        <f t="shared" si="35"/>
        <v>1.7644068671860219E-2</v>
      </c>
      <c r="N87">
        <f t="shared" si="36"/>
        <v>2</v>
      </c>
      <c r="O87">
        <f t="shared" si="37"/>
        <v>1.7558048002058298E-2</v>
      </c>
      <c r="P87">
        <f t="shared" si="38"/>
        <v>1.0981473568008843E-2</v>
      </c>
      <c r="Q87">
        <f t="shared" si="39"/>
        <v>0</v>
      </c>
      <c r="R87">
        <f t="shared" si="40"/>
        <v>14.614820165264884</v>
      </c>
      <c r="S87">
        <f t="shared" si="41"/>
        <v>14.614820165264884</v>
      </c>
      <c r="T87">
        <f t="shared" si="42"/>
        <v>1.6694040288248271</v>
      </c>
      <c r="U87">
        <f t="shared" si="43"/>
        <v>45.917452127988078</v>
      </c>
      <c r="V87">
        <f t="shared" si="44"/>
        <v>0.76946952962390358</v>
      </c>
      <c r="W87">
        <f t="shared" si="45"/>
        <v>1.6757670427338205</v>
      </c>
      <c r="X87">
        <f t="shared" si="46"/>
        <v>0.8999344992009235</v>
      </c>
      <c r="Y87">
        <f t="shared" si="47"/>
        <v>-6.9595533232795059</v>
      </c>
      <c r="Z87">
        <f t="shared" si="48"/>
        <v>6.3549200488631099</v>
      </c>
      <c r="AA87">
        <f t="shared" si="49"/>
        <v>0.60444748610460008</v>
      </c>
      <c r="AB87">
        <f t="shared" si="50"/>
        <v>-1.8578831179549837E-4</v>
      </c>
      <c r="AC87">
        <v>0</v>
      </c>
      <c r="AD87">
        <v>0</v>
      </c>
      <c r="AE87">
        <v>2</v>
      </c>
      <c r="AF87">
        <v>3</v>
      </c>
      <c r="AG87">
        <v>0</v>
      </c>
      <c r="AH87">
        <f t="shared" si="51"/>
        <v>1</v>
      </c>
      <c r="AI87">
        <f t="shared" si="52"/>
        <v>0</v>
      </c>
      <c r="AJ87">
        <f t="shared" si="53"/>
        <v>55810.404264667995</v>
      </c>
      <c r="AK87">
        <f t="shared" si="54"/>
        <v>0</v>
      </c>
      <c r="AL87">
        <f t="shared" si="55"/>
        <v>0</v>
      </c>
      <c r="AM87">
        <f t="shared" si="56"/>
        <v>0.49</v>
      </c>
      <c r="AN87">
        <f t="shared" si="57"/>
        <v>0.39</v>
      </c>
      <c r="AO87">
        <v>13.82</v>
      </c>
      <c r="AP87">
        <v>0.5</v>
      </c>
      <c r="AQ87" t="s">
        <v>193</v>
      </c>
      <c r="AR87">
        <v>1607307590.4709699</v>
      </c>
      <c r="AS87">
        <v>411.11083870967701</v>
      </c>
      <c r="AT87">
        <v>410.01038709677402</v>
      </c>
      <c r="AU87">
        <v>7.5925858064516101</v>
      </c>
      <c r="AV87">
        <v>7.3761438709677396</v>
      </c>
      <c r="AW87">
        <v>999.99864516129003</v>
      </c>
      <c r="AX87">
        <v>101.244870967742</v>
      </c>
      <c r="AY87">
        <v>9.9986929032258101E-2</v>
      </c>
      <c r="AZ87">
        <v>14.6737580645161</v>
      </c>
      <c r="BA87">
        <v>999.9</v>
      </c>
      <c r="BB87">
        <v>999.9</v>
      </c>
      <c r="BC87">
        <v>0</v>
      </c>
      <c r="BD87">
        <v>0</v>
      </c>
      <c r="BE87">
        <v>9996.4696774193508</v>
      </c>
      <c r="BF87">
        <v>0</v>
      </c>
      <c r="BG87">
        <v>1.5505180645161299E-3</v>
      </c>
      <c r="BH87">
        <v>1607307558.5999999</v>
      </c>
      <c r="BI87" t="s">
        <v>360</v>
      </c>
      <c r="BJ87">
        <v>12</v>
      </c>
      <c r="BK87">
        <v>-0.22500000000000001</v>
      </c>
      <c r="BL87">
        <v>-4.3999999999999997E-2</v>
      </c>
      <c r="BM87">
        <v>410</v>
      </c>
      <c r="BN87">
        <v>7</v>
      </c>
      <c r="BO87">
        <v>0.27</v>
      </c>
      <c r="BP87">
        <v>0.09</v>
      </c>
      <c r="BQ87">
        <v>1.0976302439024399</v>
      </c>
      <c r="BR87">
        <v>7.5061045296161297E-2</v>
      </c>
      <c r="BS87">
        <v>1.76784063523844E-2</v>
      </c>
      <c r="BT87">
        <v>1</v>
      </c>
      <c r="BU87">
        <v>0.21669265853658501</v>
      </c>
      <c r="BV87">
        <v>-2.4390522648081699E-3</v>
      </c>
      <c r="BW87">
        <v>6.9808765295456597E-4</v>
      </c>
      <c r="BX87">
        <v>1</v>
      </c>
      <c r="BY87">
        <v>2</v>
      </c>
      <c r="BZ87">
        <v>2</v>
      </c>
      <c r="CA87" t="s">
        <v>195</v>
      </c>
      <c r="CB87">
        <v>100</v>
      </c>
      <c r="CC87">
        <v>100</v>
      </c>
      <c r="CD87">
        <v>-0.22500000000000001</v>
      </c>
      <c r="CE87">
        <v>-4.3999999999999997E-2</v>
      </c>
      <c r="CF87">
        <v>2</v>
      </c>
      <c r="CG87">
        <v>1034.72</v>
      </c>
      <c r="CH87">
        <v>374.666</v>
      </c>
      <c r="CI87">
        <v>14.999599999999999</v>
      </c>
      <c r="CJ87">
        <v>17.9575</v>
      </c>
      <c r="CK87">
        <v>30.000299999999999</v>
      </c>
      <c r="CL87">
        <v>17.746200000000002</v>
      </c>
      <c r="CM87">
        <v>17.784400000000002</v>
      </c>
      <c r="CN87">
        <v>25.7803</v>
      </c>
      <c r="CO87">
        <v>-30</v>
      </c>
      <c r="CP87">
        <v>-30</v>
      </c>
      <c r="CQ87">
        <v>15</v>
      </c>
      <c r="CR87">
        <v>410</v>
      </c>
      <c r="CS87">
        <v>20</v>
      </c>
      <c r="CT87">
        <v>103.589</v>
      </c>
      <c r="CU87">
        <v>102.878</v>
      </c>
    </row>
    <row r="88" spans="1:99" x14ac:dyDescent="0.25">
      <c r="A88">
        <v>72</v>
      </c>
      <c r="B88">
        <v>1607307604.0999999</v>
      </c>
      <c r="C88">
        <v>4141.5</v>
      </c>
      <c r="D88" t="s">
        <v>369</v>
      </c>
      <c r="E88" t="s">
        <v>370</v>
      </c>
      <c r="F88">
        <v>1607307595.4709699</v>
      </c>
      <c r="G88">
        <f t="shared" si="29"/>
        <v>1.5773017107374319E-4</v>
      </c>
      <c r="H88">
        <f t="shared" si="30"/>
        <v>-0.85907037697812527</v>
      </c>
      <c r="I88">
        <f t="shared" si="31"/>
        <v>411.11145161290301</v>
      </c>
      <c r="J88">
        <f t="shared" si="32"/>
        <v>482.89579069207662</v>
      </c>
      <c r="K88">
        <f t="shared" si="33"/>
        <v>48.938959087531352</v>
      </c>
      <c r="L88">
        <f t="shared" si="34"/>
        <v>41.663992312015829</v>
      </c>
      <c r="M88">
        <f t="shared" si="35"/>
        <v>1.7650060813304082E-2</v>
      </c>
      <c r="N88">
        <f t="shared" si="36"/>
        <v>2</v>
      </c>
      <c r="O88">
        <f t="shared" si="37"/>
        <v>1.7563981860083049E-2</v>
      </c>
      <c r="P88">
        <f t="shared" si="38"/>
        <v>1.0985187430275328E-2</v>
      </c>
      <c r="Q88">
        <f t="shared" si="39"/>
        <v>0</v>
      </c>
      <c r="R88">
        <f t="shared" si="40"/>
        <v>14.609902448117667</v>
      </c>
      <c r="S88">
        <f t="shared" si="41"/>
        <v>14.609902448117667</v>
      </c>
      <c r="T88">
        <f t="shared" si="42"/>
        <v>1.6688740665446993</v>
      </c>
      <c r="U88">
        <f t="shared" si="43"/>
        <v>45.946792435957171</v>
      </c>
      <c r="V88">
        <f t="shared" si="44"/>
        <v>0.76971536523281014</v>
      </c>
      <c r="W88">
        <f t="shared" si="45"/>
        <v>1.6752319899276455</v>
      </c>
      <c r="X88">
        <f t="shared" si="46"/>
        <v>0.89915870131188913</v>
      </c>
      <c r="Y88">
        <f t="shared" si="47"/>
        <v>-6.9559005443520752</v>
      </c>
      <c r="Z88">
        <f t="shared" si="48"/>
        <v>6.3516130922300329</v>
      </c>
      <c r="AA88">
        <f t="shared" si="49"/>
        <v>0.60410186349198902</v>
      </c>
      <c r="AB88">
        <f t="shared" si="50"/>
        <v>-1.8558863005324611E-4</v>
      </c>
      <c r="AC88">
        <v>0</v>
      </c>
      <c r="AD88">
        <v>0</v>
      </c>
      <c r="AE88">
        <v>2</v>
      </c>
      <c r="AF88">
        <v>1</v>
      </c>
      <c r="AG88">
        <v>0</v>
      </c>
      <c r="AH88">
        <f t="shared" si="51"/>
        <v>1</v>
      </c>
      <c r="AI88">
        <f t="shared" si="52"/>
        <v>0</v>
      </c>
      <c r="AJ88">
        <f t="shared" si="53"/>
        <v>55825.556221632549</v>
      </c>
      <c r="AK88">
        <f t="shared" si="54"/>
        <v>0</v>
      </c>
      <c r="AL88">
        <f t="shared" si="55"/>
        <v>0</v>
      </c>
      <c r="AM88">
        <f t="shared" si="56"/>
        <v>0.49</v>
      </c>
      <c r="AN88">
        <f t="shared" si="57"/>
        <v>0.39</v>
      </c>
      <c r="AO88">
        <v>13.82</v>
      </c>
      <c r="AP88">
        <v>0.5</v>
      </c>
      <c r="AQ88" t="s">
        <v>193</v>
      </c>
      <c r="AR88">
        <v>1607307595.4709699</v>
      </c>
      <c r="AS88">
        <v>411.11145161290301</v>
      </c>
      <c r="AT88">
        <v>410.01383870967697</v>
      </c>
      <c r="AU88">
        <v>7.5950187096774204</v>
      </c>
      <c r="AV88">
        <v>7.3786925806451604</v>
      </c>
      <c r="AW88">
        <v>1000.00638709677</v>
      </c>
      <c r="AX88">
        <v>101.244806451613</v>
      </c>
      <c r="AY88">
        <v>9.9955774193548397E-2</v>
      </c>
      <c r="AZ88">
        <v>14.6688096774194</v>
      </c>
      <c r="BA88">
        <v>999.9</v>
      </c>
      <c r="BB88">
        <v>999.9</v>
      </c>
      <c r="BC88">
        <v>0</v>
      </c>
      <c r="BD88">
        <v>0</v>
      </c>
      <c r="BE88">
        <v>9999.1264516128995</v>
      </c>
      <c r="BF88">
        <v>0</v>
      </c>
      <c r="BG88">
        <v>1.5505180645161299E-3</v>
      </c>
      <c r="BH88">
        <v>1607307558.5999999</v>
      </c>
      <c r="BI88" t="s">
        <v>360</v>
      </c>
      <c r="BJ88">
        <v>12</v>
      </c>
      <c r="BK88">
        <v>-0.22500000000000001</v>
      </c>
      <c r="BL88">
        <v>-4.3999999999999997E-2</v>
      </c>
      <c r="BM88">
        <v>410</v>
      </c>
      <c r="BN88">
        <v>7</v>
      </c>
      <c r="BO88">
        <v>0.27</v>
      </c>
      <c r="BP88">
        <v>0.09</v>
      </c>
      <c r="BQ88">
        <v>1.10046</v>
      </c>
      <c r="BR88">
        <v>-1.85801393728291E-2</v>
      </c>
      <c r="BS88">
        <v>1.6237591434992898E-2</v>
      </c>
      <c r="BT88">
        <v>1</v>
      </c>
      <c r="BU88">
        <v>0.21630180487804901</v>
      </c>
      <c r="BV88">
        <v>-1.66705923344966E-3</v>
      </c>
      <c r="BW88">
        <v>7.1364311704996295E-4</v>
      </c>
      <c r="BX88">
        <v>1</v>
      </c>
      <c r="BY88">
        <v>2</v>
      </c>
      <c r="BZ88">
        <v>2</v>
      </c>
      <c r="CA88" t="s">
        <v>195</v>
      </c>
      <c r="CB88">
        <v>100</v>
      </c>
      <c r="CC88">
        <v>100</v>
      </c>
      <c r="CD88">
        <v>-0.22500000000000001</v>
      </c>
      <c r="CE88">
        <v>-4.3999999999999997E-2</v>
      </c>
      <c r="CF88">
        <v>2</v>
      </c>
      <c r="CG88">
        <v>1037.17</v>
      </c>
      <c r="CH88">
        <v>374.87700000000001</v>
      </c>
      <c r="CI88">
        <v>14.999499999999999</v>
      </c>
      <c r="CJ88">
        <v>17.959599999999998</v>
      </c>
      <c r="CK88">
        <v>30.000399999999999</v>
      </c>
      <c r="CL88">
        <v>17.746700000000001</v>
      </c>
      <c r="CM88">
        <v>17.785900000000002</v>
      </c>
      <c r="CN88">
        <v>25.781099999999999</v>
      </c>
      <c r="CO88">
        <v>-30</v>
      </c>
      <c r="CP88">
        <v>-30</v>
      </c>
      <c r="CQ88">
        <v>15</v>
      </c>
      <c r="CR88">
        <v>410</v>
      </c>
      <c r="CS88">
        <v>20</v>
      </c>
      <c r="CT88">
        <v>103.589</v>
      </c>
      <c r="CU88">
        <v>102.877</v>
      </c>
    </row>
    <row r="89" spans="1:99" x14ac:dyDescent="0.25">
      <c r="A89">
        <v>73</v>
      </c>
      <c r="B89">
        <v>1607307882.5999999</v>
      </c>
      <c r="C89">
        <v>4420</v>
      </c>
      <c r="D89" t="s">
        <v>373</v>
      </c>
      <c r="E89" t="s">
        <v>374</v>
      </c>
      <c r="F89">
        <v>1607307874.5999999</v>
      </c>
      <c r="G89">
        <f t="shared" si="29"/>
        <v>1.1787676888046031E-4</v>
      </c>
      <c r="H89">
        <f t="shared" si="30"/>
        <v>-0.51646998885015361</v>
      </c>
      <c r="I89">
        <f t="shared" si="31"/>
        <v>410.71219354838701</v>
      </c>
      <c r="J89">
        <f t="shared" si="32"/>
        <v>467.24120118184771</v>
      </c>
      <c r="K89">
        <f t="shared" si="33"/>
        <v>47.355257777856743</v>
      </c>
      <c r="L89">
        <f t="shared" si="34"/>
        <v>41.625999053159838</v>
      </c>
      <c r="M89">
        <f t="shared" si="35"/>
        <v>1.3194866517664893E-2</v>
      </c>
      <c r="N89">
        <f t="shared" si="36"/>
        <v>2</v>
      </c>
      <c r="O89">
        <f t="shared" si="37"/>
        <v>1.3146694804502318E-2</v>
      </c>
      <c r="P89">
        <f t="shared" si="38"/>
        <v>8.2209975657852961E-3</v>
      </c>
      <c r="Q89">
        <f t="shared" si="39"/>
        <v>0</v>
      </c>
      <c r="R89">
        <f t="shared" si="40"/>
        <v>14.571348818315849</v>
      </c>
      <c r="S89">
        <f t="shared" si="41"/>
        <v>14.571348818315849</v>
      </c>
      <c r="T89">
        <f t="shared" si="42"/>
        <v>1.6647244198929165</v>
      </c>
      <c r="U89">
        <f t="shared" si="43"/>
        <v>45.936164168182586</v>
      </c>
      <c r="V89">
        <f t="shared" si="44"/>
        <v>0.76688760592283844</v>
      </c>
      <c r="W89">
        <f t="shared" si="45"/>
        <v>1.6694637434573143</v>
      </c>
      <c r="X89">
        <f t="shared" si="46"/>
        <v>0.89783681397007808</v>
      </c>
      <c r="Y89">
        <f t="shared" si="47"/>
        <v>-5.1983655076282993</v>
      </c>
      <c r="Z89">
        <f t="shared" si="48"/>
        <v>4.7469920590745094</v>
      </c>
      <c r="AA89">
        <f t="shared" si="49"/>
        <v>0.45126982131687826</v>
      </c>
      <c r="AB89">
        <f t="shared" si="50"/>
        <v>-1.0362723691148545E-4</v>
      </c>
      <c r="AC89">
        <v>0</v>
      </c>
      <c r="AD89">
        <v>0</v>
      </c>
      <c r="AE89">
        <v>2</v>
      </c>
      <c r="AF89">
        <v>3</v>
      </c>
      <c r="AG89">
        <v>0</v>
      </c>
      <c r="AH89">
        <f t="shared" si="51"/>
        <v>1</v>
      </c>
      <c r="AI89">
        <f t="shared" si="52"/>
        <v>0</v>
      </c>
      <c r="AJ89">
        <f t="shared" si="53"/>
        <v>55810.709410953277</v>
      </c>
      <c r="AK89">
        <f t="shared" si="54"/>
        <v>0</v>
      </c>
      <c r="AL89">
        <f t="shared" si="55"/>
        <v>0</v>
      </c>
      <c r="AM89">
        <f t="shared" si="56"/>
        <v>0.49</v>
      </c>
      <c r="AN89">
        <f t="shared" si="57"/>
        <v>0.39</v>
      </c>
      <c r="AO89">
        <v>14.97</v>
      </c>
      <c r="AP89">
        <v>0.5</v>
      </c>
      <c r="AQ89" t="s">
        <v>193</v>
      </c>
      <c r="AR89">
        <v>1607307874.5999999</v>
      </c>
      <c r="AS89">
        <v>410.71219354838701</v>
      </c>
      <c r="AT89">
        <v>410.01151612903197</v>
      </c>
      <c r="AU89">
        <v>7.5666674193548404</v>
      </c>
      <c r="AV89">
        <v>7.3915419354838701</v>
      </c>
      <c r="AW89">
        <v>1000.00464516129</v>
      </c>
      <c r="AX89">
        <v>101.250774193548</v>
      </c>
      <c r="AY89">
        <v>0.100000648387097</v>
      </c>
      <c r="AZ89">
        <v>14.6153741935484</v>
      </c>
      <c r="BA89">
        <v>999.9</v>
      </c>
      <c r="BB89">
        <v>999.9</v>
      </c>
      <c r="BC89">
        <v>0</v>
      </c>
      <c r="BD89">
        <v>0</v>
      </c>
      <c r="BE89">
        <v>9993.8041935483907</v>
      </c>
      <c r="BF89">
        <v>0</v>
      </c>
      <c r="BG89">
        <v>1.5289399999999999E-3</v>
      </c>
      <c r="BH89">
        <v>1607307838.0999999</v>
      </c>
      <c r="BI89" t="s">
        <v>375</v>
      </c>
      <c r="BJ89">
        <v>13</v>
      </c>
      <c r="BK89">
        <v>-0.23499999999999999</v>
      </c>
      <c r="BL89">
        <v>-4.4999999999999998E-2</v>
      </c>
      <c r="BM89">
        <v>410</v>
      </c>
      <c r="BN89">
        <v>7</v>
      </c>
      <c r="BO89">
        <v>0.28000000000000003</v>
      </c>
      <c r="BP89">
        <v>0.11</v>
      </c>
      <c r="BQ89">
        <v>0.70772941463414596</v>
      </c>
      <c r="BR89">
        <v>-9.5280480836241702E-2</v>
      </c>
      <c r="BS89">
        <v>2.20639671332548E-2</v>
      </c>
      <c r="BT89">
        <v>1</v>
      </c>
      <c r="BU89">
        <v>0.175417292682927</v>
      </c>
      <c r="BV89">
        <v>-6.7965365853660097E-3</v>
      </c>
      <c r="BW89">
        <v>7.7936322487523598E-4</v>
      </c>
      <c r="BX89">
        <v>1</v>
      </c>
      <c r="BY89">
        <v>2</v>
      </c>
      <c r="BZ89">
        <v>2</v>
      </c>
      <c r="CA89" t="s">
        <v>195</v>
      </c>
      <c r="CB89">
        <v>100</v>
      </c>
      <c r="CC89">
        <v>100</v>
      </c>
      <c r="CD89">
        <v>-0.23499999999999999</v>
      </c>
      <c r="CE89">
        <v>-4.4999999999999998E-2</v>
      </c>
      <c r="CF89">
        <v>2</v>
      </c>
      <c r="CG89">
        <v>1034.93</v>
      </c>
      <c r="CH89">
        <v>375.20400000000001</v>
      </c>
      <c r="CI89">
        <v>14.999700000000001</v>
      </c>
      <c r="CJ89">
        <v>17.9621</v>
      </c>
      <c r="CK89">
        <v>30.0001</v>
      </c>
      <c r="CL89">
        <v>17.745899999999999</v>
      </c>
      <c r="CM89">
        <v>17.782299999999999</v>
      </c>
      <c r="CN89">
        <v>25.7682</v>
      </c>
      <c r="CO89">
        <v>-30</v>
      </c>
      <c r="CP89">
        <v>-30</v>
      </c>
      <c r="CQ89">
        <v>15</v>
      </c>
      <c r="CR89">
        <v>410</v>
      </c>
      <c r="CS89">
        <v>20</v>
      </c>
      <c r="CT89">
        <v>103.598</v>
      </c>
      <c r="CU89">
        <v>102.89100000000001</v>
      </c>
    </row>
    <row r="90" spans="1:99" x14ac:dyDescent="0.25">
      <c r="A90">
        <v>74</v>
      </c>
      <c r="B90">
        <v>1607307887.5999999</v>
      </c>
      <c r="C90">
        <v>4425</v>
      </c>
      <c r="D90" t="s">
        <v>376</v>
      </c>
      <c r="E90" t="s">
        <v>377</v>
      </c>
      <c r="F90">
        <v>1607307879.2451601</v>
      </c>
      <c r="G90">
        <f t="shared" si="29"/>
        <v>1.1786101606045921E-4</v>
      </c>
      <c r="H90">
        <f t="shared" si="30"/>
        <v>-0.52608007955297842</v>
      </c>
      <c r="I90">
        <f t="shared" si="31"/>
        <v>410.71764516129002</v>
      </c>
      <c r="J90">
        <f t="shared" si="32"/>
        <v>468.38529880325763</v>
      </c>
      <c r="K90">
        <f t="shared" si="33"/>
        <v>47.471443677325176</v>
      </c>
      <c r="L90">
        <f t="shared" si="34"/>
        <v>41.626753891239346</v>
      </c>
      <c r="M90">
        <f t="shared" si="35"/>
        <v>1.3200128136941226E-2</v>
      </c>
      <c r="N90">
        <f t="shared" si="36"/>
        <v>2</v>
      </c>
      <c r="O90">
        <f t="shared" si="37"/>
        <v>1.315191807373302E-2</v>
      </c>
      <c r="P90">
        <f t="shared" si="38"/>
        <v>8.2242655371212205E-3</v>
      </c>
      <c r="Q90">
        <f t="shared" si="39"/>
        <v>0</v>
      </c>
      <c r="R90">
        <f t="shared" si="40"/>
        <v>14.567828754763744</v>
      </c>
      <c r="S90">
        <f t="shared" si="41"/>
        <v>14.567828754763744</v>
      </c>
      <c r="T90">
        <f t="shared" si="42"/>
        <v>1.664345996685523</v>
      </c>
      <c r="U90">
        <f t="shared" si="43"/>
        <v>45.952157701338777</v>
      </c>
      <c r="V90">
        <f t="shared" si="44"/>
        <v>0.7669799991531876</v>
      </c>
      <c r="W90">
        <f t="shared" si="45"/>
        <v>1.6690837547566177</v>
      </c>
      <c r="X90">
        <f t="shared" si="46"/>
        <v>0.89736599753233537</v>
      </c>
      <c r="Y90">
        <f t="shared" si="47"/>
        <v>-5.1976708082662508</v>
      </c>
      <c r="Z90">
        <f t="shared" si="48"/>
        <v>4.7463728366794014</v>
      </c>
      <c r="AA90">
        <f t="shared" si="49"/>
        <v>0.45119437392229106</v>
      </c>
      <c r="AB90">
        <f t="shared" si="50"/>
        <v>-1.0359766455803054E-4</v>
      </c>
      <c r="AC90">
        <v>0</v>
      </c>
      <c r="AD90">
        <v>0</v>
      </c>
      <c r="AE90">
        <v>2</v>
      </c>
      <c r="AF90">
        <v>5</v>
      </c>
      <c r="AG90">
        <v>1</v>
      </c>
      <c r="AH90">
        <f t="shared" si="51"/>
        <v>1</v>
      </c>
      <c r="AI90">
        <f t="shared" si="52"/>
        <v>0</v>
      </c>
      <c r="AJ90">
        <f t="shared" si="53"/>
        <v>55843.041154454178</v>
      </c>
      <c r="AK90">
        <f t="shared" si="54"/>
        <v>0</v>
      </c>
      <c r="AL90">
        <f t="shared" si="55"/>
        <v>0</v>
      </c>
      <c r="AM90">
        <f t="shared" si="56"/>
        <v>0.49</v>
      </c>
      <c r="AN90">
        <f t="shared" si="57"/>
        <v>0.39</v>
      </c>
      <c r="AO90">
        <v>14.97</v>
      </c>
      <c r="AP90">
        <v>0.5</v>
      </c>
      <c r="AQ90" t="s">
        <v>193</v>
      </c>
      <c r="AR90">
        <v>1607307879.2451601</v>
      </c>
      <c r="AS90">
        <v>410.71764516129002</v>
      </c>
      <c r="AT90">
        <v>410.002580645161</v>
      </c>
      <c r="AU90">
        <v>7.5675422580645204</v>
      </c>
      <c r="AV90">
        <v>7.3924422580645199</v>
      </c>
      <c r="AW90">
        <v>1000.01564516129</v>
      </c>
      <c r="AX90">
        <v>101.25119354838699</v>
      </c>
      <c r="AY90">
        <v>0.100073877419355</v>
      </c>
      <c r="AZ90">
        <v>14.611848387096799</v>
      </c>
      <c r="BA90">
        <v>999.9</v>
      </c>
      <c r="BB90">
        <v>999.9</v>
      </c>
      <c r="BC90">
        <v>0</v>
      </c>
      <c r="BD90">
        <v>0</v>
      </c>
      <c r="BE90">
        <v>9999.6690322580598</v>
      </c>
      <c r="BF90">
        <v>0</v>
      </c>
      <c r="BG90">
        <v>1.5289399999999999E-3</v>
      </c>
      <c r="BH90">
        <v>1607307838.0999999</v>
      </c>
      <c r="BI90" t="s">
        <v>375</v>
      </c>
      <c r="BJ90">
        <v>13</v>
      </c>
      <c r="BK90">
        <v>-0.23499999999999999</v>
      </c>
      <c r="BL90">
        <v>-4.4999999999999998E-2</v>
      </c>
      <c r="BM90">
        <v>410</v>
      </c>
      <c r="BN90">
        <v>7</v>
      </c>
      <c r="BO90">
        <v>0.28000000000000003</v>
      </c>
      <c r="BP90">
        <v>0.11</v>
      </c>
      <c r="BQ90">
        <v>0.71007926829268297</v>
      </c>
      <c r="BR90">
        <v>0.128160397212564</v>
      </c>
      <c r="BS90">
        <v>2.6878124895602901E-2</v>
      </c>
      <c r="BT90">
        <v>0</v>
      </c>
      <c r="BU90">
        <v>0.17522473170731701</v>
      </c>
      <c r="BV90">
        <v>-1.69444599303118E-3</v>
      </c>
      <c r="BW90">
        <v>6.15876057549684E-4</v>
      </c>
      <c r="BX90">
        <v>1</v>
      </c>
      <c r="BY90">
        <v>1</v>
      </c>
      <c r="BZ90">
        <v>2</v>
      </c>
      <c r="CA90" t="s">
        <v>198</v>
      </c>
      <c r="CB90">
        <v>100</v>
      </c>
      <c r="CC90">
        <v>100</v>
      </c>
      <c r="CD90">
        <v>-0.23499999999999999</v>
      </c>
      <c r="CE90">
        <v>-4.4999999999999998E-2</v>
      </c>
      <c r="CF90">
        <v>2</v>
      </c>
      <c r="CG90">
        <v>1032.8599999999999</v>
      </c>
      <c r="CH90">
        <v>375.44900000000001</v>
      </c>
      <c r="CI90">
        <v>14.9998</v>
      </c>
      <c r="CJ90">
        <v>17.9621</v>
      </c>
      <c r="CK90">
        <v>30.0001</v>
      </c>
      <c r="CL90">
        <v>17.745200000000001</v>
      </c>
      <c r="CM90">
        <v>17.781500000000001</v>
      </c>
      <c r="CN90">
        <v>25.768799999999999</v>
      </c>
      <c r="CO90">
        <v>-30</v>
      </c>
      <c r="CP90">
        <v>-30</v>
      </c>
      <c r="CQ90">
        <v>15</v>
      </c>
      <c r="CR90">
        <v>410</v>
      </c>
      <c r="CS90">
        <v>20</v>
      </c>
      <c r="CT90">
        <v>103.599</v>
      </c>
      <c r="CU90">
        <v>102.89100000000001</v>
      </c>
    </row>
    <row r="91" spans="1:99" x14ac:dyDescent="0.25">
      <c r="A91">
        <v>75</v>
      </c>
      <c r="B91">
        <v>1607307892.5999999</v>
      </c>
      <c r="C91">
        <v>4430</v>
      </c>
      <c r="D91" t="s">
        <v>378</v>
      </c>
      <c r="E91" t="s">
        <v>379</v>
      </c>
      <c r="F91">
        <v>1607307884.03548</v>
      </c>
      <c r="G91">
        <f t="shared" si="29"/>
        <v>1.1761730449282354E-4</v>
      </c>
      <c r="H91">
        <f t="shared" si="30"/>
        <v>-0.52833077734373513</v>
      </c>
      <c r="I91">
        <f t="shared" si="31"/>
        <v>410.71770967741901</v>
      </c>
      <c r="J91">
        <f t="shared" si="32"/>
        <v>468.7645039333384</v>
      </c>
      <c r="K91">
        <f t="shared" si="33"/>
        <v>47.509879162468962</v>
      </c>
      <c r="L91">
        <f t="shared" si="34"/>
        <v>41.626762677054344</v>
      </c>
      <c r="M91">
        <f t="shared" si="35"/>
        <v>1.3178420078193769E-2</v>
      </c>
      <c r="N91">
        <f t="shared" si="36"/>
        <v>2</v>
      </c>
      <c r="O91">
        <f t="shared" si="37"/>
        <v>1.3130368139193471E-2</v>
      </c>
      <c r="P91">
        <f t="shared" si="38"/>
        <v>8.2107826934472335E-3</v>
      </c>
      <c r="Q91">
        <f t="shared" si="39"/>
        <v>0</v>
      </c>
      <c r="R91">
        <f t="shared" si="40"/>
        <v>14.56488094745041</v>
      </c>
      <c r="S91">
        <f t="shared" si="41"/>
        <v>14.56488094745041</v>
      </c>
      <c r="T91">
        <f t="shared" si="42"/>
        <v>1.6640291518504686</v>
      </c>
      <c r="U91">
        <f t="shared" si="43"/>
        <v>45.965237972256553</v>
      </c>
      <c r="V91">
        <f t="shared" si="44"/>
        <v>0.76704781513197595</v>
      </c>
      <c r="W91">
        <f t="shared" si="45"/>
        <v>1.6687563231913354</v>
      </c>
      <c r="X91">
        <f t="shared" si="46"/>
        <v>0.89698133671849267</v>
      </c>
      <c r="Y91">
        <f t="shared" si="47"/>
        <v>-5.1869231281335182</v>
      </c>
      <c r="Z91">
        <f t="shared" si="48"/>
        <v>4.7365713801763185</v>
      </c>
      <c r="AA91">
        <f t="shared" si="49"/>
        <v>0.45024857987625022</v>
      </c>
      <c r="AB91">
        <f t="shared" si="50"/>
        <v>-1.0316808094934515E-4</v>
      </c>
      <c r="AC91">
        <v>0</v>
      </c>
      <c r="AD91">
        <v>0</v>
      </c>
      <c r="AE91">
        <v>2</v>
      </c>
      <c r="AF91">
        <v>3</v>
      </c>
      <c r="AG91">
        <v>0</v>
      </c>
      <c r="AH91">
        <f t="shared" si="51"/>
        <v>1</v>
      </c>
      <c r="AI91">
        <f t="shared" si="52"/>
        <v>0</v>
      </c>
      <c r="AJ91">
        <f t="shared" si="53"/>
        <v>55845.892388554326</v>
      </c>
      <c r="AK91">
        <f t="shared" si="54"/>
        <v>0</v>
      </c>
      <c r="AL91">
        <f t="shared" si="55"/>
        <v>0</v>
      </c>
      <c r="AM91">
        <f t="shared" si="56"/>
        <v>0.49</v>
      </c>
      <c r="AN91">
        <f t="shared" si="57"/>
        <v>0.39</v>
      </c>
      <c r="AO91">
        <v>14.97</v>
      </c>
      <c r="AP91">
        <v>0.5</v>
      </c>
      <c r="AQ91" t="s">
        <v>193</v>
      </c>
      <c r="AR91">
        <v>1607307884.03548</v>
      </c>
      <c r="AS91">
        <v>410.71770967741901</v>
      </c>
      <c r="AT91">
        <v>409.999129032258</v>
      </c>
      <c r="AU91">
        <v>7.5682109677419396</v>
      </c>
      <c r="AV91">
        <v>7.3934738709677399</v>
      </c>
      <c r="AW91">
        <v>1000.0197419354801</v>
      </c>
      <c r="AX91">
        <v>101.251161290323</v>
      </c>
      <c r="AY91">
        <v>0.100111606451613</v>
      </c>
      <c r="AZ91">
        <v>14.6088096774194</v>
      </c>
      <c r="BA91">
        <v>999.9</v>
      </c>
      <c r="BB91">
        <v>999.9</v>
      </c>
      <c r="BC91">
        <v>0</v>
      </c>
      <c r="BD91">
        <v>0</v>
      </c>
      <c r="BE91">
        <v>10000.094516129</v>
      </c>
      <c r="BF91">
        <v>0</v>
      </c>
      <c r="BG91">
        <v>1.5289399999999999E-3</v>
      </c>
      <c r="BH91">
        <v>1607307838.0999999</v>
      </c>
      <c r="BI91" t="s">
        <v>375</v>
      </c>
      <c r="BJ91">
        <v>13</v>
      </c>
      <c r="BK91">
        <v>-0.23499999999999999</v>
      </c>
      <c r="BL91">
        <v>-4.4999999999999998E-2</v>
      </c>
      <c r="BM91">
        <v>410</v>
      </c>
      <c r="BN91">
        <v>7</v>
      </c>
      <c r="BO91">
        <v>0.28000000000000003</v>
      </c>
      <c r="BP91">
        <v>0.11</v>
      </c>
      <c r="BQ91">
        <v>0.71555826829268299</v>
      </c>
      <c r="BR91">
        <v>8.2928048780480601E-2</v>
      </c>
      <c r="BS91">
        <v>2.4265746679293199E-2</v>
      </c>
      <c r="BT91">
        <v>1</v>
      </c>
      <c r="BU91">
        <v>0.174885341463415</v>
      </c>
      <c r="BV91">
        <v>-2.8915191637631401E-3</v>
      </c>
      <c r="BW91">
        <v>6.7180734062298995E-4</v>
      </c>
      <c r="BX91">
        <v>1</v>
      </c>
      <c r="BY91">
        <v>2</v>
      </c>
      <c r="BZ91">
        <v>2</v>
      </c>
      <c r="CA91" t="s">
        <v>195</v>
      </c>
      <c r="CB91">
        <v>100</v>
      </c>
      <c r="CC91">
        <v>100</v>
      </c>
      <c r="CD91">
        <v>-0.23499999999999999</v>
      </c>
      <c r="CE91">
        <v>-4.4999999999999998E-2</v>
      </c>
      <c r="CF91">
        <v>2</v>
      </c>
      <c r="CG91">
        <v>1034.97</v>
      </c>
      <c r="CH91">
        <v>375.35</v>
      </c>
      <c r="CI91">
        <v>14.9999</v>
      </c>
      <c r="CJ91">
        <v>17.961600000000001</v>
      </c>
      <c r="CK91">
        <v>30.0001</v>
      </c>
      <c r="CL91">
        <v>17.745100000000001</v>
      </c>
      <c r="CM91">
        <v>17.7807</v>
      </c>
      <c r="CN91">
        <v>25.770399999999999</v>
      </c>
      <c r="CO91">
        <v>-30</v>
      </c>
      <c r="CP91">
        <v>-30</v>
      </c>
      <c r="CQ91">
        <v>15</v>
      </c>
      <c r="CR91">
        <v>410</v>
      </c>
      <c r="CS91">
        <v>20</v>
      </c>
      <c r="CT91">
        <v>103.599</v>
      </c>
      <c r="CU91">
        <v>102.89100000000001</v>
      </c>
    </row>
    <row r="92" spans="1:99" x14ac:dyDescent="0.25">
      <c r="A92">
        <v>76</v>
      </c>
      <c r="B92">
        <v>1607307897.5999999</v>
      </c>
      <c r="C92">
        <v>4435</v>
      </c>
      <c r="D92" t="s">
        <v>380</v>
      </c>
      <c r="E92" t="s">
        <v>381</v>
      </c>
      <c r="F92">
        <v>1607307888.9709699</v>
      </c>
      <c r="G92">
        <f t="shared" si="29"/>
        <v>1.1804040823392957E-4</v>
      </c>
      <c r="H92">
        <f t="shared" si="30"/>
        <v>-0.53569867065638943</v>
      </c>
      <c r="I92">
        <f t="shared" si="31"/>
        <v>410.72216129032302</v>
      </c>
      <c r="J92">
        <f t="shared" si="32"/>
        <v>469.4000942744583</v>
      </c>
      <c r="K92">
        <f t="shared" si="33"/>
        <v>47.574079161601041</v>
      </c>
      <c r="L92">
        <f t="shared" si="34"/>
        <v>41.62702320043595</v>
      </c>
      <c r="M92">
        <f t="shared" si="35"/>
        <v>1.3232253133381824E-2</v>
      </c>
      <c r="N92">
        <f t="shared" si="36"/>
        <v>2</v>
      </c>
      <c r="O92">
        <f t="shared" si="37"/>
        <v>1.3183808592968301E-2</v>
      </c>
      <c r="P92">
        <f t="shared" si="38"/>
        <v>8.2442180711420968E-3</v>
      </c>
      <c r="Q92">
        <f t="shared" si="39"/>
        <v>0</v>
      </c>
      <c r="R92">
        <f t="shared" si="40"/>
        <v>14.562216371311191</v>
      </c>
      <c r="S92">
        <f t="shared" si="41"/>
        <v>14.562216371311191</v>
      </c>
      <c r="T92">
        <f t="shared" si="42"/>
        <v>1.6637427957108248</v>
      </c>
      <c r="U92">
        <f t="shared" si="43"/>
        <v>45.981033554635751</v>
      </c>
      <c r="V92">
        <f t="shared" si="44"/>
        <v>0.76718723937576816</v>
      </c>
      <c r="W92">
        <f t="shared" si="45"/>
        <v>1.6684862867733892</v>
      </c>
      <c r="X92">
        <f t="shared" si="46"/>
        <v>0.89655555633505668</v>
      </c>
      <c r="Y92">
        <f t="shared" si="47"/>
        <v>-5.2055820031162945</v>
      </c>
      <c r="Z92">
        <f t="shared" si="48"/>
        <v>4.7536209990914031</v>
      </c>
      <c r="AA92">
        <f t="shared" si="49"/>
        <v>0.45185709373537036</v>
      </c>
      <c r="AB92">
        <f t="shared" si="50"/>
        <v>-1.0391028952128067E-4</v>
      </c>
      <c r="AC92">
        <v>0</v>
      </c>
      <c r="AD92">
        <v>0</v>
      </c>
      <c r="AE92">
        <v>2</v>
      </c>
      <c r="AF92">
        <v>1</v>
      </c>
      <c r="AG92">
        <v>0</v>
      </c>
      <c r="AH92">
        <f t="shared" si="51"/>
        <v>1</v>
      </c>
      <c r="AI92">
        <f t="shared" si="52"/>
        <v>0</v>
      </c>
      <c r="AJ92">
        <f t="shared" si="53"/>
        <v>55849.940339565663</v>
      </c>
      <c r="AK92">
        <f t="shared" si="54"/>
        <v>0</v>
      </c>
      <c r="AL92">
        <f t="shared" si="55"/>
        <v>0</v>
      </c>
      <c r="AM92">
        <f t="shared" si="56"/>
        <v>0.49</v>
      </c>
      <c r="AN92">
        <f t="shared" si="57"/>
        <v>0.39</v>
      </c>
      <c r="AO92">
        <v>14.97</v>
      </c>
      <c r="AP92">
        <v>0.5</v>
      </c>
      <c r="AQ92" t="s">
        <v>193</v>
      </c>
      <c r="AR92">
        <v>1607307888.9709699</v>
      </c>
      <c r="AS92">
        <v>410.72216129032302</v>
      </c>
      <c r="AT92">
        <v>409.99280645161298</v>
      </c>
      <c r="AU92">
        <v>7.5696212903225799</v>
      </c>
      <c r="AV92">
        <v>7.3942545161290303</v>
      </c>
      <c r="AW92">
        <v>1000.01206451613</v>
      </c>
      <c r="AX92">
        <v>101.250741935484</v>
      </c>
      <c r="AY92">
        <v>0.100066770967742</v>
      </c>
      <c r="AZ92">
        <v>14.6063032258064</v>
      </c>
      <c r="BA92">
        <v>999.9</v>
      </c>
      <c r="BB92">
        <v>999.9</v>
      </c>
      <c r="BC92">
        <v>0</v>
      </c>
      <c r="BD92">
        <v>0</v>
      </c>
      <c r="BE92">
        <v>10000.802580645201</v>
      </c>
      <c r="BF92">
        <v>0</v>
      </c>
      <c r="BG92">
        <v>1.5289399999999999E-3</v>
      </c>
      <c r="BH92">
        <v>1607307838.0999999</v>
      </c>
      <c r="BI92" t="s">
        <v>375</v>
      </c>
      <c r="BJ92">
        <v>13</v>
      </c>
      <c r="BK92">
        <v>-0.23499999999999999</v>
      </c>
      <c r="BL92">
        <v>-4.4999999999999998E-2</v>
      </c>
      <c r="BM92">
        <v>410</v>
      </c>
      <c r="BN92">
        <v>7</v>
      </c>
      <c r="BO92">
        <v>0.28000000000000003</v>
      </c>
      <c r="BP92">
        <v>0.11</v>
      </c>
      <c r="BQ92">
        <v>0.72493465853658501</v>
      </c>
      <c r="BR92">
        <v>0.141774292682908</v>
      </c>
      <c r="BS92">
        <v>3.00003364587716E-2</v>
      </c>
      <c r="BT92">
        <v>0</v>
      </c>
      <c r="BU92">
        <v>0.17518556097561</v>
      </c>
      <c r="BV92">
        <v>5.7775191637629598E-3</v>
      </c>
      <c r="BW92">
        <v>1.1851043598953401E-3</v>
      </c>
      <c r="BX92">
        <v>1</v>
      </c>
      <c r="BY92">
        <v>1</v>
      </c>
      <c r="BZ92">
        <v>2</v>
      </c>
      <c r="CA92" t="s">
        <v>198</v>
      </c>
      <c r="CB92">
        <v>100</v>
      </c>
      <c r="CC92">
        <v>100</v>
      </c>
      <c r="CD92">
        <v>-0.23499999999999999</v>
      </c>
      <c r="CE92">
        <v>-4.4999999999999998E-2</v>
      </c>
      <c r="CF92">
        <v>2</v>
      </c>
      <c r="CG92">
        <v>1036.48</v>
      </c>
      <c r="CH92">
        <v>375.37599999999998</v>
      </c>
      <c r="CI92">
        <v>14.9998</v>
      </c>
      <c r="CJ92">
        <v>17.9605</v>
      </c>
      <c r="CK92">
        <v>30</v>
      </c>
      <c r="CL92">
        <v>17.743600000000001</v>
      </c>
      <c r="CM92">
        <v>17.7807</v>
      </c>
      <c r="CN92">
        <v>25.7714</v>
      </c>
      <c r="CO92">
        <v>-30</v>
      </c>
      <c r="CP92">
        <v>-30</v>
      </c>
      <c r="CQ92">
        <v>15</v>
      </c>
      <c r="CR92">
        <v>410</v>
      </c>
      <c r="CS92">
        <v>20</v>
      </c>
      <c r="CT92">
        <v>103.602</v>
      </c>
      <c r="CU92">
        <v>102.89</v>
      </c>
    </row>
    <row r="93" spans="1:99" x14ac:dyDescent="0.25">
      <c r="A93">
        <v>77</v>
      </c>
      <c r="B93">
        <v>1607307902.5999999</v>
      </c>
      <c r="C93">
        <v>4440</v>
      </c>
      <c r="D93" t="s">
        <v>382</v>
      </c>
      <c r="E93" t="s">
        <v>383</v>
      </c>
      <c r="F93">
        <v>1607307893.9709699</v>
      </c>
      <c r="G93">
        <f t="shared" si="29"/>
        <v>1.18065651473262E-4</v>
      </c>
      <c r="H93">
        <f t="shared" si="30"/>
        <v>-0.5337859584568162</v>
      </c>
      <c r="I93">
        <f t="shared" si="31"/>
        <v>410.70851612903198</v>
      </c>
      <c r="J93">
        <f t="shared" si="32"/>
        <v>469.11816722506478</v>
      </c>
      <c r="K93">
        <f t="shared" si="33"/>
        <v>47.545304962609244</v>
      </c>
      <c r="L93">
        <f t="shared" si="34"/>
        <v>41.625464572398698</v>
      </c>
      <c r="M93">
        <f t="shared" si="35"/>
        <v>1.3240671669615879E-2</v>
      </c>
      <c r="N93">
        <f t="shared" si="36"/>
        <v>2</v>
      </c>
      <c r="O93">
        <f t="shared" si="37"/>
        <v>1.3192165589438969E-2</v>
      </c>
      <c r="P93">
        <f t="shared" si="38"/>
        <v>8.2494466948230608E-3</v>
      </c>
      <c r="Q93">
        <f t="shared" si="39"/>
        <v>0</v>
      </c>
      <c r="R93">
        <f t="shared" si="40"/>
        <v>14.559222953097599</v>
      </c>
      <c r="S93">
        <f t="shared" si="41"/>
        <v>14.559222953097599</v>
      </c>
      <c r="T93">
        <f t="shared" si="42"/>
        <v>1.6634211512903154</v>
      </c>
      <c r="U93">
        <f t="shared" si="43"/>
        <v>45.9933306947717</v>
      </c>
      <c r="V93">
        <f t="shared" si="44"/>
        <v>0.76724458285534358</v>
      </c>
      <c r="W93">
        <f t="shared" si="45"/>
        <v>1.6681648649171656</v>
      </c>
      <c r="X93">
        <f t="shared" si="46"/>
        <v>0.89617656843497184</v>
      </c>
      <c r="Y93">
        <f t="shared" si="47"/>
        <v>-5.2066952299708547</v>
      </c>
      <c r="Z93">
        <f t="shared" si="48"/>
        <v>4.754650421332423</v>
      </c>
      <c r="AA93">
        <f t="shared" si="49"/>
        <v>0.45194085549837759</v>
      </c>
      <c r="AB93">
        <f t="shared" si="50"/>
        <v>-1.0395314005418044E-4</v>
      </c>
      <c r="AC93">
        <v>0</v>
      </c>
      <c r="AD93">
        <v>0</v>
      </c>
      <c r="AE93">
        <v>2</v>
      </c>
      <c r="AF93">
        <v>2</v>
      </c>
      <c r="AG93">
        <v>0</v>
      </c>
      <c r="AH93">
        <f t="shared" si="51"/>
        <v>1</v>
      </c>
      <c r="AI93">
        <f t="shared" si="52"/>
        <v>0</v>
      </c>
      <c r="AJ93">
        <f t="shared" si="53"/>
        <v>55835.097932323733</v>
      </c>
      <c r="AK93">
        <f t="shared" si="54"/>
        <v>0</v>
      </c>
      <c r="AL93">
        <f t="shared" si="55"/>
        <v>0</v>
      </c>
      <c r="AM93">
        <f t="shared" si="56"/>
        <v>0.49</v>
      </c>
      <c r="AN93">
        <f t="shared" si="57"/>
        <v>0.39</v>
      </c>
      <c r="AO93">
        <v>14.97</v>
      </c>
      <c r="AP93">
        <v>0.5</v>
      </c>
      <c r="AQ93" t="s">
        <v>193</v>
      </c>
      <c r="AR93">
        <v>1607307893.9709699</v>
      </c>
      <c r="AS93">
        <v>410.70851612903198</v>
      </c>
      <c r="AT93">
        <v>409.98203225806498</v>
      </c>
      <c r="AU93">
        <v>7.57021903225806</v>
      </c>
      <c r="AV93">
        <v>7.3948135483871003</v>
      </c>
      <c r="AW93">
        <v>1000.00458064516</v>
      </c>
      <c r="AX93">
        <v>101.25038709677401</v>
      </c>
      <c r="AY93">
        <v>9.9993861290322603E-2</v>
      </c>
      <c r="AZ93">
        <v>14.6033193548387</v>
      </c>
      <c r="BA93">
        <v>999.9</v>
      </c>
      <c r="BB93">
        <v>999.9</v>
      </c>
      <c r="BC93">
        <v>0</v>
      </c>
      <c r="BD93">
        <v>0</v>
      </c>
      <c r="BE93">
        <v>9997.9599999999991</v>
      </c>
      <c r="BF93">
        <v>0</v>
      </c>
      <c r="BG93">
        <v>1.5289399999999999E-3</v>
      </c>
      <c r="BH93">
        <v>1607307838.0999999</v>
      </c>
      <c r="BI93" t="s">
        <v>375</v>
      </c>
      <c r="BJ93">
        <v>13</v>
      </c>
      <c r="BK93">
        <v>-0.23499999999999999</v>
      </c>
      <c r="BL93">
        <v>-4.4999999999999998E-2</v>
      </c>
      <c r="BM93">
        <v>410</v>
      </c>
      <c r="BN93">
        <v>7</v>
      </c>
      <c r="BO93">
        <v>0.28000000000000003</v>
      </c>
      <c r="BP93">
        <v>0.11</v>
      </c>
      <c r="BQ93">
        <v>0.72658112195122004</v>
      </c>
      <c r="BR93">
        <v>-5.5824982578404202E-2</v>
      </c>
      <c r="BS93">
        <v>3.1781967241138999E-2</v>
      </c>
      <c r="BT93">
        <v>1</v>
      </c>
      <c r="BU93">
        <v>0.175442975609756</v>
      </c>
      <c r="BV93">
        <v>2.28585365853604E-3</v>
      </c>
      <c r="BW93">
        <v>1.25176377978464E-3</v>
      </c>
      <c r="BX93">
        <v>1</v>
      </c>
      <c r="BY93">
        <v>2</v>
      </c>
      <c r="BZ93">
        <v>2</v>
      </c>
      <c r="CA93" t="s">
        <v>195</v>
      </c>
      <c r="CB93">
        <v>100</v>
      </c>
      <c r="CC93">
        <v>100</v>
      </c>
      <c r="CD93">
        <v>-0.23499999999999999</v>
      </c>
      <c r="CE93">
        <v>-4.4999999999999998E-2</v>
      </c>
      <c r="CF93">
        <v>2</v>
      </c>
      <c r="CG93">
        <v>1035.48</v>
      </c>
      <c r="CH93">
        <v>375.36</v>
      </c>
      <c r="CI93">
        <v>14.9994</v>
      </c>
      <c r="CJ93">
        <v>17.9605</v>
      </c>
      <c r="CK93">
        <v>30.0002</v>
      </c>
      <c r="CL93">
        <v>17.743600000000001</v>
      </c>
      <c r="CM93">
        <v>17.7803</v>
      </c>
      <c r="CN93">
        <v>25.771100000000001</v>
      </c>
      <c r="CO93">
        <v>-30</v>
      </c>
      <c r="CP93">
        <v>-30</v>
      </c>
      <c r="CQ93">
        <v>15</v>
      </c>
      <c r="CR93">
        <v>410</v>
      </c>
      <c r="CS93">
        <v>20</v>
      </c>
      <c r="CT93">
        <v>103.6</v>
      </c>
      <c r="CU93">
        <v>102.892</v>
      </c>
    </row>
    <row r="94" spans="1:99" x14ac:dyDescent="0.25">
      <c r="A94">
        <v>78</v>
      </c>
      <c r="B94">
        <v>1607307907.5999999</v>
      </c>
      <c r="C94">
        <v>4445</v>
      </c>
      <c r="D94" t="s">
        <v>384</v>
      </c>
      <c r="E94" t="s">
        <v>385</v>
      </c>
      <c r="F94">
        <v>1607307898.9709699</v>
      </c>
      <c r="G94">
        <f t="shared" si="29"/>
        <v>1.1752636717064567E-4</v>
      </c>
      <c r="H94">
        <f t="shared" si="30"/>
        <v>-0.5411710168623145</v>
      </c>
      <c r="I94">
        <f t="shared" si="31"/>
        <v>410.73283870967703</v>
      </c>
      <c r="J94">
        <f t="shared" si="32"/>
        <v>470.30893359234074</v>
      </c>
      <c r="K94">
        <f t="shared" si="33"/>
        <v>47.665837383457095</v>
      </c>
      <c r="L94">
        <f t="shared" si="34"/>
        <v>41.627796751467052</v>
      </c>
      <c r="M94">
        <f t="shared" si="35"/>
        <v>1.3184685249689347E-2</v>
      </c>
      <c r="N94">
        <f t="shared" si="36"/>
        <v>2</v>
      </c>
      <c r="O94">
        <f t="shared" si="37"/>
        <v>1.3136587700957615E-2</v>
      </c>
      <c r="P94">
        <f t="shared" si="38"/>
        <v>8.2146739965765266E-3</v>
      </c>
      <c r="Q94">
        <f t="shared" si="39"/>
        <v>0</v>
      </c>
      <c r="R94">
        <f t="shared" si="40"/>
        <v>14.55544034133916</v>
      </c>
      <c r="S94">
        <f t="shared" si="41"/>
        <v>14.55544034133916</v>
      </c>
      <c r="T94">
        <f t="shared" si="42"/>
        <v>1.663014785750909</v>
      </c>
      <c r="U94">
        <f t="shared" si="43"/>
        <v>45.999980298082029</v>
      </c>
      <c r="V94">
        <f t="shared" si="44"/>
        <v>0.76715814316379161</v>
      </c>
      <c r="W94">
        <f t="shared" si="45"/>
        <v>1.6677358081298532</v>
      </c>
      <c r="X94">
        <f t="shared" si="46"/>
        <v>0.89585664258711739</v>
      </c>
      <c r="Y94">
        <f t="shared" si="47"/>
        <v>-5.1829127922254736</v>
      </c>
      <c r="Z94">
        <f t="shared" si="48"/>
        <v>4.7329498483530825</v>
      </c>
      <c r="AA94">
        <f t="shared" si="49"/>
        <v>0.44985994027280513</v>
      </c>
      <c r="AB94">
        <f t="shared" si="50"/>
        <v>-1.0300359958570482E-4</v>
      </c>
      <c r="AC94">
        <v>0</v>
      </c>
      <c r="AD94">
        <v>0</v>
      </c>
      <c r="AE94">
        <v>2</v>
      </c>
      <c r="AF94">
        <v>4</v>
      </c>
      <c r="AG94">
        <v>0</v>
      </c>
      <c r="AH94">
        <f t="shared" si="51"/>
        <v>1</v>
      </c>
      <c r="AI94">
        <f t="shared" si="52"/>
        <v>0</v>
      </c>
      <c r="AJ94">
        <f t="shared" si="53"/>
        <v>55856.991772497684</v>
      </c>
      <c r="AK94">
        <f t="shared" si="54"/>
        <v>0</v>
      </c>
      <c r="AL94">
        <f t="shared" si="55"/>
        <v>0</v>
      </c>
      <c r="AM94">
        <f t="shared" si="56"/>
        <v>0.49</v>
      </c>
      <c r="AN94">
        <f t="shared" si="57"/>
        <v>0.39</v>
      </c>
      <c r="AO94">
        <v>14.97</v>
      </c>
      <c r="AP94">
        <v>0.5</v>
      </c>
      <c r="AQ94" t="s">
        <v>193</v>
      </c>
      <c r="AR94">
        <v>1607307898.9709699</v>
      </c>
      <c r="AS94">
        <v>410.73283870967703</v>
      </c>
      <c r="AT94">
        <v>409.994967741935</v>
      </c>
      <c r="AU94">
        <v>7.5693903225806496</v>
      </c>
      <c r="AV94">
        <v>7.39478483870968</v>
      </c>
      <c r="AW94">
        <v>999.99858064516104</v>
      </c>
      <c r="AX94">
        <v>101.25009677419401</v>
      </c>
      <c r="AY94">
        <v>9.9960558064516106E-2</v>
      </c>
      <c r="AZ94">
        <v>14.599335483871</v>
      </c>
      <c r="BA94">
        <v>999.9</v>
      </c>
      <c r="BB94">
        <v>999.9</v>
      </c>
      <c r="BC94">
        <v>0</v>
      </c>
      <c r="BD94">
        <v>0</v>
      </c>
      <c r="BE94">
        <v>10001.932903225799</v>
      </c>
      <c r="BF94">
        <v>0</v>
      </c>
      <c r="BG94">
        <v>1.5289399999999999E-3</v>
      </c>
      <c r="BH94">
        <v>1607307838.0999999</v>
      </c>
      <c r="BI94" t="s">
        <v>375</v>
      </c>
      <c r="BJ94">
        <v>13</v>
      </c>
      <c r="BK94">
        <v>-0.23499999999999999</v>
      </c>
      <c r="BL94">
        <v>-4.4999999999999998E-2</v>
      </c>
      <c r="BM94">
        <v>410</v>
      </c>
      <c r="BN94">
        <v>7</v>
      </c>
      <c r="BO94">
        <v>0.28000000000000003</v>
      </c>
      <c r="BP94">
        <v>0.11</v>
      </c>
      <c r="BQ94">
        <v>0.73507612195121996</v>
      </c>
      <c r="BR94">
        <v>0.139793623693304</v>
      </c>
      <c r="BS94">
        <v>4.2528868985434502E-2</v>
      </c>
      <c r="BT94">
        <v>0</v>
      </c>
      <c r="BU94">
        <v>0.17462551219512201</v>
      </c>
      <c r="BV94">
        <v>-7.7660069686400802E-3</v>
      </c>
      <c r="BW94">
        <v>1.9428725919081399E-3</v>
      </c>
      <c r="BX94">
        <v>1</v>
      </c>
      <c r="BY94">
        <v>1</v>
      </c>
      <c r="BZ94">
        <v>2</v>
      </c>
      <c r="CA94" t="s">
        <v>198</v>
      </c>
      <c r="CB94">
        <v>100</v>
      </c>
      <c r="CC94">
        <v>100</v>
      </c>
      <c r="CD94">
        <v>-0.23499999999999999</v>
      </c>
      <c r="CE94">
        <v>-4.4999999999999998E-2</v>
      </c>
      <c r="CF94">
        <v>2</v>
      </c>
      <c r="CG94">
        <v>1033.98</v>
      </c>
      <c r="CH94">
        <v>375.37599999999998</v>
      </c>
      <c r="CI94">
        <v>14.9991</v>
      </c>
      <c r="CJ94">
        <v>17.959700000000002</v>
      </c>
      <c r="CK94">
        <v>30</v>
      </c>
      <c r="CL94">
        <v>17.742799999999999</v>
      </c>
      <c r="CM94">
        <v>17.779199999999999</v>
      </c>
      <c r="CN94">
        <v>25.770099999999999</v>
      </c>
      <c r="CO94">
        <v>-30</v>
      </c>
      <c r="CP94">
        <v>-30</v>
      </c>
      <c r="CQ94">
        <v>15</v>
      </c>
      <c r="CR94">
        <v>410</v>
      </c>
      <c r="CS94">
        <v>20</v>
      </c>
      <c r="CT94">
        <v>103.602</v>
      </c>
      <c r="CU94">
        <v>102.892</v>
      </c>
    </row>
    <row r="95" spans="1:99" x14ac:dyDescent="0.25">
      <c r="A95">
        <v>79</v>
      </c>
      <c r="B95">
        <v>1607308133</v>
      </c>
      <c r="C95">
        <v>4670.4000000953702</v>
      </c>
      <c r="D95" t="s">
        <v>388</v>
      </c>
      <c r="E95" t="s">
        <v>389</v>
      </c>
      <c r="F95">
        <v>1607308116.7741899</v>
      </c>
      <c r="G95">
        <f t="shared" si="29"/>
        <v>6.5828500343065733E-5</v>
      </c>
      <c r="H95">
        <f t="shared" si="30"/>
        <v>-0.35818724286046238</v>
      </c>
      <c r="I95">
        <f t="shared" si="31"/>
        <v>410.43816129032302</v>
      </c>
      <c r="J95">
        <f t="shared" si="32"/>
        <v>482.86692927784304</v>
      </c>
      <c r="K95">
        <f t="shared" si="33"/>
        <v>48.938943191105892</v>
      </c>
      <c r="L95">
        <f t="shared" si="34"/>
        <v>41.598230570251573</v>
      </c>
      <c r="M95">
        <f t="shared" si="35"/>
        <v>7.2756428776340303E-3</v>
      </c>
      <c r="N95">
        <f t="shared" si="36"/>
        <v>2</v>
      </c>
      <c r="O95">
        <f t="shared" si="37"/>
        <v>7.2609707380496356E-3</v>
      </c>
      <c r="P95">
        <f t="shared" si="38"/>
        <v>4.539422452783535E-3</v>
      </c>
      <c r="Q95">
        <f t="shared" si="39"/>
        <v>0</v>
      </c>
      <c r="R95">
        <f t="shared" si="40"/>
        <v>14.525051193671247</v>
      </c>
      <c r="S95">
        <f t="shared" si="41"/>
        <v>14.525051193671247</v>
      </c>
      <c r="T95">
        <f t="shared" si="42"/>
        <v>1.6597532478670671</v>
      </c>
      <c r="U95">
        <f t="shared" si="43"/>
        <v>45.225880936117782</v>
      </c>
      <c r="V95">
        <f t="shared" si="44"/>
        <v>0.75183128490144213</v>
      </c>
      <c r="W95">
        <f t="shared" si="45"/>
        <v>1.6623916866614823</v>
      </c>
      <c r="X95">
        <f t="shared" si="46"/>
        <v>0.907921962965625</v>
      </c>
      <c r="Y95">
        <f t="shared" si="47"/>
        <v>-2.9030368651291987</v>
      </c>
      <c r="Z95">
        <f t="shared" si="48"/>
        <v>2.6511243258473276</v>
      </c>
      <c r="AA95">
        <f t="shared" si="49"/>
        <v>0.25188023068406218</v>
      </c>
      <c r="AB95">
        <f t="shared" si="50"/>
        <v>-3.2308597809116435E-5</v>
      </c>
      <c r="AC95">
        <v>0</v>
      </c>
      <c r="AD95">
        <v>0</v>
      </c>
      <c r="AE95">
        <v>2</v>
      </c>
      <c r="AF95">
        <v>8</v>
      </c>
      <c r="AG95">
        <v>1</v>
      </c>
      <c r="AH95">
        <f t="shared" si="51"/>
        <v>1</v>
      </c>
      <c r="AI95">
        <f t="shared" si="52"/>
        <v>0</v>
      </c>
      <c r="AJ95">
        <f t="shared" si="53"/>
        <v>55948.516567673185</v>
      </c>
      <c r="AK95">
        <f t="shared" si="54"/>
        <v>0</v>
      </c>
      <c r="AL95">
        <f t="shared" si="55"/>
        <v>0</v>
      </c>
      <c r="AM95">
        <f t="shared" si="56"/>
        <v>0.49</v>
      </c>
      <c r="AN95">
        <f t="shared" si="57"/>
        <v>0.39</v>
      </c>
      <c r="AO95">
        <v>12.74</v>
      </c>
      <c r="AP95">
        <v>0.5</v>
      </c>
      <c r="AQ95" t="s">
        <v>193</v>
      </c>
      <c r="AR95">
        <v>1607308116.7741899</v>
      </c>
      <c r="AS95">
        <v>410.43816129032302</v>
      </c>
      <c r="AT95">
        <v>410.01625806451602</v>
      </c>
      <c r="AU95">
        <v>7.4181100000000004</v>
      </c>
      <c r="AV95">
        <v>7.3348677419354802</v>
      </c>
      <c r="AW95">
        <v>1000.0135483870999</v>
      </c>
      <c r="AX95">
        <v>101.250064516129</v>
      </c>
      <c r="AY95">
        <v>0.100722261290323</v>
      </c>
      <c r="AZ95">
        <v>14.549638709677399</v>
      </c>
      <c r="BA95">
        <v>999.9</v>
      </c>
      <c r="BB95">
        <v>999.9</v>
      </c>
      <c r="BC95">
        <v>0</v>
      </c>
      <c r="BD95">
        <v>0</v>
      </c>
      <c r="BE95">
        <v>10017.222580645201</v>
      </c>
      <c r="BF95">
        <v>0</v>
      </c>
      <c r="BG95">
        <v>1.5536E-3</v>
      </c>
      <c r="BH95">
        <v>1607308122.5</v>
      </c>
      <c r="BI95" t="s">
        <v>390</v>
      </c>
      <c r="BJ95">
        <v>14</v>
      </c>
      <c r="BK95">
        <v>-0.29599999999999999</v>
      </c>
      <c r="BL95">
        <v>-4.4999999999999998E-2</v>
      </c>
      <c r="BM95">
        <v>410</v>
      </c>
      <c r="BN95">
        <v>7</v>
      </c>
      <c r="BO95">
        <v>0.36</v>
      </c>
      <c r="BP95">
        <v>0.15</v>
      </c>
      <c r="BQ95">
        <v>0.21633686585365899</v>
      </c>
      <c r="BR95">
        <v>1.8535849714286201</v>
      </c>
      <c r="BS95">
        <v>0.21625088951987201</v>
      </c>
      <c r="BT95">
        <v>0</v>
      </c>
      <c r="BU95">
        <v>3.6244121826829297E-2</v>
      </c>
      <c r="BV95">
        <v>0.41255533067039402</v>
      </c>
      <c r="BW95">
        <v>4.6599436789254801E-2</v>
      </c>
      <c r="BX95">
        <v>0</v>
      </c>
      <c r="BY95">
        <v>0</v>
      </c>
      <c r="BZ95">
        <v>2</v>
      </c>
      <c r="CA95" t="s">
        <v>212</v>
      </c>
      <c r="CB95">
        <v>100</v>
      </c>
      <c r="CC95">
        <v>100</v>
      </c>
      <c r="CD95">
        <v>-0.29599999999999999</v>
      </c>
      <c r="CE95">
        <v>-4.4999999999999998E-2</v>
      </c>
      <c r="CF95">
        <v>2</v>
      </c>
      <c r="CG95">
        <v>1029.95</v>
      </c>
      <c r="CH95">
        <v>374.85599999999999</v>
      </c>
      <c r="CI95">
        <v>14.999700000000001</v>
      </c>
      <c r="CJ95">
        <v>17.855</v>
      </c>
      <c r="CK95">
        <v>29.9998</v>
      </c>
      <c r="CL95">
        <v>17.6633</v>
      </c>
      <c r="CM95">
        <v>17.6906</v>
      </c>
      <c r="CN95">
        <v>25.759</v>
      </c>
      <c r="CO95">
        <v>-30</v>
      </c>
      <c r="CP95">
        <v>-30</v>
      </c>
      <c r="CQ95">
        <v>15</v>
      </c>
      <c r="CR95">
        <v>410</v>
      </c>
      <c r="CS95">
        <v>20</v>
      </c>
      <c r="CT95">
        <v>103.637</v>
      </c>
      <c r="CU95">
        <v>102.919</v>
      </c>
    </row>
    <row r="96" spans="1:99" x14ac:dyDescent="0.25">
      <c r="A96">
        <v>80</v>
      </c>
      <c r="B96">
        <v>1607308138</v>
      </c>
      <c r="C96">
        <v>4675.4000000953702</v>
      </c>
      <c r="D96" t="s">
        <v>391</v>
      </c>
      <c r="E96" t="s">
        <v>392</v>
      </c>
      <c r="F96">
        <v>1607308128.8225801</v>
      </c>
      <c r="G96">
        <f t="shared" si="29"/>
        <v>6.4782464432739314E-5</v>
      </c>
      <c r="H96">
        <f t="shared" si="30"/>
        <v>-0.34697148367325081</v>
      </c>
      <c r="I96">
        <f t="shared" si="31"/>
        <v>410.42225806451597</v>
      </c>
      <c r="J96">
        <f t="shared" si="32"/>
        <v>481.59194066716367</v>
      </c>
      <c r="K96">
        <f t="shared" si="33"/>
        <v>48.809744394648938</v>
      </c>
      <c r="L96">
        <f t="shared" si="34"/>
        <v>41.596637772326297</v>
      </c>
      <c r="M96">
        <f t="shared" si="35"/>
        <v>7.1630474607564448E-3</v>
      </c>
      <c r="N96">
        <f t="shared" si="36"/>
        <v>2</v>
      </c>
      <c r="O96">
        <f t="shared" si="37"/>
        <v>7.1488254502529028E-3</v>
      </c>
      <c r="P96">
        <f t="shared" si="38"/>
        <v>4.4692913188571753E-3</v>
      </c>
      <c r="Q96">
        <f t="shared" si="39"/>
        <v>0</v>
      </c>
      <c r="R96">
        <f t="shared" si="40"/>
        <v>14.515886849145954</v>
      </c>
      <c r="S96">
        <f t="shared" si="41"/>
        <v>14.515886849145954</v>
      </c>
      <c r="T96">
        <f t="shared" si="42"/>
        <v>1.658770781671399</v>
      </c>
      <c r="U96">
        <f t="shared" si="43"/>
        <v>45.218937943143104</v>
      </c>
      <c r="V96">
        <f t="shared" si="44"/>
        <v>0.75125203244173699</v>
      </c>
      <c r="W96">
        <f t="shared" si="45"/>
        <v>1.6613659378429855</v>
      </c>
      <c r="X96">
        <f t="shared" si="46"/>
        <v>0.90751874922966203</v>
      </c>
      <c r="Y96">
        <f t="shared" si="47"/>
        <v>-2.8569066814838036</v>
      </c>
      <c r="Z96">
        <f t="shared" si="48"/>
        <v>2.6090196809080597</v>
      </c>
      <c r="AA96">
        <f t="shared" si="49"/>
        <v>0.24785571211722837</v>
      </c>
      <c r="AB96">
        <f t="shared" si="50"/>
        <v>-3.1288458515632556E-5</v>
      </c>
      <c r="AC96">
        <v>0</v>
      </c>
      <c r="AD96">
        <v>0</v>
      </c>
      <c r="AE96">
        <v>2</v>
      </c>
      <c r="AF96">
        <v>7</v>
      </c>
      <c r="AG96">
        <v>1</v>
      </c>
      <c r="AH96">
        <f t="shared" si="51"/>
        <v>1</v>
      </c>
      <c r="AI96">
        <f t="shared" si="52"/>
        <v>0</v>
      </c>
      <c r="AJ96">
        <f t="shared" si="53"/>
        <v>55947.552010990905</v>
      </c>
      <c r="AK96">
        <f t="shared" si="54"/>
        <v>0</v>
      </c>
      <c r="AL96">
        <f t="shared" si="55"/>
        <v>0</v>
      </c>
      <c r="AM96">
        <f t="shared" si="56"/>
        <v>0.49</v>
      </c>
      <c r="AN96">
        <f t="shared" si="57"/>
        <v>0.39</v>
      </c>
      <c r="AO96">
        <v>12.74</v>
      </c>
      <c r="AP96">
        <v>0.5</v>
      </c>
      <c r="AQ96" t="s">
        <v>193</v>
      </c>
      <c r="AR96">
        <v>1607308128.8225801</v>
      </c>
      <c r="AS96">
        <v>410.42225806451597</v>
      </c>
      <c r="AT96">
        <v>410.014096774194</v>
      </c>
      <c r="AU96">
        <v>7.4123912903225797</v>
      </c>
      <c r="AV96">
        <v>7.3304716129032297</v>
      </c>
      <c r="AW96">
        <v>1000.01729032258</v>
      </c>
      <c r="AX96">
        <v>101.25009677419401</v>
      </c>
      <c r="AY96">
        <v>0.100736312903226</v>
      </c>
      <c r="AZ96">
        <v>14.540083870967701</v>
      </c>
      <c r="BA96">
        <v>999.9</v>
      </c>
      <c r="BB96">
        <v>999.9</v>
      </c>
      <c r="BC96">
        <v>0</v>
      </c>
      <c r="BD96">
        <v>0</v>
      </c>
      <c r="BE96">
        <v>10016.691935483899</v>
      </c>
      <c r="BF96">
        <v>0</v>
      </c>
      <c r="BG96">
        <v>1.5536E-3</v>
      </c>
      <c r="BH96">
        <v>1607308122.5</v>
      </c>
      <c r="BI96" t="s">
        <v>390</v>
      </c>
      <c r="BJ96">
        <v>14</v>
      </c>
      <c r="BK96">
        <v>-0.29599999999999999</v>
      </c>
      <c r="BL96">
        <v>-4.4999999999999998E-2</v>
      </c>
      <c r="BM96">
        <v>410</v>
      </c>
      <c r="BN96">
        <v>7</v>
      </c>
      <c r="BO96">
        <v>0.36</v>
      </c>
      <c r="BP96">
        <v>0.15</v>
      </c>
      <c r="BQ96">
        <v>0.32437654634146301</v>
      </c>
      <c r="BR96">
        <v>1.8900442703834801</v>
      </c>
      <c r="BS96">
        <v>0.21896341622406901</v>
      </c>
      <c r="BT96">
        <v>0</v>
      </c>
      <c r="BU96">
        <v>6.1845412534146299E-2</v>
      </c>
      <c r="BV96">
        <v>0.44370320620352099</v>
      </c>
      <c r="BW96">
        <v>4.8567070437983501E-2</v>
      </c>
      <c r="BX96">
        <v>0</v>
      </c>
      <c r="BY96">
        <v>0</v>
      </c>
      <c r="BZ96">
        <v>2</v>
      </c>
      <c r="CA96" t="s">
        <v>212</v>
      </c>
      <c r="CB96">
        <v>100</v>
      </c>
      <c r="CC96">
        <v>100</v>
      </c>
      <c r="CD96">
        <v>-0.29599999999999999</v>
      </c>
      <c r="CE96">
        <v>-4.4999999999999998E-2</v>
      </c>
      <c r="CF96">
        <v>2</v>
      </c>
      <c r="CG96">
        <v>1031.52</v>
      </c>
      <c r="CH96">
        <v>374.92599999999999</v>
      </c>
      <c r="CI96">
        <v>14.999499999999999</v>
      </c>
      <c r="CJ96">
        <v>17.850999999999999</v>
      </c>
      <c r="CK96">
        <v>29.9999</v>
      </c>
      <c r="CL96">
        <v>17.651900000000001</v>
      </c>
      <c r="CM96">
        <v>17.681999999999999</v>
      </c>
      <c r="CN96">
        <v>25.7605</v>
      </c>
      <c r="CO96">
        <v>-30</v>
      </c>
      <c r="CP96">
        <v>-30</v>
      </c>
      <c r="CQ96">
        <v>15</v>
      </c>
      <c r="CR96">
        <v>410</v>
      </c>
      <c r="CS96">
        <v>20</v>
      </c>
      <c r="CT96">
        <v>103.63800000000001</v>
      </c>
      <c r="CU96">
        <v>102.92100000000001</v>
      </c>
    </row>
    <row r="97" spans="1:99" x14ac:dyDescent="0.25">
      <c r="A97">
        <v>81</v>
      </c>
      <c r="B97">
        <v>1607308143</v>
      </c>
      <c r="C97">
        <v>4680.4000000953702</v>
      </c>
      <c r="D97" t="s">
        <v>393</v>
      </c>
      <c r="E97" t="s">
        <v>394</v>
      </c>
      <c r="F97">
        <v>1607308134.4354801</v>
      </c>
      <c r="G97">
        <f t="shared" si="29"/>
        <v>8.1765176997490978E-5</v>
      </c>
      <c r="H97">
        <f t="shared" si="30"/>
        <v>-0.42211874855650522</v>
      </c>
      <c r="I97">
        <f t="shared" si="31"/>
        <v>410.50351612903199</v>
      </c>
      <c r="J97">
        <f t="shared" si="32"/>
        <v>478.61785481069609</v>
      </c>
      <c r="K97">
        <f t="shared" si="33"/>
        <v>48.508296220261457</v>
      </c>
      <c r="L97">
        <f t="shared" si="34"/>
        <v>41.604854394163631</v>
      </c>
      <c r="M97">
        <f t="shared" si="35"/>
        <v>9.0812541781609846E-3</v>
      </c>
      <c r="N97">
        <f t="shared" si="36"/>
        <v>2</v>
      </c>
      <c r="O97">
        <f t="shared" si="37"/>
        <v>9.0584083057081068E-3</v>
      </c>
      <c r="P97">
        <f t="shared" si="38"/>
        <v>5.6635529741520156E-3</v>
      </c>
      <c r="Q97">
        <f t="shared" si="39"/>
        <v>0</v>
      </c>
      <c r="R97">
        <f t="shared" si="40"/>
        <v>14.501253052011039</v>
      </c>
      <c r="S97">
        <f t="shared" si="41"/>
        <v>14.501253052011039</v>
      </c>
      <c r="T97">
        <f t="shared" si="42"/>
        <v>1.6572030208849453</v>
      </c>
      <c r="U97">
        <f t="shared" si="43"/>
        <v>45.363194188973551</v>
      </c>
      <c r="V97">
        <f t="shared" si="44"/>
        <v>0.75324512945583399</v>
      </c>
      <c r="W97">
        <f t="shared" si="45"/>
        <v>1.6604763904366451</v>
      </c>
      <c r="X97">
        <f t="shared" si="46"/>
        <v>0.90395789142911132</v>
      </c>
      <c r="Y97">
        <f t="shared" si="47"/>
        <v>-3.6058443055893523</v>
      </c>
      <c r="Z97">
        <f t="shared" si="48"/>
        <v>3.2929984812523463</v>
      </c>
      <c r="AA97">
        <f t="shared" si="49"/>
        <v>0.31279598398637432</v>
      </c>
      <c r="AB97">
        <f t="shared" si="50"/>
        <v>-4.9840350631491503E-5</v>
      </c>
      <c r="AC97">
        <v>0</v>
      </c>
      <c r="AD97">
        <v>0</v>
      </c>
      <c r="AE97">
        <v>2</v>
      </c>
      <c r="AF97">
        <v>3</v>
      </c>
      <c r="AG97">
        <v>0</v>
      </c>
      <c r="AH97">
        <f t="shared" si="51"/>
        <v>1</v>
      </c>
      <c r="AI97">
        <f t="shared" si="52"/>
        <v>0</v>
      </c>
      <c r="AJ97">
        <f t="shared" si="53"/>
        <v>55930.087963201913</v>
      </c>
      <c r="AK97">
        <f t="shared" si="54"/>
        <v>0</v>
      </c>
      <c r="AL97">
        <f t="shared" si="55"/>
        <v>0</v>
      </c>
      <c r="AM97">
        <f t="shared" si="56"/>
        <v>0.49</v>
      </c>
      <c r="AN97">
        <f t="shared" si="57"/>
        <v>0.39</v>
      </c>
      <c r="AO97">
        <v>12.74</v>
      </c>
      <c r="AP97">
        <v>0.5</v>
      </c>
      <c r="AQ97" t="s">
        <v>193</v>
      </c>
      <c r="AR97">
        <v>1607308134.4354801</v>
      </c>
      <c r="AS97">
        <v>410.50351612903199</v>
      </c>
      <c r="AT97">
        <v>410.00851612903199</v>
      </c>
      <c r="AU97">
        <v>7.4320599999999999</v>
      </c>
      <c r="AV97">
        <v>7.3286690322580599</v>
      </c>
      <c r="AW97">
        <v>1000.0355806451601</v>
      </c>
      <c r="AX97">
        <v>101.250193548387</v>
      </c>
      <c r="AY97">
        <v>0.100593374193548</v>
      </c>
      <c r="AZ97">
        <v>14.5317935483871</v>
      </c>
      <c r="BA97">
        <v>999.9</v>
      </c>
      <c r="BB97">
        <v>999.9</v>
      </c>
      <c r="BC97">
        <v>0</v>
      </c>
      <c r="BD97">
        <v>0</v>
      </c>
      <c r="BE97">
        <v>10013.1196774194</v>
      </c>
      <c r="BF97">
        <v>0</v>
      </c>
      <c r="BG97">
        <v>1.5403451612903199E-3</v>
      </c>
      <c r="BH97">
        <v>1607308122.5</v>
      </c>
      <c r="BI97" t="s">
        <v>390</v>
      </c>
      <c r="BJ97">
        <v>14</v>
      </c>
      <c r="BK97">
        <v>-0.29599999999999999</v>
      </c>
      <c r="BL97">
        <v>-4.4999999999999998E-2</v>
      </c>
      <c r="BM97">
        <v>410</v>
      </c>
      <c r="BN97">
        <v>7</v>
      </c>
      <c r="BO97">
        <v>0.36</v>
      </c>
      <c r="BP97">
        <v>0.15</v>
      </c>
      <c r="BQ97">
        <v>0.42114929512195098</v>
      </c>
      <c r="BR97">
        <v>0.95041537212550098</v>
      </c>
      <c r="BS97">
        <v>0.16445004381012501</v>
      </c>
      <c r="BT97">
        <v>0</v>
      </c>
      <c r="BU97">
        <v>8.7237757682926798E-2</v>
      </c>
      <c r="BV97">
        <v>0.25146790791638901</v>
      </c>
      <c r="BW97">
        <v>3.4917200343104603E-2</v>
      </c>
      <c r="BX97">
        <v>0</v>
      </c>
      <c r="BY97">
        <v>0</v>
      </c>
      <c r="BZ97">
        <v>2</v>
      </c>
      <c r="CA97" t="s">
        <v>212</v>
      </c>
      <c r="CB97">
        <v>100</v>
      </c>
      <c r="CC97">
        <v>100</v>
      </c>
      <c r="CD97">
        <v>-0.29599999999999999</v>
      </c>
      <c r="CE97">
        <v>-4.4999999999999998E-2</v>
      </c>
      <c r="CF97">
        <v>2</v>
      </c>
      <c r="CG97">
        <v>1034.45</v>
      </c>
      <c r="CH97">
        <v>375.20499999999998</v>
      </c>
      <c r="CI97">
        <v>14.999499999999999</v>
      </c>
      <c r="CJ97">
        <v>17.847100000000001</v>
      </c>
      <c r="CK97">
        <v>29.9998</v>
      </c>
      <c r="CL97">
        <v>17.647200000000002</v>
      </c>
      <c r="CM97">
        <v>17.677499999999998</v>
      </c>
      <c r="CN97">
        <v>25.759799999999998</v>
      </c>
      <c r="CO97">
        <v>-30</v>
      </c>
      <c r="CP97">
        <v>-30</v>
      </c>
      <c r="CQ97">
        <v>15</v>
      </c>
      <c r="CR97">
        <v>410</v>
      </c>
      <c r="CS97">
        <v>20</v>
      </c>
      <c r="CT97">
        <v>103.639</v>
      </c>
      <c r="CU97">
        <v>102.923</v>
      </c>
    </row>
    <row r="98" spans="1:99" x14ac:dyDescent="0.25">
      <c r="A98">
        <v>82</v>
      </c>
      <c r="B98">
        <v>1607308148</v>
      </c>
      <c r="C98">
        <v>4685.4000000953702</v>
      </c>
      <c r="D98" t="s">
        <v>395</v>
      </c>
      <c r="E98" t="s">
        <v>396</v>
      </c>
      <c r="F98">
        <v>1607308139.37097</v>
      </c>
      <c r="G98">
        <f t="shared" si="29"/>
        <v>8.2453168248169999E-5</v>
      </c>
      <c r="H98">
        <f t="shared" si="30"/>
        <v>-0.4166925278212279</v>
      </c>
      <c r="I98">
        <f t="shared" si="31"/>
        <v>410.49364516128998</v>
      </c>
      <c r="J98">
        <f t="shared" si="32"/>
        <v>476.98867325639759</v>
      </c>
      <c r="K98">
        <f t="shared" si="33"/>
        <v>48.343058094364977</v>
      </c>
      <c r="L98">
        <f t="shared" si="34"/>
        <v>41.603751300678759</v>
      </c>
      <c r="M98">
        <f t="shared" si="35"/>
        <v>9.165995079875533E-3</v>
      </c>
      <c r="N98">
        <f t="shared" si="36"/>
        <v>2</v>
      </c>
      <c r="O98">
        <f t="shared" si="37"/>
        <v>9.1427214396325139E-3</v>
      </c>
      <c r="P98">
        <f t="shared" si="38"/>
        <v>5.7162869804142412E-3</v>
      </c>
      <c r="Q98">
        <f t="shared" si="39"/>
        <v>0</v>
      </c>
      <c r="R98">
        <f t="shared" si="40"/>
        <v>14.493131341780831</v>
      </c>
      <c r="S98">
        <f t="shared" si="41"/>
        <v>14.493131341780831</v>
      </c>
      <c r="T98">
        <f t="shared" si="42"/>
        <v>1.6563334807511974</v>
      </c>
      <c r="U98">
        <f t="shared" si="43"/>
        <v>45.38195288508836</v>
      </c>
      <c r="V98">
        <f t="shared" si="44"/>
        <v>0.75317382925701415</v>
      </c>
      <c r="W98">
        <f t="shared" si="45"/>
        <v>1.6596329187598549</v>
      </c>
      <c r="X98">
        <f t="shared" si="46"/>
        <v>0.9031596514941832</v>
      </c>
      <c r="Y98">
        <f t="shared" si="47"/>
        <v>-3.6361847197442971</v>
      </c>
      <c r="Z98">
        <f t="shared" si="48"/>
        <v>3.3207301780209444</v>
      </c>
      <c r="AA98">
        <f t="shared" si="49"/>
        <v>0.31540386118872499</v>
      </c>
      <c r="AB98">
        <f t="shared" si="50"/>
        <v>-5.0680534627645102E-5</v>
      </c>
      <c r="AC98">
        <v>0</v>
      </c>
      <c r="AD98">
        <v>0</v>
      </c>
      <c r="AE98">
        <v>2</v>
      </c>
      <c r="AF98">
        <v>3</v>
      </c>
      <c r="AG98">
        <v>0</v>
      </c>
      <c r="AH98">
        <f t="shared" si="51"/>
        <v>1</v>
      </c>
      <c r="AI98">
        <f t="shared" si="52"/>
        <v>0</v>
      </c>
      <c r="AJ98">
        <f t="shared" si="53"/>
        <v>55885.098703254429</v>
      </c>
      <c r="AK98">
        <f t="shared" si="54"/>
        <v>0</v>
      </c>
      <c r="AL98">
        <f t="shared" si="55"/>
        <v>0</v>
      </c>
      <c r="AM98">
        <f t="shared" si="56"/>
        <v>0.49</v>
      </c>
      <c r="AN98">
        <f t="shared" si="57"/>
        <v>0.39</v>
      </c>
      <c r="AO98">
        <v>12.74</v>
      </c>
      <c r="AP98">
        <v>0.5</v>
      </c>
      <c r="AQ98" t="s">
        <v>193</v>
      </c>
      <c r="AR98">
        <v>1607308139.37097</v>
      </c>
      <c r="AS98">
        <v>410.49364516128998</v>
      </c>
      <c r="AT98">
        <v>410.00590322580598</v>
      </c>
      <c r="AU98">
        <v>7.4313748387096696</v>
      </c>
      <c r="AV98">
        <v>7.3271109677419304</v>
      </c>
      <c r="AW98">
        <v>1000.008</v>
      </c>
      <c r="AX98">
        <v>101.25045161290301</v>
      </c>
      <c r="AY98">
        <v>0.100085212903226</v>
      </c>
      <c r="AZ98">
        <v>14.523929032258099</v>
      </c>
      <c r="BA98">
        <v>999.9</v>
      </c>
      <c r="BB98">
        <v>999.9</v>
      </c>
      <c r="BC98">
        <v>0</v>
      </c>
      <c r="BD98">
        <v>0</v>
      </c>
      <c r="BE98">
        <v>10004.408387096801</v>
      </c>
      <c r="BF98">
        <v>0</v>
      </c>
      <c r="BG98">
        <v>1.5289399999999999E-3</v>
      </c>
      <c r="BH98">
        <v>1607308122.5</v>
      </c>
      <c r="BI98" t="s">
        <v>390</v>
      </c>
      <c r="BJ98">
        <v>14</v>
      </c>
      <c r="BK98">
        <v>-0.29599999999999999</v>
      </c>
      <c r="BL98">
        <v>-4.4999999999999998E-2</v>
      </c>
      <c r="BM98">
        <v>410</v>
      </c>
      <c r="BN98">
        <v>7</v>
      </c>
      <c r="BO98">
        <v>0.36</v>
      </c>
      <c r="BP98">
        <v>0.15</v>
      </c>
      <c r="BQ98">
        <v>0.49620246341463398</v>
      </c>
      <c r="BR98">
        <v>-0.210734529616696</v>
      </c>
      <c r="BS98">
        <v>3.2674295325670802E-2</v>
      </c>
      <c r="BT98">
        <v>0</v>
      </c>
      <c r="BU98">
        <v>0.104563492682927</v>
      </c>
      <c r="BV98">
        <v>-1.02059372822294E-2</v>
      </c>
      <c r="BW98">
        <v>1.5435555635451999E-3</v>
      </c>
      <c r="BX98">
        <v>1</v>
      </c>
      <c r="BY98">
        <v>1</v>
      </c>
      <c r="BZ98">
        <v>2</v>
      </c>
      <c r="CA98" t="s">
        <v>198</v>
      </c>
      <c r="CB98">
        <v>100</v>
      </c>
      <c r="CC98">
        <v>100</v>
      </c>
      <c r="CD98">
        <v>-0.29599999999999999</v>
      </c>
      <c r="CE98">
        <v>-4.4999999999999998E-2</v>
      </c>
      <c r="CF98">
        <v>2</v>
      </c>
      <c r="CG98">
        <v>1034.7</v>
      </c>
      <c r="CH98">
        <v>375.19799999999998</v>
      </c>
      <c r="CI98">
        <v>14.999499999999999</v>
      </c>
      <c r="CJ98">
        <v>17.843800000000002</v>
      </c>
      <c r="CK98">
        <v>29.9999</v>
      </c>
      <c r="CL98">
        <v>17.644200000000001</v>
      </c>
      <c r="CM98">
        <v>17.6736</v>
      </c>
      <c r="CN98">
        <v>25.760200000000001</v>
      </c>
      <c r="CO98">
        <v>-30</v>
      </c>
      <c r="CP98">
        <v>-30</v>
      </c>
      <c r="CQ98">
        <v>15</v>
      </c>
      <c r="CR98">
        <v>410</v>
      </c>
      <c r="CS98">
        <v>20</v>
      </c>
      <c r="CT98">
        <v>103.64</v>
      </c>
      <c r="CU98">
        <v>102.922</v>
      </c>
    </row>
    <row r="99" spans="1:99" x14ac:dyDescent="0.25">
      <c r="A99">
        <v>83</v>
      </c>
      <c r="B99">
        <v>1607308153</v>
      </c>
      <c r="C99">
        <v>4690.4000000953702</v>
      </c>
      <c r="D99" t="s">
        <v>397</v>
      </c>
      <c r="E99" t="s">
        <v>398</v>
      </c>
      <c r="F99">
        <v>1607308144.37097</v>
      </c>
      <c r="G99">
        <f t="shared" si="29"/>
        <v>8.1951076751619317E-5</v>
      </c>
      <c r="H99">
        <f t="shared" si="30"/>
        <v>-0.4098247833558582</v>
      </c>
      <c r="I99">
        <f t="shared" si="31"/>
        <v>410.48648387096802</v>
      </c>
      <c r="J99">
        <f t="shared" si="32"/>
        <v>476.18267408747585</v>
      </c>
      <c r="K99">
        <f t="shared" si="33"/>
        <v>48.261431608032204</v>
      </c>
      <c r="L99">
        <f t="shared" si="34"/>
        <v>41.603078913621012</v>
      </c>
      <c r="M99">
        <f t="shared" si="35"/>
        <v>9.1159674546328114E-3</v>
      </c>
      <c r="N99">
        <f t="shared" si="36"/>
        <v>2</v>
      </c>
      <c r="O99">
        <f t="shared" si="37"/>
        <v>9.0929468297721496E-3</v>
      </c>
      <c r="P99">
        <f t="shared" si="38"/>
        <v>5.6851551972253609E-3</v>
      </c>
      <c r="Q99">
        <f t="shared" si="39"/>
        <v>0</v>
      </c>
      <c r="R99">
        <f t="shared" si="40"/>
        <v>14.485654153183127</v>
      </c>
      <c r="S99">
        <f t="shared" si="41"/>
        <v>14.485654153183127</v>
      </c>
      <c r="T99">
        <f t="shared" si="42"/>
        <v>1.6555333000068397</v>
      </c>
      <c r="U99">
        <f t="shared" si="43"/>
        <v>45.391168814451916</v>
      </c>
      <c r="V99">
        <f t="shared" si="44"/>
        <v>0.75295381909897829</v>
      </c>
      <c r="W99">
        <f t="shared" si="45"/>
        <v>1.6588112594695916</v>
      </c>
      <c r="X99">
        <f t="shared" si="46"/>
        <v>0.90257948090786144</v>
      </c>
      <c r="Y99">
        <f t="shared" si="47"/>
        <v>-3.6140424847464119</v>
      </c>
      <c r="Z99">
        <f t="shared" si="48"/>
        <v>3.3005317742758757</v>
      </c>
      <c r="AA99">
        <f t="shared" si="49"/>
        <v>0.31346064723950567</v>
      </c>
      <c r="AB99">
        <f t="shared" si="50"/>
        <v>-5.006323103051713E-5</v>
      </c>
      <c r="AC99">
        <v>0</v>
      </c>
      <c r="AD99">
        <v>0</v>
      </c>
      <c r="AE99">
        <v>2</v>
      </c>
      <c r="AF99">
        <v>3</v>
      </c>
      <c r="AG99">
        <v>0</v>
      </c>
      <c r="AH99">
        <f t="shared" si="51"/>
        <v>1</v>
      </c>
      <c r="AI99">
        <f t="shared" si="52"/>
        <v>0</v>
      </c>
      <c r="AJ99">
        <f t="shared" si="53"/>
        <v>55886.177377224165</v>
      </c>
      <c r="AK99">
        <f t="shared" si="54"/>
        <v>0</v>
      </c>
      <c r="AL99">
        <f t="shared" si="55"/>
        <v>0</v>
      </c>
      <c r="AM99">
        <f t="shared" si="56"/>
        <v>0.49</v>
      </c>
      <c r="AN99">
        <f t="shared" si="57"/>
        <v>0.39</v>
      </c>
      <c r="AO99">
        <v>12.74</v>
      </c>
      <c r="AP99">
        <v>0.5</v>
      </c>
      <c r="AQ99" t="s">
        <v>193</v>
      </c>
      <c r="AR99">
        <v>1607308144.37097</v>
      </c>
      <c r="AS99">
        <v>410.48648387096802</v>
      </c>
      <c r="AT99">
        <v>410.00722580645203</v>
      </c>
      <c r="AU99">
        <v>7.42919451612903</v>
      </c>
      <c r="AV99">
        <v>7.3255648387096803</v>
      </c>
      <c r="AW99">
        <v>1000.00332258065</v>
      </c>
      <c r="AX99">
        <v>101.250677419355</v>
      </c>
      <c r="AY99">
        <v>9.9989529032258107E-2</v>
      </c>
      <c r="AZ99">
        <v>14.516264516129</v>
      </c>
      <c r="BA99">
        <v>999.9</v>
      </c>
      <c r="BB99">
        <v>999.9</v>
      </c>
      <c r="BC99">
        <v>0</v>
      </c>
      <c r="BD99">
        <v>0</v>
      </c>
      <c r="BE99">
        <v>10004.3083870968</v>
      </c>
      <c r="BF99">
        <v>0</v>
      </c>
      <c r="BG99">
        <v>1.5289399999999999E-3</v>
      </c>
      <c r="BH99">
        <v>1607308122.5</v>
      </c>
      <c r="BI99" t="s">
        <v>390</v>
      </c>
      <c r="BJ99">
        <v>14</v>
      </c>
      <c r="BK99">
        <v>-0.29599999999999999</v>
      </c>
      <c r="BL99">
        <v>-4.4999999999999998E-2</v>
      </c>
      <c r="BM99">
        <v>410</v>
      </c>
      <c r="BN99">
        <v>7</v>
      </c>
      <c r="BO99">
        <v>0.36</v>
      </c>
      <c r="BP99">
        <v>0.15</v>
      </c>
      <c r="BQ99">
        <v>0.483432682926829</v>
      </c>
      <c r="BR99">
        <v>-5.13071916376227E-2</v>
      </c>
      <c r="BS99">
        <v>2.77523688801594E-2</v>
      </c>
      <c r="BT99">
        <v>1</v>
      </c>
      <c r="BU99">
        <v>0.103940170731707</v>
      </c>
      <c r="BV99">
        <v>-8.7734634146341191E-3</v>
      </c>
      <c r="BW99">
        <v>1.07122141143374E-3</v>
      </c>
      <c r="BX99">
        <v>1</v>
      </c>
      <c r="BY99">
        <v>2</v>
      </c>
      <c r="BZ99">
        <v>2</v>
      </c>
      <c r="CA99" t="s">
        <v>195</v>
      </c>
      <c r="CB99">
        <v>100</v>
      </c>
      <c r="CC99">
        <v>100</v>
      </c>
      <c r="CD99">
        <v>-0.29599999999999999</v>
      </c>
      <c r="CE99">
        <v>-4.4999999999999998E-2</v>
      </c>
      <c r="CF99">
        <v>2</v>
      </c>
      <c r="CG99">
        <v>1034.71</v>
      </c>
      <c r="CH99">
        <v>375.41</v>
      </c>
      <c r="CI99">
        <v>14.9993</v>
      </c>
      <c r="CJ99">
        <v>17.8401</v>
      </c>
      <c r="CK99">
        <v>29.9999</v>
      </c>
      <c r="CL99">
        <v>17.6403</v>
      </c>
      <c r="CM99">
        <v>17.670500000000001</v>
      </c>
      <c r="CN99">
        <v>25.76</v>
      </c>
      <c r="CO99">
        <v>-30</v>
      </c>
      <c r="CP99">
        <v>-30</v>
      </c>
      <c r="CQ99">
        <v>15</v>
      </c>
      <c r="CR99">
        <v>410</v>
      </c>
      <c r="CS99">
        <v>20</v>
      </c>
      <c r="CT99">
        <v>103.64</v>
      </c>
      <c r="CU99">
        <v>102.92100000000001</v>
      </c>
    </row>
    <row r="100" spans="1:99" x14ac:dyDescent="0.25">
      <c r="A100">
        <v>84</v>
      </c>
      <c r="B100">
        <v>1607308158</v>
      </c>
      <c r="C100">
        <v>4695.4000000953702</v>
      </c>
      <c r="D100" t="s">
        <v>399</v>
      </c>
      <c r="E100" t="s">
        <v>400</v>
      </c>
      <c r="F100">
        <v>1607308149.37097</v>
      </c>
      <c r="G100">
        <f t="shared" si="29"/>
        <v>8.1393813814593011E-5</v>
      </c>
      <c r="H100">
        <f t="shared" si="30"/>
        <v>-0.40022341726641403</v>
      </c>
      <c r="I100">
        <f t="shared" si="31"/>
        <v>410.475387096774</v>
      </c>
      <c r="J100">
        <f t="shared" si="32"/>
        <v>474.93241281657549</v>
      </c>
      <c r="K100">
        <f t="shared" si="33"/>
        <v>48.135082377421625</v>
      </c>
      <c r="L100">
        <f t="shared" si="34"/>
        <v>41.602270214895029</v>
      </c>
      <c r="M100">
        <f t="shared" si="35"/>
        <v>9.059671805690301E-3</v>
      </c>
      <c r="N100">
        <f t="shared" si="36"/>
        <v>2</v>
      </c>
      <c r="O100">
        <f t="shared" si="37"/>
        <v>9.0369342477361371E-3</v>
      </c>
      <c r="P100">
        <f t="shared" si="38"/>
        <v>5.6501219904483589E-3</v>
      </c>
      <c r="Q100">
        <f t="shared" si="39"/>
        <v>0</v>
      </c>
      <c r="R100">
        <f t="shared" si="40"/>
        <v>14.478207252658953</v>
      </c>
      <c r="S100">
        <f t="shared" si="41"/>
        <v>14.478207252658953</v>
      </c>
      <c r="T100">
        <f t="shared" si="42"/>
        <v>1.6547366982775276</v>
      </c>
      <c r="U100">
        <f t="shared" si="43"/>
        <v>45.399936248503877</v>
      </c>
      <c r="V100">
        <f t="shared" si="44"/>
        <v>0.75272685449910026</v>
      </c>
      <c r="W100">
        <f t="shared" si="45"/>
        <v>1.6579909944783366</v>
      </c>
      <c r="X100">
        <f t="shared" si="46"/>
        <v>0.9020098437784273</v>
      </c>
      <c r="Y100">
        <f t="shared" si="47"/>
        <v>-3.5894671892235519</v>
      </c>
      <c r="Z100">
        <f t="shared" si="48"/>
        <v>3.2781110473705177</v>
      </c>
      <c r="AA100">
        <f t="shared" si="49"/>
        <v>0.31130675908264638</v>
      </c>
      <c r="AB100">
        <f t="shared" si="50"/>
        <v>-4.938277038801786E-5</v>
      </c>
      <c r="AC100">
        <v>0</v>
      </c>
      <c r="AD100">
        <v>0</v>
      </c>
      <c r="AE100">
        <v>2</v>
      </c>
      <c r="AF100">
        <v>3</v>
      </c>
      <c r="AG100">
        <v>0</v>
      </c>
      <c r="AH100">
        <f t="shared" si="51"/>
        <v>1</v>
      </c>
      <c r="AI100">
        <f t="shared" si="52"/>
        <v>0</v>
      </c>
      <c r="AJ100">
        <f t="shared" si="53"/>
        <v>55834.662558592019</v>
      </c>
      <c r="AK100">
        <f t="shared" si="54"/>
        <v>0</v>
      </c>
      <c r="AL100">
        <f t="shared" si="55"/>
        <v>0</v>
      </c>
      <c r="AM100">
        <f t="shared" si="56"/>
        <v>0.49</v>
      </c>
      <c r="AN100">
        <f t="shared" si="57"/>
        <v>0.39</v>
      </c>
      <c r="AO100">
        <v>12.74</v>
      </c>
      <c r="AP100">
        <v>0.5</v>
      </c>
      <c r="AQ100" t="s">
        <v>193</v>
      </c>
      <c r="AR100">
        <v>1607308149.37097</v>
      </c>
      <c r="AS100">
        <v>410.475387096774</v>
      </c>
      <c r="AT100">
        <v>410.00806451612902</v>
      </c>
      <c r="AU100">
        <v>7.4268987096774204</v>
      </c>
      <c r="AV100">
        <v>7.3239725806451599</v>
      </c>
      <c r="AW100">
        <v>999.99467741935496</v>
      </c>
      <c r="AX100">
        <v>101.251483870968</v>
      </c>
      <c r="AY100">
        <v>9.9952835483871003E-2</v>
      </c>
      <c r="AZ100">
        <v>14.5086096774194</v>
      </c>
      <c r="BA100">
        <v>999.9</v>
      </c>
      <c r="BB100">
        <v>999.9</v>
      </c>
      <c r="BC100">
        <v>0</v>
      </c>
      <c r="BD100">
        <v>0</v>
      </c>
      <c r="BE100">
        <v>9994.3335483870997</v>
      </c>
      <c r="BF100">
        <v>0</v>
      </c>
      <c r="BG100">
        <v>1.5514425806451601E-3</v>
      </c>
      <c r="BH100">
        <v>1607308122.5</v>
      </c>
      <c r="BI100" t="s">
        <v>390</v>
      </c>
      <c r="BJ100">
        <v>14</v>
      </c>
      <c r="BK100">
        <v>-0.29599999999999999</v>
      </c>
      <c r="BL100">
        <v>-4.4999999999999998E-2</v>
      </c>
      <c r="BM100">
        <v>410</v>
      </c>
      <c r="BN100">
        <v>7</v>
      </c>
      <c r="BO100">
        <v>0.36</v>
      </c>
      <c r="BP100">
        <v>0.15</v>
      </c>
      <c r="BQ100">
        <v>0.46907007317073202</v>
      </c>
      <c r="BR100">
        <v>-0.108510062717769</v>
      </c>
      <c r="BS100">
        <v>3.1842892759410699E-2</v>
      </c>
      <c r="BT100">
        <v>0</v>
      </c>
      <c r="BU100">
        <v>0.103221048780488</v>
      </c>
      <c r="BV100">
        <v>-7.7713588850172504E-3</v>
      </c>
      <c r="BW100">
        <v>1.0417939253932701E-3</v>
      </c>
      <c r="BX100">
        <v>1</v>
      </c>
      <c r="BY100">
        <v>1</v>
      </c>
      <c r="BZ100">
        <v>2</v>
      </c>
      <c r="CA100" t="s">
        <v>198</v>
      </c>
      <c r="CB100">
        <v>100</v>
      </c>
      <c r="CC100">
        <v>100</v>
      </c>
      <c r="CD100">
        <v>-0.29599999999999999</v>
      </c>
      <c r="CE100">
        <v>-4.4999999999999998E-2</v>
      </c>
      <c r="CF100">
        <v>2</v>
      </c>
      <c r="CG100">
        <v>1034.6199999999999</v>
      </c>
      <c r="CH100">
        <v>375.30200000000002</v>
      </c>
      <c r="CI100">
        <v>14.9992</v>
      </c>
      <c r="CJ100">
        <v>17.836200000000002</v>
      </c>
      <c r="CK100">
        <v>29.9998</v>
      </c>
      <c r="CL100">
        <v>17.636500000000002</v>
      </c>
      <c r="CM100">
        <v>17.667200000000001</v>
      </c>
      <c r="CN100">
        <v>25.759499999999999</v>
      </c>
      <c r="CO100">
        <v>-30</v>
      </c>
      <c r="CP100">
        <v>-30</v>
      </c>
      <c r="CQ100">
        <v>15</v>
      </c>
      <c r="CR100">
        <v>410</v>
      </c>
      <c r="CS100">
        <v>20</v>
      </c>
      <c r="CT100">
        <v>103.64100000000001</v>
      </c>
      <c r="CU100">
        <v>102.923</v>
      </c>
    </row>
    <row r="101" spans="1:99" x14ac:dyDescent="0.25">
      <c r="A101">
        <v>85</v>
      </c>
      <c r="B101">
        <v>1607309230</v>
      </c>
      <c r="C101">
        <v>5767.4000000953702</v>
      </c>
      <c r="D101" t="s">
        <v>402</v>
      </c>
      <c r="E101" t="s">
        <v>403</v>
      </c>
      <c r="F101">
        <v>1607309222</v>
      </c>
      <c r="G101">
        <f t="shared" si="29"/>
        <v>1.3839629145988812E-4</v>
      </c>
      <c r="H101">
        <f t="shared" si="30"/>
        <v>-0.67205527622460881</v>
      </c>
      <c r="I101">
        <f t="shared" si="31"/>
        <v>410.90067741935502</v>
      </c>
      <c r="J101">
        <f t="shared" si="32"/>
        <v>501.83295337462965</v>
      </c>
      <c r="K101">
        <f t="shared" si="33"/>
        <v>50.876987859553878</v>
      </c>
      <c r="L101">
        <f t="shared" si="34"/>
        <v>41.658062978858709</v>
      </c>
      <c r="M101">
        <f t="shared" si="35"/>
        <v>1.0741199435789568E-2</v>
      </c>
      <c r="N101">
        <f t="shared" si="36"/>
        <v>2</v>
      </c>
      <c r="O101">
        <f t="shared" si="37"/>
        <v>1.0709254201450856E-2</v>
      </c>
      <c r="P101">
        <f t="shared" si="38"/>
        <v>6.6961460606989875E-3</v>
      </c>
      <c r="Q101">
        <f t="shared" si="39"/>
        <v>0</v>
      </c>
      <c r="R101">
        <f t="shared" si="40"/>
        <v>19.238812981882923</v>
      </c>
      <c r="S101">
        <f t="shared" si="41"/>
        <v>19.238812981882923</v>
      </c>
      <c r="T101">
        <f t="shared" si="42"/>
        <v>2.2382588850841301</v>
      </c>
      <c r="U101">
        <f t="shared" si="43"/>
        <v>42.249186906416142</v>
      </c>
      <c r="V101">
        <f t="shared" si="44"/>
        <v>0.94868202814626046</v>
      </c>
      <c r="W101">
        <f t="shared" si="45"/>
        <v>2.245444463221586</v>
      </c>
      <c r="X101">
        <f t="shared" si="46"/>
        <v>1.2895768569378696</v>
      </c>
      <c r="Y101">
        <f t="shared" si="47"/>
        <v>-6.1032764533810662</v>
      </c>
      <c r="Z101">
        <f t="shared" si="48"/>
        <v>5.5494493253277026</v>
      </c>
      <c r="AA101">
        <f t="shared" si="49"/>
        <v>0.55368086501959524</v>
      </c>
      <c r="AB101">
        <f t="shared" si="50"/>
        <v>-1.4626303376807925E-4</v>
      </c>
      <c r="AC101">
        <v>0</v>
      </c>
      <c r="AD101">
        <v>0</v>
      </c>
      <c r="AE101">
        <v>2</v>
      </c>
      <c r="AF101">
        <v>2</v>
      </c>
      <c r="AG101">
        <v>0</v>
      </c>
      <c r="AH101">
        <f t="shared" si="51"/>
        <v>1</v>
      </c>
      <c r="AI101">
        <f t="shared" si="52"/>
        <v>0</v>
      </c>
      <c r="AJ101">
        <f t="shared" si="53"/>
        <v>54947.671785488979</v>
      </c>
      <c r="AK101">
        <f t="shared" si="54"/>
        <v>0</v>
      </c>
      <c r="AL101">
        <f t="shared" si="55"/>
        <v>0</v>
      </c>
      <c r="AM101">
        <f t="shared" si="56"/>
        <v>0.49</v>
      </c>
      <c r="AN101">
        <f t="shared" si="57"/>
        <v>0.39</v>
      </c>
      <c r="AO101">
        <v>14.8</v>
      </c>
      <c r="AP101">
        <v>0.5</v>
      </c>
      <c r="AQ101" t="s">
        <v>193</v>
      </c>
      <c r="AR101">
        <v>1607309222</v>
      </c>
      <c r="AS101">
        <v>410.90067741935502</v>
      </c>
      <c r="AT101">
        <v>409.99022580645197</v>
      </c>
      <c r="AU101">
        <v>9.3574703225806495</v>
      </c>
      <c r="AV101">
        <v>9.1545664516129008</v>
      </c>
      <c r="AW101">
        <v>1000.02948387097</v>
      </c>
      <c r="AX101">
        <v>101.282</v>
      </c>
      <c r="AY101">
        <v>0.100317596774194</v>
      </c>
      <c r="AZ101">
        <v>19.2902806451613</v>
      </c>
      <c r="BA101">
        <v>999.9</v>
      </c>
      <c r="BB101">
        <v>999.9</v>
      </c>
      <c r="BC101">
        <v>0</v>
      </c>
      <c r="BD101">
        <v>0</v>
      </c>
      <c r="BE101">
        <v>9996.2061290322599</v>
      </c>
      <c r="BF101">
        <v>0</v>
      </c>
      <c r="BG101">
        <v>1.57702580645161E-3</v>
      </c>
      <c r="BH101">
        <v>1607309207</v>
      </c>
      <c r="BI101" t="s">
        <v>404</v>
      </c>
      <c r="BJ101">
        <v>15</v>
      </c>
      <c r="BK101">
        <v>-0.60499999999999998</v>
      </c>
      <c r="BL101">
        <v>-0.03</v>
      </c>
      <c r="BM101">
        <v>410</v>
      </c>
      <c r="BN101">
        <v>9</v>
      </c>
      <c r="BO101">
        <v>0.3</v>
      </c>
      <c r="BP101">
        <v>0.08</v>
      </c>
      <c r="BQ101">
        <v>0.86467917073170697</v>
      </c>
      <c r="BR101">
        <v>0.76330540766552202</v>
      </c>
      <c r="BS101">
        <v>0.168528570131248</v>
      </c>
      <c r="BT101">
        <v>0</v>
      </c>
      <c r="BU101">
        <v>0.18905172682926799</v>
      </c>
      <c r="BV101">
        <v>0.21495224529617099</v>
      </c>
      <c r="BW101">
        <v>3.8042421859582599E-2</v>
      </c>
      <c r="BX101">
        <v>0</v>
      </c>
      <c r="BY101">
        <v>0</v>
      </c>
      <c r="BZ101">
        <v>2</v>
      </c>
      <c r="CA101" t="s">
        <v>212</v>
      </c>
      <c r="CB101">
        <v>100</v>
      </c>
      <c r="CC101">
        <v>100</v>
      </c>
      <c r="CD101">
        <v>-0.60499999999999998</v>
      </c>
      <c r="CE101">
        <v>-0.03</v>
      </c>
      <c r="CF101">
        <v>2</v>
      </c>
      <c r="CG101">
        <v>1035.6099999999999</v>
      </c>
      <c r="CH101">
        <v>374.036</v>
      </c>
      <c r="CI101">
        <v>20.0017</v>
      </c>
      <c r="CJ101">
        <v>21.036200000000001</v>
      </c>
      <c r="CK101">
        <v>30.0015</v>
      </c>
      <c r="CL101">
        <v>20.576599999999999</v>
      </c>
      <c r="CM101">
        <v>20.657900000000001</v>
      </c>
      <c r="CN101">
        <v>25.707899999999999</v>
      </c>
      <c r="CO101">
        <v>-30</v>
      </c>
      <c r="CP101">
        <v>-30</v>
      </c>
      <c r="CQ101">
        <v>20</v>
      </c>
      <c r="CR101">
        <v>410</v>
      </c>
      <c r="CS101">
        <v>20</v>
      </c>
      <c r="CT101">
        <v>102.843</v>
      </c>
      <c r="CU101">
        <v>102.292</v>
      </c>
    </row>
    <row r="102" spans="1:99" x14ac:dyDescent="0.25">
      <c r="A102">
        <v>86</v>
      </c>
      <c r="B102">
        <v>1607309235</v>
      </c>
      <c r="C102">
        <v>5772.4000000953702</v>
      </c>
      <c r="D102" t="s">
        <v>405</v>
      </c>
      <c r="E102" t="s">
        <v>406</v>
      </c>
      <c r="F102">
        <v>1607309226.64516</v>
      </c>
      <c r="G102">
        <f t="shared" si="29"/>
        <v>1.380129339444647E-4</v>
      </c>
      <c r="H102">
        <f t="shared" si="30"/>
        <v>-0.67139269755873454</v>
      </c>
      <c r="I102">
        <f t="shared" si="31"/>
        <v>410.91154838709701</v>
      </c>
      <c r="J102">
        <f t="shared" si="32"/>
        <v>502.04358926218174</v>
      </c>
      <c r="K102">
        <f t="shared" si="33"/>
        <v>50.898813501738758</v>
      </c>
      <c r="L102">
        <f t="shared" si="34"/>
        <v>41.659550513935912</v>
      </c>
      <c r="M102">
        <f t="shared" si="35"/>
        <v>1.0708719674767671E-2</v>
      </c>
      <c r="N102">
        <f t="shared" si="36"/>
        <v>2</v>
      </c>
      <c r="O102">
        <f t="shared" si="37"/>
        <v>1.0676967035133581E-2</v>
      </c>
      <c r="P102">
        <f t="shared" si="38"/>
        <v>6.6759493495744072E-3</v>
      </c>
      <c r="Q102">
        <f t="shared" si="39"/>
        <v>0</v>
      </c>
      <c r="R102">
        <f t="shared" si="40"/>
        <v>19.248026948595268</v>
      </c>
      <c r="S102">
        <f t="shared" si="41"/>
        <v>19.248026948595268</v>
      </c>
      <c r="T102">
        <f t="shared" si="42"/>
        <v>2.2395437955287205</v>
      </c>
      <c r="U102">
        <f t="shared" si="43"/>
        <v>42.268533788013215</v>
      </c>
      <c r="V102">
        <f t="shared" si="44"/>
        <v>0.94965263766666397</v>
      </c>
      <c r="W102">
        <f t="shared" si="45"/>
        <v>2.2467129861409401</v>
      </c>
      <c r="X102">
        <f t="shared" si="46"/>
        <v>1.2898911578620567</v>
      </c>
      <c r="Y102">
        <f t="shared" si="47"/>
        <v>-6.0863703869508932</v>
      </c>
      <c r="Z102">
        <f t="shared" si="48"/>
        <v>5.5340306043386915</v>
      </c>
      <c r="AA102">
        <f t="shared" si="49"/>
        <v>0.55219432213399233</v>
      </c>
      <c r="AB102">
        <f t="shared" si="50"/>
        <v>-1.4546047820918062E-4</v>
      </c>
      <c r="AC102">
        <v>0</v>
      </c>
      <c r="AD102">
        <v>0</v>
      </c>
      <c r="AE102">
        <v>2</v>
      </c>
      <c r="AF102">
        <v>1</v>
      </c>
      <c r="AG102">
        <v>0</v>
      </c>
      <c r="AH102">
        <f t="shared" si="51"/>
        <v>1</v>
      </c>
      <c r="AI102">
        <f t="shared" si="52"/>
        <v>0</v>
      </c>
      <c r="AJ102">
        <f t="shared" si="53"/>
        <v>54945.353506111976</v>
      </c>
      <c r="AK102">
        <f t="shared" si="54"/>
        <v>0</v>
      </c>
      <c r="AL102">
        <f t="shared" si="55"/>
        <v>0</v>
      </c>
      <c r="AM102">
        <f t="shared" si="56"/>
        <v>0.49</v>
      </c>
      <c r="AN102">
        <f t="shared" si="57"/>
        <v>0.39</v>
      </c>
      <c r="AO102">
        <v>14.8</v>
      </c>
      <c r="AP102">
        <v>0.5</v>
      </c>
      <c r="AQ102" t="s">
        <v>193</v>
      </c>
      <c r="AR102">
        <v>1607309226.64516</v>
      </c>
      <c r="AS102">
        <v>410.91154838709701</v>
      </c>
      <c r="AT102">
        <v>410.00183870967697</v>
      </c>
      <c r="AU102">
        <v>9.3669574193548399</v>
      </c>
      <c r="AV102">
        <v>9.1646158064516108</v>
      </c>
      <c r="AW102">
        <v>1000.02096774194</v>
      </c>
      <c r="AX102">
        <v>101.283064516129</v>
      </c>
      <c r="AY102">
        <v>0.10019102258064499</v>
      </c>
      <c r="AZ102">
        <v>19.299351612903202</v>
      </c>
      <c r="BA102">
        <v>999.9</v>
      </c>
      <c r="BB102">
        <v>999.9</v>
      </c>
      <c r="BC102">
        <v>0</v>
      </c>
      <c r="BD102">
        <v>0</v>
      </c>
      <c r="BE102">
        <v>9995.98032258065</v>
      </c>
      <c r="BF102">
        <v>0</v>
      </c>
      <c r="BG102">
        <v>1.5314058064516099E-3</v>
      </c>
      <c r="BH102">
        <v>1607309207</v>
      </c>
      <c r="BI102" t="s">
        <v>404</v>
      </c>
      <c r="BJ102">
        <v>15</v>
      </c>
      <c r="BK102">
        <v>-0.60499999999999998</v>
      </c>
      <c r="BL102">
        <v>-0.03</v>
      </c>
      <c r="BM102">
        <v>410</v>
      </c>
      <c r="BN102">
        <v>9</v>
      </c>
      <c r="BO102">
        <v>0.3</v>
      </c>
      <c r="BP102">
        <v>0.08</v>
      </c>
      <c r="BQ102">
        <v>0.91853519512195103</v>
      </c>
      <c r="BR102">
        <v>9.7089386759578997E-2</v>
      </c>
      <c r="BS102">
        <v>4.0800220361205203E-2</v>
      </c>
      <c r="BT102">
        <v>1</v>
      </c>
      <c r="BU102">
        <v>0.202748024390244</v>
      </c>
      <c r="BV102">
        <v>-5.5232822299656802E-3</v>
      </c>
      <c r="BW102">
        <v>1.18780444082729E-3</v>
      </c>
      <c r="BX102">
        <v>1</v>
      </c>
      <c r="BY102">
        <v>2</v>
      </c>
      <c r="BZ102">
        <v>2</v>
      </c>
      <c r="CA102" t="s">
        <v>195</v>
      </c>
      <c r="CB102">
        <v>100</v>
      </c>
      <c r="CC102">
        <v>100</v>
      </c>
      <c r="CD102">
        <v>-0.60499999999999998</v>
      </c>
      <c r="CE102">
        <v>-0.03</v>
      </c>
      <c r="CF102">
        <v>2</v>
      </c>
      <c r="CG102">
        <v>1036.6199999999999</v>
      </c>
      <c r="CH102">
        <v>374.51</v>
      </c>
      <c r="CI102">
        <v>20.001799999999999</v>
      </c>
      <c r="CJ102">
        <v>21.057099999999998</v>
      </c>
      <c r="CK102">
        <v>30.0015</v>
      </c>
      <c r="CL102">
        <v>20.597100000000001</v>
      </c>
      <c r="CM102">
        <v>20.678599999999999</v>
      </c>
      <c r="CN102">
        <v>25.709099999999999</v>
      </c>
      <c r="CO102">
        <v>-30</v>
      </c>
      <c r="CP102">
        <v>-30</v>
      </c>
      <c r="CQ102">
        <v>20</v>
      </c>
      <c r="CR102">
        <v>410</v>
      </c>
      <c r="CS102">
        <v>20</v>
      </c>
      <c r="CT102">
        <v>102.839</v>
      </c>
      <c r="CU102">
        <v>102.288</v>
      </c>
    </row>
    <row r="103" spans="1:99" x14ac:dyDescent="0.25">
      <c r="A103">
        <v>87</v>
      </c>
      <c r="B103">
        <v>1607309240</v>
      </c>
      <c r="C103">
        <v>5777.4000000953702</v>
      </c>
      <c r="D103" t="s">
        <v>407</v>
      </c>
      <c r="E103" t="s">
        <v>408</v>
      </c>
      <c r="F103">
        <v>1607309231.4354801</v>
      </c>
      <c r="G103">
        <f t="shared" si="29"/>
        <v>1.3793180128882752E-4</v>
      </c>
      <c r="H103">
        <f t="shared" si="30"/>
        <v>-0.68564892740127137</v>
      </c>
      <c r="I103">
        <f t="shared" si="31"/>
        <v>410.920419354839</v>
      </c>
      <c r="J103">
        <f t="shared" si="32"/>
        <v>504.23333579584835</v>
      </c>
      <c r="K103">
        <f t="shared" si="33"/>
        <v>51.121068570892497</v>
      </c>
      <c r="L103">
        <f t="shared" si="34"/>
        <v>41.660654787655119</v>
      </c>
      <c r="M103">
        <f t="shared" si="35"/>
        <v>1.0701519661195553E-2</v>
      </c>
      <c r="N103">
        <f t="shared" si="36"/>
        <v>2</v>
      </c>
      <c r="O103">
        <f t="shared" si="37"/>
        <v>1.0669809636764123E-2</v>
      </c>
      <c r="P103">
        <f t="shared" si="38"/>
        <v>6.6714721626211409E-3</v>
      </c>
      <c r="Q103">
        <f t="shared" si="39"/>
        <v>0</v>
      </c>
      <c r="R103">
        <f t="shared" si="40"/>
        <v>19.256060728629134</v>
      </c>
      <c r="S103">
        <f t="shared" si="41"/>
        <v>19.256060728629134</v>
      </c>
      <c r="T103">
        <f t="shared" si="42"/>
        <v>2.2406646536493184</v>
      </c>
      <c r="U103">
        <f t="shared" si="43"/>
        <v>42.292934478098893</v>
      </c>
      <c r="V103">
        <f t="shared" si="44"/>
        <v>0.9506744165006723</v>
      </c>
      <c r="W103">
        <f t="shared" si="45"/>
        <v>2.2478327130338345</v>
      </c>
      <c r="X103">
        <f t="shared" si="46"/>
        <v>1.289990237148646</v>
      </c>
      <c r="Y103">
        <f t="shared" si="47"/>
        <v>-6.0827924368372939</v>
      </c>
      <c r="Z103">
        <f t="shared" si="48"/>
        <v>5.5307361253268956</v>
      </c>
      <c r="AA103">
        <f t="shared" si="49"/>
        <v>0.55191101620318173</v>
      </c>
      <c r="AB103">
        <f t="shared" si="50"/>
        <v>-1.4529530721674178E-4</v>
      </c>
      <c r="AC103">
        <v>0</v>
      </c>
      <c r="AD103">
        <v>0</v>
      </c>
      <c r="AE103">
        <v>2</v>
      </c>
      <c r="AF103">
        <v>3</v>
      </c>
      <c r="AG103">
        <v>0</v>
      </c>
      <c r="AH103">
        <f t="shared" si="51"/>
        <v>1</v>
      </c>
      <c r="AI103">
        <f t="shared" si="52"/>
        <v>0</v>
      </c>
      <c r="AJ103">
        <f t="shared" si="53"/>
        <v>54978.955148779169</v>
      </c>
      <c r="AK103">
        <f t="shared" si="54"/>
        <v>0</v>
      </c>
      <c r="AL103">
        <f t="shared" si="55"/>
        <v>0</v>
      </c>
      <c r="AM103">
        <f t="shared" si="56"/>
        <v>0.49</v>
      </c>
      <c r="AN103">
        <f t="shared" si="57"/>
        <v>0.39</v>
      </c>
      <c r="AO103">
        <v>14.8</v>
      </c>
      <c r="AP103">
        <v>0.5</v>
      </c>
      <c r="AQ103" t="s">
        <v>193</v>
      </c>
      <c r="AR103">
        <v>1607309231.4354801</v>
      </c>
      <c r="AS103">
        <v>410.920419354839</v>
      </c>
      <c r="AT103">
        <v>409.98954838709699</v>
      </c>
      <c r="AU103">
        <v>9.3769896774193509</v>
      </c>
      <c r="AV103">
        <v>9.1747658064516102</v>
      </c>
      <c r="AW103">
        <v>1000.00487096774</v>
      </c>
      <c r="AX103">
        <v>101.283709677419</v>
      </c>
      <c r="AY103">
        <v>0.100044512903226</v>
      </c>
      <c r="AZ103">
        <v>19.307354838709699</v>
      </c>
      <c r="BA103">
        <v>999.9</v>
      </c>
      <c r="BB103">
        <v>999.9</v>
      </c>
      <c r="BC103">
        <v>0</v>
      </c>
      <c r="BD103">
        <v>0</v>
      </c>
      <c r="BE103">
        <v>10002.5729032258</v>
      </c>
      <c r="BF103">
        <v>0</v>
      </c>
      <c r="BG103">
        <v>1.5326387096774199E-3</v>
      </c>
      <c r="BH103">
        <v>1607309207</v>
      </c>
      <c r="BI103" t="s">
        <v>404</v>
      </c>
      <c r="BJ103">
        <v>15</v>
      </c>
      <c r="BK103">
        <v>-0.60499999999999998</v>
      </c>
      <c r="BL103">
        <v>-0.03</v>
      </c>
      <c r="BM103">
        <v>410</v>
      </c>
      <c r="BN103">
        <v>9</v>
      </c>
      <c r="BO103">
        <v>0.3</v>
      </c>
      <c r="BP103">
        <v>0.08</v>
      </c>
      <c r="BQ103">
        <v>0.91632904878048804</v>
      </c>
      <c r="BR103">
        <v>0.252040745644598</v>
      </c>
      <c r="BS103">
        <v>4.0041514798562203E-2</v>
      </c>
      <c r="BT103">
        <v>0</v>
      </c>
      <c r="BU103">
        <v>0.202281365853659</v>
      </c>
      <c r="BV103">
        <v>-3.7162369338006698E-4</v>
      </c>
      <c r="BW103">
        <v>6.6601379741430605E-4</v>
      </c>
      <c r="BX103">
        <v>1</v>
      </c>
      <c r="BY103">
        <v>1</v>
      </c>
      <c r="BZ103">
        <v>2</v>
      </c>
      <c r="CA103" t="s">
        <v>198</v>
      </c>
      <c r="CB103">
        <v>100</v>
      </c>
      <c r="CC103">
        <v>100</v>
      </c>
      <c r="CD103">
        <v>-0.60499999999999998</v>
      </c>
      <c r="CE103">
        <v>-0.03</v>
      </c>
      <c r="CF103">
        <v>2</v>
      </c>
      <c r="CG103">
        <v>1034.43</v>
      </c>
      <c r="CH103">
        <v>374.23099999999999</v>
      </c>
      <c r="CI103">
        <v>20.0016</v>
      </c>
      <c r="CJ103">
        <v>21.078399999999998</v>
      </c>
      <c r="CK103">
        <v>30.0014</v>
      </c>
      <c r="CL103">
        <v>20.617699999999999</v>
      </c>
      <c r="CM103">
        <v>20.699100000000001</v>
      </c>
      <c r="CN103">
        <v>25.7088</v>
      </c>
      <c r="CO103">
        <v>-30</v>
      </c>
      <c r="CP103">
        <v>-30</v>
      </c>
      <c r="CQ103">
        <v>20</v>
      </c>
      <c r="CR103">
        <v>410</v>
      </c>
      <c r="CS103">
        <v>20</v>
      </c>
      <c r="CT103">
        <v>102.834</v>
      </c>
      <c r="CU103">
        <v>102.28400000000001</v>
      </c>
    </row>
    <row r="104" spans="1:99" x14ac:dyDescent="0.25">
      <c r="A104">
        <v>88</v>
      </c>
      <c r="B104">
        <v>1607309245</v>
      </c>
      <c r="C104">
        <v>5782.4000000953702</v>
      </c>
      <c r="D104" t="s">
        <v>409</v>
      </c>
      <c r="E104" t="s">
        <v>410</v>
      </c>
      <c r="F104">
        <v>1607309236.37097</v>
      </c>
      <c r="G104">
        <f t="shared" si="29"/>
        <v>1.3806901571553564E-4</v>
      </c>
      <c r="H104">
        <f t="shared" si="30"/>
        <v>-0.68182583631356153</v>
      </c>
      <c r="I104">
        <f t="shared" si="31"/>
        <v>410.92164516128997</v>
      </c>
      <c r="J104">
        <f t="shared" si="32"/>
        <v>503.56609948924591</v>
      </c>
      <c r="K104">
        <f t="shared" si="33"/>
        <v>51.053401659247307</v>
      </c>
      <c r="L104">
        <f t="shared" si="34"/>
        <v>41.660762752251273</v>
      </c>
      <c r="M104">
        <f t="shared" si="35"/>
        <v>1.0712277111200976E-2</v>
      </c>
      <c r="N104">
        <f t="shared" si="36"/>
        <v>2</v>
      </c>
      <c r="O104">
        <f t="shared" si="37"/>
        <v>1.0680503405401049E-2</v>
      </c>
      <c r="P104">
        <f t="shared" si="38"/>
        <v>6.6781614658715446E-3</v>
      </c>
      <c r="Q104">
        <f t="shared" si="39"/>
        <v>0</v>
      </c>
      <c r="R104">
        <f t="shared" si="40"/>
        <v>19.263426185016691</v>
      </c>
      <c r="S104">
        <f t="shared" si="41"/>
        <v>19.263426185016691</v>
      </c>
      <c r="T104">
        <f t="shared" si="42"/>
        <v>2.2416927005465084</v>
      </c>
      <c r="U104">
        <f t="shared" si="43"/>
        <v>42.320174274956742</v>
      </c>
      <c r="V104">
        <f t="shared" si="44"/>
        <v>0.95172601476778529</v>
      </c>
      <c r="W104">
        <f t="shared" si="45"/>
        <v>2.2488707361750535</v>
      </c>
      <c r="X104">
        <f t="shared" si="46"/>
        <v>1.2899666857787231</v>
      </c>
      <c r="Y104">
        <f t="shared" si="47"/>
        <v>-6.0888435930551221</v>
      </c>
      <c r="Z104">
        <f t="shared" si="48"/>
        <v>5.5361998525629756</v>
      </c>
      <c r="AA104">
        <f t="shared" si="49"/>
        <v>0.55249815060226881</v>
      </c>
      <c r="AB104">
        <f t="shared" si="50"/>
        <v>-1.4558988987811716E-4</v>
      </c>
      <c r="AC104">
        <v>0</v>
      </c>
      <c r="AD104">
        <v>0</v>
      </c>
      <c r="AE104">
        <v>2</v>
      </c>
      <c r="AF104">
        <v>2</v>
      </c>
      <c r="AG104">
        <v>0</v>
      </c>
      <c r="AH104">
        <f t="shared" si="51"/>
        <v>1</v>
      </c>
      <c r="AI104">
        <f t="shared" si="52"/>
        <v>0</v>
      </c>
      <c r="AJ104">
        <f t="shared" si="53"/>
        <v>54972.474238145078</v>
      </c>
      <c r="AK104">
        <f t="shared" si="54"/>
        <v>0</v>
      </c>
      <c r="AL104">
        <f t="shared" si="55"/>
        <v>0</v>
      </c>
      <c r="AM104">
        <f t="shared" si="56"/>
        <v>0.49</v>
      </c>
      <c r="AN104">
        <f t="shared" si="57"/>
        <v>0.39</v>
      </c>
      <c r="AO104">
        <v>14.8</v>
      </c>
      <c r="AP104">
        <v>0.5</v>
      </c>
      <c r="AQ104" t="s">
        <v>193</v>
      </c>
      <c r="AR104">
        <v>1607309236.37097</v>
      </c>
      <c r="AS104">
        <v>410.92164516128997</v>
      </c>
      <c r="AT104">
        <v>409.99651612903199</v>
      </c>
      <c r="AU104">
        <v>9.3873658064516103</v>
      </c>
      <c r="AV104">
        <v>9.1849429032258101</v>
      </c>
      <c r="AW104">
        <v>1000.00496774194</v>
      </c>
      <c r="AX104">
        <v>101.283709677419</v>
      </c>
      <c r="AY104">
        <v>0.100004816129032</v>
      </c>
      <c r="AZ104">
        <v>19.3147709677419</v>
      </c>
      <c r="BA104">
        <v>999.9</v>
      </c>
      <c r="BB104">
        <v>999.9</v>
      </c>
      <c r="BC104">
        <v>0</v>
      </c>
      <c r="BD104">
        <v>0</v>
      </c>
      <c r="BE104">
        <v>10001.6080645161</v>
      </c>
      <c r="BF104">
        <v>0</v>
      </c>
      <c r="BG104">
        <v>1.5505174193548401E-3</v>
      </c>
      <c r="BH104">
        <v>1607309207</v>
      </c>
      <c r="BI104" t="s">
        <v>404</v>
      </c>
      <c r="BJ104">
        <v>15</v>
      </c>
      <c r="BK104">
        <v>-0.60499999999999998</v>
      </c>
      <c r="BL104">
        <v>-0.03</v>
      </c>
      <c r="BM104">
        <v>410</v>
      </c>
      <c r="BN104">
        <v>9</v>
      </c>
      <c r="BO104">
        <v>0.3</v>
      </c>
      <c r="BP104">
        <v>0.08</v>
      </c>
      <c r="BQ104">
        <v>0.92488960975609702</v>
      </c>
      <c r="BR104">
        <v>-0.13167840418120999</v>
      </c>
      <c r="BS104">
        <v>2.9569358861116099E-2</v>
      </c>
      <c r="BT104">
        <v>0</v>
      </c>
      <c r="BU104">
        <v>0.20234797560975601</v>
      </c>
      <c r="BV104">
        <v>2.15331010452929E-4</v>
      </c>
      <c r="BW104">
        <v>6.7773987699451001E-4</v>
      </c>
      <c r="BX104">
        <v>1</v>
      </c>
      <c r="BY104">
        <v>1</v>
      </c>
      <c r="BZ104">
        <v>2</v>
      </c>
      <c r="CA104" t="s">
        <v>198</v>
      </c>
      <c r="CB104">
        <v>100</v>
      </c>
      <c r="CC104">
        <v>100</v>
      </c>
      <c r="CD104">
        <v>-0.60499999999999998</v>
      </c>
      <c r="CE104">
        <v>-0.03</v>
      </c>
      <c r="CF104">
        <v>2</v>
      </c>
      <c r="CG104">
        <v>1035.4000000000001</v>
      </c>
      <c r="CH104">
        <v>374.22300000000001</v>
      </c>
      <c r="CI104">
        <v>20.0015</v>
      </c>
      <c r="CJ104">
        <v>21.099399999999999</v>
      </c>
      <c r="CK104">
        <v>30.0015</v>
      </c>
      <c r="CL104">
        <v>20.637799999999999</v>
      </c>
      <c r="CM104">
        <v>20.720099999999999</v>
      </c>
      <c r="CN104">
        <v>25.709099999999999</v>
      </c>
      <c r="CO104">
        <v>-30</v>
      </c>
      <c r="CP104">
        <v>-30</v>
      </c>
      <c r="CQ104">
        <v>20</v>
      </c>
      <c r="CR104">
        <v>410</v>
      </c>
      <c r="CS104">
        <v>20</v>
      </c>
      <c r="CT104">
        <v>102.83</v>
      </c>
      <c r="CU104">
        <v>102.282</v>
      </c>
    </row>
    <row r="105" spans="1:99" x14ac:dyDescent="0.25">
      <c r="A105">
        <v>89</v>
      </c>
      <c r="B105">
        <v>1607309250</v>
      </c>
      <c r="C105">
        <v>5787.4000000953702</v>
      </c>
      <c r="D105" t="s">
        <v>411</v>
      </c>
      <c r="E105" t="s">
        <v>412</v>
      </c>
      <c r="F105">
        <v>1607309241.37097</v>
      </c>
      <c r="G105">
        <f t="shared" si="29"/>
        <v>1.3773737887986504E-4</v>
      </c>
      <c r="H105">
        <f t="shared" si="30"/>
        <v>-0.67504331317297073</v>
      </c>
      <c r="I105">
        <f t="shared" si="31"/>
        <v>410.91677419354801</v>
      </c>
      <c r="J105">
        <f t="shared" si="32"/>
        <v>502.79672511121447</v>
      </c>
      <c r="K105">
        <f t="shared" si="33"/>
        <v>50.975001484946866</v>
      </c>
      <c r="L105">
        <f t="shared" si="34"/>
        <v>41.659943529012637</v>
      </c>
      <c r="M105">
        <f t="shared" si="35"/>
        <v>1.068651157046791E-2</v>
      </c>
      <c r="N105">
        <f t="shared" si="36"/>
        <v>2</v>
      </c>
      <c r="O105">
        <f t="shared" si="37"/>
        <v>1.0654890283730305E-2</v>
      </c>
      <c r="P105">
        <f t="shared" si="38"/>
        <v>6.662139627183674E-3</v>
      </c>
      <c r="Q105">
        <f t="shared" si="39"/>
        <v>0</v>
      </c>
      <c r="R105">
        <f t="shared" si="40"/>
        <v>19.270614366548958</v>
      </c>
      <c r="S105">
        <f t="shared" si="41"/>
        <v>19.270614366548958</v>
      </c>
      <c r="T105">
        <f t="shared" si="42"/>
        <v>2.2426964026262799</v>
      </c>
      <c r="U105">
        <f t="shared" si="43"/>
        <v>42.347439871572313</v>
      </c>
      <c r="V105">
        <f t="shared" si="44"/>
        <v>0.95275808333548628</v>
      </c>
      <c r="W105">
        <f t="shared" si="45"/>
        <v>2.2498599353938027</v>
      </c>
      <c r="X105">
        <f t="shared" si="46"/>
        <v>1.2899383192907936</v>
      </c>
      <c r="Y105">
        <f t="shared" si="47"/>
        <v>-6.0742184086020483</v>
      </c>
      <c r="Z105">
        <f t="shared" si="48"/>
        <v>5.5228657541316464</v>
      </c>
      <c r="AA105">
        <f t="shared" si="49"/>
        <v>0.55120775800635424</v>
      </c>
      <c r="AB105">
        <f t="shared" si="50"/>
        <v>-1.4489646404758361E-4</v>
      </c>
      <c r="AC105">
        <v>0</v>
      </c>
      <c r="AD105">
        <v>0</v>
      </c>
      <c r="AE105">
        <v>2</v>
      </c>
      <c r="AF105">
        <v>0</v>
      </c>
      <c r="AG105">
        <v>0</v>
      </c>
      <c r="AH105">
        <f t="shared" si="51"/>
        <v>1</v>
      </c>
      <c r="AI105">
        <f t="shared" si="52"/>
        <v>0</v>
      </c>
      <c r="AJ105">
        <f t="shared" si="53"/>
        <v>54942.553036140809</v>
      </c>
      <c r="AK105">
        <f t="shared" si="54"/>
        <v>0</v>
      </c>
      <c r="AL105">
        <f t="shared" si="55"/>
        <v>0</v>
      </c>
      <c r="AM105">
        <f t="shared" si="56"/>
        <v>0.49</v>
      </c>
      <c r="AN105">
        <f t="shared" si="57"/>
        <v>0.39</v>
      </c>
      <c r="AO105">
        <v>14.8</v>
      </c>
      <c r="AP105">
        <v>0.5</v>
      </c>
      <c r="AQ105" t="s">
        <v>193</v>
      </c>
      <c r="AR105">
        <v>1607309241.37097</v>
      </c>
      <c r="AS105">
        <v>410.91677419354801</v>
      </c>
      <c r="AT105">
        <v>410.001483870968</v>
      </c>
      <c r="AU105">
        <v>9.3976190322580706</v>
      </c>
      <c r="AV105">
        <v>9.1956851612903208</v>
      </c>
      <c r="AW105">
        <v>1000.00858064516</v>
      </c>
      <c r="AX105">
        <v>101.282870967742</v>
      </c>
      <c r="AY105">
        <v>0.10005167096774201</v>
      </c>
      <c r="AZ105">
        <v>19.321835483870998</v>
      </c>
      <c r="BA105">
        <v>999.9</v>
      </c>
      <c r="BB105">
        <v>999.9</v>
      </c>
      <c r="BC105">
        <v>0</v>
      </c>
      <c r="BD105">
        <v>0</v>
      </c>
      <c r="BE105">
        <v>9996.2706451612903</v>
      </c>
      <c r="BF105">
        <v>0</v>
      </c>
      <c r="BG105">
        <v>1.5505174193548401E-3</v>
      </c>
      <c r="BH105">
        <v>1607309207</v>
      </c>
      <c r="BI105" t="s">
        <v>404</v>
      </c>
      <c r="BJ105">
        <v>15</v>
      </c>
      <c r="BK105">
        <v>-0.60499999999999998</v>
      </c>
      <c r="BL105">
        <v>-0.03</v>
      </c>
      <c r="BM105">
        <v>410</v>
      </c>
      <c r="BN105">
        <v>9</v>
      </c>
      <c r="BO105">
        <v>0.3</v>
      </c>
      <c r="BP105">
        <v>0.08</v>
      </c>
      <c r="BQ105">
        <v>0.91936736585365797</v>
      </c>
      <c r="BR105">
        <v>-0.17127397212543</v>
      </c>
      <c r="BS105">
        <v>3.0364160279848E-2</v>
      </c>
      <c r="BT105">
        <v>0</v>
      </c>
      <c r="BU105">
        <v>0.20203553658536599</v>
      </c>
      <c r="BV105">
        <v>-3.24432752613247E-3</v>
      </c>
      <c r="BW105">
        <v>7.4471834903755397E-4</v>
      </c>
      <c r="BX105">
        <v>1</v>
      </c>
      <c r="BY105">
        <v>1</v>
      </c>
      <c r="BZ105">
        <v>2</v>
      </c>
      <c r="CA105" t="s">
        <v>198</v>
      </c>
      <c r="CB105">
        <v>100</v>
      </c>
      <c r="CC105">
        <v>100</v>
      </c>
      <c r="CD105">
        <v>-0.60499999999999998</v>
      </c>
      <c r="CE105">
        <v>-0.03</v>
      </c>
      <c r="CF105">
        <v>2</v>
      </c>
      <c r="CG105">
        <v>1037.8</v>
      </c>
      <c r="CH105">
        <v>374.33699999999999</v>
      </c>
      <c r="CI105">
        <v>20.0015</v>
      </c>
      <c r="CJ105">
        <v>21.120100000000001</v>
      </c>
      <c r="CK105">
        <v>30.0015</v>
      </c>
      <c r="CL105">
        <v>20.658999999999999</v>
      </c>
      <c r="CM105">
        <v>20.741099999999999</v>
      </c>
      <c r="CN105">
        <v>25.708100000000002</v>
      </c>
      <c r="CO105">
        <v>-30</v>
      </c>
      <c r="CP105">
        <v>-30</v>
      </c>
      <c r="CQ105">
        <v>20</v>
      </c>
      <c r="CR105">
        <v>410</v>
      </c>
      <c r="CS105">
        <v>20</v>
      </c>
      <c r="CT105">
        <v>102.827</v>
      </c>
      <c r="CU105">
        <v>102.277</v>
      </c>
    </row>
    <row r="106" spans="1:99" x14ac:dyDescent="0.25">
      <c r="A106">
        <v>90</v>
      </c>
      <c r="B106">
        <v>1607309255</v>
      </c>
      <c r="C106">
        <v>5792.4000000953702</v>
      </c>
      <c r="D106" t="s">
        <v>413</v>
      </c>
      <c r="E106" t="s">
        <v>414</v>
      </c>
      <c r="F106">
        <v>1607309246.37097</v>
      </c>
      <c r="G106">
        <f t="shared" si="29"/>
        <v>1.3730576237618912E-4</v>
      </c>
      <c r="H106">
        <f t="shared" si="30"/>
        <v>-0.67170682506902546</v>
      </c>
      <c r="I106">
        <f t="shared" si="31"/>
        <v>410.91190322580599</v>
      </c>
      <c r="J106">
        <f t="shared" si="32"/>
        <v>502.62363403347649</v>
      </c>
      <c r="K106">
        <f t="shared" si="33"/>
        <v>50.956829984152129</v>
      </c>
      <c r="L106">
        <f t="shared" si="34"/>
        <v>41.658940354856398</v>
      </c>
      <c r="M106">
        <f t="shared" si="35"/>
        <v>1.0651330549540226E-2</v>
      </c>
      <c r="N106">
        <f t="shared" si="36"/>
        <v>2</v>
      </c>
      <c r="O106">
        <f t="shared" si="37"/>
        <v>1.0619916790324348E-2</v>
      </c>
      <c r="P106">
        <f t="shared" si="38"/>
        <v>6.6402626251333124E-3</v>
      </c>
      <c r="Q106">
        <f t="shared" si="39"/>
        <v>0</v>
      </c>
      <c r="R106">
        <f t="shared" si="40"/>
        <v>19.279017201546168</v>
      </c>
      <c r="S106">
        <f t="shared" si="41"/>
        <v>19.279017201546168</v>
      </c>
      <c r="T106">
        <f t="shared" si="42"/>
        <v>2.2438702089193714</v>
      </c>
      <c r="U106">
        <f t="shared" si="43"/>
        <v>42.370651710363191</v>
      </c>
      <c r="V106">
        <f t="shared" si="44"/>
        <v>0.95376950662046611</v>
      </c>
      <c r="W106">
        <f t="shared" si="45"/>
        <v>2.2510144831857501</v>
      </c>
      <c r="X106">
        <f t="shared" si="46"/>
        <v>1.2901007022989053</v>
      </c>
      <c r="Y106">
        <f t="shared" si="47"/>
        <v>-6.0551841207899404</v>
      </c>
      <c r="Z106">
        <f t="shared" si="48"/>
        <v>5.5055169249980462</v>
      </c>
      <c r="AA106">
        <f t="shared" si="49"/>
        <v>0.54952320004434096</v>
      </c>
      <c r="AB106">
        <f t="shared" si="50"/>
        <v>-1.4399574755330491E-4</v>
      </c>
      <c r="AC106">
        <v>0</v>
      </c>
      <c r="AD106">
        <v>0</v>
      </c>
      <c r="AE106">
        <v>2</v>
      </c>
      <c r="AF106">
        <v>2</v>
      </c>
      <c r="AG106">
        <v>0</v>
      </c>
      <c r="AH106">
        <f t="shared" si="51"/>
        <v>1</v>
      </c>
      <c r="AI106">
        <f t="shared" si="52"/>
        <v>0</v>
      </c>
      <c r="AJ106">
        <f t="shared" si="53"/>
        <v>54945.127945631597</v>
      </c>
      <c r="AK106">
        <f t="shared" si="54"/>
        <v>0</v>
      </c>
      <c r="AL106">
        <f t="shared" si="55"/>
        <v>0</v>
      </c>
      <c r="AM106">
        <f t="shared" si="56"/>
        <v>0.49</v>
      </c>
      <c r="AN106">
        <f t="shared" si="57"/>
        <v>0.39</v>
      </c>
      <c r="AO106">
        <v>14.8</v>
      </c>
      <c r="AP106">
        <v>0.5</v>
      </c>
      <c r="AQ106" t="s">
        <v>193</v>
      </c>
      <c r="AR106">
        <v>1607309246.37097</v>
      </c>
      <c r="AS106">
        <v>410.91190322580599</v>
      </c>
      <c r="AT106">
        <v>410.00129032258099</v>
      </c>
      <c r="AU106">
        <v>9.4077103225806393</v>
      </c>
      <c r="AV106">
        <v>9.2064119354838692</v>
      </c>
      <c r="AW106">
        <v>1000.01180645161</v>
      </c>
      <c r="AX106">
        <v>101.28164516129</v>
      </c>
      <c r="AY106">
        <v>0.100037938709677</v>
      </c>
      <c r="AZ106">
        <v>19.330077419354801</v>
      </c>
      <c r="BA106">
        <v>999.9</v>
      </c>
      <c r="BB106">
        <v>999.9</v>
      </c>
      <c r="BC106">
        <v>0</v>
      </c>
      <c r="BD106">
        <v>0</v>
      </c>
      <c r="BE106">
        <v>9997.1790322580691</v>
      </c>
      <c r="BF106">
        <v>0</v>
      </c>
      <c r="BG106">
        <v>1.5505174193548401E-3</v>
      </c>
      <c r="BH106">
        <v>1607309207</v>
      </c>
      <c r="BI106" t="s">
        <v>404</v>
      </c>
      <c r="BJ106">
        <v>15</v>
      </c>
      <c r="BK106">
        <v>-0.60499999999999998</v>
      </c>
      <c r="BL106">
        <v>-0.03</v>
      </c>
      <c r="BM106">
        <v>410</v>
      </c>
      <c r="BN106">
        <v>9</v>
      </c>
      <c r="BO106">
        <v>0.3</v>
      </c>
      <c r="BP106">
        <v>0.08</v>
      </c>
      <c r="BQ106">
        <v>0.91877490243902404</v>
      </c>
      <c r="BR106">
        <v>1.09155470383353E-2</v>
      </c>
      <c r="BS106">
        <v>2.9648012953451701E-2</v>
      </c>
      <c r="BT106">
        <v>1</v>
      </c>
      <c r="BU106">
        <v>0.20145941463414599</v>
      </c>
      <c r="BV106">
        <v>-8.5865644599307806E-3</v>
      </c>
      <c r="BW106">
        <v>1.1183753455099E-3</v>
      </c>
      <c r="BX106">
        <v>1</v>
      </c>
      <c r="BY106">
        <v>2</v>
      </c>
      <c r="BZ106">
        <v>2</v>
      </c>
      <c r="CA106" t="s">
        <v>195</v>
      </c>
      <c r="CB106">
        <v>100</v>
      </c>
      <c r="CC106">
        <v>100</v>
      </c>
      <c r="CD106">
        <v>-0.60499999999999998</v>
      </c>
      <c r="CE106">
        <v>-0.03</v>
      </c>
      <c r="CF106">
        <v>2</v>
      </c>
      <c r="CG106">
        <v>1035.5</v>
      </c>
      <c r="CH106">
        <v>374.40600000000001</v>
      </c>
      <c r="CI106">
        <v>20.0014</v>
      </c>
      <c r="CJ106">
        <v>21.140699999999999</v>
      </c>
      <c r="CK106">
        <v>30.0015</v>
      </c>
      <c r="CL106">
        <v>20.6797</v>
      </c>
      <c r="CM106">
        <v>20.761500000000002</v>
      </c>
      <c r="CN106">
        <v>25.709199999999999</v>
      </c>
      <c r="CO106">
        <v>-30</v>
      </c>
      <c r="CP106">
        <v>-30</v>
      </c>
      <c r="CQ106">
        <v>20</v>
      </c>
      <c r="CR106">
        <v>410</v>
      </c>
      <c r="CS106">
        <v>20</v>
      </c>
      <c r="CT106">
        <v>102.82299999999999</v>
      </c>
      <c r="CU106">
        <v>102.273</v>
      </c>
    </row>
    <row r="107" spans="1:99" x14ac:dyDescent="0.25">
      <c r="A107">
        <v>91</v>
      </c>
      <c r="B107">
        <v>1607310859.5999999</v>
      </c>
      <c r="C107">
        <v>7397</v>
      </c>
      <c r="D107" t="s">
        <v>417</v>
      </c>
      <c r="E107" t="s">
        <v>418</v>
      </c>
      <c r="F107">
        <v>1607310851.5999999</v>
      </c>
      <c r="G107">
        <f t="shared" si="29"/>
        <v>8.1414584116794935E-5</v>
      </c>
      <c r="H107">
        <f t="shared" si="30"/>
        <v>-1.2026862430428573</v>
      </c>
      <c r="I107">
        <f t="shared" si="31"/>
        <v>411.58119354838698</v>
      </c>
      <c r="J107">
        <f t="shared" si="32"/>
        <v>703.13525412325362</v>
      </c>
      <c r="K107">
        <f t="shared" si="33"/>
        <v>71.319420039631922</v>
      </c>
      <c r="L107">
        <f t="shared" si="34"/>
        <v>41.746921166244064</v>
      </c>
      <c r="M107">
        <f t="shared" si="35"/>
        <v>6.360726719973459E-3</v>
      </c>
      <c r="N107">
        <f t="shared" si="36"/>
        <v>2</v>
      </c>
      <c r="O107">
        <f t="shared" si="37"/>
        <v>6.3495095548649254E-3</v>
      </c>
      <c r="P107">
        <f t="shared" si="38"/>
        <v>3.9694496202978078E-3</v>
      </c>
      <c r="Q107">
        <f t="shared" si="39"/>
        <v>0</v>
      </c>
      <c r="R107">
        <f t="shared" si="40"/>
        <v>20.409649102975031</v>
      </c>
      <c r="S107">
        <f t="shared" si="41"/>
        <v>20.409649102975031</v>
      </c>
      <c r="T107">
        <f t="shared" si="42"/>
        <v>2.406807108498668</v>
      </c>
      <c r="U107">
        <f t="shared" si="43"/>
        <v>46.817533966829153</v>
      </c>
      <c r="V107">
        <f t="shared" si="44"/>
        <v>1.1289132476749568</v>
      </c>
      <c r="W107">
        <f t="shared" si="45"/>
        <v>2.4113043811209853</v>
      </c>
      <c r="X107">
        <f t="shared" si="46"/>
        <v>1.2778938608237111</v>
      </c>
      <c r="Y107">
        <f t="shared" si="47"/>
        <v>-3.5903831595506568</v>
      </c>
      <c r="Z107">
        <f t="shared" si="48"/>
        <v>3.2610770821109938</v>
      </c>
      <c r="AA107">
        <f t="shared" si="49"/>
        <v>0.32925516925254494</v>
      </c>
      <c r="AB107">
        <f t="shared" si="50"/>
        <v>-5.0908187118281489E-5</v>
      </c>
      <c r="AC107">
        <v>0</v>
      </c>
      <c r="AD107">
        <v>0</v>
      </c>
      <c r="AE107">
        <v>2</v>
      </c>
      <c r="AF107">
        <v>0</v>
      </c>
      <c r="AG107">
        <v>0</v>
      </c>
      <c r="AH107">
        <f t="shared" si="51"/>
        <v>1</v>
      </c>
      <c r="AI107">
        <f t="shared" si="52"/>
        <v>0</v>
      </c>
      <c r="AJ107">
        <f t="shared" si="53"/>
        <v>54838.019042052751</v>
      </c>
      <c r="AK107">
        <f t="shared" si="54"/>
        <v>0</v>
      </c>
      <c r="AL107">
        <f t="shared" si="55"/>
        <v>0</v>
      </c>
      <c r="AM107">
        <f t="shared" si="56"/>
        <v>0.49</v>
      </c>
      <c r="AN107">
        <f t="shared" si="57"/>
        <v>0.39</v>
      </c>
      <c r="AO107">
        <v>13.6</v>
      </c>
      <c r="AP107">
        <v>0.5</v>
      </c>
      <c r="AQ107" t="s">
        <v>193</v>
      </c>
      <c r="AR107">
        <v>1607310851.5999999</v>
      </c>
      <c r="AS107">
        <v>411.58119354838698</v>
      </c>
      <c r="AT107">
        <v>409.99112903225802</v>
      </c>
      <c r="AU107">
        <v>11.1299096774194</v>
      </c>
      <c r="AV107">
        <v>11.020419354838699</v>
      </c>
      <c r="AW107">
        <v>1000.01064516129</v>
      </c>
      <c r="AX107">
        <v>101.32974193548399</v>
      </c>
      <c r="AY107">
        <v>0.10084289354838701</v>
      </c>
      <c r="AZ107">
        <v>20.439893548387101</v>
      </c>
      <c r="BA107">
        <v>999.9</v>
      </c>
      <c r="BB107">
        <v>999.9</v>
      </c>
      <c r="BC107">
        <v>0</v>
      </c>
      <c r="BD107">
        <v>0</v>
      </c>
      <c r="BE107">
        <v>10011.3996774194</v>
      </c>
      <c r="BF107">
        <v>0</v>
      </c>
      <c r="BG107">
        <v>1.67227548387097E-3</v>
      </c>
      <c r="BH107">
        <v>1607310842.5999999</v>
      </c>
      <c r="BI107" t="s">
        <v>419</v>
      </c>
      <c r="BJ107">
        <v>16</v>
      </c>
      <c r="BK107">
        <v>-0.88</v>
      </c>
      <c r="BL107">
        <v>-1.0999999999999999E-2</v>
      </c>
      <c r="BM107">
        <v>410</v>
      </c>
      <c r="BN107">
        <v>11</v>
      </c>
      <c r="BO107">
        <v>0.23</v>
      </c>
      <c r="BP107">
        <v>0.08</v>
      </c>
      <c r="BQ107">
        <v>1.21313192682927</v>
      </c>
      <c r="BR107">
        <v>6.3686252822301599</v>
      </c>
      <c r="BS107">
        <v>0.73752079014717598</v>
      </c>
      <c r="BT107">
        <v>0</v>
      </c>
      <c r="BU107">
        <v>7.5385776024390297E-2</v>
      </c>
      <c r="BV107">
        <v>0.56285352710802505</v>
      </c>
      <c r="BW107">
        <v>6.2625848902852499E-2</v>
      </c>
      <c r="BX107">
        <v>0</v>
      </c>
      <c r="BY107">
        <v>0</v>
      </c>
      <c r="BZ107">
        <v>2</v>
      </c>
      <c r="CA107" t="s">
        <v>212</v>
      </c>
      <c r="CB107">
        <v>100</v>
      </c>
      <c r="CC107">
        <v>100</v>
      </c>
      <c r="CD107">
        <v>-0.88</v>
      </c>
      <c r="CE107">
        <v>-1.0999999999999999E-2</v>
      </c>
      <c r="CF107">
        <v>2</v>
      </c>
      <c r="CG107">
        <v>1045.32</v>
      </c>
      <c r="CH107">
        <v>361.613</v>
      </c>
      <c r="CI107">
        <v>20.0002</v>
      </c>
      <c r="CJ107">
        <v>24.6357</v>
      </c>
      <c r="CK107">
        <v>30.000299999999999</v>
      </c>
      <c r="CL107">
        <v>24.350200000000001</v>
      </c>
      <c r="CM107">
        <v>24.406300000000002</v>
      </c>
      <c r="CN107">
        <v>25.779299999999999</v>
      </c>
      <c r="CO107">
        <v>-30</v>
      </c>
      <c r="CP107">
        <v>-30</v>
      </c>
      <c r="CQ107">
        <v>20</v>
      </c>
      <c r="CR107">
        <v>410</v>
      </c>
      <c r="CS107">
        <v>20</v>
      </c>
      <c r="CT107">
        <v>102.21899999999999</v>
      </c>
      <c r="CU107">
        <v>101.752</v>
      </c>
    </row>
    <row r="108" spans="1:99" x14ac:dyDescent="0.25">
      <c r="A108">
        <v>92</v>
      </c>
      <c r="B108">
        <v>1607310864.5999999</v>
      </c>
      <c r="C108">
        <v>7402</v>
      </c>
      <c r="D108" t="s">
        <v>420</v>
      </c>
      <c r="E108" t="s">
        <v>421</v>
      </c>
      <c r="F108">
        <v>1607310856.2451601</v>
      </c>
      <c r="G108">
        <f t="shared" si="29"/>
        <v>9.352184018534682E-5</v>
      </c>
      <c r="H108">
        <f t="shared" si="30"/>
        <v>-1.3678238467524073</v>
      </c>
      <c r="I108">
        <f t="shared" si="31"/>
        <v>411.79032258064501</v>
      </c>
      <c r="J108">
        <f t="shared" si="32"/>
        <v>699.81793241534047</v>
      </c>
      <c r="K108">
        <f t="shared" si="33"/>
        <v>70.983195747918444</v>
      </c>
      <c r="L108">
        <f t="shared" si="34"/>
        <v>41.76828246449157</v>
      </c>
      <c r="M108">
        <f t="shared" si="35"/>
        <v>7.3222722184672394E-3</v>
      </c>
      <c r="N108">
        <f t="shared" si="36"/>
        <v>2</v>
      </c>
      <c r="O108">
        <f t="shared" si="37"/>
        <v>7.3074116171524435E-3</v>
      </c>
      <c r="P108">
        <f t="shared" si="38"/>
        <v>4.5684648868258553E-3</v>
      </c>
      <c r="Q108">
        <f t="shared" si="39"/>
        <v>0</v>
      </c>
      <c r="R108">
        <f t="shared" si="40"/>
        <v>20.40582240645163</v>
      </c>
      <c r="S108">
        <f t="shared" si="41"/>
        <v>20.40582240645163</v>
      </c>
      <c r="T108">
        <f t="shared" si="42"/>
        <v>2.4062386124040072</v>
      </c>
      <c r="U108">
        <f t="shared" si="43"/>
        <v>46.891218167122048</v>
      </c>
      <c r="V108">
        <f t="shared" si="44"/>
        <v>1.1307368210732966</v>
      </c>
      <c r="W108">
        <f t="shared" si="45"/>
        <v>2.4114042357426255</v>
      </c>
      <c r="X108">
        <f t="shared" si="46"/>
        <v>1.2755017913307105</v>
      </c>
      <c r="Y108">
        <f t="shared" si="47"/>
        <v>-4.1243131521737944</v>
      </c>
      <c r="Z108">
        <f t="shared" si="48"/>
        <v>3.7460332338528288</v>
      </c>
      <c r="AA108">
        <f t="shared" si="49"/>
        <v>0.37821274353309681</v>
      </c>
      <c r="AB108">
        <f t="shared" si="50"/>
        <v>-6.7174787868662378E-5</v>
      </c>
      <c r="AC108">
        <v>0</v>
      </c>
      <c r="AD108">
        <v>0</v>
      </c>
      <c r="AE108">
        <v>2</v>
      </c>
      <c r="AF108">
        <v>0</v>
      </c>
      <c r="AG108">
        <v>0</v>
      </c>
      <c r="AH108">
        <f t="shared" si="51"/>
        <v>1</v>
      </c>
      <c r="AI108">
        <f t="shared" si="52"/>
        <v>0</v>
      </c>
      <c r="AJ108">
        <f t="shared" si="53"/>
        <v>54816.57127894125</v>
      </c>
      <c r="AK108">
        <f t="shared" si="54"/>
        <v>0</v>
      </c>
      <c r="AL108">
        <f t="shared" si="55"/>
        <v>0</v>
      </c>
      <c r="AM108">
        <f t="shared" si="56"/>
        <v>0.49</v>
      </c>
      <c r="AN108">
        <f t="shared" si="57"/>
        <v>0.39</v>
      </c>
      <c r="AO108">
        <v>13.6</v>
      </c>
      <c r="AP108">
        <v>0.5</v>
      </c>
      <c r="AQ108" t="s">
        <v>193</v>
      </c>
      <c r="AR108">
        <v>1607310856.2451601</v>
      </c>
      <c r="AS108">
        <v>411.79032258064501</v>
      </c>
      <c r="AT108">
        <v>409.98251612903198</v>
      </c>
      <c r="AU108">
        <v>11.147848387096801</v>
      </c>
      <c r="AV108">
        <v>11.022080645161299</v>
      </c>
      <c r="AW108">
        <v>1000.03235483871</v>
      </c>
      <c r="AX108">
        <v>101.330451612903</v>
      </c>
      <c r="AY108">
        <v>0.100495580645161</v>
      </c>
      <c r="AZ108">
        <v>20.440564516129001</v>
      </c>
      <c r="BA108">
        <v>999.9</v>
      </c>
      <c r="BB108">
        <v>999.9</v>
      </c>
      <c r="BC108">
        <v>0</v>
      </c>
      <c r="BD108">
        <v>0</v>
      </c>
      <c r="BE108">
        <v>10007.2670967742</v>
      </c>
      <c r="BF108">
        <v>0</v>
      </c>
      <c r="BG108">
        <v>1.60384387096774E-3</v>
      </c>
      <c r="BH108">
        <v>1607310842.5999999</v>
      </c>
      <c r="BI108" t="s">
        <v>419</v>
      </c>
      <c r="BJ108">
        <v>16</v>
      </c>
      <c r="BK108">
        <v>-0.88</v>
      </c>
      <c r="BL108">
        <v>-1.0999999999999999E-2</v>
      </c>
      <c r="BM108">
        <v>410</v>
      </c>
      <c r="BN108">
        <v>11</v>
      </c>
      <c r="BO108">
        <v>0.23</v>
      </c>
      <c r="BP108">
        <v>0.08</v>
      </c>
      <c r="BQ108">
        <v>1.59817756829268</v>
      </c>
      <c r="BR108">
        <v>3.03070327526089</v>
      </c>
      <c r="BS108">
        <v>0.48805997893379799</v>
      </c>
      <c r="BT108">
        <v>0</v>
      </c>
      <c r="BU108">
        <v>0.110396493341463</v>
      </c>
      <c r="BV108">
        <v>0.227971921254327</v>
      </c>
      <c r="BW108">
        <v>3.45177772010185E-2</v>
      </c>
      <c r="BX108">
        <v>0</v>
      </c>
      <c r="BY108">
        <v>0</v>
      </c>
      <c r="BZ108">
        <v>2</v>
      </c>
      <c r="CA108" t="s">
        <v>212</v>
      </c>
      <c r="CB108">
        <v>100</v>
      </c>
      <c r="CC108">
        <v>100</v>
      </c>
      <c r="CD108">
        <v>-0.88</v>
      </c>
      <c r="CE108">
        <v>-1.0999999999999999E-2</v>
      </c>
      <c r="CF108">
        <v>2</v>
      </c>
      <c r="CG108">
        <v>1047.8499999999999</v>
      </c>
      <c r="CH108">
        <v>361.851</v>
      </c>
      <c r="CI108">
        <v>20.0002</v>
      </c>
      <c r="CJ108">
        <v>24.639399999999998</v>
      </c>
      <c r="CK108">
        <v>30.000399999999999</v>
      </c>
      <c r="CL108">
        <v>24.352799999999998</v>
      </c>
      <c r="CM108">
        <v>24.409700000000001</v>
      </c>
      <c r="CN108">
        <v>25.7806</v>
      </c>
      <c r="CO108">
        <v>-30</v>
      </c>
      <c r="CP108">
        <v>-30</v>
      </c>
      <c r="CQ108">
        <v>20</v>
      </c>
      <c r="CR108">
        <v>410</v>
      </c>
      <c r="CS108">
        <v>20</v>
      </c>
      <c r="CT108">
        <v>102.218</v>
      </c>
      <c r="CU108">
        <v>101.752</v>
      </c>
    </row>
    <row r="109" spans="1:99" x14ac:dyDescent="0.25">
      <c r="A109">
        <v>93</v>
      </c>
      <c r="B109">
        <v>1607310869.5999999</v>
      </c>
      <c r="C109">
        <v>7407</v>
      </c>
      <c r="D109" t="s">
        <v>422</v>
      </c>
      <c r="E109" t="s">
        <v>423</v>
      </c>
      <c r="F109">
        <v>1607310861.03548</v>
      </c>
      <c r="G109">
        <f t="shared" si="29"/>
        <v>9.3580006667902513E-5</v>
      </c>
      <c r="H109">
        <f t="shared" si="30"/>
        <v>-1.3571446238840439</v>
      </c>
      <c r="I109">
        <f t="shared" si="31"/>
        <v>411.77367741935501</v>
      </c>
      <c r="J109">
        <f t="shared" si="32"/>
        <v>697.29041811446677</v>
      </c>
      <c r="K109">
        <f t="shared" si="33"/>
        <v>70.726710995876644</v>
      </c>
      <c r="L109">
        <f t="shared" si="34"/>
        <v>41.766525284113648</v>
      </c>
      <c r="M109">
        <f t="shared" si="35"/>
        <v>7.3272112999748411E-3</v>
      </c>
      <c r="N109">
        <f t="shared" si="36"/>
        <v>2</v>
      </c>
      <c r="O109">
        <f t="shared" si="37"/>
        <v>7.3123306660954658E-3</v>
      </c>
      <c r="P109">
        <f t="shared" si="38"/>
        <v>4.5715410871485819E-3</v>
      </c>
      <c r="Q109">
        <f t="shared" si="39"/>
        <v>0</v>
      </c>
      <c r="R109">
        <f t="shared" si="40"/>
        <v>20.406500821201796</v>
      </c>
      <c r="S109">
        <f t="shared" si="41"/>
        <v>20.406500821201796</v>
      </c>
      <c r="T109">
        <f t="shared" si="42"/>
        <v>2.4063393894845642</v>
      </c>
      <c r="U109">
        <f t="shared" si="43"/>
        <v>46.896238395480978</v>
      </c>
      <c r="V109">
        <f t="shared" si="44"/>
        <v>1.1309067351588438</v>
      </c>
      <c r="W109">
        <f t="shared" si="45"/>
        <v>2.4115084148578969</v>
      </c>
      <c r="X109">
        <f t="shared" si="46"/>
        <v>1.2754326543257204</v>
      </c>
      <c r="Y109">
        <f t="shared" si="47"/>
        <v>-4.1268782940545012</v>
      </c>
      <c r="Z109">
        <f t="shared" si="48"/>
        <v>3.7483606418308075</v>
      </c>
      <c r="AA109">
        <f t="shared" si="49"/>
        <v>0.37845039362139321</v>
      </c>
      <c r="AB109">
        <f t="shared" si="50"/>
        <v>-6.7258602300501735E-5</v>
      </c>
      <c r="AC109">
        <v>0</v>
      </c>
      <c r="AD109">
        <v>0</v>
      </c>
      <c r="AE109">
        <v>2</v>
      </c>
      <c r="AF109">
        <v>0</v>
      </c>
      <c r="AG109">
        <v>0</v>
      </c>
      <c r="AH109">
        <f t="shared" si="51"/>
        <v>1</v>
      </c>
      <c r="AI109">
        <f t="shared" si="52"/>
        <v>0</v>
      </c>
      <c r="AJ109">
        <f t="shared" si="53"/>
        <v>54787.14681792396</v>
      </c>
      <c r="AK109">
        <f t="shared" si="54"/>
        <v>0</v>
      </c>
      <c r="AL109">
        <f t="shared" si="55"/>
        <v>0</v>
      </c>
      <c r="AM109">
        <f t="shared" si="56"/>
        <v>0.49</v>
      </c>
      <c r="AN109">
        <f t="shared" si="57"/>
        <v>0.39</v>
      </c>
      <c r="AO109">
        <v>13.6</v>
      </c>
      <c r="AP109">
        <v>0.5</v>
      </c>
      <c r="AQ109" t="s">
        <v>193</v>
      </c>
      <c r="AR109">
        <v>1607310861.03548</v>
      </c>
      <c r="AS109">
        <v>411.77367741935501</v>
      </c>
      <c r="AT109">
        <v>409.980387096774</v>
      </c>
      <c r="AU109">
        <v>11.149541935483899</v>
      </c>
      <c r="AV109">
        <v>11.023693548387101</v>
      </c>
      <c r="AW109">
        <v>1000.01138709677</v>
      </c>
      <c r="AX109">
        <v>101.330612903226</v>
      </c>
      <c r="AY109">
        <v>0.100167096774194</v>
      </c>
      <c r="AZ109">
        <v>20.441264516128999</v>
      </c>
      <c r="BA109">
        <v>999.9</v>
      </c>
      <c r="BB109">
        <v>999.9</v>
      </c>
      <c r="BC109">
        <v>0</v>
      </c>
      <c r="BD109">
        <v>0</v>
      </c>
      <c r="BE109">
        <v>10001.674193548401</v>
      </c>
      <c r="BF109">
        <v>0</v>
      </c>
      <c r="BG109">
        <v>1.6087764516129E-3</v>
      </c>
      <c r="BH109">
        <v>1607310842.5999999</v>
      </c>
      <c r="BI109" t="s">
        <v>419</v>
      </c>
      <c r="BJ109">
        <v>16</v>
      </c>
      <c r="BK109">
        <v>-0.88</v>
      </c>
      <c r="BL109">
        <v>-1.0999999999999999E-2</v>
      </c>
      <c r="BM109">
        <v>410</v>
      </c>
      <c r="BN109">
        <v>11</v>
      </c>
      <c r="BO109">
        <v>0.23</v>
      </c>
      <c r="BP109">
        <v>0.08</v>
      </c>
      <c r="BQ109">
        <v>1.8056012195122</v>
      </c>
      <c r="BR109">
        <v>-0.15255972125435599</v>
      </c>
      <c r="BS109">
        <v>3.48232627038602E-2</v>
      </c>
      <c r="BT109">
        <v>0</v>
      </c>
      <c r="BU109">
        <v>0.12595651219512199</v>
      </c>
      <c r="BV109">
        <v>1.46719860627204E-3</v>
      </c>
      <c r="BW109">
        <v>8.08344895056234E-4</v>
      </c>
      <c r="BX109">
        <v>1</v>
      </c>
      <c r="BY109">
        <v>1</v>
      </c>
      <c r="BZ109">
        <v>2</v>
      </c>
      <c r="CA109" t="s">
        <v>198</v>
      </c>
      <c r="CB109">
        <v>100</v>
      </c>
      <c r="CC109">
        <v>100</v>
      </c>
      <c r="CD109">
        <v>-0.88</v>
      </c>
      <c r="CE109">
        <v>-1.0999999999999999E-2</v>
      </c>
      <c r="CF109">
        <v>2</v>
      </c>
      <c r="CG109">
        <v>1045.1500000000001</v>
      </c>
      <c r="CH109">
        <v>361.81</v>
      </c>
      <c r="CI109">
        <v>20.000299999999999</v>
      </c>
      <c r="CJ109">
        <v>24.6435</v>
      </c>
      <c r="CK109">
        <v>30.0002</v>
      </c>
      <c r="CL109">
        <v>24.3568</v>
      </c>
      <c r="CM109">
        <v>24.413399999999999</v>
      </c>
      <c r="CN109">
        <v>25.780899999999999</v>
      </c>
      <c r="CO109">
        <v>-30</v>
      </c>
      <c r="CP109">
        <v>-30</v>
      </c>
      <c r="CQ109">
        <v>20</v>
      </c>
      <c r="CR109">
        <v>410</v>
      </c>
      <c r="CS109">
        <v>20</v>
      </c>
      <c r="CT109">
        <v>102.21899999999999</v>
      </c>
      <c r="CU109">
        <v>101.753</v>
      </c>
    </row>
    <row r="110" spans="1:99" x14ac:dyDescent="0.25">
      <c r="A110">
        <v>94</v>
      </c>
      <c r="B110">
        <v>1607310874.5999999</v>
      </c>
      <c r="C110">
        <v>7412</v>
      </c>
      <c r="D110" t="s">
        <v>424</v>
      </c>
      <c r="E110" t="s">
        <v>425</v>
      </c>
      <c r="F110">
        <v>1607310865.9709699</v>
      </c>
      <c r="G110">
        <f t="shared" si="29"/>
        <v>9.3938877504592136E-5</v>
      </c>
      <c r="H110">
        <f t="shared" si="30"/>
        <v>-1.3615708402912317</v>
      </c>
      <c r="I110">
        <f t="shared" si="31"/>
        <v>411.78583870967702</v>
      </c>
      <c r="J110">
        <f t="shared" si="32"/>
        <v>697.1013488637974</v>
      </c>
      <c r="K110">
        <f t="shared" si="33"/>
        <v>70.707548791593439</v>
      </c>
      <c r="L110">
        <f t="shared" si="34"/>
        <v>41.767767814118208</v>
      </c>
      <c r="M110">
        <f t="shared" si="35"/>
        <v>7.3562232294222141E-3</v>
      </c>
      <c r="N110">
        <f t="shared" si="36"/>
        <v>2</v>
      </c>
      <c r="O110">
        <f t="shared" si="37"/>
        <v>7.3412246534041679E-3</v>
      </c>
      <c r="P110">
        <f t="shared" si="38"/>
        <v>4.5896103956771976E-3</v>
      </c>
      <c r="Q110">
        <f t="shared" si="39"/>
        <v>0</v>
      </c>
      <c r="R110">
        <f t="shared" si="40"/>
        <v>20.406919136538995</v>
      </c>
      <c r="S110">
        <f t="shared" si="41"/>
        <v>20.406919136538995</v>
      </c>
      <c r="T110">
        <f t="shared" si="42"/>
        <v>2.40640153118866</v>
      </c>
      <c r="U110">
        <f t="shared" si="43"/>
        <v>46.903416712468321</v>
      </c>
      <c r="V110">
        <f t="shared" si="44"/>
        <v>1.1311183475694724</v>
      </c>
      <c r="W110">
        <f t="shared" si="45"/>
        <v>2.4115905126988064</v>
      </c>
      <c r="X110">
        <f t="shared" si="46"/>
        <v>1.2752831836191876</v>
      </c>
      <c r="Y110">
        <f t="shared" si="47"/>
        <v>-4.1427044979525132</v>
      </c>
      <c r="Z110">
        <f t="shared" si="48"/>
        <v>3.7627333185981331</v>
      </c>
      <c r="AA110">
        <f t="shared" si="49"/>
        <v>0.37990340373710574</v>
      </c>
      <c r="AB110">
        <f t="shared" si="50"/>
        <v>-6.7775617274445921E-5</v>
      </c>
      <c r="AC110">
        <v>0</v>
      </c>
      <c r="AD110">
        <v>0</v>
      </c>
      <c r="AE110">
        <v>2</v>
      </c>
      <c r="AF110">
        <v>0</v>
      </c>
      <c r="AG110">
        <v>0</v>
      </c>
      <c r="AH110">
        <f t="shared" si="51"/>
        <v>1</v>
      </c>
      <c r="AI110">
        <f t="shared" si="52"/>
        <v>0</v>
      </c>
      <c r="AJ110">
        <f t="shared" si="53"/>
        <v>54795.678584705107</v>
      </c>
      <c r="AK110">
        <f t="shared" si="54"/>
        <v>0</v>
      </c>
      <c r="AL110">
        <f t="shared" si="55"/>
        <v>0</v>
      </c>
      <c r="AM110">
        <f t="shared" si="56"/>
        <v>0.49</v>
      </c>
      <c r="AN110">
        <f t="shared" si="57"/>
        <v>0.39</v>
      </c>
      <c r="AO110">
        <v>13.6</v>
      </c>
      <c r="AP110">
        <v>0.5</v>
      </c>
      <c r="AQ110" t="s">
        <v>193</v>
      </c>
      <c r="AR110">
        <v>1607310865.9709699</v>
      </c>
      <c r="AS110">
        <v>411.78583870967702</v>
      </c>
      <c r="AT110">
        <v>409.98670967741901</v>
      </c>
      <c r="AU110">
        <v>11.1516258064516</v>
      </c>
      <c r="AV110">
        <v>11.025293548387101</v>
      </c>
      <c r="AW110">
        <v>999.99935483871002</v>
      </c>
      <c r="AX110">
        <v>101.330741935484</v>
      </c>
      <c r="AY110">
        <v>0.100059922580645</v>
      </c>
      <c r="AZ110">
        <v>20.441816129032301</v>
      </c>
      <c r="BA110">
        <v>999.9</v>
      </c>
      <c r="BB110">
        <v>999.9</v>
      </c>
      <c r="BC110">
        <v>0</v>
      </c>
      <c r="BD110">
        <v>0</v>
      </c>
      <c r="BE110">
        <v>10003.304516128999</v>
      </c>
      <c r="BF110">
        <v>0</v>
      </c>
      <c r="BG110">
        <v>1.5767187096774201E-3</v>
      </c>
      <c r="BH110">
        <v>1607310842.5999999</v>
      </c>
      <c r="BI110" t="s">
        <v>419</v>
      </c>
      <c r="BJ110">
        <v>16</v>
      </c>
      <c r="BK110">
        <v>-0.88</v>
      </c>
      <c r="BL110">
        <v>-1.0999999999999999E-2</v>
      </c>
      <c r="BM110">
        <v>410</v>
      </c>
      <c r="BN110">
        <v>11</v>
      </c>
      <c r="BO110">
        <v>0.23</v>
      </c>
      <c r="BP110">
        <v>0.08</v>
      </c>
      <c r="BQ110">
        <v>1.7944012195122001</v>
      </c>
      <c r="BR110">
        <v>6.9546898954707906E-2</v>
      </c>
      <c r="BS110">
        <v>2.7322535163873101E-2</v>
      </c>
      <c r="BT110">
        <v>1</v>
      </c>
      <c r="BU110">
        <v>0.12611017073170699</v>
      </c>
      <c r="BV110">
        <v>6.9373379790944201E-3</v>
      </c>
      <c r="BW110">
        <v>8.4955460073568795E-4</v>
      </c>
      <c r="BX110">
        <v>1</v>
      </c>
      <c r="BY110">
        <v>2</v>
      </c>
      <c r="BZ110">
        <v>2</v>
      </c>
      <c r="CA110" t="s">
        <v>195</v>
      </c>
      <c r="CB110">
        <v>100</v>
      </c>
      <c r="CC110">
        <v>100</v>
      </c>
      <c r="CD110">
        <v>-0.88</v>
      </c>
      <c r="CE110">
        <v>-1.0999999999999999E-2</v>
      </c>
      <c r="CF110">
        <v>2</v>
      </c>
      <c r="CG110">
        <v>1047.07</v>
      </c>
      <c r="CH110">
        <v>361.89299999999997</v>
      </c>
      <c r="CI110">
        <v>20.0001</v>
      </c>
      <c r="CJ110">
        <v>24.646599999999999</v>
      </c>
      <c r="CK110">
        <v>30.000299999999999</v>
      </c>
      <c r="CL110">
        <v>24.360900000000001</v>
      </c>
      <c r="CM110">
        <v>24.4175</v>
      </c>
      <c r="CN110">
        <v>25.780999999999999</v>
      </c>
      <c r="CO110">
        <v>-30</v>
      </c>
      <c r="CP110">
        <v>-30</v>
      </c>
      <c r="CQ110">
        <v>20</v>
      </c>
      <c r="CR110">
        <v>410</v>
      </c>
      <c r="CS110">
        <v>20</v>
      </c>
      <c r="CT110">
        <v>102.21899999999999</v>
      </c>
      <c r="CU110">
        <v>101.752</v>
      </c>
    </row>
    <row r="111" spans="1:99" x14ac:dyDescent="0.25">
      <c r="A111">
        <v>95</v>
      </c>
      <c r="B111">
        <v>1607310879.5999999</v>
      </c>
      <c r="C111">
        <v>7417</v>
      </c>
      <c r="D111" t="s">
        <v>426</v>
      </c>
      <c r="E111" t="s">
        <v>427</v>
      </c>
      <c r="F111">
        <v>1607310870.9709699</v>
      </c>
      <c r="G111">
        <f t="shared" si="29"/>
        <v>9.4159814928850317E-5</v>
      </c>
      <c r="H111">
        <f t="shared" si="30"/>
        <v>-1.3725517690653364</v>
      </c>
      <c r="I111">
        <f t="shared" si="31"/>
        <v>411.80616129032302</v>
      </c>
      <c r="J111">
        <f t="shared" si="32"/>
        <v>698.75163417638134</v>
      </c>
      <c r="K111">
        <f t="shared" si="33"/>
        <v>70.874507415369166</v>
      </c>
      <c r="L111">
        <f t="shared" si="34"/>
        <v>41.769575060053931</v>
      </c>
      <c r="M111">
        <f t="shared" si="35"/>
        <v>7.3746822151064383E-3</v>
      </c>
      <c r="N111">
        <f t="shared" si="36"/>
        <v>2</v>
      </c>
      <c r="O111">
        <f t="shared" si="37"/>
        <v>7.359608356007236E-3</v>
      </c>
      <c r="P111">
        <f t="shared" si="38"/>
        <v>4.6011069543694313E-3</v>
      </c>
      <c r="Q111">
        <f t="shared" si="39"/>
        <v>0</v>
      </c>
      <c r="R111">
        <f t="shared" si="40"/>
        <v>20.406895127765182</v>
      </c>
      <c r="S111">
        <f t="shared" si="41"/>
        <v>20.406895127765182</v>
      </c>
      <c r="T111">
        <f t="shared" si="42"/>
        <v>2.4063979645921409</v>
      </c>
      <c r="U111">
        <f t="shared" si="43"/>
        <v>46.91151085244568</v>
      </c>
      <c r="V111">
        <f t="shared" si="44"/>
        <v>1.1313175991835962</v>
      </c>
      <c r="W111">
        <f t="shared" si="45"/>
        <v>2.4115991547192221</v>
      </c>
      <c r="X111">
        <f t="shared" si="46"/>
        <v>1.2750803654085447</v>
      </c>
      <c r="Y111">
        <f t="shared" si="47"/>
        <v>-4.1524478383622991</v>
      </c>
      <c r="Z111">
        <f t="shared" si="48"/>
        <v>3.7715827890097784</v>
      </c>
      <c r="AA111">
        <f t="shared" si="49"/>
        <v>0.38079695454685736</v>
      </c>
      <c r="AB111">
        <f t="shared" si="50"/>
        <v>-6.8094805663498903E-5</v>
      </c>
      <c r="AC111">
        <v>0</v>
      </c>
      <c r="AD111">
        <v>0</v>
      </c>
      <c r="AE111">
        <v>2</v>
      </c>
      <c r="AF111">
        <v>0</v>
      </c>
      <c r="AG111">
        <v>0</v>
      </c>
      <c r="AH111">
        <f t="shared" si="51"/>
        <v>1</v>
      </c>
      <c r="AI111">
        <f t="shared" si="52"/>
        <v>0</v>
      </c>
      <c r="AJ111">
        <f t="shared" si="53"/>
        <v>54779.397247573324</v>
      </c>
      <c r="AK111">
        <f t="shared" si="54"/>
        <v>0</v>
      </c>
      <c r="AL111">
        <f t="shared" si="55"/>
        <v>0</v>
      </c>
      <c r="AM111">
        <f t="shared" si="56"/>
        <v>0.49</v>
      </c>
      <c r="AN111">
        <f t="shared" si="57"/>
        <v>0.39</v>
      </c>
      <c r="AO111">
        <v>13.6</v>
      </c>
      <c r="AP111">
        <v>0.5</v>
      </c>
      <c r="AQ111" t="s">
        <v>193</v>
      </c>
      <c r="AR111">
        <v>1607310870.9709699</v>
      </c>
      <c r="AS111">
        <v>411.80616129032302</v>
      </c>
      <c r="AT111">
        <v>409.99222580645198</v>
      </c>
      <c r="AU111">
        <v>11.153658064516099</v>
      </c>
      <c r="AV111">
        <v>11.027029032258101</v>
      </c>
      <c r="AW111">
        <v>1000.00006451613</v>
      </c>
      <c r="AX111">
        <v>101.33022580645201</v>
      </c>
      <c r="AY111">
        <v>9.99590387096774E-2</v>
      </c>
      <c r="AZ111">
        <v>20.441874193548401</v>
      </c>
      <c r="BA111">
        <v>999.9</v>
      </c>
      <c r="BB111">
        <v>999.9</v>
      </c>
      <c r="BC111">
        <v>0</v>
      </c>
      <c r="BD111">
        <v>0</v>
      </c>
      <c r="BE111">
        <v>10000.260645161299</v>
      </c>
      <c r="BF111">
        <v>0</v>
      </c>
      <c r="BG111">
        <v>1.6075432258064501E-3</v>
      </c>
      <c r="BH111">
        <v>1607310842.5999999</v>
      </c>
      <c r="BI111" t="s">
        <v>419</v>
      </c>
      <c r="BJ111">
        <v>16</v>
      </c>
      <c r="BK111">
        <v>-0.88</v>
      </c>
      <c r="BL111">
        <v>-1.0999999999999999E-2</v>
      </c>
      <c r="BM111">
        <v>410</v>
      </c>
      <c r="BN111">
        <v>11</v>
      </c>
      <c r="BO111">
        <v>0.23</v>
      </c>
      <c r="BP111">
        <v>0.08</v>
      </c>
      <c r="BQ111">
        <v>1.8104802439024399</v>
      </c>
      <c r="BR111">
        <v>0.151941742160252</v>
      </c>
      <c r="BS111">
        <v>2.62021311261177E-2</v>
      </c>
      <c r="BT111">
        <v>0</v>
      </c>
      <c r="BU111">
        <v>0.12643512195122</v>
      </c>
      <c r="BV111">
        <v>2.8693588850174701E-3</v>
      </c>
      <c r="BW111">
        <v>6.2651865038021296E-4</v>
      </c>
      <c r="BX111">
        <v>1</v>
      </c>
      <c r="BY111">
        <v>1</v>
      </c>
      <c r="BZ111">
        <v>2</v>
      </c>
      <c r="CA111" t="s">
        <v>198</v>
      </c>
      <c r="CB111">
        <v>100</v>
      </c>
      <c r="CC111">
        <v>100</v>
      </c>
      <c r="CD111">
        <v>-0.88</v>
      </c>
      <c r="CE111">
        <v>-1.0999999999999999E-2</v>
      </c>
      <c r="CF111">
        <v>2</v>
      </c>
      <c r="CG111">
        <v>1047.44</v>
      </c>
      <c r="CH111">
        <v>361.98500000000001</v>
      </c>
      <c r="CI111">
        <v>20</v>
      </c>
      <c r="CJ111">
        <v>24.650200000000002</v>
      </c>
      <c r="CK111">
        <v>30.000299999999999</v>
      </c>
      <c r="CL111">
        <v>24.3644</v>
      </c>
      <c r="CM111">
        <v>24.420999999999999</v>
      </c>
      <c r="CN111">
        <v>25.7806</v>
      </c>
      <c r="CO111">
        <v>-30</v>
      </c>
      <c r="CP111">
        <v>-30</v>
      </c>
      <c r="CQ111">
        <v>20</v>
      </c>
      <c r="CR111">
        <v>410</v>
      </c>
      <c r="CS111">
        <v>20</v>
      </c>
      <c r="CT111">
        <v>102.218</v>
      </c>
      <c r="CU111">
        <v>101.751</v>
      </c>
    </row>
    <row r="112" spans="1:99" x14ac:dyDescent="0.25">
      <c r="A112">
        <v>96</v>
      </c>
      <c r="B112">
        <v>1607310884.5999999</v>
      </c>
      <c r="C112">
        <v>7422</v>
      </c>
      <c r="D112" t="s">
        <v>428</v>
      </c>
      <c r="E112" t="s">
        <v>429</v>
      </c>
      <c r="F112">
        <v>1607310875.9709699</v>
      </c>
      <c r="G112">
        <f t="shared" si="29"/>
        <v>9.4008812185333499E-5</v>
      </c>
      <c r="H112">
        <f t="shared" si="30"/>
        <v>-1.3851801998962838</v>
      </c>
      <c r="I112">
        <f t="shared" si="31"/>
        <v>411.81993548387101</v>
      </c>
      <c r="J112">
        <f t="shared" si="32"/>
        <v>701.91783680096478</v>
      </c>
      <c r="K112">
        <f t="shared" si="33"/>
        <v>71.195478968030059</v>
      </c>
      <c r="L112">
        <f t="shared" si="34"/>
        <v>41.770868352603657</v>
      </c>
      <c r="M112">
        <f t="shared" si="35"/>
        <v>7.3639345848758491E-3</v>
      </c>
      <c r="N112">
        <f t="shared" si="36"/>
        <v>2</v>
      </c>
      <c r="O112">
        <f t="shared" si="37"/>
        <v>7.3489045817549548E-3</v>
      </c>
      <c r="P112">
        <f t="shared" si="38"/>
        <v>4.594413166437235E-3</v>
      </c>
      <c r="Q112">
        <f t="shared" si="39"/>
        <v>0</v>
      </c>
      <c r="R112">
        <f t="shared" si="40"/>
        <v>20.406599598773234</v>
      </c>
      <c r="S112">
        <f t="shared" si="41"/>
        <v>20.406599598773234</v>
      </c>
      <c r="T112">
        <f t="shared" si="42"/>
        <v>2.4063540629928784</v>
      </c>
      <c r="U112">
        <f t="shared" si="43"/>
        <v>46.918775538365779</v>
      </c>
      <c r="V112">
        <f t="shared" si="44"/>
        <v>1.1314682408389203</v>
      </c>
      <c r="W112">
        <f t="shared" si="45"/>
        <v>2.4115468228997399</v>
      </c>
      <c r="X112">
        <f t="shared" si="46"/>
        <v>1.2748858221539581</v>
      </c>
      <c r="Y112">
        <f t="shared" si="47"/>
        <v>-4.1457886173732073</v>
      </c>
      <c r="Z112">
        <f t="shared" si="48"/>
        <v>3.7655355973627507</v>
      </c>
      <c r="AA112">
        <f t="shared" si="49"/>
        <v>0.38018514354413041</v>
      </c>
      <c r="AB112">
        <f t="shared" si="50"/>
        <v>-6.7876466326222129E-5</v>
      </c>
      <c r="AC112">
        <v>0</v>
      </c>
      <c r="AD112">
        <v>0</v>
      </c>
      <c r="AE112">
        <v>2</v>
      </c>
      <c r="AF112">
        <v>0</v>
      </c>
      <c r="AG112">
        <v>0</v>
      </c>
      <c r="AH112">
        <f t="shared" si="51"/>
        <v>1</v>
      </c>
      <c r="AI112">
        <f t="shared" si="52"/>
        <v>0</v>
      </c>
      <c r="AJ112">
        <f t="shared" si="53"/>
        <v>54751.458796960884</v>
      </c>
      <c r="AK112">
        <f t="shared" si="54"/>
        <v>0</v>
      </c>
      <c r="AL112">
        <f t="shared" si="55"/>
        <v>0</v>
      </c>
      <c r="AM112">
        <f t="shared" si="56"/>
        <v>0.49</v>
      </c>
      <c r="AN112">
        <f t="shared" si="57"/>
        <v>0.39</v>
      </c>
      <c r="AO112">
        <v>13.6</v>
      </c>
      <c r="AP112">
        <v>0.5</v>
      </c>
      <c r="AQ112" t="s">
        <v>193</v>
      </c>
      <c r="AR112">
        <v>1607310875.9709699</v>
      </c>
      <c r="AS112">
        <v>411.81993548387101</v>
      </c>
      <c r="AT112">
        <v>409.98874193548397</v>
      </c>
      <c r="AU112">
        <v>11.155170967741901</v>
      </c>
      <c r="AV112">
        <v>11.028745161290299</v>
      </c>
      <c r="AW112">
        <v>999.99974193548405</v>
      </c>
      <c r="AX112">
        <v>101.329967741936</v>
      </c>
      <c r="AY112">
        <v>9.9964987096774205E-2</v>
      </c>
      <c r="AZ112">
        <v>20.441522580645199</v>
      </c>
      <c r="BA112">
        <v>999.9</v>
      </c>
      <c r="BB112">
        <v>999.9</v>
      </c>
      <c r="BC112">
        <v>0</v>
      </c>
      <c r="BD112">
        <v>0</v>
      </c>
      <c r="BE112">
        <v>9994.9574193548397</v>
      </c>
      <c r="BF112">
        <v>0</v>
      </c>
      <c r="BG112">
        <v>1.6010696774193501E-3</v>
      </c>
      <c r="BH112">
        <v>1607310842.5999999</v>
      </c>
      <c r="BI112" t="s">
        <v>419</v>
      </c>
      <c r="BJ112">
        <v>16</v>
      </c>
      <c r="BK112">
        <v>-0.88</v>
      </c>
      <c r="BL112">
        <v>-1.0999999999999999E-2</v>
      </c>
      <c r="BM112">
        <v>410</v>
      </c>
      <c r="BN112">
        <v>11</v>
      </c>
      <c r="BO112">
        <v>0.23</v>
      </c>
      <c r="BP112">
        <v>0.08</v>
      </c>
      <c r="BQ112">
        <v>1.82705902439024</v>
      </c>
      <c r="BR112">
        <v>0.25623386759582101</v>
      </c>
      <c r="BS112">
        <v>3.2959033093566598E-2</v>
      </c>
      <c r="BT112">
        <v>0</v>
      </c>
      <c r="BU112">
        <v>0.12646692682926799</v>
      </c>
      <c r="BV112">
        <v>-3.3791916376306199E-3</v>
      </c>
      <c r="BW112">
        <v>6.1262045665675898E-4</v>
      </c>
      <c r="BX112">
        <v>1</v>
      </c>
      <c r="BY112">
        <v>1</v>
      </c>
      <c r="BZ112">
        <v>2</v>
      </c>
      <c r="CA112" t="s">
        <v>198</v>
      </c>
      <c r="CB112">
        <v>100</v>
      </c>
      <c r="CC112">
        <v>100</v>
      </c>
      <c r="CD112">
        <v>-0.88</v>
      </c>
      <c r="CE112">
        <v>-1.0999999999999999E-2</v>
      </c>
      <c r="CF112">
        <v>2</v>
      </c>
      <c r="CG112">
        <v>1045.98</v>
      </c>
      <c r="CH112">
        <v>361.93299999999999</v>
      </c>
      <c r="CI112">
        <v>19.9999</v>
      </c>
      <c r="CJ112">
        <v>24.6539</v>
      </c>
      <c r="CK112">
        <v>30.0002</v>
      </c>
      <c r="CL112">
        <v>24.367999999999999</v>
      </c>
      <c r="CM112">
        <v>24.425000000000001</v>
      </c>
      <c r="CN112">
        <v>25.782299999999999</v>
      </c>
      <c r="CO112">
        <v>-30</v>
      </c>
      <c r="CP112">
        <v>-30</v>
      </c>
      <c r="CQ112">
        <v>20</v>
      </c>
      <c r="CR112">
        <v>410</v>
      </c>
      <c r="CS112">
        <v>20</v>
      </c>
      <c r="CT112">
        <v>102.217</v>
      </c>
      <c r="CU112">
        <v>101.75</v>
      </c>
    </row>
    <row r="113" spans="1:99" x14ac:dyDescent="0.25">
      <c r="A113">
        <v>97</v>
      </c>
      <c r="B113">
        <v>1607311404.5</v>
      </c>
      <c r="C113">
        <v>7941.9000000953702</v>
      </c>
      <c r="D113" t="s">
        <v>431</v>
      </c>
      <c r="E113" t="s">
        <v>432</v>
      </c>
      <c r="F113">
        <v>1607311396.5645199</v>
      </c>
      <c r="G113">
        <f t="shared" si="29"/>
        <v>9.0608136646438777E-5</v>
      </c>
      <c r="H113">
        <f t="shared" si="30"/>
        <v>-0.77393988191121099</v>
      </c>
      <c r="I113">
        <f t="shared" si="31"/>
        <v>410.59941935483897</v>
      </c>
      <c r="J113">
        <f t="shared" si="32"/>
        <v>577.58356727409114</v>
      </c>
      <c r="K113">
        <f t="shared" si="33"/>
        <v>58.596021246934598</v>
      </c>
      <c r="L113">
        <f t="shared" si="34"/>
        <v>41.655430770033966</v>
      </c>
      <c r="M113">
        <f t="shared" si="35"/>
        <v>6.9983624714231498E-3</v>
      </c>
      <c r="N113">
        <f t="shared" si="36"/>
        <v>2</v>
      </c>
      <c r="O113">
        <f t="shared" si="37"/>
        <v>6.9847862282240479E-3</v>
      </c>
      <c r="P113">
        <f t="shared" si="38"/>
        <v>4.3667089448618419E-3</v>
      </c>
      <c r="Q113">
        <f t="shared" si="39"/>
        <v>0</v>
      </c>
      <c r="R113">
        <f t="shared" si="40"/>
        <v>20.456948323382989</v>
      </c>
      <c r="S113">
        <f t="shared" si="41"/>
        <v>20.456948323382989</v>
      </c>
      <c r="T113">
        <f t="shared" si="42"/>
        <v>2.4138436277324389</v>
      </c>
      <c r="U113">
        <f t="shared" si="43"/>
        <v>46.333133528849316</v>
      </c>
      <c r="V113">
        <f t="shared" si="44"/>
        <v>1.1207344602043368</v>
      </c>
      <c r="W113">
        <f t="shared" si="45"/>
        <v>2.4188617838819635</v>
      </c>
      <c r="X113">
        <f t="shared" si="46"/>
        <v>1.2931091675281021</v>
      </c>
      <c r="Y113">
        <f t="shared" si="47"/>
        <v>-3.9958188261079499</v>
      </c>
      <c r="Z113">
        <f t="shared" si="48"/>
        <v>3.6291540182621262</v>
      </c>
      <c r="AA113">
        <f t="shared" si="49"/>
        <v>0.36660173781556632</v>
      </c>
      <c r="AB113">
        <f t="shared" si="50"/>
        <v>-6.3070030257517118E-5</v>
      </c>
      <c r="AC113">
        <v>0</v>
      </c>
      <c r="AD113">
        <v>0</v>
      </c>
      <c r="AE113">
        <v>2</v>
      </c>
      <c r="AF113">
        <v>0</v>
      </c>
      <c r="AG113">
        <v>0</v>
      </c>
      <c r="AH113">
        <f t="shared" si="51"/>
        <v>1</v>
      </c>
      <c r="AI113">
        <f t="shared" si="52"/>
        <v>0</v>
      </c>
      <c r="AJ113">
        <f t="shared" si="53"/>
        <v>54772.619125612327</v>
      </c>
      <c r="AK113">
        <f t="shared" si="54"/>
        <v>0</v>
      </c>
      <c r="AL113">
        <f t="shared" si="55"/>
        <v>0</v>
      </c>
      <c r="AM113">
        <f t="shared" si="56"/>
        <v>0.49</v>
      </c>
      <c r="AN113">
        <f t="shared" si="57"/>
        <v>0.39</v>
      </c>
      <c r="AO113">
        <v>8.25</v>
      </c>
      <c r="AP113">
        <v>0.5</v>
      </c>
      <c r="AQ113" t="s">
        <v>193</v>
      </c>
      <c r="AR113">
        <v>1607311396.5645199</v>
      </c>
      <c r="AS113">
        <v>410.59941935483897</v>
      </c>
      <c r="AT113">
        <v>409.99161290322598</v>
      </c>
      <c r="AU113">
        <v>11.0471290322581</v>
      </c>
      <c r="AV113">
        <v>10.9732032258065</v>
      </c>
      <c r="AW113">
        <v>1000.0015483871</v>
      </c>
      <c r="AX113">
        <v>101.350258064516</v>
      </c>
      <c r="AY113">
        <v>0.10003340322580601</v>
      </c>
      <c r="AZ113">
        <v>20.490606451612901</v>
      </c>
      <c r="BA113">
        <v>999.9</v>
      </c>
      <c r="BB113">
        <v>999.9</v>
      </c>
      <c r="BC113">
        <v>0</v>
      </c>
      <c r="BD113">
        <v>0</v>
      </c>
      <c r="BE113">
        <v>9998.6409677419397</v>
      </c>
      <c r="BF113">
        <v>0</v>
      </c>
      <c r="BG113">
        <v>1.5813419354838701E-3</v>
      </c>
      <c r="BH113">
        <v>1607311282.5999999</v>
      </c>
      <c r="BI113" t="s">
        <v>433</v>
      </c>
      <c r="BJ113">
        <v>17</v>
      </c>
      <c r="BK113">
        <v>-0.93100000000000005</v>
      </c>
      <c r="BL113">
        <v>-1.0999999999999999E-2</v>
      </c>
      <c r="BM113">
        <v>410</v>
      </c>
      <c r="BN113">
        <v>11</v>
      </c>
      <c r="BO113">
        <v>0.46</v>
      </c>
      <c r="BP113">
        <v>0.17</v>
      </c>
      <c r="BQ113">
        <v>0.60829865853658505</v>
      </c>
      <c r="BR113">
        <v>-5.4770854814113798E-2</v>
      </c>
      <c r="BS113">
        <v>1.7091993906161999E-2</v>
      </c>
      <c r="BT113">
        <v>1</v>
      </c>
      <c r="BU113">
        <v>7.3679582926829301E-2</v>
      </c>
      <c r="BV113">
        <v>3.5695225640588698E-3</v>
      </c>
      <c r="BW113">
        <v>8.69866656981414E-4</v>
      </c>
      <c r="BX113">
        <v>1</v>
      </c>
      <c r="BY113">
        <v>2</v>
      </c>
      <c r="BZ113">
        <v>2</v>
      </c>
      <c r="CA113" t="s">
        <v>195</v>
      </c>
      <c r="CB113">
        <v>100</v>
      </c>
      <c r="CC113">
        <v>100</v>
      </c>
      <c r="CD113">
        <v>-0.93100000000000005</v>
      </c>
      <c r="CE113">
        <v>-1.0999999999999999E-2</v>
      </c>
      <c r="CF113">
        <v>2</v>
      </c>
      <c r="CG113">
        <v>1049.32</v>
      </c>
      <c r="CH113">
        <v>358.48200000000003</v>
      </c>
      <c r="CI113">
        <v>20</v>
      </c>
      <c r="CJ113">
        <v>24.829000000000001</v>
      </c>
      <c r="CK113">
        <v>30.0002</v>
      </c>
      <c r="CL113">
        <v>24.5792</v>
      </c>
      <c r="CM113">
        <v>24.6311</v>
      </c>
      <c r="CN113">
        <v>25.820599999999999</v>
      </c>
      <c r="CO113">
        <v>-30</v>
      </c>
      <c r="CP113">
        <v>-30</v>
      </c>
      <c r="CQ113">
        <v>20</v>
      </c>
      <c r="CR113">
        <v>410</v>
      </c>
      <c r="CS113">
        <v>20</v>
      </c>
      <c r="CT113">
        <v>102.223</v>
      </c>
      <c r="CU113">
        <v>101.735</v>
      </c>
    </row>
    <row r="114" spans="1:99" x14ac:dyDescent="0.25">
      <c r="A114">
        <v>98</v>
      </c>
      <c r="B114">
        <v>1607311409.5</v>
      </c>
      <c r="C114">
        <v>7946.9000000953702</v>
      </c>
      <c r="D114" t="s">
        <v>434</v>
      </c>
      <c r="E114" t="s">
        <v>435</v>
      </c>
      <c r="F114">
        <v>1607311401.18065</v>
      </c>
      <c r="G114">
        <f t="shared" si="29"/>
        <v>9.0655846748199408E-5</v>
      </c>
      <c r="H114">
        <f t="shared" si="30"/>
        <v>-0.76645581508683525</v>
      </c>
      <c r="I114">
        <f t="shared" si="31"/>
        <v>410.60116129032298</v>
      </c>
      <c r="J114">
        <f t="shared" si="32"/>
        <v>575.81083008544169</v>
      </c>
      <c r="K114">
        <f t="shared" si="33"/>
        <v>58.416394247238173</v>
      </c>
      <c r="L114">
        <f t="shared" si="34"/>
        <v>41.655762731573141</v>
      </c>
      <c r="M114">
        <f t="shared" si="35"/>
        <v>7.0014842244881447E-3</v>
      </c>
      <c r="N114">
        <f t="shared" si="36"/>
        <v>2</v>
      </c>
      <c r="O114">
        <f t="shared" si="37"/>
        <v>6.9878958793997675E-3</v>
      </c>
      <c r="P114">
        <f t="shared" si="38"/>
        <v>4.3686535611999608E-3</v>
      </c>
      <c r="Q114">
        <f t="shared" si="39"/>
        <v>0</v>
      </c>
      <c r="R114">
        <f t="shared" si="40"/>
        <v>20.45643703657484</v>
      </c>
      <c r="S114">
        <f t="shared" si="41"/>
        <v>20.45643703657484</v>
      </c>
      <c r="T114">
        <f t="shared" si="42"/>
        <v>2.4137674693574915</v>
      </c>
      <c r="U114">
        <f t="shared" si="43"/>
        <v>46.326774946802423</v>
      </c>
      <c r="V114">
        <f t="shared" si="44"/>
        <v>1.1205465351939481</v>
      </c>
      <c r="W114">
        <f t="shared" si="45"/>
        <v>2.4187881338182611</v>
      </c>
      <c r="X114">
        <f t="shared" si="46"/>
        <v>1.2932209341635434</v>
      </c>
      <c r="Y114">
        <f t="shared" si="47"/>
        <v>-3.9979228415955941</v>
      </c>
      <c r="Z114">
        <f t="shared" si="48"/>
        <v>3.6310666457730645</v>
      </c>
      <c r="AA114">
        <f t="shared" si="49"/>
        <v>0.36679305951199631</v>
      </c>
      <c r="AB114">
        <f t="shared" si="50"/>
        <v>-6.3136310533451478E-5</v>
      </c>
      <c r="AC114">
        <v>0</v>
      </c>
      <c r="AD114">
        <v>0</v>
      </c>
      <c r="AE114">
        <v>2</v>
      </c>
      <c r="AF114">
        <v>0</v>
      </c>
      <c r="AG114">
        <v>0</v>
      </c>
      <c r="AH114">
        <f t="shared" si="51"/>
        <v>1</v>
      </c>
      <c r="AI114">
        <f t="shared" si="52"/>
        <v>0</v>
      </c>
      <c r="AJ114">
        <f t="shared" si="53"/>
        <v>54796.386546696151</v>
      </c>
      <c r="AK114">
        <f t="shared" si="54"/>
        <v>0</v>
      </c>
      <c r="AL114">
        <f t="shared" si="55"/>
        <v>0</v>
      </c>
      <c r="AM114">
        <f t="shared" si="56"/>
        <v>0.49</v>
      </c>
      <c r="AN114">
        <f t="shared" si="57"/>
        <v>0.39</v>
      </c>
      <c r="AO114">
        <v>8.25</v>
      </c>
      <c r="AP114">
        <v>0.5</v>
      </c>
      <c r="AQ114" t="s">
        <v>193</v>
      </c>
      <c r="AR114">
        <v>1607311401.18065</v>
      </c>
      <c r="AS114">
        <v>410.60116129032298</v>
      </c>
      <c r="AT114">
        <v>409.99954838709698</v>
      </c>
      <c r="AU114">
        <v>11.045235483871</v>
      </c>
      <c r="AV114">
        <v>10.9712709677419</v>
      </c>
      <c r="AW114">
        <v>1000.00638709677</v>
      </c>
      <c r="AX114">
        <v>101.35061290322599</v>
      </c>
      <c r="AY114">
        <v>0.10005664838709701</v>
      </c>
      <c r="AZ114">
        <v>20.4901129032258</v>
      </c>
      <c r="BA114">
        <v>999.9</v>
      </c>
      <c r="BB114">
        <v>999.9</v>
      </c>
      <c r="BC114">
        <v>0</v>
      </c>
      <c r="BD114">
        <v>0</v>
      </c>
      <c r="BE114">
        <v>10003.1106451613</v>
      </c>
      <c r="BF114">
        <v>0</v>
      </c>
      <c r="BG114">
        <v>1.5563741935483899E-3</v>
      </c>
      <c r="BH114">
        <v>1607311282.5999999</v>
      </c>
      <c r="BI114" t="s">
        <v>433</v>
      </c>
      <c r="BJ114">
        <v>17</v>
      </c>
      <c r="BK114">
        <v>-0.93100000000000005</v>
      </c>
      <c r="BL114">
        <v>-1.0999999999999999E-2</v>
      </c>
      <c r="BM114">
        <v>410</v>
      </c>
      <c r="BN114">
        <v>11</v>
      </c>
      <c r="BO114">
        <v>0.46</v>
      </c>
      <c r="BP114">
        <v>0.17</v>
      </c>
      <c r="BQ114">
        <v>0.60842743902439</v>
      </c>
      <c r="BR114">
        <v>-4.3662802819441203E-2</v>
      </c>
      <c r="BS114">
        <v>1.7577762578629599E-2</v>
      </c>
      <c r="BT114">
        <v>1</v>
      </c>
      <c r="BU114">
        <v>7.4019134146341495E-2</v>
      </c>
      <c r="BV114">
        <v>1.65186795695322E-3</v>
      </c>
      <c r="BW114">
        <v>7.5271723146301496E-4</v>
      </c>
      <c r="BX114">
        <v>1</v>
      </c>
      <c r="BY114">
        <v>2</v>
      </c>
      <c r="BZ114">
        <v>2</v>
      </c>
      <c r="CA114" t="s">
        <v>195</v>
      </c>
      <c r="CB114">
        <v>100</v>
      </c>
      <c r="CC114">
        <v>100</v>
      </c>
      <c r="CD114">
        <v>-0.93100000000000005</v>
      </c>
      <c r="CE114">
        <v>-1.0999999999999999E-2</v>
      </c>
      <c r="CF114">
        <v>2</v>
      </c>
      <c r="CG114">
        <v>1051.5899999999999</v>
      </c>
      <c r="CH114">
        <v>358.70499999999998</v>
      </c>
      <c r="CI114">
        <v>20</v>
      </c>
      <c r="CJ114">
        <v>24.830100000000002</v>
      </c>
      <c r="CK114">
        <v>30.0001</v>
      </c>
      <c r="CL114">
        <v>24.581299999999999</v>
      </c>
      <c r="CM114">
        <v>24.6325</v>
      </c>
      <c r="CN114">
        <v>25.8202</v>
      </c>
      <c r="CO114">
        <v>-30</v>
      </c>
      <c r="CP114">
        <v>-30</v>
      </c>
      <c r="CQ114">
        <v>20</v>
      </c>
      <c r="CR114">
        <v>410</v>
      </c>
      <c r="CS114">
        <v>20</v>
      </c>
      <c r="CT114">
        <v>102.223</v>
      </c>
      <c r="CU114">
        <v>101.736</v>
      </c>
    </row>
    <row r="115" spans="1:99" x14ac:dyDescent="0.25">
      <c r="A115">
        <v>99</v>
      </c>
      <c r="B115">
        <v>1607311414.5</v>
      </c>
      <c r="C115">
        <v>7951.9000000953702</v>
      </c>
      <c r="D115" t="s">
        <v>436</v>
      </c>
      <c r="E115" t="s">
        <v>437</v>
      </c>
      <c r="F115">
        <v>1607311405.9419401</v>
      </c>
      <c r="G115">
        <f t="shared" si="29"/>
        <v>9.063898789295194E-5</v>
      </c>
      <c r="H115">
        <f t="shared" si="30"/>
        <v>-0.77195505093975614</v>
      </c>
      <c r="I115">
        <f t="shared" si="31"/>
        <v>410.59764516129002</v>
      </c>
      <c r="J115">
        <f t="shared" si="32"/>
        <v>577.10084231123301</v>
      </c>
      <c r="K115">
        <f t="shared" si="33"/>
        <v>58.547563380580314</v>
      </c>
      <c r="L115">
        <f t="shared" si="34"/>
        <v>41.655616993594769</v>
      </c>
      <c r="M115">
        <f t="shared" si="35"/>
        <v>6.9995392569490809E-3</v>
      </c>
      <c r="N115">
        <f t="shared" si="36"/>
        <v>2</v>
      </c>
      <c r="O115">
        <f t="shared" si="37"/>
        <v>6.9859584524167989E-3</v>
      </c>
      <c r="P115">
        <f t="shared" si="38"/>
        <v>4.3674419936869692E-3</v>
      </c>
      <c r="Q115">
        <f t="shared" si="39"/>
        <v>0</v>
      </c>
      <c r="R115">
        <f t="shared" si="40"/>
        <v>20.455762632465717</v>
      </c>
      <c r="S115">
        <f t="shared" si="41"/>
        <v>20.455762632465717</v>
      </c>
      <c r="T115">
        <f t="shared" si="42"/>
        <v>2.4136670171765502</v>
      </c>
      <c r="U115">
        <f t="shared" si="43"/>
        <v>46.31932120459733</v>
      </c>
      <c r="V115">
        <f t="shared" si="44"/>
        <v>1.1203192000610893</v>
      </c>
      <c r="W115">
        <f t="shared" si="45"/>
        <v>2.4186865673452362</v>
      </c>
      <c r="X115">
        <f t="shared" si="46"/>
        <v>1.2933478171154609</v>
      </c>
      <c r="Y115">
        <f t="shared" si="47"/>
        <v>-3.9971793660791803</v>
      </c>
      <c r="Z115">
        <f t="shared" si="48"/>
        <v>3.6303937105631969</v>
      </c>
      <c r="AA115">
        <f t="shared" si="49"/>
        <v>0.36672254289613382</v>
      </c>
      <c r="AB115">
        <f t="shared" si="50"/>
        <v>-6.3112619849814422E-5</v>
      </c>
      <c r="AC115">
        <v>0</v>
      </c>
      <c r="AD115">
        <v>0</v>
      </c>
      <c r="AE115">
        <v>2</v>
      </c>
      <c r="AF115">
        <v>0</v>
      </c>
      <c r="AG115">
        <v>0</v>
      </c>
      <c r="AH115">
        <f t="shared" si="51"/>
        <v>1</v>
      </c>
      <c r="AI115">
        <f t="shared" si="52"/>
        <v>0</v>
      </c>
      <c r="AJ115">
        <f t="shared" si="53"/>
        <v>54744.709930141078</v>
      </c>
      <c r="AK115">
        <f t="shared" si="54"/>
        <v>0</v>
      </c>
      <c r="AL115">
        <f t="shared" si="55"/>
        <v>0</v>
      </c>
      <c r="AM115">
        <f t="shared" si="56"/>
        <v>0.49</v>
      </c>
      <c r="AN115">
        <f t="shared" si="57"/>
        <v>0.39</v>
      </c>
      <c r="AO115">
        <v>8.25</v>
      </c>
      <c r="AP115">
        <v>0.5</v>
      </c>
      <c r="AQ115" t="s">
        <v>193</v>
      </c>
      <c r="AR115">
        <v>1607311405.9419401</v>
      </c>
      <c r="AS115">
        <v>410.59764516129002</v>
      </c>
      <c r="AT115">
        <v>409.99148387096801</v>
      </c>
      <c r="AU115">
        <v>11.042938709677401</v>
      </c>
      <c r="AV115">
        <v>10.9689870967742</v>
      </c>
      <c r="AW115">
        <v>999.99719354838703</v>
      </c>
      <c r="AX115">
        <v>101.35116129032301</v>
      </c>
      <c r="AY115">
        <v>0.100022087096774</v>
      </c>
      <c r="AZ115">
        <v>20.4894322580645</v>
      </c>
      <c r="BA115">
        <v>999.9</v>
      </c>
      <c r="BB115">
        <v>999.9</v>
      </c>
      <c r="BC115">
        <v>0</v>
      </c>
      <c r="BD115">
        <v>0</v>
      </c>
      <c r="BE115">
        <v>9993.1951612903194</v>
      </c>
      <c r="BF115">
        <v>0</v>
      </c>
      <c r="BG115">
        <v>1.55144193548387E-3</v>
      </c>
      <c r="BH115">
        <v>1607311282.5999999</v>
      </c>
      <c r="BI115" t="s">
        <v>433</v>
      </c>
      <c r="BJ115">
        <v>17</v>
      </c>
      <c r="BK115">
        <v>-0.93100000000000005</v>
      </c>
      <c r="BL115">
        <v>-1.0999999999999999E-2</v>
      </c>
      <c r="BM115">
        <v>410</v>
      </c>
      <c r="BN115">
        <v>11</v>
      </c>
      <c r="BO115">
        <v>0.46</v>
      </c>
      <c r="BP115">
        <v>0.17</v>
      </c>
      <c r="BQ115">
        <v>0.60329302439024401</v>
      </c>
      <c r="BR115">
        <v>4.6665077917364399E-2</v>
      </c>
      <c r="BS115">
        <v>1.2726427415245101E-2</v>
      </c>
      <c r="BT115">
        <v>1</v>
      </c>
      <c r="BU115">
        <v>7.3845329268292695E-2</v>
      </c>
      <c r="BV115">
        <v>7.2918375179872299E-4</v>
      </c>
      <c r="BW115">
        <v>7.9647247536962496E-4</v>
      </c>
      <c r="BX115">
        <v>1</v>
      </c>
      <c r="BY115">
        <v>2</v>
      </c>
      <c r="BZ115">
        <v>2</v>
      </c>
      <c r="CA115" t="s">
        <v>195</v>
      </c>
      <c r="CB115">
        <v>100</v>
      </c>
      <c r="CC115">
        <v>100</v>
      </c>
      <c r="CD115">
        <v>-0.93100000000000005</v>
      </c>
      <c r="CE115">
        <v>-1.0999999999999999E-2</v>
      </c>
      <c r="CF115">
        <v>2</v>
      </c>
      <c r="CG115">
        <v>1048.71</v>
      </c>
      <c r="CH115">
        <v>358.37799999999999</v>
      </c>
      <c r="CI115">
        <v>20</v>
      </c>
      <c r="CJ115">
        <v>24.830100000000002</v>
      </c>
      <c r="CK115">
        <v>30</v>
      </c>
      <c r="CL115">
        <v>24.581299999999999</v>
      </c>
      <c r="CM115">
        <v>24.633199999999999</v>
      </c>
      <c r="CN115">
        <v>25.822199999999999</v>
      </c>
      <c r="CO115">
        <v>-30</v>
      </c>
      <c r="CP115">
        <v>-30</v>
      </c>
      <c r="CQ115">
        <v>20</v>
      </c>
      <c r="CR115">
        <v>410</v>
      </c>
      <c r="CS115">
        <v>20</v>
      </c>
      <c r="CT115">
        <v>102.22199999999999</v>
      </c>
      <c r="CU115">
        <v>101.735</v>
      </c>
    </row>
    <row r="116" spans="1:99" x14ac:dyDescent="0.25">
      <c r="A116">
        <v>100</v>
      </c>
      <c r="B116">
        <v>1607311419.5</v>
      </c>
      <c r="C116">
        <v>7956.9000000953702</v>
      </c>
      <c r="D116" t="s">
        <v>438</v>
      </c>
      <c r="E116" t="s">
        <v>439</v>
      </c>
      <c r="F116">
        <v>1607311410.87097</v>
      </c>
      <c r="G116">
        <f t="shared" si="29"/>
        <v>9.1054142665134073E-5</v>
      </c>
      <c r="H116">
        <f t="shared" si="30"/>
        <v>-0.76954645136989541</v>
      </c>
      <c r="I116">
        <f t="shared" si="31"/>
        <v>410.59706451612902</v>
      </c>
      <c r="J116">
        <f t="shared" si="32"/>
        <v>575.75487645668272</v>
      </c>
      <c r="K116">
        <f t="shared" si="33"/>
        <v>58.411197225085175</v>
      </c>
      <c r="L116">
        <f t="shared" si="34"/>
        <v>41.655689072217605</v>
      </c>
      <c r="M116">
        <f t="shared" si="35"/>
        <v>7.0318445685994945E-3</v>
      </c>
      <c r="N116">
        <f t="shared" si="36"/>
        <v>2</v>
      </c>
      <c r="O116">
        <f t="shared" si="37"/>
        <v>7.018138247020419E-3</v>
      </c>
      <c r="P116">
        <f t="shared" si="38"/>
        <v>4.3875656118224377E-3</v>
      </c>
      <c r="Q116">
        <f t="shared" si="39"/>
        <v>0</v>
      </c>
      <c r="R116">
        <f t="shared" si="40"/>
        <v>20.454214822504031</v>
      </c>
      <c r="S116">
        <f t="shared" si="41"/>
        <v>20.454214822504031</v>
      </c>
      <c r="T116">
        <f t="shared" si="42"/>
        <v>2.4134364854442487</v>
      </c>
      <c r="U116">
        <f t="shared" si="43"/>
        <v>46.314870149097864</v>
      </c>
      <c r="V116">
        <f t="shared" si="44"/>
        <v>1.1201152382154937</v>
      </c>
      <c r="W116">
        <f t="shared" si="45"/>
        <v>2.4184786324772016</v>
      </c>
      <c r="X116">
        <f t="shared" si="46"/>
        <v>1.293321247228755</v>
      </c>
      <c r="Y116">
        <f t="shared" si="47"/>
        <v>-4.0154876915324129</v>
      </c>
      <c r="Z116">
        <f t="shared" si="48"/>
        <v>3.6470268105813797</v>
      </c>
      <c r="AA116">
        <f t="shared" si="49"/>
        <v>0.36839718931770338</v>
      </c>
      <c r="AB116">
        <f t="shared" si="50"/>
        <v>-6.3691633329643338E-5</v>
      </c>
      <c r="AC116">
        <v>0</v>
      </c>
      <c r="AD116">
        <v>0</v>
      </c>
      <c r="AE116">
        <v>2</v>
      </c>
      <c r="AF116">
        <v>0</v>
      </c>
      <c r="AG116">
        <v>0</v>
      </c>
      <c r="AH116">
        <f t="shared" si="51"/>
        <v>1</v>
      </c>
      <c r="AI116">
        <f t="shared" si="52"/>
        <v>0</v>
      </c>
      <c r="AJ116">
        <f t="shared" si="53"/>
        <v>54740.509279832659</v>
      </c>
      <c r="AK116">
        <f t="shared" si="54"/>
        <v>0</v>
      </c>
      <c r="AL116">
        <f t="shared" si="55"/>
        <v>0</v>
      </c>
      <c r="AM116">
        <f t="shared" si="56"/>
        <v>0.49</v>
      </c>
      <c r="AN116">
        <f t="shared" si="57"/>
        <v>0.39</v>
      </c>
      <c r="AO116">
        <v>8.25</v>
      </c>
      <c r="AP116">
        <v>0.5</v>
      </c>
      <c r="AQ116" t="s">
        <v>193</v>
      </c>
      <c r="AR116">
        <v>1607311410.87097</v>
      </c>
      <c r="AS116">
        <v>410.59706451612902</v>
      </c>
      <c r="AT116">
        <v>409.993032258065</v>
      </c>
      <c r="AU116">
        <v>11.0408935483871</v>
      </c>
      <c r="AV116">
        <v>10.9666032258065</v>
      </c>
      <c r="AW116">
        <v>999.99941935483901</v>
      </c>
      <c r="AX116">
        <v>101.351483870968</v>
      </c>
      <c r="AY116">
        <v>0.10001851935483901</v>
      </c>
      <c r="AZ116">
        <v>20.488038709677401</v>
      </c>
      <c r="BA116">
        <v>999.9</v>
      </c>
      <c r="BB116">
        <v>999.9</v>
      </c>
      <c r="BC116">
        <v>0</v>
      </c>
      <c r="BD116">
        <v>0</v>
      </c>
      <c r="BE116">
        <v>9992.3132258064506</v>
      </c>
      <c r="BF116">
        <v>0</v>
      </c>
      <c r="BG116">
        <v>1.58534967741935E-3</v>
      </c>
      <c r="BH116">
        <v>1607311282.5999999</v>
      </c>
      <c r="BI116" t="s">
        <v>433</v>
      </c>
      <c r="BJ116">
        <v>17</v>
      </c>
      <c r="BK116">
        <v>-0.93100000000000005</v>
      </c>
      <c r="BL116">
        <v>-1.0999999999999999E-2</v>
      </c>
      <c r="BM116">
        <v>410</v>
      </c>
      <c r="BN116">
        <v>11</v>
      </c>
      <c r="BO116">
        <v>0.46</v>
      </c>
      <c r="BP116">
        <v>0.17</v>
      </c>
      <c r="BQ116">
        <v>0.60558707317073202</v>
      </c>
      <c r="BR116">
        <v>-2.24111498257809E-2</v>
      </c>
      <c r="BS116">
        <v>1.2198889468428601E-2</v>
      </c>
      <c r="BT116">
        <v>1</v>
      </c>
      <c r="BU116">
        <v>7.4247036585365897E-2</v>
      </c>
      <c r="BV116">
        <v>1.05535191637617E-3</v>
      </c>
      <c r="BW116">
        <v>7.4363001905979899E-4</v>
      </c>
      <c r="BX116">
        <v>1</v>
      </c>
      <c r="BY116">
        <v>2</v>
      </c>
      <c r="BZ116">
        <v>2</v>
      </c>
      <c r="CA116" t="s">
        <v>195</v>
      </c>
      <c r="CB116">
        <v>100</v>
      </c>
      <c r="CC116">
        <v>100</v>
      </c>
      <c r="CD116">
        <v>-0.93100000000000005</v>
      </c>
      <c r="CE116">
        <v>-1.0999999999999999E-2</v>
      </c>
      <c r="CF116">
        <v>2</v>
      </c>
      <c r="CG116">
        <v>1046.6600000000001</v>
      </c>
      <c r="CH116">
        <v>358.49700000000001</v>
      </c>
      <c r="CI116">
        <v>19.9999</v>
      </c>
      <c r="CJ116">
        <v>24.830100000000002</v>
      </c>
      <c r="CK116">
        <v>30.0001</v>
      </c>
      <c r="CL116">
        <v>24.582799999999999</v>
      </c>
      <c r="CM116">
        <v>24.633199999999999</v>
      </c>
      <c r="CN116">
        <v>25.822299999999998</v>
      </c>
      <c r="CO116">
        <v>-30</v>
      </c>
      <c r="CP116">
        <v>-30</v>
      </c>
      <c r="CQ116">
        <v>20</v>
      </c>
      <c r="CR116">
        <v>410</v>
      </c>
      <c r="CS116">
        <v>20</v>
      </c>
      <c r="CT116">
        <v>102.221</v>
      </c>
      <c r="CU116">
        <v>101.736</v>
      </c>
    </row>
    <row r="117" spans="1:99" x14ac:dyDescent="0.25">
      <c r="A117">
        <v>101</v>
      </c>
      <c r="B117">
        <v>1607311424.5</v>
      </c>
      <c r="C117">
        <v>7961.9000000953702</v>
      </c>
      <c r="D117" t="s">
        <v>440</v>
      </c>
      <c r="E117" t="s">
        <v>441</v>
      </c>
      <c r="F117">
        <v>1607311415.87097</v>
      </c>
      <c r="G117">
        <f t="shared" si="29"/>
        <v>9.0697913545910119E-5</v>
      </c>
      <c r="H117">
        <f t="shared" si="30"/>
        <v>-0.76286830568246866</v>
      </c>
      <c r="I117">
        <f t="shared" si="31"/>
        <v>410.58767741935497</v>
      </c>
      <c r="J117">
        <f t="shared" si="32"/>
        <v>574.90700960886454</v>
      </c>
      <c r="K117">
        <f t="shared" si="33"/>
        <v>58.325450815075101</v>
      </c>
      <c r="L117">
        <f t="shared" si="34"/>
        <v>41.654930248443542</v>
      </c>
      <c r="M117">
        <f t="shared" si="35"/>
        <v>7.004638963565517E-3</v>
      </c>
      <c r="N117">
        <f t="shared" si="36"/>
        <v>2</v>
      </c>
      <c r="O117">
        <f t="shared" si="37"/>
        <v>6.9910383832475333E-3</v>
      </c>
      <c r="P117">
        <f t="shared" si="38"/>
        <v>4.3706187224043418E-3</v>
      </c>
      <c r="Q117">
        <f t="shared" si="39"/>
        <v>0</v>
      </c>
      <c r="R117">
        <f t="shared" si="40"/>
        <v>20.452072885538232</v>
      </c>
      <c r="S117">
        <f t="shared" si="41"/>
        <v>20.452072885538232</v>
      </c>
      <c r="T117">
        <f t="shared" si="42"/>
        <v>2.4131174958997819</v>
      </c>
      <c r="U117">
        <f t="shared" si="43"/>
        <v>46.31049994964453</v>
      </c>
      <c r="V117">
        <f t="shared" si="44"/>
        <v>1.1198524122550233</v>
      </c>
      <c r="W117">
        <f t="shared" si="45"/>
        <v>2.418139327955191</v>
      </c>
      <c r="X117">
        <f t="shared" si="46"/>
        <v>1.2932650836447586</v>
      </c>
      <c r="Y117">
        <f t="shared" si="47"/>
        <v>-3.9997779873746362</v>
      </c>
      <c r="Z117">
        <f t="shared" si="48"/>
        <v>3.6327663768187977</v>
      </c>
      <c r="AA117">
        <f t="shared" si="49"/>
        <v>0.36694841699650976</v>
      </c>
      <c r="AB117">
        <f t="shared" si="50"/>
        <v>-6.3193559328933446E-5</v>
      </c>
      <c r="AC117">
        <v>0</v>
      </c>
      <c r="AD117">
        <v>0</v>
      </c>
      <c r="AE117">
        <v>2</v>
      </c>
      <c r="AF117">
        <v>0</v>
      </c>
      <c r="AG117">
        <v>0</v>
      </c>
      <c r="AH117">
        <f t="shared" si="51"/>
        <v>1</v>
      </c>
      <c r="AI117">
        <f t="shared" si="52"/>
        <v>0</v>
      </c>
      <c r="AJ117">
        <f t="shared" si="53"/>
        <v>54773.674307677422</v>
      </c>
      <c r="AK117">
        <f t="shared" si="54"/>
        <v>0</v>
      </c>
      <c r="AL117">
        <f t="shared" si="55"/>
        <v>0</v>
      </c>
      <c r="AM117">
        <f t="shared" si="56"/>
        <v>0.49</v>
      </c>
      <c r="AN117">
        <f t="shared" si="57"/>
        <v>0.39</v>
      </c>
      <c r="AO117">
        <v>8.25</v>
      </c>
      <c r="AP117">
        <v>0.5</v>
      </c>
      <c r="AQ117" t="s">
        <v>193</v>
      </c>
      <c r="AR117">
        <v>1607311415.87097</v>
      </c>
      <c r="AS117">
        <v>410.58767741935497</v>
      </c>
      <c r="AT117">
        <v>409.98903225806498</v>
      </c>
      <c r="AU117">
        <v>11.038251612903199</v>
      </c>
      <c r="AV117">
        <v>10.964251612903199</v>
      </c>
      <c r="AW117">
        <v>999.99774193548399</v>
      </c>
      <c r="AX117">
        <v>101.352</v>
      </c>
      <c r="AY117">
        <v>9.9973693548387102E-2</v>
      </c>
      <c r="AZ117">
        <v>20.485764516128999</v>
      </c>
      <c r="BA117">
        <v>999.9</v>
      </c>
      <c r="BB117">
        <v>999.9</v>
      </c>
      <c r="BC117">
        <v>0</v>
      </c>
      <c r="BD117">
        <v>0</v>
      </c>
      <c r="BE117">
        <v>9998.4906451612896</v>
      </c>
      <c r="BF117">
        <v>0</v>
      </c>
      <c r="BG117">
        <v>1.57332806451613E-3</v>
      </c>
      <c r="BH117">
        <v>1607311282.5999999</v>
      </c>
      <c r="BI117" t="s">
        <v>433</v>
      </c>
      <c r="BJ117">
        <v>17</v>
      </c>
      <c r="BK117">
        <v>-0.93100000000000005</v>
      </c>
      <c r="BL117">
        <v>-1.0999999999999999E-2</v>
      </c>
      <c r="BM117">
        <v>410</v>
      </c>
      <c r="BN117">
        <v>11</v>
      </c>
      <c r="BO117">
        <v>0.46</v>
      </c>
      <c r="BP117">
        <v>0.17</v>
      </c>
      <c r="BQ117">
        <v>0.60296629268292701</v>
      </c>
      <c r="BR117">
        <v>-8.0423874564444303E-2</v>
      </c>
      <c r="BS117">
        <v>1.39648467148048E-2</v>
      </c>
      <c r="BT117">
        <v>1</v>
      </c>
      <c r="BU117">
        <v>7.4040131707317103E-2</v>
      </c>
      <c r="BV117">
        <v>-1.0984829268292601E-3</v>
      </c>
      <c r="BW117">
        <v>7.0377062416221295E-4</v>
      </c>
      <c r="BX117">
        <v>1</v>
      </c>
      <c r="BY117">
        <v>2</v>
      </c>
      <c r="BZ117">
        <v>2</v>
      </c>
      <c r="CA117" t="s">
        <v>195</v>
      </c>
      <c r="CB117">
        <v>100</v>
      </c>
      <c r="CC117">
        <v>100</v>
      </c>
      <c r="CD117">
        <v>-0.93100000000000005</v>
      </c>
      <c r="CE117">
        <v>-1.0999999999999999E-2</v>
      </c>
      <c r="CF117">
        <v>2</v>
      </c>
      <c r="CG117">
        <v>1047.42</v>
      </c>
      <c r="CH117">
        <v>358.58699999999999</v>
      </c>
      <c r="CI117">
        <v>19.999700000000001</v>
      </c>
      <c r="CJ117">
        <v>24.8306</v>
      </c>
      <c r="CK117">
        <v>30.0002</v>
      </c>
      <c r="CL117">
        <v>24.583300000000001</v>
      </c>
      <c r="CM117">
        <v>24.634599999999999</v>
      </c>
      <c r="CN117">
        <v>25.822099999999999</v>
      </c>
      <c r="CO117">
        <v>-30</v>
      </c>
      <c r="CP117">
        <v>-30</v>
      </c>
      <c r="CQ117">
        <v>20</v>
      </c>
      <c r="CR117">
        <v>410</v>
      </c>
      <c r="CS117">
        <v>20</v>
      </c>
      <c r="CT117">
        <v>102.22199999999999</v>
      </c>
      <c r="CU117">
        <v>101.735</v>
      </c>
    </row>
    <row r="118" spans="1:99" x14ac:dyDescent="0.25">
      <c r="A118">
        <v>102</v>
      </c>
      <c r="B118">
        <v>1607311429.5</v>
      </c>
      <c r="C118">
        <v>7966.9000000953702</v>
      </c>
      <c r="D118" t="s">
        <v>442</v>
      </c>
      <c r="E118" t="s">
        <v>443</v>
      </c>
      <c r="F118">
        <v>1607311420.87097</v>
      </c>
      <c r="G118">
        <f t="shared" si="29"/>
        <v>9.0515994143472334E-5</v>
      </c>
      <c r="H118">
        <f t="shared" si="30"/>
        <v>-0.77276613896326241</v>
      </c>
      <c r="I118">
        <f t="shared" si="31"/>
        <v>410.59554838709698</v>
      </c>
      <c r="J118">
        <f t="shared" si="32"/>
        <v>577.49196311742969</v>
      </c>
      <c r="K118">
        <f t="shared" si="33"/>
        <v>58.587472374996672</v>
      </c>
      <c r="L118">
        <f t="shared" si="34"/>
        <v>41.655567323512784</v>
      </c>
      <c r="M118">
        <f t="shared" si="35"/>
        <v>6.9912370336593739E-3</v>
      </c>
      <c r="N118">
        <f t="shared" si="36"/>
        <v>2</v>
      </c>
      <c r="O118">
        <f t="shared" si="37"/>
        <v>6.9776883930086414E-3</v>
      </c>
      <c r="P118">
        <f t="shared" si="38"/>
        <v>4.3622703246042347E-3</v>
      </c>
      <c r="Q118">
        <f t="shared" si="39"/>
        <v>0</v>
      </c>
      <c r="R118">
        <f t="shared" si="40"/>
        <v>20.44976619486814</v>
      </c>
      <c r="S118">
        <f t="shared" si="41"/>
        <v>20.44976619486814</v>
      </c>
      <c r="T118">
        <f t="shared" si="42"/>
        <v>2.4127740115942533</v>
      </c>
      <c r="U118">
        <f t="shared" si="43"/>
        <v>46.308292713445134</v>
      </c>
      <c r="V118">
        <f t="shared" si="44"/>
        <v>1.1196350235886534</v>
      </c>
      <c r="W118">
        <f t="shared" si="45"/>
        <v>2.4177851481524799</v>
      </c>
      <c r="X118">
        <f t="shared" si="46"/>
        <v>1.2931389880055999</v>
      </c>
      <c r="Y118">
        <f t="shared" si="47"/>
        <v>-3.9917553417271301</v>
      </c>
      <c r="Z118">
        <f t="shared" si="48"/>
        <v>3.6254879464683634</v>
      </c>
      <c r="AA118">
        <f t="shared" si="49"/>
        <v>0.36620445567813797</v>
      </c>
      <c r="AB118">
        <f t="shared" si="50"/>
        <v>-6.2939580628640357E-5</v>
      </c>
      <c r="AC118">
        <v>0</v>
      </c>
      <c r="AD118">
        <v>0</v>
      </c>
      <c r="AE118">
        <v>2</v>
      </c>
      <c r="AF118">
        <v>0</v>
      </c>
      <c r="AG118">
        <v>0</v>
      </c>
      <c r="AH118">
        <f t="shared" si="51"/>
        <v>1</v>
      </c>
      <c r="AI118">
        <f t="shared" si="52"/>
        <v>0</v>
      </c>
      <c r="AJ118">
        <f t="shared" si="53"/>
        <v>54771.0588885775</v>
      </c>
      <c r="AK118">
        <f t="shared" si="54"/>
        <v>0</v>
      </c>
      <c r="AL118">
        <f t="shared" si="55"/>
        <v>0</v>
      </c>
      <c r="AM118">
        <f t="shared" si="56"/>
        <v>0.49</v>
      </c>
      <c r="AN118">
        <f t="shared" si="57"/>
        <v>0.39</v>
      </c>
      <c r="AO118">
        <v>8.25</v>
      </c>
      <c r="AP118">
        <v>0.5</v>
      </c>
      <c r="AQ118" t="s">
        <v>193</v>
      </c>
      <c r="AR118">
        <v>1607311420.87097</v>
      </c>
      <c r="AS118">
        <v>410.59554838709698</v>
      </c>
      <c r="AT118">
        <v>409.98867741935499</v>
      </c>
      <c r="AU118">
        <v>11.0361516129032</v>
      </c>
      <c r="AV118">
        <v>10.962300000000001</v>
      </c>
      <c r="AW118">
        <v>999.99932258064496</v>
      </c>
      <c r="AX118">
        <v>101.351612903226</v>
      </c>
      <c r="AY118">
        <v>9.99675806451613E-2</v>
      </c>
      <c r="AZ118">
        <v>20.4833903225806</v>
      </c>
      <c r="BA118">
        <v>999.9</v>
      </c>
      <c r="BB118">
        <v>999.9</v>
      </c>
      <c r="BC118">
        <v>0</v>
      </c>
      <c r="BD118">
        <v>0</v>
      </c>
      <c r="BE118">
        <v>9997.9483870967706</v>
      </c>
      <c r="BF118">
        <v>0</v>
      </c>
      <c r="BG118">
        <v>1.58534967741935E-3</v>
      </c>
      <c r="BH118">
        <v>1607311282.5999999</v>
      </c>
      <c r="BI118" t="s">
        <v>433</v>
      </c>
      <c r="BJ118">
        <v>17</v>
      </c>
      <c r="BK118">
        <v>-0.93100000000000005</v>
      </c>
      <c r="BL118">
        <v>-1.0999999999999999E-2</v>
      </c>
      <c r="BM118">
        <v>410</v>
      </c>
      <c r="BN118">
        <v>11</v>
      </c>
      <c r="BO118">
        <v>0.46</v>
      </c>
      <c r="BP118">
        <v>0.17</v>
      </c>
      <c r="BQ118">
        <v>0.60629192682926802</v>
      </c>
      <c r="BR118">
        <v>4.7606404181179E-2</v>
      </c>
      <c r="BS118">
        <v>1.7330816193170898E-2</v>
      </c>
      <c r="BT118">
        <v>1</v>
      </c>
      <c r="BU118">
        <v>7.3718065853658504E-2</v>
      </c>
      <c r="BV118">
        <v>-2.4486334494773598E-3</v>
      </c>
      <c r="BW118">
        <v>8.6846601731113899E-4</v>
      </c>
      <c r="BX118">
        <v>1</v>
      </c>
      <c r="BY118">
        <v>2</v>
      </c>
      <c r="BZ118">
        <v>2</v>
      </c>
      <c r="CA118" t="s">
        <v>195</v>
      </c>
      <c r="CB118">
        <v>100</v>
      </c>
      <c r="CC118">
        <v>100</v>
      </c>
      <c r="CD118">
        <v>-0.93100000000000005</v>
      </c>
      <c r="CE118">
        <v>-1.0999999999999999E-2</v>
      </c>
      <c r="CF118">
        <v>2</v>
      </c>
      <c r="CG118">
        <v>1047.1099999999999</v>
      </c>
      <c r="CH118">
        <v>358.47199999999998</v>
      </c>
      <c r="CI118">
        <v>19.9999</v>
      </c>
      <c r="CJ118">
        <v>24.8322</v>
      </c>
      <c r="CK118">
        <v>30.0001</v>
      </c>
      <c r="CL118">
        <v>24.583300000000001</v>
      </c>
      <c r="CM118">
        <v>24.635200000000001</v>
      </c>
      <c r="CN118">
        <v>25.822399999999998</v>
      </c>
      <c r="CO118">
        <v>-30</v>
      </c>
      <c r="CP118">
        <v>-30</v>
      </c>
      <c r="CQ118">
        <v>20</v>
      </c>
      <c r="CR118">
        <v>410</v>
      </c>
      <c r="CS118">
        <v>20</v>
      </c>
      <c r="CT118">
        <v>102.22199999999999</v>
      </c>
      <c r="CU118">
        <v>101.732</v>
      </c>
    </row>
    <row r="119" spans="1:99" x14ac:dyDescent="0.25">
      <c r="A119">
        <v>103</v>
      </c>
      <c r="B119">
        <v>1607312142</v>
      </c>
      <c r="C119">
        <v>8679.4000000953693</v>
      </c>
      <c r="D119" t="s">
        <v>445</v>
      </c>
      <c r="E119" t="s">
        <v>446</v>
      </c>
      <c r="F119">
        <v>1607312134</v>
      </c>
      <c r="G119">
        <f t="shared" si="29"/>
        <v>8.8810566681877284E-5</v>
      </c>
      <c r="H119">
        <f t="shared" si="30"/>
        <v>-1.1772744104578556</v>
      </c>
      <c r="I119">
        <f t="shared" si="31"/>
        <v>411.78606451612899</v>
      </c>
      <c r="J119">
        <f t="shared" si="32"/>
        <v>681.1144501112517</v>
      </c>
      <c r="K119">
        <f t="shared" si="33"/>
        <v>69.132510547162738</v>
      </c>
      <c r="L119">
        <f t="shared" si="34"/>
        <v>41.795919090669791</v>
      </c>
      <c r="M119">
        <f t="shared" si="35"/>
        <v>6.7162425288288764E-3</v>
      </c>
      <c r="N119">
        <f t="shared" si="36"/>
        <v>2</v>
      </c>
      <c r="O119">
        <f t="shared" si="37"/>
        <v>6.7037377458424186E-3</v>
      </c>
      <c r="P119">
        <f t="shared" si="38"/>
        <v>4.1909576331816481E-3</v>
      </c>
      <c r="Q119">
        <f t="shared" si="39"/>
        <v>0</v>
      </c>
      <c r="R119">
        <f t="shared" si="40"/>
        <v>20.488046039112152</v>
      </c>
      <c r="S119">
        <f t="shared" si="41"/>
        <v>20.488046039112152</v>
      </c>
      <c r="T119">
        <f t="shared" si="42"/>
        <v>2.4184797260796724</v>
      </c>
      <c r="U119">
        <f t="shared" si="43"/>
        <v>45.27160719206617</v>
      </c>
      <c r="V119">
        <f t="shared" si="44"/>
        <v>1.097115012987288</v>
      </c>
      <c r="W119">
        <f t="shared" si="45"/>
        <v>2.4234063710898184</v>
      </c>
      <c r="X119">
        <f t="shared" si="46"/>
        <v>1.3213647130923845</v>
      </c>
      <c r="Y119">
        <f t="shared" si="47"/>
        <v>-3.9165459906707882</v>
      </c>
      <c r="Z119">
        <f t="shared" si="48"/>
        <v>3.5570538916779455</v>
      </c>
      <c r="AA119">
        <f t="shared" si="49"/>
        <v>0.35943149742752184</v>
      </c>
      <c r="AB119">
        <f t="shared" si="50"/>
        <v>-6.0601565321061202E-5</v>
      </c>
      <c r="AC119">
        <v>0</v>
      </c>
      <c r="AD119">
        <v>0</v>
      </c>
      <c r="AE119">
        <v>2</v>
      </c>
      <c r="AF119">
        <v>0</v>
      </c>
      <c r="AG119">
        <v>0</v>
      </c>
      <c r="AH119">
        <f t="shared" si="51"/>
        <v>1</v>
      </c>
      <c r="AI119">
        <f t="shared" si="52"/>
        <v>0</v>
      </c>
      <c r="AJ119">
        <f t="shared" si="53"/>
        <v>54776.820635267875</v>
      </c>
      <c r="AK119">
        <f t="shared" si="54"/>
        <v>0</v>
      </c>
      <c r="AL119">
        <f t="shared" si="55"/>
        <v>0</v>
      </c>
      <c r="AM119">
        <f t="shared" si="56"/>
        <v>0.49</v>
      </c>
      <c r="AN119">
        <f t="shared" si="57"/>
        <v>0.39</v>
      </c>
      <c r="AO119">
        <v>15.72</v>
      </c>
      <c r="AP119">
        <v>0.5</v>
      </c>
      <c r="AQ119" t="s">
        <v>193</v>
      </c>
      <c r="AR119">
        <v>1607312134</v>
      </c>
      <c r="AS119">
        <v>411.78606451612899</v>
      </c>
      <c r="AT119">
        <v>409.99293548387101</v>
      </c>
      <c r="AU119">
        <v>10.8091096774194</v>
      </c>
      <c r="AV119">
        <v>10.671012903225799</v>
      </c>
      <c r="AW119">
        <v>1000.03167741935</v>
      </c>
      <c r="AX119">
        <v>101.37845161290301</v>
      </c>
      <c r="AY119">
        <v>0.12065846451612899</v>
      </c>
      <c r="AZ119">
        <v>20.521035483871</v>
      </c>
      <c r="BA119">
        <v>999.9</v>
      </c>
      <c r="BB119">
        <v>999.9</v>
      </c>
      <c r="BC119">
        <v>0</v>
      </c>
      <c r="BD119">
        <v>0</v>
      </c>
      <c r="BE119">
        <v>9997.6219354838704</v>
      </c>
      <c r="BF119">
        <v>0</v>
      </c>
      <c r="BG119">
        <v>1.6254212903225799E-3</v>
      </c>
      <c r="BH119">
        <v>1607312108</v>
      </c>
      <c r="BI119" t="s">
        <v>447</v>
      </c>
      <c r="BJ119">
        <v>18</v>
      </c>
      <c r="BK119">
        <v>-1.03</v>
      </c>
      <c r="BL119">
        <v>-1.7999999999999999E-2</v>
      </c>
      <c r="BM119">
        <v>410</v>
      </c>
      <c r="BN119">
        <v>11</v>
      </c>
      <c r="BO119">
        <v>0.01</v>
      </c>
      <c r="BP119">
        <v>0.26</v>
      </c>
      <c r="BQ119">
        <v>1.44686078048781</v>
      </c>
      <c r="BR119">
        <v>6.3494045644599897</v>
      </c>
      <c r="BS119">
        <v>0.71734849179520399</v>
      </c>
      <c r="BT119">
        <v>0</v>
      </c>
      <c r="BU119">
        <v>0.101471272195122</v>
      </c>
      <c r="BV119">
        <v>0.76613903184669496</v>
      </c>
      <c r="BW119">
        <v>8.2276304919504495E-2</v>
      </c>
      <c r="BX119">
        <v>0</v>
      </c>
      <c r="BY119">
        <v>0</v>
      </c>
      <c r="BZ119">
        <v>2</v>
      </c>
      <c r="CA119" t="s">
        <v>212</v>
      </c>
      <c r="CB119">
        <v>100</v>
      </c>
      <c r="CC119">
        <v>100</v>
      </c>
      <c r="CD119">
        <v>-1.03</v>
      </c>
      <c r="CE119">
        <v>-1.7999999999999999E-2</v>
      </c>
      <c r="CF119">
        <v>2</v>
      </c>
      <c r="CG119">
        <v>1039.26</v>
      </c>
      <c r="CH119">
        <v>354.58100000000002</v>
      </c>
      <c r="CI119">
        <v>20.000699999999998</v>
      </c>
      <c r="CJ119">
        <v>24.901199999999999</v>
      </c>
      <c r="CK119">
        <v>30</v>
      </c>
      <c r="CL119">
        <v>24.7193</v>
      </c>
      <c r="CM119">
        <v>24.754799999999999</v>
      </c>
      <c r="CN119">
        <v>25.8642</v>
      </c>
      <c r="CO119">
        <v>-30</v>
      </c>
      <c r="CP119">
        <v>-30</v>
      </c>
      <c r="CQ119">
        <v>20</v>
      </c>
      <c r="CR119">
        <v>410</v>
      </c>
      <c r="CS119">
        <v>20</v>
      </c>
      <c r="CT119">
        <v>102.20399999999999</v>
      </c>
      <c r="CU119">
        <v>101.733</v>
      </c>
    </row>
    <row r="120" spans="1:99" x14ac:dyDescent="0.25">
      <c r="A120">
        <v>104</v>
      </c>
      <c r="B120">
        <v>1607312147</v>
      </c>
      <c r="C120">
        <v>8684.4000000953693</v>
      </c>
      <c r="D120" t="s">
        <v>448</v>
      </c>
      <c r="E120" t="s">
        <v>449</v>
      </c>
      <c r="F120">
        <v>1607312138.64516</v>
      </c>
      <c r="G120">
        <f t="shared" si="29"/>
        <v>1.1581048135087286E-4</v>
      </c>
      <c r="H120">
        <f t="shared" si="30"/>
        <v>-1.3530594988345279</v>
      </c>
      <c r="I120">
        <f t="shared" si="31"/>
        <v>412.03761290322598</v>
      </c>
      <c r="J120">
        <f t="shared" si="32"/>
        <v>648.27657297221708</v>
      </c>
      <c r="K120">
        <f t="shared" si="33"/>
        <v>65.796018679843229</v>
      </c>
      <c r="L120">
        <f t="shared" si="34"/>
        <v>41.819241363424261</v>
      </c>
      <c r="M120">
        <f t="shared" si="35"/>
        <v>8.7664083972795424E-3</v>
      </c>
      <c r="N120">
        <f t="shared" si="36"/>
        <v>2</v>
      </c>
      <c r="O120">
        <f t="shared" si="37"/>
        <v>8.7451171853168662E-3</v>
      </c>
      <c r="P120">
        <f t="shared" si="38"/>
        <v>5.4676068262940825E-3</v>
      </c>
      <c r="Q120">
        <f t="shared" si="39"/>
        <v>0</v>
      </c>
      <c r="R120">
        <f t="shared" si="40"/>
        <v>20.511650305324654</v>
      </c>
      <c r="S120">
        <f t="shared" si="41"/>
        <v>20.511650305324654</v>
      </c>
      <c r="T120">
        <f t="shared" si="42"/>
        <v>2.4220038941747011</v>
      </c>
      <c r="U120">
        <f t="shared" si="43"/>
        <v>45.348660236825566</v>
      </c>
      <c r="V120">
        <f t="shared" si="44"/>
        <v>1.1012641256981623</v>
      </c>
      <c r="W120">
        <f t="shared" si="45"/>
        <v>2.4284380617795547</v>
      </c>
      <c r="X120">
        <f t="shared" si="46"/>
        <v>1.3207397684765387</v>
      </c>
      <c r="Y120">
        <f t="shared" si="47"/>
        <v>-5.1072422275734928</v>
      </c>
      <c r="Z120">
        <f t="shared" si="48"/>
        <v>4.6383120851278603</v>
      </c>
      <c r="AA120">
        <f t="shared" si="49"/>
        <v>0.46882707713398647</v>
      </c>
      <c r="AB120">
        <f t="shared" si="50"/>
        <v>-1.0306531164605559E-4</v>
      </c>
      <c r="AC120">
        <v>0</v>
      </c>
      <c r="AD120">
        <v>0</v>
      </c>
      <c r="AE120">
        <v>2</v>
      </c>
      <c r="AF120">
        <v>0</v>
      </c>
      <c r="AG120">
        <v>0</v>
      </c>
      <c r="AH120">
        <f t="shared" si="51"/>
        <v>1</v>
      </c>
      <c r="AI120">
        <f t="shared" si="52"/>
        <v>0</v>
      </c>
      <c r="AJ120">
        <f t="shared" si="53"/>
        <v>54789.27145127119</v>
      </c>
      <c r="AK120">
        <f t="shared" si="54"/>
        <v>0</v>
      </c>
      <c r="AL120">
        <f t="shared" si="55"/>
        <v>0</v>
      </c>
      <c r="AM120">
        <f t="shared" si="56"/>
        <v>0.49</v>
      </c>
      <c r="AN120">
        <f t="shared" si="57"/>
        <v>0.39</v>
      </c>
      <c r="AO120">
        <v>15.72</v>
      </c>
      <c r="AP120">
        <v>0.5</v>
      </c>
      <c r="AQ120" t="s">
        <v>193</v>
      </c>
      <c r="AR120">
        <v>1607312138.64516</v>
      </c>
      <c r="AS120">
        <v>412.03761290322598</v>
      </c>
      <c r="AT120">
        <v>409.98706451612901</v>
      </c>
      <c r="AU120">
        <v>10.850561290322601</v>
      </c>
      <c r="AV120">
        <v>10.670609677419399</v>
      </c>
      <c r="AW120">
        <v>1000.70616129032</v>
      </c>
      <c r="AX120">
        <v>101.37858064516099</v>
      </c>
      <c r="AY120">
        <v>0.11516665806451599</v>
      </c>
      <c r="AZ120">
        <v>20.5546677419355</v>
      </c>
      <c r="BA120">
        <v>999.9</v>
      </c>
      <c r="BB120">
        <v>999.9</v>
      </c>
      <c r="BC120">
        <v>0</v>
      </c>
      <c r="BD120">
        <v>0</v>
      </c>
      <c r="BE120">
        <v>10001.1725806452</v>
      </c>
      <c r="BF120">
        <v>0</v>
      </c>
      <c r="BG120">
        <v>1.6439164516128999E-3</v>
      </c>
      <c r="BH120">
        <v>1607312108</v>
      </c>
      <c r="BI120" t="s">
        <v>447</v>
      </c>
      <c r="BJ120">
        <v>18</v>
      </c>
      <c r="BK120">
        <v>-1.03</v>
      </c>
      <c r="BL120">
        <v>-1.7999999999999999E-2</v>
      </c>
      <c r="BM120">
        <v>410</v>
      </c>
      <c r="BN120">
        <v>11</v>
      </c>
      <c r="BO120">
        <v>0.01</v>
      </c>
      <c r="BP120">
        <v>0.26</v>
      </c>
      <c r="BQ120">
        <v>1.80711743902439</v>
      </c>
      <c r="BR120">
        <v>3.0779511846691801</v>
      </c>
      <c r="BS120">
        <v>0.49107415865149201</v>
      </c>
      <c r="BT120">
        <v>0</v>
      </c>
      <c r="BU120">
        <v>0.14469028317073199</v>
      </c>
      <c r="BV120">
        <v>0.51839788348435301</v>
      </c>
      <c r="BW120">
        <v>6.5405822271578595E-2</v>
      </c>
      <c r="BX120">
        <v>0</v>
      </c>
      <c r="BY120">
        <v>0</v>
      </c>
      <c r="BZ120">
        <v>2</v>
      </c>
      <c r="CA120" t="s">
        <v>212</v>
      </c>
      <c r="CB120">
        <v>100</v>
      </c>
      <c r="CC120">
        <v>100</v>
      </c>
      <c r="CD120">
        <v>-1.03</v>
      </c>
      <c r="CE120">
        <v>-1.7999999999999999E-2</v>
      </c>
      <c r="CF120">
        <v>2</v>
      </c>
      <c r="CG120">
        <v>1041.29</v>
      </c>
      <c r="CH120">
        <v>354.77699999999999</v>
      </c>
      <c r="CI120">
        <v>20.000800000000002</v>
      </c>
      <c r="CJ120">
        <v>24.900099999999998</v>
      </c>
      <c r="CK120">
        <v>30.0002</v>
      </c>
      <c r="CL120">
        <v>24.713899999999999</v>
      </c>
      <c r="CM120">
        <v>24.752800000000001</v>
      </c>
      <c r="CN120">
        <v>25.8659</v>
      </c>
      <c r="CO120">
        <v>-30</v>
      </c>
      <c r="CP120">
        <v>-30</v>
      </c>
      <c r="CQ120">
        <v>20</v>
      </c>
      <c r="CR120">
        <v>410</v>
      </c>
      <c r="CS120">
        <v>20</v>
      </c>
      <c r="CT120">
        <v>102.20399999999999</v>
      </c>
      <c r="CU120">
        <v>101.732</v>
      </c>
    </row>
    <row r="121" spans="1:99" x14ac:dyDescent="0.25">
      <c r="A121">
        <v>105</v>
      </c>
      <c r="B121">
        <v>1607312152</v>
      </c>
      <c r="C121">
        <v>8689.4000000953693</v>
      </c>
      <c r="D121" t="s">
        <v>450</v>
      </c>
      <c r="E121" t="s">
        <v>451</v>
      </c>
      <c r="F121">
        <v>1607312143.4354801</v>
      </c>
      <c r="G121">
        <f t="shared" si="29"/>
        <v>1.1768777537137432E-4</v>
      </c>
      <c r="H121">
        <f t="shared" si="30"/>
        <v>-1.3139866544981216</v>
      </c>
      <c r="I121">
        <f t="shared" si="31"/>
        <v>411.97664516128998</v>
      </c>
      <c r="J121">
        <f t="shared" si="32"/>
        <v>637.8284529132527</v>
      </c>
      <c r="K121">
        <f t="shared" si="33"/>
        <v>64.727127456914616</v>
      </c>
      <c r="L121">
        <f t="shared" si="34"/>
        <v>41.807581174578928</v>
      </c>
      <c r="M121">
        <f t="shared" si="35"/>
        <v>8.8897887386216994E-3</v>
      </c>
      <c r="N121">
        <f t="shared" si="36"/>
        <v>2</v>
      </c>
      <c r="O121">
        <f t="shared" si="37"/>
        <v>8.8678948029571655E-3</v>
      </c>
      <c r="P121">
        <f t="shared" si="38"/>
        <v>5.5443968046090574E-3</v>
      </c>
      <c r="Q121">
        <f t="shared" si="39"/>
        <v>0</v>
      </c>
      <c r="R121">
        <f t="shared" si="40"/>
        <v>20.529953769796744</v>
      </c>
      <c r="S121">
        <f t="shared" si="41"/>
        <v>20.529953769796744</v>
      </c>
      <c r="T121">
        <f t="shared" si="42"/>
        <v>2.4247397369185357</v>
      </c>
      <c r="U121">
        <f t="shared" si="43"/>
        <v>45.299842608676329</v>
      </c>
      <c r="V121">
        <f t="shared" si="44"/>
        <v>1.1013681322551561</v>
      </c>
      <c r="W121">
        <f t="shared" si="45"/>
        <v>2.4312846774531836</v>
      </c>
      <c r="X121">
        <f t="shared" si="46"/>
        <v>1.3233716046633797</v>
      </c>
      <c r="Y121">
        <f t="shared" si="47"/>
        <v>-5.1900308938776076</v>
      </c>
      <c r="Z121">
        <f t="shared" si="48"/>
        <v>4.713415331888994</v>
      </c>
      <c r="AA121">
        <f t="shared" si="49"/>
        <v>0.47650911839232934</v>
      </c>
      <c r="AB121">
        <f t="shared" si="50"/>
        <v>-1.0644359628386724E-4</v>
      </c>
      <c r="AC121">
        <v>0</v>
      </c>
      <c r="AD121">
        <v>0</v>
      </c>
      <c r="AE121">
        <v>2</v>
      </c>
      <c r="AF121">
        <v>0</v>
      </c>
      <c r="AG121">
        <v>0</v>
      </c>
      <c r="AH121">
        <f t="shared" si="51"/>
        <v>1</v>
      </c>
      <c r="AI121">
        <f t="shared" si="52"/>
        <v>0</v>
      </c>
      <c r="AJ121">
        <f t="shared" si="53"/>
        <v>54776.049837198232</v>
      </c>
      <c r="AK121">
        <f t="shared" si="54"/>
        <v>0</v>
      </c>
      <c r="AL121">
        <f t="shared" si="55"/>
        <v>0</v>
      </c>
      <c r="AM121">
        <f t="shared" si="56"/>
        <v>0.49</v>
      </c>
      <c r="AN121">
        <f t="shared" si="57"/>
        <v>0.39</v>
      </c>
      <c r="AO121">
        <v>15.72</v>
      </c>
      <c r="AP121">
        <v>0.5</v>
      </c>
      <c r="AQ121" t="s">
        <v>193</v>
      </c>
      <c r="AR121">
        <v>1607312143.4354801</v>
      </c>
      <c r="AS121">
        <v>411.97664516128998</v>
      </c>
      <c r="AT121">
        <v>409.987387096774</v>
      </c>
      <c r="AU121">
        <v>10.853006451612901</v>
      </c>
      <c r="AV121">
        <v>10.670019354838701</v>
      </c>
      <c r="AW121">
        <v>1000.05587096774</v>
      </c>
      <c r="AX121">
        <v>101.378935483871</v>
      </c>
      <c r="AY121">
        <v>0.10152867741935501</v>
      </c>
      <c r="AZ121">
        <v>20.573667741935498</v>
      </c>
      <c r="BA121">
        <v>999.9</v>
      </c>
      <c r="BB121">
        <v>999.9</v>
      </c>
      <c r="BC121">
        <v>0</v>
      </c>
      <c r="BD121">
        <v>0</v>
      </c>
      <c r="BE121">
        <v>9999.2945161290299</v>
      </c>
      <c r="BF121">
        <v>0</v>
      </c>
      <c r="BG121">
        <v>1.6241887096774201E-3</v>
      </c>
      <c r="BH121">
        <v>1607312108</v>
      </c>
      <c r="BI121" t="s">
        <v>447</v>
      </c>
      <c r="BJ121">
        <v>18</v>
      </c>
      <c r="BK121">
        <v>-1.03</v>
      </c>
      <c r="BL121">
        <v>-1.7999999999999999E-2</v>
      </c>
      <c r="BM121">
        <v>410</v>
      </c>
      <c r="BN121">
        <v>11</v>
      </c>
      <c r="BO121">
        <v>0.01</v>
      </c>
      <c r="BP121">
        <v>0.26</v>
      </c>
      <c r="BQ121">
        <v>2.0283702439024398</v>
      </c>
      <c r="BR121">
        <v>-0.69973463414633397</v>
      </c>
      <c r="BS121">
        <v>9.1210010375086803E-2</v>
      </c>
      <c r="BT121">
        <v>0</v>
      </c>
      <c r="BU121">
        <v>0.18051365853658499</v>
      </c>
      <c r="BV121">
        <v>3.6773205574911497E-2</v>
      </c>
      <c r="BW121">
        <v>9.9321619182938994E-3</v>
      </c>
      <c r="BX121">
        <v>1</v>
      </c>
      <c r="BY121">
        <v>1</v>
      </c>
      <c r="BZ121">
        <v>2</v>
      </c>
      <c r="CA121" t="s">
        <v>198</v>
      </c>
      <c r="CB121">
        <v>100</v>
      </c>
      <c r="CC121">
        <v>100</v>
      </c>
      <c r="CD121">
        <v>-1.03</v>
      </c>
      <c r="CE121">
        <v>-1.7999999999999999E-2</v>
      </c>
      <c r="CF121">
        <v>2</v>
      </c>
      <c r="CG121">
        <v>1042.82</v>
      </c>
      <c r="CH121">
        <v>354.88200000000001</v>
      </c>
      <c r="CI121">
        <v>20.000699999999998</v>
      </c>
      <c r="CJ121">
        <v>24.899000000000001</v>
      </c>
      <c r="CK121">
        <v>30.0001</v>
      </c>
      <c r="CL121">
        <v>24.711300000000001</v>
      </c>
      <c r="CM121">
        <v>24.752600000000001</v>
      </c>
      <c r="CN121">
        <v>25.865500000000001</v>
      </c>
      <c r="CO121">
        <v>-30</v>
      </c>
      <c r="CP121">
        <v>-30</v>
      </c>
      <c r="CQ121">
        <v>20</v>
      </c>
      <c r="CR121">
        <v>410</v>
      </c>
      <c r="CS121">
        <v>20</v>
      </c>
      <c r="CT121">
        <v>102.205</v>
      </c>
      <c r="CU121">
        <v>101.733</v>
      </c>
    </row>
    <row r="122" spans="1:99" x14ac:dyDescent="0.25">
      <c r="A122">
        <v>106</v>
      </c>
      <c r="B122">
        <v>1607312157</v>
      </c>
      <c r="C122">
        <v>8694.4000000953693</v>
      </c>
      <c r="D122" t="s">
        <v>452</v>
      </c>
      <c r="E122" t="s">
        <v>453</v>
      </c>
      <c r="F122">
        <v>1607312148.37097</v>
      </c>
      <c r="G122">
        <f t="shared" si="29"/>
        <v>1.1708272495040413E-4</v>
      </c>
      <c r="H122">
        <f t="shared" si="30"/>
        <v>-1.3101933367264107</v>
      </c>
      <c r="I122">
        <f t="shared" si="31"/>
        <v>411.97054838709698</v>
      </c>
      <c r="J122">
        <f t="shared" si="32"/>
        <v>638.51745399379138</v>
      </c>
      <c r="K122">
        <f t="shared" si="33"/>
        <v>64.796670151931863</v>
      </c>
      <c r="L122">
        <f t="shared" si="34"/>
        <v>41.806718938036681</v>
      </c>
      <c r="M122">
        <f t="shared" si="35"/>
        <v>8.8375208889751415E-3</v>
      </c>
      <c r="N122">
        <f t="shared" si="36"/>
        <v>2</v>
      </c>
      <c r="O122">
        <f t="shared" si="37"/>
        <v>8.8158833106141733E-3</v>
      </c>
      <c r="P122">
        <f t="shared" si="38"/>
        <v>5.5118666682255554E-3</v>
      </c>
      <c r="Q122">
        <f t="shared" si="39"/>
        <v>0</v>
      </c>
      <c r="R122">
        <f t="shared" si="40"/>
        <v>20.534975479812985</v>
      </c>
      <c r="S122">
        <f t="shared" si="41"/>
        <v>20.534975479812985</v>
      </c>
      <c r="T122">
        <f t="shared" si="42"/>
        <v>2.4254908115584524</v>
      </c>
      <c r="U122">
        <f t="shared" si="43"/>
        <v>45.278175149100925</v>
      </c>
      <c r="V122">
        <f t="shared" si="44"/>
        <v>1.1011669407026083</v>
      </c>
      <c r="W122">
        <f t="shared" si="45"/>
        <v>2.4320038011171348</v>
      </c>
      <c r="X122">
        <f t="shared" si="46"/>
        <v>1.324323870855844</v>
      </c>
      <c r="Y122">
        <f t="shared" si="47"/>
        <v>-5.1633481703128217</v>
      </c>
      <c r="Z122">
        <f t="shared" si="48"/>
        <v>4.6891618517379268</v>
      </c>
      <c r="AA122">
        <f t="shared" si="49"/>
        <v>0.47408096410195599</v>
      </c>
      <c r="AB122">
        <f t="shared" si="50"/>
        <v>-1.0535447293857914E-4</v>
      </c>
      <c r="AC122">
        <v>0</v>
      </c>
      <c r="AD122">
        <v>0</v>
      </c>
      <c r="AE122">
        <v>2</v>
      </c>
      <c r="AF122">
        <v>0</v>
      </c>
      <c r="AG122">
        <v>0</v>
      </c>
      <c r="AH122">
        <f t="shared" si="51"/>
        <v>1</v>
      </c>
      <c r="AI122">
        <f t="shared" si="52"/>
        <v>0</v>
      </c>
      <c r="AJ122">
        <f t="shared" si="53"/>
        <v>54776.710437422145</v>
      </c>
      <c r="AK122">
        <f t="shared" si="54"/>
        <v>0</v>
      </c>
      <c r="AL122">
        <f t="shared" si="55"/>
        <v>0</v>
      </c>
      <c r="AM122">
        <f t="shared" si="56"/>
        <v>0.49</v>
      </c>
      <c r="AN122">
        <f t="shared" si="57"/>
        <v>0.39</v>
      </c>
      <c r="AO122">
        <v>15.72</v>
      </c>
      <c r="AP122">
        <v>0.5</v>
      </c>
      <c r="AQ122" t="s">
        <v>193</v>
      </c>
      <c r="AR122">
        <v>1607312148.37097</v>
      </c>
      <c r="AS122">
        <v>411.97054838709698</v>
      </c>
      <c r="AT122">
        <v>409.98680645161301</v>
      </c>
      <c r="AU122">
        <v>10.851087096774201</v>
      </c>
      <c r="AV122">
        <v>10.669035483870999</v>
      </c>
      <c r="AW122">
        <v>1000.02880645161</v>
      </c>
      <c r="AX122">
        <v>101.379483870968</v>
      </c>
      <c r="AY122">
        <v>0.100389148387097</v>
      </c>
      <c r="AZ122">
        <v>20.578464516128999</v>
      </c>
      <c r="BA122">
        <v>999.9</v>
      </c>
      <c r="BB122">
        <v>999.9</v>
      </c>
      <c r="BC122">
        <v>0</v>
      </c>
      <c r="BD122">
        <v>0</v>
      </c>
      <c r="BE122">
        <v>9999.5341935483902</v>
      </c>
      <c r="BF122">
        <v>0</v>
      </c>
      <c r="BG122">
        <v>1.58165064516129E-3</v>
      </c>
      <c r="BH122">
        <v>1607312108</v>
      </c>
      <c r="BI122" t="s">
        <v>447</v>
      </c>
      <c r="BJ122">
        <v>18</v>
      </c>
      <c r="BK122">
        <v>-1.03</v>
      </c>
      <c r="BL122">
        <v>-1.7999999999999999E-2</v>
      </c>
      <c r="BM122">
        <v>410</v>
      </c>
      <c r="BN122">
        <v>11</v>
      </c>
      <c r="BO122">
        <v>0.01</v>
      </c>
      <c r="BP122">
        <v>0.26</v>
      </c>
      <c r="BQ122">
        <v>1.9918592682926799</v>
      </c>
      <c r="BR122">
        <v>-7.7793658536596103E-2</v>
      </c>
      <c r="BS122">
        <v>3.3724912872312801E-2</v>
      </c>
      <c r="BT122">
        <v>1</v>
      </c>
      <c r="BU122">
        <v>0.18249507317073199</v>
      </c>
      <c r="BV122">
        <v>-1.17658327526135E-2</v>
      </c>
      <c r="BW122">
        <v>1.21011747847852E-3</v>
      </c>
      <c r="BX122">
        <v>1</v>
      </c>
      <c r="BY122">
        <v>2</v>
      </c>
      <c r="BZ122">
        <v>2</v>
      </c>
      <c r="CA122" t="s">
        <v>195</v>
      </c>
      <c r="CB122">
        <v>100</v>
      </c>
      <c r="CC122">
        <v>100</v>
      </c>
      <c r="CD122">
        <v>-1.03</v>
      </c>
      <c r="CE122">
        <v>-1.7999999999999999E-2</v>
      </c>
      <c r="CF122">
        <v>2</v>
      </c>
      <c r="CG122">
        <v>1046.25</v>
      </c>
      <c r="CH122">
        <v>354.98700000000002</v>
      </c>
      <c r="CI122">
        <v>20.000499999999999</v>
      </c>
      <c r="CJ122">
        <v>24.899000000000001</v>
      </c>
      <c r="CK122">
        <v>30.0001</v>
      </c>
      <c r="CL122">
        <v>24.709199999999999</v>
      </c>
      <c r="CM122">
        <v>24.750699999999998</v>
      </c>
      <c r="CN122">
        <v>25.865100000000002</v>
      </c>
      <c r="CO122">
        <v>-30</v>
      </c>
      <c r="CP122">
        <v>-30</v>
      </c>
      <c r="CQ122">
        <v>20</v>
      </c>
      <c r="CR122">
        <v>410</v>
      </c>
      <c r="CS122">
        <v>20</v>
      </c>
      <c r="CT122">
        <v>102.205</v>
      </c>
      <c r="CU122">
        <v>101.73099999999999</v>
      </c>
    </row>
    <row r="123" spans="1:99" x14ac:dyDescent="0.25">
      <c r="A123">
        <v>107</v>
      </c>
      <c r="B123">
        <v>1607312162</v>
      </c>
      <c r="C123">
        <v>8699.4000000953693</v>
      </c>
      <c r="D123" t="s">
        <v>454</v>
      </c>
      <c r="E123" t="s">
        <v>455</v>
      </c>
      <c r="F123">
        <v>1607312153.37097</v>
      </c>
      <c r="G123">
        <f t="shared" si="29"/>
        <v>1.1670504777734359E-4</v>
      </c>
      <c r="H123">
        <f t="shared" si="30"/>
        <v>-1.3099962409493191</v>
      </c>
      <c r="I123">
        <f t="shared" si="31"/>
        <v>411.97212903225801</v>
      </c>
      <c r="J123">
        <f t="shared" si="32"/>
        <v>639.32451124152249</v>
      </c>
      <c r="K123">
        <f t="shared" si="33"/>
        <v>64.878586395923335</v>
      </c>
      <c r="L123">
        <f t="shared" si="34"/>
        <v>41.806889765930663</v>
      </c>
      <c r="M123">
        <f t="shared" si="35"/>
        <v>8.8058208315905731E-3</v>
      </c>
      <c r="N123">
        <f t="shared" si="36"/>
        <v>2</v>
      </c>
      <c r="O123">
        <f t="shared" si="37"/>
        <v>8.7843379984720218E-3</v>
      </c>
      <c r="P123">
        <f t="shared" si="38"/>
        <v>5.4921369923643642E-3</v>
      </c>
      <c r="Q123">
        <f t="shared" si="39"/>
        <v>0</v>
      </c>
      <c r="R123">
        <f t="shared" si="40"/>
        <v>20.536870673768966</v>
      </c>
      <c r="S123">
        <f t="shared" si="41"/>
        <v>20.536870673768966</v>
      </c>
      <c r="T123">
        <f t="shared" si="42"/>
        <v>2.4257743201823581</v>
      </c>
      <c r="U123">
        <f t="shared" si="43"/>
        <v>45.265683895182704</v>
      </c>
      <c r="V123">
        <f t="shared" si="44"/>
        <v>1.1009822599715542</v>
      </c>
      <c r="W123">
        <f t="shared" si="45"/>
        <v>2.432266929891064</v>
      </c>
      <c r="X123">
        <f t="shared" si="46"/>
        <v>1.3247920602108039</v>
      </c>
      <c r="Y123">
        <f t="shared" si="47"/>
        <v>-5.1466926069808521</v>
      </c>
      <c r="Z123">
        <f t="shared" si="48"/>
        <v>4.6740281876629872</v>
      </c>
      <c r="AA123">
        <f t="shared" si="49"/>
        <v>0.47255974249860816</v>
      </c>
      <c r="AB123">
        <f t="shared" si="50"/>
        <v>-1.0467681925696581E-4</v>
      </c>
      <c r="AC123">
        <v>0</v>
      </c>
      <c r="AD123">
        <v>0</v>
      </c>
      <c r="AE123">
        <v>2</v>
      </c>
      <c r="AF123">
        <v>0</v>
      </c>
      <c r="AG123">
        <v>0</v>
      </c>
      <c r="AH123">
        <f t="shared" si="51"/>
        <v>1</v>
      </c>
      <c r="AI123">
        <f t="shared" si="52"/>
        <v>0</v>
      </c>
      <c r="AJ123">
        <f t="shared" si="53"/>
        <v>54784.199285126662</v>
      </c>
      <c r="AK123">
        <f t="shared" si="54"/>
        <v>0</v>
      </c>
      <c r="AL123">
        <f t="shared" si="55"/>
        <v>0</v>
      </c>
      <c r="AM123">
        <f t="shared" si="56"/>
        <v>0.49</v>
      </c>
      <c r="AN123">
        <f t="shared" si="57"/>
        <v>0.39</v>
      </c>
      <c r="AO123">
        <v>15.72</v>
      </c>
      <c r="AP123">
        <v>0.5</v>
      </c>
      <c r="AQ123" t="s">
        <v>193</v>
      </c>
      <c r="AR123">
        <v>1607312153.37097</v>
      </c>
      <c r="AS123">
        <v>411.97212903225801</v>
      </c>
      <c r="AT123">
        <v>409.98841935483898</v>
      </c>
      <c r="AU123">
        <v>10.849264516129001</v>
      </c>
      <c r="AV123">
        <v>10.6677967741935</v>
      </c>
      <c r="AW123">
        <v>1000.01203225806</v>
      </c>
      <c r="AX123">
        <v>101.37980645161301</v>
      </c>
      <c r="AY123">
        <v>0.100091870967742</v>
      </c>
      <c r="AZ123">
        <v>20.5802193548387</v>
      </c>
      <c r="BA123">
        <v>999.9</v>
      </c>
      <c r="BB123">
        <v>999.9</v>
      </c>
      <c r="BC123">
        <v>0</v>
      </c>
      <c r="BD123">
        <v>0</v>
      </c>
      <c r="BE123">
        <v>10000.9887096774</v>
      </c>
      <c r="BF123">
        <v>0</v>
      </c>
      <c r="BG123">
        <v>1.5446606451612901E-3</v>
      </c>
      <c r="BH123">
        <v>1607312108</v>
      </c>
      <c r="BI123" t="s">
        <v>447</v>
      </c>
      <c r="BJ123">
        <v>18</v>
      </c>
      <c r="BK123">
        <v>-1.03</v>
      </c>
      <c r="BL123">
        <v>-1.7999999999999999E-2</v>
      </c>
      <c r="BM123">
        <v>410</v>
      </c>
      <c r="BN123">
        <v>11</v>
      </c>
      <c r="BO123">
        <v>0.01</v>
      </c>
      <c r="BP123">
        <v>0.26</v>
      </c>
      <c r="BQ123">
        <v>1.9834385365853699</v>
      </c>
      <c r="BR123">
        <v>1.32121254355265E-2</v>
      </c>
      <c r="BS123">
        <v>2.8264766187154601E-2</v>
      </c>
      <c r="BT123">
        <v>1</v>
      </c>
      <c r="BU123">
        <v>0.18181126829268299</v>
      </c>
      <c r="BV123">
        <v>-7.9731428571421896E-3</v>
      </c>
      <c r="BW123">
        <v>9.3382418631446102E-4</v>
      </c>
      <c r="BX123">
        <v>1</v>
      </c>
      <c r="BY123">
        <v>2</v>
      </c>
      <c r="BZ123">
        <v>2</v>
      </c>
      <c r="CA123" t="s">
        <v>195</v>
      </c>
      <c r="CB123">
        <v>100</v>
      </c>
      <c r="CC123">
        <v>100</v>
      </c>
      <c r="CD123">
        <v>-1.03</v>
      </c>
      <c r="CE123">
        <v>-1.7999999999999999E-2</v>
      </c>
      <c r="CF123">
        <v>2</v>
      </c>
      <c r="CG123">
        <v>1044.6300000000001</v>
      </c>
      <c r="CH123">
        <v>354.947</v>
      </c>
      <c r="CI123">
        <v>20.000399999999999</v>
      </c>
      <c r="CJ123">
        <v>24.899000000000001</v>
      </c>
      <c r="CK123">
        <v>30</v>
      </c>
      <c r="CL123">
        <v>24.708200000000001</v>
      </c>
      <c r="CM123">
        <v>24.750599999999999</v>
      </c>
      <c r="CN123">
        <v>25.865300000000001</v>
      </c>
      <c r="CO123">
        <v>-30</v>
      </c>
      <c r="CP123">
        <v>-30</v>
      </c>
      <c r="CQ123">
        <v>20</v>
      </c>
      <c r="CR123">
        <v>410</v>
      </c>
      <c r="CS123">
        <v>20</v>
      </c>
      <c r="CT123">
        <v>102.206</v>
      </c>
      <c r="CU123">
        <v>101.733</v>
      </c>
    </row>
    <row r="124" spans="1:99" x14ac:dyDescent="0.25">
      <c r="A124">
        <v>108</v>
      </c>
      <c r="B124">
        <v>1607312167</v>
      </c>
      <c r="C124">
        <v>8704.4000000953693</v>
      </c>
      <c r="D124" t="s">
        <v>456</v>
      </c>
      <c r="E124" t="s">
        <v>457</v>
      </c>
      <c r="F124">
        <v>1607312158.37097</v>
      </c>
      <c r="G124">
        <f t="shared" si="29"/>
        <v>1.1624956254240528E-4</v>
      </c>
      <c r="H124">
        <f t="shared" si="30"/>
        <v>-1.3053464594699011</v>
      </c>
      <c r="I124">
        <f t="shared" si="31"/>
        <v>411.98061290322602</v>
      </c>
      <c r="J124">
        <f t="shared" si="32"/>
        <v>639.4840980564303</v>
      </c>
      <c r="K124">
        <f t="shared" si="33"/>
        <v>64.894719514704107</v>
      </c>
      <c r="L124">
        <f t="shared" si="34"/>
        <v>41.807710936217092</v>
      </c>
      <c r="M124">
        <f t="shared" si="35"/>
        <v>8.7687438341601028E-3</v>
      </c>
      <c r="N124">
        <f t="shared" si="36"/>
        <v>2</v>
      </c>
      <c r="O124">
        <f t="shared" si="37"/>
        <v>8.7474412912917597E-3</v>
      </c>
      <c r="P124">
        <f t="shared" si="38"/>
        <v>5.4690604071102426E-3</v>
      </c>
      <c r="Q124">
        <f t="shared" si="39"/>
        <v>0</v>
      </c>
      <c r="R124">
        <f t="shared" si="40"/>
        <v>20.538249584699372</v>
      </c>
      <c r="S124">
        <f t="shared" si="41"/>
        <v>20.538249584699372</v>
      </c>
      <c r="T124">
        <f t="shared" si="42"/>
        <v>2.4259806144851082</v>
      </c>
      <c r="U124">
        <f t="shared" si="43"/>
        <v>45.254580751601189</v>
      </c>
      <c r="V124">
        <f t="shared" si="44"/>
        <v>1.1007942933497621</v>
      </c>
      <c r="W124">
        <f t="shared" si="45"/>
        <v>2.4324483291358607</v>
      </c>
      <c r="X124">
        <f t="shared" si="46"/>
        <v>1.3251863211353461</v>
      </c>
      <c r="Y124">
        <f t="shared" si="47"/>
        <v>-5.1266057081200733</v>
      </c>
      <c r="Z124">
        <f t="shared" si="48"/>
        <v>4.655780753572305</v>
      </c>
      <c r="AA124">
        <f t="shared" si="49"/>
        <v>0.47072109255523331</v>
      </c>
      <c r="AB124">
        <f t="shared" si="50"/>
        <v>-1.0386199253531458E-4</v>
      </c>
      <c r="AC124">
        <v>0</v>
      </c>
      <c r="AD124">
        <v>0</v>
      </c>
      <c r="AE124">
        <v>2</v>
      </c>
      <c r="AF124">
        <v>0</v>
      </c>
      <c r="AG124">
        <v>0</v>
      </c>
      <c r="AH124">
        <f t="shared" si="51"/>
        <v>1</v>
      </c>
      <c r="AI124">
        <f t="shared" si="52"/>
        <v>0</v>
      </c>
      <c r="AJ124">
        <f t="shared" si="53"/>
        <v>54799.136145495235</v>
      </c>
      <c r="AK124">
        <f t="shared" si="54"/>
        <v>0</v>
      </c>
      <c r="AL124">
        <f t="shared" si="55"/>
        <v>0</v>
      </c>
      <c r="AM124">
        <f t="shared" si="56"/>
        <v>0.49</v>
      </c>
      <c r="AN124">
        <f t="shared" si="57"/>
        <v>0.39</v>
      </c>
      <c r="AO124">
        <v>15.72</v>
      </c>
      <c r="AP124">
        <v>0.5</v>
      </c>
      <c r="AQ124" t="s">
        <v>193</v>
      </c>
      <c r="AR124">
        <v>1607312158.37097</v>
      </c>
      <c r="AS124">
        <v>411.98061290322602</v>
      </c>
      <c r="AT124">
        <v>410.00390322580603</v>
      </c>
      <c r="AU124">
        <v>10.847422580645199</v>
      </c>
      <c r="AV124">
        <v>10.666661290322599</v>
      </c>
      <c r="AW124">
        <v>1000.00396774194</v>
      </c>
      <c r="AX124">
        <v>101.37980645161301</v>
      </c>
      <c r="AY124">
        <v>9.9995332258064507E-2</v>
      </c>
      <c r="AZ124">
        <v>20.5814290322581</v>
      </c>
      <c r="BA124">
        <v>999.9</v>
      </c>
      <c r="BB124">
        <v>999.9</v>
      </c>
      <c r="BC124">
        <v>0</v>
      </c>
      <c r="BD124">
        <v>0</v>
      </c>
      <c r="BE124">
        <v>10003.8748387097</v>
      </c>
      <c r="BF124">
        <v>0</v>
      </c>
      <c r="BG124">
        <v>1.57240387096774E-3</v>
      </c>
      <c r="BH124">
        <v>1607312108</v>
      </c>
      <c r="BI124" t="s">
        <v>447</v>
      </c>
      <c r="BJ124">
        <v>18</v>
      </c>
      <c r="BK124">
        <v>-1.03</v>
      </c>
      <c r="BL124">
        <v>-1.7999999999999999E-2</v>
      </c>
      <c r="BM124">
        <v>410</v>
      </c>
      <c r="BN124">
        <v>11</v>
      </c>
      <c r="BO124">
        <v>0.01</v>
      </c>
      <c r="BP124">
        <v>0.26</v>
      </c>
      <c r="BQ124">
        <v>1.97847975609756</v>
      </c>
      <c r="BR124">
        <v>-6.47395818815375E-2</v>
      </c>
      <c r="BS124">
        <v>2.9175906739754499E-2</v>
      </c>
      <c r="BT124">
        <v>1</v>
      </c>
      <c r="BU124">
        <v>0.181144390243902</v>
      </c>
      <c r="BV124">
        <v>-7.0079372822301599E-3</v>
      </c>
      <c r="BW124">
        <v>9.9558895127699006E-4</v>
      </c>
      <c r="BX124">
        <v>1</v>
      </c>
      <c r="BY124">
        <v>2</v>
      </c>
      <c r="BZ124">
        <v>2</v>
      </c>
      <c r="CA124" t="s">
        <v>195</v>
      </c>
      <c r="CB124">
        <v>100</v>
      </c>
      <c r="CC124">
        <v>100</v>
      </c>
      <c r="CD124">
        <v>-1.03</v>
      </c>
      <c r="CE124">
        <v>-1.7999999999999999E-2</v>
      </c>
      <c r="CF124">
        <v>2</v>
      </c>
      <c r="CG124">
        <v>1047.0899999999999</v>
      </c>
      <c r="CH124">
        <v>354.86799999999999</v>
      </c>
      <c r="CI124">
        <v>20.000399999999999</v>
      </c>
      <c r="CJ124">
        <v>24.899000000000001</v>
      </c>
      <c r="CK124">
        <v>30.0001</v>
      </c>
      <c r="CL124">
        <v>24.706900000000001</v>
      </c>
      <c r="CM124">
        <v>24.7486</v>
      </c>
      <c r="CN124">
        <v>25.865400000000001</v>
      </c>
      <c r="CO124">
        <v>-30</v>
      </c>
      <c r="CP124">
        <v>-30</v>
      </c>
      <c r="CQ124">
        <v>20</v>
      </c>
      <c r="CR124">
        <v>410</v>
      </c>
      <c r="CS124">
        <v>20</v>
      </c>
      <c r="CT124">
        <v>102.205</v>
      </c>
      <c r="CU124">
        <v>101.733</v>
      </c>
    </row>
    <row r="125" spans="1:99" x14ac:dyDescent="0.25">
      <c r="A125">
        <v>109</v>
      </c>
      <c r="B125">
        <v>1607312590.5</v>
      </c>
      <c r="C125">
        <v>9127.9000000953693</v>
      </c>
      <c r="D125" t="s">
        <v>460</v>
      </c>
      <c r="E125" t="s">
        <v>461</v>
      </c>
      <c r="F125">
        <v>1607312576.25806</v>
      </c>
      <c r="G125">
        <f t="shared" si="29"/>
        <v>4.1953351562024578E-5</v>
      </c>
      <c r="H125">
        <f t="shared" si="30"/>
        <v>-0.75331749055590702</v>
      </c>
      <c r="I125">
        <f t="shared" si="31"/>
        <v>412.14245161290302</v>
      </c>
      <c r="J125">
        <f t="shared" si="32"/>
        <v>785.18746139241239</v>
      </c>
      <c r="K125">
        <f t="shared" si="33"/>
        <v>79.690348025053027</v>
      </c>
      <c r="L125">
        <f t="shared" si="34"/>
        <v>41.829215340101456</v>
      </c>
      <c r="M125">
        <f t="shared" si="35"/>
        <v>3.1255973667215159E-3</v>
      </c>
      <c r="N125">
        <f t="shared" si="36"/>
        <v>2</v>
      </c>
      <c r="O125">
        <f t="shared" si="37"/>
        <v>3.1228861980051744E-3</v>
      </c>
      <c r="P125">
        <f t="shared" si="38"/>
        <v>1.9520472599225901E-3</v>
      </c>
      <c r="Q125">
        <f t="shared" si="39"/>
        <v>0</v>
      </c>
      <c r="R125">
        <f t="shared" si="40"/>
        <v>20.516209774329248</v>
      </c>
      <c r="S125">
        <f t="shared" si="41"/>
        <v>20.516209774329248</v>
      </c>
      <c r="T125">
        <f t="shared" si="42"/>
        <v>2.4226851509370406</v>
      </c>
      <c r="U125">
        <f t="shared" si="43"/>
        <v>44.650039416941659</v>
      </c>
      <c r="V125">
        <f t="shared" si="44"/>
        <v>1.0827701000983514</v>
      </c>
      <c r="W125">
        <f t="shared" si="45"/>
        <v>2.4250148806979857</v>
      </c>
      <c r="X125">
        <f t="shared" si="46"/>
        <v>1.3399150508386892</v>
      </c>
      <c r="Y125">
        <f t="shared" si="47"/>
        <v>-1.8501428038852838</v>
      </c>
      <c r="Z125">
        <f t="shared" si="48"/>
        <v>1.6803048540138277</v>
      </c>
      <c r="AA125">
        <f t="shared" si="49"/>
        <v>0.16982442515666937</v>
      </c>
      <c r="AB125">
        <f t="shared" si="50"/>
        <v>-1.3524714786772307E-5</v>
      </c>
      <c r="AC125">
        <v>0</v>
      </c>
      <c r="AD125">
        <v>0</v>
      </c>
      <c r="AE125">
        <v>2</v>
      </c>
      <c r="AF125">
        <v>0</v>
      </c>
      <c r="AG125">
        <v>0</v>
      </c>
      <c r="AH125">
        <f t="shared" si="51"/>
        <v>1</v>
      </c>
      <c r="AI125">
        <f t="shared" si="52"/>
        <v>0</v>
      </c>
      <c r="AJ125">
        <f t="shared" si="53"/>
        <v>54776.88471649633</v>
      </c>
      <c r="AK125">
        <f t="shared" si="54"/>
        <v>0</v>
      </c>
      <c r="AL125">
        <f t="shared" si="55"/>
        <v>0</v>
      </c>
      <c r="AM125">
        <f t="shared" si="56"/>
        <v>0.49</v>
      </c>
      <c r="AN125">
        <f t="shared" si="57"/>
        <v>0.39</v>
      </c>
      <c r="AO125">
        <v>28.83</v>
      </c>
      <c r="AP125">
        <v>0.5</v>
      </c>
      <c r="AQ125" t="s">
        <v>193</v>
      </c>
      <c r="AR125">
        <v>1607312576.25806</v>
      </c>
      <c r="AS125">
        <v>412.14245161290302</v>
      </c>
      <c r="AT125">
        <v>410.02048387096801</v>
      </c>
      <c r="AU125">
        <v>10.6685129032258</v>
      </c>
      <c r="AV125">
        <v>10.548851612903199</v>
      </c>
      <c r="AW125">
        <v>999.99874193548396</v>
      </c>
      <c r="AX125">
        <v>101.391580645161</v>
      </c>
      <c r="AY125">
        <v>0.10054950645161299</v>
      </c>
      <c r="AZ125">
        <v>20.5317935483871</v>
      </c>
      <c r="BA125">
        <v>999.9</v>
      </c>
      <c r="BB125">
        <v>999.9</v>
      </c>
      <c r="BC125">
        <v>0</v>
      </c>
      <c r="BD125">
        <v>0</v>
      </c>
      <c r="BE125">
        <v>9996.6664516129003</v>
      </c>
      <c r="BF125">
        <v>0</v>
      </c>
      <c r="BG125">
        <v>1.6331267741935499E-3</v>
      </c>
      <c r="BH125">
        <v>1607312579.5</v>
      </c>
      <c r="BI125" t="s">
        <v>462</v>
      </c>
      <c r="BJ125">
        <v>19</v>
      </c>
      <c r="BK125">
        <v>-1.036</v>
      </c>
      <c r="BL125">
        <v>-1.7999999999999999E-2</v>
      </c>
      <c r="BM125">
        <v>410</v>
      </c>
      <c r="BN125">
        <v>11</v>
      </c>
      <c r="BO125">
        <v>0.42</v>
      </c>
      <c r="BP125">
        <v>0.19</v>
      </c>
      <c r="BQ125">
        <v>1.0037209243902401</v>
      </c>
      <c r="BR125">
        <v>10.9687699534476</v>
      </c>
      <c r="BS125">
        <v>1.2196387621890199</v>
      </c>
      <c r="BT125">
        <v>0</v>
      </c>
      <c r="BU125">
        <v>5.6343348429512198E-2</v>
      </c>
      <c r="BV125">
        <v>0.62258234726623696</v>
      </c>
      <c r="BW125">
        <v>6.9330243196336197E-2</v>
      </c>
      <c r="BX125">
        <v>0</v>
      </c>
      <c r="BY125">
        <v>0</v>
      </c>
      <c r="BZ125">
        <v>2</v>
      </c>
      <c r="CA125" t="s">
        <v>212</v>
      </c>
      <c r="CB125">
        <v>100</v>
      </c>
      <c r="CC125">
        <v>100</v>
      </c>
      <c r="CD125">
        <v>-1.036</v>
      </c>
      <c r="CE125">
        <v>-1.7999999999999999E-2</v>
      </c>
      <c r="CF125">
        <v>2</v>
      </c>
      <c r="CG125">
        <v>1041.3499999999999</v>
      </c>
      <c r="CH125">
        <v>352.00700000000001</v>
      </c>
      <c r="CI125">
        <v>20</v>
      </c>
      <c r="CJ125">
        <v>24.811299999999999</v>
      </c>
      <c r="CK125">
        <v>30</v>
      </c>
      <c r="CL125">
        <v>24.6068</v>
      </c>
      <c r="CM125">
        <v>24.651299999999999</v>
      </c>
      <c r="CN125">
        <v>25.884499999999999</v>
      </c>
      <c r="CO125">
        <v>-30</v>
      </c>
      <c r="CP125">
        <v>-30</v>
      </c>
      <c r="CQ125">
        <v>20</v>
      </c>
      <c r="CR125">
        <v>410</v>
      </c>
      <c r="CS125">
        <v>20</v>
      </c>
      <c r="CT125">
        <v>102.226</v>
      </c>
      <c r="CU125">
        <v>101.759</v>
      </c>
    </row>
    <row r="126" spans="1:99" x14ac:dyDescent="0.25">
      <c r="A126">
        <v>110</v>
      </c>
      <c r="B126">
        <v>1607312595.5</v>
      </c>
      <c r="C126">
        <v>9132.9000000953693</v>
      </c>
      <c r="D126" t="s">
        <v>463</v>
      </c>
      <c r="E126" t="s">
        <v>464</v>
      </c>
      <c r="F126">
        <v>1607312587.14516</v>
      </c>
      <c r="G126">
        <f t="shared" si="29"/>
        <v>4.205667984283557E-5</v>
      </c>
      <c r="H126">
        <f t="shared" si="30"/>
        <v>-0.75304380465366583</v>
      </c>
      <c r="I126">
        <f t="shared" si="31"/>
        <v>412.12945161290298</v>
      </c>
      <c r="J126">
        <f t="shared" si="32"/>
        <v>784.06896016428277</v>
      </c>
      <c r="K126">
        <f t="shared" si="33"/>
        <v>79.577436573396909</v>
      </c>
      <c r="L126">
        <f t="shared" si="34"/>
        <v>41.828215325451701</v>
      </c>
      <c r="M126">
        <f t="shared" si="35"/>
        <v>3.1335512993714227E-3</v>
      </c>
      <c r="N126">
        <f t="shared" si="36"/>
        <v>2</v>
      </c>
      <c r="O126">
        <f t="shared" si="37"/>
        <v>3.1308263209810631E-3</v>
      </c>
      <c r="P126">
        <f t="shared" si="38"/>
        <v>1.9570110760008287E-3</v>
      </c>
      <c r="Q126">
        <f t="shared" si="39"/>
        <v>0</v>
      </c>
      <c r="R126">
        <f t="shared" si="40"/>
        <v>20.514197170059319</v>
      </c>
      <c r="S126">
        <f t="shared" si="41"/>
        <v>20.514197170059319</v>
      </c>
      <c r="T126">
        <f t="shared" si="42"/>
        <v>2.422384415344637</v>
      </c>
      <c r="U126">
        <f t="shared" si="43"/>
        <v>44.64689206395002</v>
      </c>
      <c r="V126">
        <f t="shared" si="44"/>
        <v>1.0825619586830544</v>
      </c>
      <c r="W126">
        <f t="shared" si="45"/>
        <v>2.4247196358762122</v>
      </c>
      <c r="X126">
        <f t="shared" si="46"/>
        <v>1.3398224566615826</v>
      </c>
      <c r="Y126">
        <f t="shared" si="47"/>
        <v>-1.8546995810690485</v>
      </c>
      <c r="Z126">
        <f t="shared" si="48"/>
        <v>1.6844464516520417</v>
      </c>
      <c r="AA126">
        <f t="shared" si="49"/>
        <v>0.1702395381326193</v>
      </c>
      <c r="AB126">
        <f t="shared" si="50"/>
        <v>-1.3591284387493019E-5</v>
      </c>
      <c r="AC126">
        <v>0</v>
      </c>
      <c r="AD126">
        <v>0</v>
      </c>
      <c r="AE126">
        <v>2</v>
      </c>
      <c r="AF126">
        <v>0</v>
      </c>
      <c r="AG126">
        <v>0</v>
      </c>
      <c r="AH126">
        <f t="shared" si="51"/>
        <v>1</v>
      </c>
      <c r="AI126">
        <f t="shared" si="52"/>
        <v>0</v>
      </c>
      <c r="AJ126">
        <f t="shared" si="53"/>
        <v>54768.296985224064</v>
      </c>
      <c r="AK126">
        <f t="shared" si="54"/>
        <v>0</v>
      </c>
      <c r="AL126">
        <f t="shared" si="55"/>
        <v>0</v>
      </c>
      <c r="AM126">
        <f t="shared" si="56"/>
        <v>0.49</v>
      </c>
      <c r="AN126">
        <f t="shared" si="57"/>
        <v>0.39</v>
      </c>
      <c r="AO126">
        <v>28.83</v>
      </c>
      <c r="AP126">
        <v>0.5</v>
      </c>
      <c r="AQ126" t="s">
        <v>193</v>
      </c>
      <c r="AR126">
        <v>1607312587.14516</v>
      </c>
      <c r="AS126">
        <v>412.12945161290298</v>
      </c>
      <c r="AT126">
        <v>410.00841935483902</v>
      </c>
      <c r="AU126">
        <v>10.666380645161301</v>
      </c>
      <c r="AV126">
        <v>10.5464258064516</v>
      </c>
      <c r="AW126">
        <v>1000.01064516129</v>
      </c>
      <c r="AX126">
        <v>101.392258064516</v>
      </c>
      <c r="AY126">
        <v>0.10064704516129</v>
      </c>
      <c r="AZ126">
        <v>20.5298193548387</v>
      </c>
      <c r="BA126">
        <v>999.9</v>
      </c>
      <c r="BB126">
        <v>999.9</v>
      </c>
      <c r="BC126">
        <v>0</v>
      </c>
      <c r="BD126">
        <v>0</v>
      </c>
      <c r="BE126">
        <v>9994.8929032258093</v>
      </c>
      <c r="BF126">
        <v>0</v>
      </c>
      <c r="BG126">
        <v>1.66795838709677E-3</v>
      </c>
      <c r="BH126">
        <v>1607312579.5</v>
      </c>
      <c r="BI126" t="s">
        <v>462</v>
      </c>
      <c r="BJ126">
        <v>19</v>
      </c>
      <c r="BK126">
        <v>-1.036</v>
      </c>
      <c r="BL126">
        <v>-1.7999999999999999E-2</v>
      </c>
      <c r="BM126">
        <v>410</v>
      </c>
      <c r="BN126">
        <v>11</v>
      </c>
      <c r="BO126">
        <v>0.42</v>
      </c>
      <c r="BP126">
        <v>0.19</v>
      </c>
      <c r="BQ126">
        <v>1.6725107604878</v>
      </c>
      <c r="BR126">
        <v>11.243673219514699</v>
      </c>
      <c r="BS126">
        <v>1.2367541989689901</v>
      </c>
      <c r="BT126">
        <v>0</v>
      </c>
      <c r="BU126">
        <v>9.4152563463414607E-2</v>
      </c>
      <c r="BV126">
        <v>0.64207013345658803</v>
      </c>
      <c r="BW126">
        <v>7.0493021219185006E-2</v>
      </c>
      <c r="BX126">
        <v>0</v>
      </c>
      <c r="BY126">
        <v>0</v>
      </c>
      <c r="BZ126">
        <v>2</v>
      </c>
      <c r="CA126" t="s">
        <v>212</v>
      </c>
      <c r="CB126">
        <v>100</v>
      </c>
      <c r="CC126">
        <v>100</v>
      </c>
      <c r="CD126">
        <v>-1.036</v>
      </c>
      <c r="CE126">
        <v>-1.7999999999999999E-2</v>
      </c>
      <c r="CF126">
        <v>2</v>
      </c>
      <c r="CG126">
        <v>1042.31</v>
      </c>
      <c r="CH126">
        <v>352.4</v>
      </c>
      <c r="CI126">
        <v>20.0001</v>
      </c>
      <c r="CJ126">
        <v>24.811299999999999</v>
      </c>
      <c r="CK126">
        <v>30.0002</v>
      </c>
      <c r="CL126">
        <v>24.598800000000001</v>
      </c>
      <c r="CM126">
        <v>24.645700000000001</v>
      </c>
      <c r="CN126">
        <v>25.8841</v>
      </c>
      <c r="CO126">
        <v>-30</v>
      </c>
      <c r="CP126">
        <v>-30</v>
      </c>
      <c r="CQ126">
        <v>20</v>
      </c>
      <c r="CR126">
        <v>410</v>
      </c>
      <c r="CS126">
        <v>20</v>
      </c>
      <c r="CT126">
        <v>102.227</v>
      </c>
      <c r="CU126">
        <v>101.759</v>
      </c>
    </row>
    <row r="127" spans="1:99" x14ac:dyDescent="0.25">
      <c r="A127">
        <v>111</v>
      </c>
      <c r="B127">
        <v>1607312600.5</v>
      </c>
      <c r="C127">
        <v>9137.9000000953693</v>
      </c>
      <c r="D127" t="s">
        <v>465</v>
      </c>
      <c r="E127" t="s">
        <v>466</v>
      </c>
      <c r="F127">
        <v>1607312591.9354801</v>
      </c>
      <c r="G127">
        <f t="shared" si="29"/>
        <v>5.3762867530593178E-5</v>
      </c>
      <c r="H127">
        <f t="shared" si="30"/>
        <v>-0.96116850670039544</v>
      </c>
      <c r="I127">
        <f t="shared" si="31"/>
        <v>412.69687096774197</v>
      </c>
      <c r="J127">
        <f t="shared" si="32"/>
        <v>782.92475284137754</v>
      </c>
      <c r="K127">
        <f t="shared" si="33"/>
        <v>79.461315184429566</v>
      </c>
      <c r="L127">
        <f t="shared" si="34"/>
        <v>41.885808336729944</v>
      </c>
      <c r="M127">
        <f t="shared" si="35"/>
        <v>4.0187850959758449E-3</v>
      </c>
      <c r="N127">
        <f t="shared" si="36"/>
        <v>2</v>
      </c>
      <c r="O127">
        <f t="shared" si="37"/>
        <v>4.0143042108444337E-3</v>
      </c>
      <c r="P127">
        <f t="shared" si="38"/>
        <v>2.5093422961826144E-3</v>
      </c>
      <c r="Q127">
        <f t="shared" si="39"/>
        <v>0</v>
      </c>
      <c r="R127">
        <f t="shared" si="40"/>
        <v>20.509016568673271</v>
      </c>
      <c r="S127">
        <f t="shared" si="41"/>
        <v>20.509016568673271</v>
      </c>
      <c r="T127">
        <f t="shared" si="42"/>
        <v>2.421610448745438</v>
      </c>
      <c r="U127">
        <f t="shared" si="43"/>
        <v>44.78359832406246</v>
      </c>
      <c r="V127">
        <f t="shared" si="44"/>
        <v>1.08582096610807</v>
      </c>
      <c r="W127">
        <f t="shared" si="45"/>
        <v>2.4245951793575569</v>
      </c>
      <c r="X127">
        <f t="shared" si="46"/>
        <v>1.335789482637368</v>
      </c>
      <c r="Y127">
        <f t="shared" si="47"/>
        <v>-2.3709424580991589</v>
      </c>
      <c r="Z127">
        <f t="shared" si="48"/>
        <v>2.1533022219543803</v>
      </c>
      <c r="AA127">
        <f t="shared" si="49"/>
        <v>0.21761802610682762</v>
      </c>
      <c r="AB127">
        <f t="shared" si="50"/>
        <v>-2.2210037950998185E-5</v>
      </c>
      <c r="AC127">
        <v>0</v>
      </c>
      <c r="AD127">
        <v>0</v>
      </c>
      <c r="AE127">
        <v>2</v>
      </c>
      <c r="AF127">
        <v>0</v>
      </c>
      <c r="AG127">
        <v>0</v>
      </c>
      <c r="AH127">
        <f t="shared" si="51"/>
        <v>1</v>
      </c>
      <c r="AI127">
        <f t="shared" si="52"/>
        <v>0</v>
      </c>
      <c r="AJ127">
        <f t="shared" si="53"/>
        <v>54782.293098646187</v>
      </c>
      <c r="AK127">
        <f t="shared" si="54"/>
        <v>0</v>
      </c>
      <c r="AL127">
        <f t="shared" si="55"/>
        <v>0</v>
      </c>
      <c r="AM127">
        <f t="shared" si="56"/>
        <v>0.49</v>
      </c>
      <c r="AN127">
        <f t="shared" si="57"/>
        <v>0.39</v>
      </c>
      <c r="AO127">
        <v>28.83</v>
      </c>
      <c r="AP127">
        <v>0.5</v>
      </c>
      <c r="AQ127" t="s">
        <v>193</v>
      </c>
      <c r="AR127">
        <v>1607312591.9354801</v>
      </c>
      <c r="AS127">
        <v>412.69687096774197</v>
      </c>
      <c r="AT127">
        <v>409.98987096774198</v>
      </c>
      <c r="AU127">
        <v>10.6984903225806</v>
      </c>
      <c r="AV127">
        <v>10.545154838709699</v>
      </c>
      <c r="AW127">
        <v>1000.03009677419</v>
      </c>
      <c r="AX127">
        <v>101.392387096774</v>
      </c>
      <c r="AY127">
        <v>0.100527638709677</v>
      </c>
      <c r="AZ127">
        <v>20.528987096774198</v>
      </c>
      <c r="BA127">
        <v>999.9</v>
      </c>
      <c r="BB127">
        <v>999.9</v>
      </c>
      <c r="BC127">
        <v>0</v>
      </c>
      <c r="BD127">
        <v>0</v>
      </c>
      <c r="BE127">
        <v>9997.5129032258101</v>
      </c>
      <c r="BF127">
        <v>0</v>
      </c>
      <c r="BG127">
        <v>1.6312774193548399E-3</v>
      </c>
      <c r="BH127">
        <v>1607312579.5</v>
      </c>
      <c r="BI127" t="s">
        <v>462</v>
      </c>
      <c r="BJ127">
        <v>19</v>
      </c>
      <c r="BK127">
        <v>-1.036</v>
      </c>
      <c r="BL127">
        <v>-1.7999999999999999E-2</v>
      </c>
      <c r="BM127">
        <v>410</v>
      </c>
      <c r="BN127">
        <v>11</v>
      </c>
      <c r="BO127">
        <v>0.42</v>
      </c>
      <c r="BP127">
        <v>0.19</v>
      </c>
      <c r="BQ127">
        <v>2.3310168965853699</v>
      </c>
      <c r="BR127">
        <v>5.7313649155390296</v>
      </c>
      <c r="BS127">
        <v>0.82750177911781797</v>
      </c>
      <c r="BT127">
        <v>0</v>
      </c>
      <c r="BU127">
        <v>0.13195558058536599</v>
      </c>
      <c r="BV127">
        <v>0.32705022834140401</v>
      </c>
      <c r="BW127">
        <v>4.6832631729776301E-2</v>
      </c>
      <c r="BX127">
        <v>0</v>
      </c>
      <c r="BY127">
        <v>0</v>
      </c>
      <c r="BZ127">
        <v>2</v>
      </c>
      <c r="CA127" t="s">
        <v>212</v>
      </c>
      <c r="CB127">
        <v>100</v>
      </c>
      <c r="CC127">
        <v>100</v>
      </c>
      <c r="CD127">
        <v>-1.036</v>
      </c>
      <c r="CE127">
        <v>-1.7999999999999999E-2</v>
      </c>
      <c r="CF127">
        <v>2</v>
      </c>
      <c r="CG127">
        <v>1047.3900000000001</v>
      </c>
      <c r="CH127">
        <v>352.423</v>
      </c>
      <c r="CI127">
        <v>20.0001</v>
      </c>
      <c r="CJ127">
        <v>24.809799999999999</v>
      </c>
      <c r="CK127">
        <v>30</v>
      </c>
      <c r="CL127">
        <v>24.5977</v>
      </c>
      <c r="CM127">
        <v>24.6435</v>
      </c>
      <c r="CN127">
        <v>25.884799999999998</v>
      </c>
      <c r="CO127">
        <v>-30</v>
      </c>
      <c r="CP127">
        <v>-30</v>
      </c>
      <c r="CQ127">
        <v>20</v>
      </c>
      <c r="CR127">
        <v>410</v>
      </c>
      <c r="CS127">
        <v>20</v>
      </c>
      <c r="CT127">
        <v>102.226</v>
      </c>
      <c r="CU127">
        <v>101.75700000000001</v>
      </c>
    </row>
    <row r="128" spans="1:99" x14ac:dyDescent="0.25">
      <c r="A128">
        <v>112</v>
      </c>
      <c r="B128">
        <v>1607312605.5</v>
      </c>
      <c r="C128">
        <v>9142.9000000953693</v>
      </c>
      <c r="D128" t="s">
        <v>467</v>
      </c>
      <c r="E128" t="s">
        <v>468</v>
      </c>
      <c r="F128">
        <v>1607312596.87097</v>
      </c>
      <c r="G128">
        <f t="shared" si="29"/>
        <v>5.4013050623830207E-5</v>
      </c>
      <c r="H128">
        <f t="shared" si="30"/>
        <v>-0.96245381337050484</v>
      </c>
      <c r="I128">
        <f t="shared" si="31"/>
        <v>412.69996774193498</v>
      </c>
      <c r="J128">
        <f t="shared" si="32"/>
        <v>781.6427944138029</v>
      </c>
      <c r="K128">
        <f t="shared" si="33"/>
        <v>79.33126967000463</v>
      </c>
      <c r="L128">
        <f t="shared" si="34"/>
        <v>41.886156525361692</v>
      </c>
      <c r="M128">
        <f t="shared" si="35"/>
        <v>4.0378811728355715E-3</v>
      </c>
      <c r="N128">
        <f t="shared" si="36"/>
        <v>2</v>
      </c>
      <c r="O128">
        <f t="shared" si="37"/>
        <v>4.0333576287331268E-3</v>
      </c>
      <c r="P128">
        <f t="shared" si="38"/>
        <v>2.5212545090639426E-3</v>
      </c>
      <c r="Q128">
        <f t="shared" si="39"/>
        <v>0</v>
      </c>
      <c r="R128">
        <f t="shared" si="40"/>
        <v>20.50790748855718</v>
      </c>
      <c r="S128">
        <f t="shared" si="41"/>
        <v>20.50790748855718</v>
      </c>
      <c r="T128">
        <f t="shared" si="42"/>
        <v>2.4214447835951614</v>
      </c>
      <c r="U128">
        <f t="shared" si="43"/>
        <v>44.784564188489249</v>
      </c>
      <c r="V128">
        <f t="shared" si="44"/>
        <v>1.0857763364419812</v>
      </c>
      <c r="W128">
        <f t="shared" si="45"/>
        <v>2.4244432342183044</v>
      </c>
      <c r="X128">
        <f t="shared" si="46"/>
        <v>1.3356684471531801</v>
      </c>
      <c r="Y128">
        <f t="shared" si="47"/>
        <v>-2.381975532510912</v>
      </c>
      <c r="Z128">
        <f t="shared" si="48"/>
        <v>2.1633245796133287</v>
      </c>
      <c r="AA128">
        <f t="shared" si="49"/>
        <v>0.21862853578928468</v>
      </c>
      <c r="AB128">
        <f t="shared" si="50"/>
        <v>-2.2417108298533606E-5</v>
      </c>
      <c r="AC128">
        <v>0</v>
      </c>
      <c r="AD128">
        <v>0</v>
      </c>
      <c r="AE128">
        <v>2</v>
      </c>
      <c r="AF128">
        <v>0</v>
      </c>
      <c r="AG128">
        <v>0</v>
      </c>
      <c r="AH128">
        <f t="shared" si="51"/>
        <v>1</v>
      </c>
      <c r="AI128">
        <f t="shared" si="52"/>
        <v>0</v>
      </c>
      <c r="AJ128">
        <f t="shared" si="53"/>
        <v>54775.42462961877</v>
      </c>
      <c r="AK128">
        <f t="shared" si="54"/>
        <v>0</v>
      </c>
      <c r="AL128">
        <f t="shared" si="55"/>
        <v>0</v>
      </c>
      <c r="AM128">
        <f t="shared" si="56"/>
        <v>0.49</v>
      </c>
      <c r="AN128">
        <f t="shared" si="57"/>
        <v>0.39</v>
      </c>
      <c r="AO128">
        <v>28.83</v>
      </c>
      <c r="AP128">
        <v>0.5</v>
      </c>
      <c r="AQ128" t="s">
        <v>193</v>
      </c>
      <c r="AR128">
        <v>1607312596.87097</v>
      </c>
      <c r="AS128">
        <v>412.69996774193498</v>
      </c>
      <c r="AT128">
        <v>409.98951612903198</v>
      </c>
      <c r="AU128">
        <v>10.6980419354839</v>
      </c>
      <c r="AV128">
        <v>10.5439903225806</v>
      </c>
      <c r="AW128">
        <v>1000.01374193548</v>
      </c>
      <c r="AX128">
        <v>101.392870967742</v>
      </c>
      <c r="AY128">
        <v>0.10012588064516099</v>
      </c>
      <c r="AZ128">
        <v>20.527970967741901</v>
      </c>
      <c r="BA128">
        <v>999.9</v>
      </c>
      <c r="BB128">
        <v>999.9</v>
      </c>
      <c r="BC128">
        <v>0</v>
      </c>
      <c r="BD128">
        <v>0</v>
      </c>
      <c r="BE128">
        <v>9996.1203225806403</v>
      </c>
      <c r="BF128">
        <v>0</v>
      </c>
      <c r="BG128">
        <v>1.60569322580645E-3</v>
      </c>
      <c r="BH128">
        <v>1607312579.5</v>
      </c>
      <c r="BI128" t="s">
        <v>462</v>
      </c>
      <c r="BJ128">
        <v>19</v>
      </c>
      <c r="BK128">
        <v>-1.036</v>
      </c>
      <c r="BL128">
        <v>-1.7999999999999999E-2</v>
      </c>
      <c r="BM128">
        <v>410</v>
      </c>
      <c r="BN128">
        <v>11</v>
      </c>
      <c r="BO128">
        <v>0.42</v>
      </c>
      <c r="BP128">
        <v>0.19</v>
      </c>
      <c r="BQ128">
        <v>2.7173519512195101</v>
      </c>
      <c r="BR128">
        <v>-0.21404655052261301</v>
      </c>
      <c r="BS128">
        <v>2.8633272920571998E-2</v>
      </c>
      <c r="BT128">
        <v>0</v>
      </c>
      <c r="BU128">
        <v>0.15425251219512201</v>
      </c>
      <c r="BV128">
        <v>-5.2415749128911504E-3</v>
      </c>
      <c r="BW128">
        <v>9.1312975921735895E-4</v>
      </c>
      <c r="BX128">
        <v>1</v>
      </c>
      <c r="BY128">
        <v>1</v>
      </c>
      <c r="BZ128">
        <v>2</v>
      </c>
      <c r="CA128" t="s">
        <v>198</v>
      </c>
      <c r="CB128">
        <v>100</v>
      </c>
      <c r="CC128">
        <v>100</v>
      </c>
      <c r="CD128">
        <v>-1.036</v>
      </c>
      <c r="CE128">
        <v>-1.7999999999999999E-2</v>
      </c>
      <c r="CF128">
        <v>2</v>
      </c>
      <c r="CG128">
        <v>1046.8599999999999</v>
      </c>
      <c r="CH128">
        <v>352.56799999999998</v>
      </c>
      <c r="CI128">
        <v>20.0001</v>
      </c>
      <c r="CJ128">
        <v>24.809200000000001</v>
      </c>
      <c r="CK128">
        <v>30</v>
      </c>
      <c r="CL128">
        <v>24.5962</v>
      </c>
      <c r="CM128">
        <v>24.6435</v>
      </c>
      <c r="CN128">
        <v>25.884399999999999</v>
      </c>
      <c r="CO128">
        <v>-30</v>
      </c>
      <c r="CP128">
        <v>-30</v>
      </c>
      <c r="CQ128">
        <v>20</v>
      </c>
      <c r="CR128">
        <v>410</v>
      </c>
      <c r="CS128">
        <v>20</v>
      </c>
      <c r="CT128">
        <v>102.227</v>
      </c>
      <c r="CU128">
        <v>101.75700000000001</v>
      </c>
    </row>
    <row r="129" spans="1:99" x14ac:dyDescent="0.25">
      <c r="A129">
        <v>113</v>
      </c>
      <c r="B129">
        <v>1607312610.5</v>
      </c>
      <c r="C129">
        <v>9147.9000000953693</v>
      </c>
      <c r="D129" t="s">
        <v>469</v>
      </c>
      <c r="E129" t="s">
        <v>470</v>
      </c>
      <c r="F129">
        <v>1607312601.87097</v>
      </c>
      <c r="G129">
        <f t="shared" si="29"/>
        <v>5.4072409892368467E-5</v>
      </c>
      <c r="H129">
        <f t="shared" si="30"/>
        <v>-0.95606840005674132</v>
      </c>
      <c r="I129">
        <f t="shared" si="31"/>
        <v>412.69196774193603</v>
      </c>
      <c r="J129">
        <f t="shared" si="32"/>
        <v>778.70159683802228</v>
      </c>
      <c r="K129">
        <f t="shared" si="33"/>
        <v>79.032551370599663</v>
      </c>
      <c r="L129">
        <f t="shared" si="34"/>
        <v>41.885234694828668</v>
      </c>
      <c r="M129">
        <f t="shared" si="35"/>
        <v>4.0424984877688846E-3</v>
      </c>
      <c r="N129">
        <f t="shared" si="36"/>
        <v>2</v>
      </c>
      <c r="O129">
        <f t="shared" si="37"/>
        <v>4.037964598683004E-3</v>
      </c>
      <c r="P129">
        <f t="shared" si="38"/>
        <v>2.5241347932697632E-3</v>
      </c>
      <c r="Q129">
        <f t="shared" si="39"/>
        <v>0</v>
      </c>
      <c r="R129">
        <f t="shared" si="40"/>
        <v>20.506875742747098</v>
      </c>
      <c r="S129">
        <f t="shared" si="41"/>
        <v>20.506875742747098</v>
      </c>
      <c r="T129">
        <f t="shared" si="42"/>
        <v>2.4212906789132602</v>
      </c>
      <c r="U129">
        <f t="shared" si="43"/>
        <v>44.783454290163341</v>
      </c>
      <c r="V129">
        <f t="shared" si="44"/>
        <v>1.0856818170450799</v>
      </c>
      <c r="W129">
        <f t="shared" si="45"/>
        <v>2.4242922620722211</v>
      </c>
      <c r="X129">
        <f t="shared" si="46"/>
        <v>1.3356088618681803</v>
      </c>
      <c r="Y129">
        <f t="shared" si="47"/>
        <v>-2.3845932762534492</v>
      </c>
      <c r="Z129">
        <f t="shared" si="48"/>
        <v>2.1657040817808517</v>
      </c>
      <c r="AA129">
        <f t="shared" si="49"/>
        <v>0.21886672817852607</v>
      </c>
      <c r="AB129">
        <f t="shared" si="50"/>
        <v>-2.2466294071321613E-5</v>
      </c>
      <c r="AC129">
        <v>0</v>
      </c>
      <c r="AD129">
        <v>0</v>
      </c>
      <c r="AE129">
        <v>2</v>
      </c>
      <c r="AF129">
        <v>0</v>
      </c>
      <c r="AG129">
        <v>0</v>
      </c>
      <c r="AH129">
        <f t="shared" si="51"/>
        <v>1</v>
      </c>
      <c r="AI129">
        <f t="shared" si="52"/>
        <v>0</v>
      </c>
      <c r="AJ129">
        <f t="shared" si="53"/>
        <v>54807.869598916826</v>
      </c>
      <c r="AK129">
        <f t="shared" si="54"/>
        <v>0</v>
      </c>
      <c r="AL129">
        <f t="shared" si="55"/>
        <v>0</v>
      </c>
      <c r="AM129">
        <f t="shared" si="56"/>
        <v>0.49</v>
      </c>
      <c r="AN129">
        <f t="shared" si="57"/>
        <v>0.39</v>
      </c>
      <c r="AO129">
        <v>28.83</v>
      </c>
      <c r="AP129">
        <v>0.5</v>
      </c>
      <c r="AQ129" t="s">
        <v>193</v>
      </c>
      <c r="AR129">
        <v>1607312601.87097</v>
      </c>
      <c r="AS129">
        <v>412.69196774193603</v>
      </c>
      <c r="AT129">
        <v>409.999967741935</v>
      </c>
      <c r="AU129">
        <v>10.6971387096774</v>
      </c>
      <c r="AV129">
        <v>10.542916129032299</v>
      </c>
      <c r="AW129">
        <v>1000.0038387096801</v>
      </c>
      <c r="AX129">
        <v>101.392741935484</v>
      </c>
      <c r="AY129">
        <v>9.9988645161290302E-2</v>
      </c>
      <c r="AZ129">
        <v>20.5269612903226</v>
      </c>
      <c r="BA129">
        <v>999.9</v>
      </c>
      <c r="BB129">
        <v>999.9</v>
      </c>
      <c r="BC129">
        <v>0</v>
      </c>
      <c r="BD129">
        <v>0</v>
      </c>
      <c r="BE129">
        <v>10002.270967741901</v>
      </c>
      <c r="BF129">
        <v>0</v>
      </c>
      <c r="BG129">
        <v>1.57517741935484E-3</v>
      </c>
      <c r="BH129">
        <v>1607312579.5</v>
      </c>
      <c r="BI129" t="s">
        <v>462</v>
      </c>
      <c r="BJ129">
        <v>19</v>
      </c>
      <c r="BK129">
        <v>-1.036</v>
      </c>
      <c r="BL129">
        <v>-1.7999999999999999E-2</v>
      </c>
      <c r="BM129">
        <v>410</v>
      </c>
      <c r="BN129">
        <v>11</v>
      </c>
      <c r="BO129">
        <v>0.42</v>
      </c>
      <c r="BP129">
        <v>0.19</v>
      </c>
      <c r="BQ129">
        <v>2.7023875609756098</v>
      </c>
      <c r="BR129">
        <v>-0.27363261324041599</v>
      </c>
      <c r="BS129">
        <v>3.0397335873354098E-2</v>
      </c>
      <c r="BT129">
        <v>0</v>
      </c>
      <c r="BU129">
        <v>0.154219146341463</v>
      </c>
      <c r="BV129">
        <v>1.58027874564177E-4</v>
      </c>
      <c r="BW129">
        <v>8.3007847295728796E-4</v>
      </c>
      <c r="BX129">
        <v>1</v>
      </c>
      <c r="BY129">
        <v>1</v>
      </c>
      <c r="BZ129">
        <v>2</v>
      </c>
      <c r="CA129" t="s">
        <v>198</v>
      </c>
      <c r="CB129">
        <v>100</v>
      </c>
      <c r="CC129">
        <v>100</v>
      </c>
      <c r="CD129">
        <v>-1.036</v>
      </c>
      <c r="CE129">
        <v>-1.7999999999999999E-2</v>
      </c>
      <c r="CF129">
        <v>2</v>
      </c>
      <c r="CG129">
        <v>1046.6099999999999</v>
      </c>
      <c r="CH129">
        <v>352.61900000000003</v>
      </c>
      <c r="CI129">
        <v>20</v>
      </c>
      <c r="CJ129">
        <v>24.809200000000001</v>
      </c>
      <c r="CK129">
        <v>30.0002</v>
      </c>
      <c r="CL129">
        <v>24.595700000000001</v>
      </c>
      <c r="CM129">
        <v>24.641400000000001</v>
      </c>
      <c r="CN129">
        <v>25.885400000000001</v>
      </c>
      <c r="CO129">
        <v>-30</v>
      </c>
      <c r="CP129">
        <v>-30</v>
      </c>
      <c r="CQ129">
        <v>20</v>
      </c>
      <c r="CR129">
        <v>410</v>
      </c>
      <c r="CS129">
        <v>20</v>
      </c>
      <c r="CT129">
        <v>102.227</v>
      </c>
      <c r="CU129">
        <v>101.754</v>
      </c>
    </row>
    <row r="130" spans="1:99" x14ac:dyDescent="0.25">
      <c r="A130">
        <v>114</v>
      </c>
      <c r="B130">
        <v>1607312615.5</v>
      </c>
      <c r="C130">
        <v>9152.9000000953693</v>
      </c>
      <c r="D130" t="s">
        <v>471</v>
      </c>
      <c r="E130" t="s">
        <v>472</v>
      </c>
      <c r="F130">
        <v>1607312606.87097</v>
      </c>
      <c r="G130">
        <f t="shared" si="29"/>
        <v>5.3996260898651407E-5</v>
      </c>
      <c r="H130">
        <f t="shared" si="30"/>
        <v>-0.95666946476533732</v>
      </c>
      <c r="I130">
        <f t="shared" si="31"/>
        <v>412.69116129032301</v>
      </c>
      <c r="J130">
        <f t="shared" si="32"/>
        <v>779.45962317308636</v>
      </c>
      <c r="K130">
        <f t="shared" si="33"/>
        <v>79.109709509663162</v>
      </c>
      <c r="L130">
        <f t="shared" si="34"/>
        <v>41.885271431992102</v>
      </c>
      <c r="M130">
        <f t="shared" si="35"/>
        <v>4.0368627052592239E-3</v>
      </c>
      <c r="N130">
        <f t="shared" si="36"/>
        <v>2</v>
      </c>
      <c r="O130">
        <f t="shared" si="37"/>
        <v>4.0323414414203474E-3</v>
      </c>
      <c r="P130">
        <f t="shared" si="38"/>
        <v>2.5206191874443044E-3</v>
      </c>
      <c r="Q130">
        <f t="shared" si="39"/>
        <v>0</v>
      </c>
      <c r="R130">
        <f t="shared" si="40"/>
        <v>20.505942720373664</v>
      </c>
      <c r="S130">
        <f t="shared" si="41"/>
        <v>20.505942720373664</v>
      </c>
      <c r="T130">
        <f t="shared" si="42"/>
        <v>2.4211513272607958</v>
      </c>
      <c r="U130">
        <f t="shared" si="43"/>
        <v>44.780996141602216</v>
      </c>
      <c r="V130">
        <f t="shared" si="44"/>
        <v>1.085557860879814</v>
      </c>
      <c r="W130">
        <f t="shared" si="45"/>
        <v>2.4241485326658787</v>
      </c>
      <c r="X130">
        <f t="shared" si="46"/>
        <v>1.3355934663809819</v>
      </c>
      <c r="Y130">
        <f t="shared" si="47"/>
        <v>-2.3812351056305272</v>
      </c>
      <c r="Z130">
        <f t="shared" si="48"/>
        <v>2.1626561184300375</v>
      </c>
      <c r="AA130">
        <f t="shared" si="49"/>
        <v>0.21855658424427277</v>
      </c>
      <c r="AB130">
        <f t="shared" si="50"/>
        <v>-2.2402956216804881E-5</v>
      </c>
      <c r="AC130">
        <v>0</v>
      </c>
      <c r="AD130">
        <v>0</v>
      </c>
      <c r="AE130">
        <v>2</v>
      </c>
      <c r="AF130">
        <v>0</v>
      </c>
      <c r="AG130">
        <v>0</v>
      </c>
      <c r="AH130">
        <f t="shared" si="51"/>
        <v>1</v>
      </c>
      <c r="AI130">
        <f t="shared" si="52"/>
        <v>0</v>
      </c>
      <c r="AJ130">
        <f t="shared" si="53"/>
        <v>54805.652945462411</v>
      </c>
      <c r="AK130">
        <f t="shared" si="54"/>
        <v>0</v>
      </c>
      <c r="AL130">
        <f t="shared" si="55"/>
        <v>0</v>
      </c>
      <c r="AM130">
        <f t="shared" si="56"/>
        <v>0.49</v>
      </c>
      <c r="AN130">
        <f t="shared" si="57"/>
        <v>0.39</v>
      </c>
      <c r="AO130">
        <v>28.83</v>
      </c>
      <c r="AP130">
        <v>0.5</v>
      </c>
      <c r="AQ130" t="s">
        <v>193</v>
      </c>
      <c r="AR130">
        <v>1607312606.87097</v>
      </c>
      <c r="AS130">
        <v>412.69116129032301</v>
      </c>
      <c r="AT130">
        <v>409.997322580645</v>
      </c>
      <c r="AU130">
        <v>10.6958870967742</v>
      </c>
      <c r="AV130">
        <v>10.541880645161299</v>
      </c>
      <c r="AW130">
        <v>999.99822580645196</v>
      </c>
      <c r="AX130">
        <v>101.39303225806501</v>
      </c>
      <c r="AY130">
        <v>9.9985670967741899E-2</v>
      </c>
      <c r="AZ130">
        <v>20.526</v>
      </c>
      <c r="BA130">
        <v>999.9</v>
      </c>
      <c r="BB130">
        <v>999.9</v>
      </c>
      <c r="BC130">
        <v>0</v>
      </c>
      <c r="BD130">
        <v>0</v>
      </c>
      <c r="BE130">
        <v>10001.7851612903</v>
      </c>
      <c r="BF130">
        <v>0</v>
      </c>
      <c r="BG130">
        <v>1.5958309677419401E-3</v>
      </c>
      <c r="BH130">
        <v>1607312579.5</v>
      </c>
      <c r="BI130" t="s">
        <v>462</v>
      </c>
      <c r="BJ130">
        <v>19</v>
      </c>
      <c r="BK130">
        <v>-1.036</v>
      </c>
      <c r="BL130">
        <v>-1.7999999999999999E-2</v>
      </c>
      <c r="BM130">
        <v>410</v>
      </c>
      <c r="BN130">
        <v>11</v>
      </c>
      <c r="BO130">
        <v>0.42</v>
      </c>
      <c r="BP130">
        <v>0.19</v>
      </c>
      <c r="BQ130">
        <v>2.6983026829268302</v>
      </c>
      <c r="BR130">
        <v>3.4392334494193601E-3</v>
      </c>
      <c r="BS130">
        <v>2.6303915596898E-2</v>
      </c>
      <c r="BT130">
        <v>1</v>
      </c>
      <c r="BU130">
        <v>0.15404229268292699</v>
      </c>
      <c r="BV130">
        <v>1.40646689895311E-3</v>
      </c>
      <c r="BW130">
        <v>6.79857418477326E-4</v>
      </c>
      <c r="BX130">
        <v>1</v>
      </c>
      <c r="BY130">
        <v>2</v>
      </c>
      <c r="BZ130">
        <v>2</v>
      </c>
      <c r="CA130" t="s">
        <v>195</v>
      </c>
      <c r="CB130">
        <v>100</v>
      </c>
      <c r="CC130">
        <v>100</v>
      </c>
      <c r="CD130">
        <v>-1.036</v>
      </c>
      <c r="CE130">
        <v>-1.7999999999999999E-2</v>
      </c>
      <c r="CF130">
        <v>2</v>
      </c>
      <c r="CG130">
        <v>1049.47</v>
      </c>
      <c r="CH130">
        <v>352.58</v>
      </c>
      <c r="CI130">
        <v>20.0001</v>
      </c>
      <c r="CJ130">
        <v>24.809200000000001</v>
      </c>
      <c r="CK130">
        <v>30</v>
      </c>
      <c r="CL130">
        <v>24.594200000000001</v>
      </c>
      <c r="CM130">
        <v>24.641400000000001</v>
      </c>
      <c r="CN130">
        <v>25.885000000000002</v>
      </c>
      <c r="CO130">
        <v>-30</v>
      </c>
      <c r="CP130">
        <v>-30</v>
      </c>
      <c r="CQ130">
        <v>20</v>
      </c>
      <c r="CR130">
        <v>410</v>
      </c>
      <c r="CS130">
        <v>20</v>
      </c>
      <c r="CT130">
        <v>102.226</v>
      </c>
      <c r="CU130">
        <v>101.756</v>
      </c>
    </row>
    <row r="131" spans="1:99" x14ac:dyDescent="0.25">
      <c r="A131">
        <v>115</v>
      </c>
      <c r="B131">
        <v>1607313081.0999999</v>
      </c>
      <c r="C131">
        <v>9618.5</v>
      </c>
      <c r="D131" t="s">
        <v>474</v>
      </c>
      <c r="E131" t="s">
        <v>475</v>
      </c>
      <c r="F131">
        <v>1607313073.0999999</v>
      </c>
      <c r="G131">
        <f t="shared" si="29"/>
        <v>7.8334826354089688E-5</v>
      </c>
      <c r="H131">
        <f t="shared" si="30"/>
        <v>-0.91727232382290425</v>
      </c>
      <c r="I131">
        <f t="shared" si="31"/>
        <v>411.10135483870999</v>
      </c>
      <c r="J131">
        <f t="shared" si="32"/>
        <v>655.9620504229232</v>
      </c>
      <c r="K131">
        <f t="shared" si="33"/>
        <v>66.585786020761532</v>
      </c>
      <c r="L131">
        <f t="shared" si="34"/>
        <v>41.730320875249994</v>
      </c>
      <c r="M131">
        <f t="shared" si="35"/>
        <v>5.7284549656151573E-3</v>
      </c>
      <c r="N131">
        <f t="shared" si="36"/>
        <v>2</v>
      </c>
      <c r="O131">
        <f t="shared" si="37"/>
        <v>5.7193552701446061E-3</v>
      </c>
      <c r="P131">
        <f t="shared" si="38"/>
        <v>3.5754133935383698E-3</v>
      </c>
      <c r="Q131">
        <f t="shared" si="39"/>
        <v>0</v>
      </c>
      <c r="R131">
        <f t="shared" si="40"/>
        <v>20.605717868617223</v>
      </c>
      <c r="S131">
        <f t="shared" si="41"/>
        <v>20.605717868617223</v>
      </c>
      <c r="T131">
        <f t="shared" si="42"/>
        <v>2.436093111804329</v>
      </c>
      <c r="U131">
        <f t="shared" si="43"/>
        <v>43.835715729935643</v>
      </c>
      <c r="V131">
        <f t="shared" si="44"/>
        <v>1.0697954793252489</v>
      </c>
      <c r="W131">
        <f t="shared" si="45"/>
        <v>2.4404654093389877</v>
      </c>
      <c r="X131">
        <f t="shared" si="46"/>
        <v>1.3662976324790801</v>
      </c>
      <c r="Y131">
        <f t="shared" si="47"/>
        <v>-3.4545658422153553</v>
      </c>
      <c r="Z131">
        <f t="shared" si="48"/>
        <v>3.1371430116352292</v>
      </c>
      <c r="AA131">
        <f t="shared" si="49"/>
        <v>0.31737565556309633</v>
      </c>
      <c r="AB131">
        <f t="shared" si="50"/>
        <v>-4.7175017029665867E-5</v>
      </c>
      <c r="AC131">
        <v>0</v>
      </c>
      <c r="AD131">
        <v>0</v>
      </c>
      <c r="AE131">
        <v>2</v>
      </c>
      <c r="AF131">
        <v>0</v>
      </c>
      <c r="AG131">
        <v>0</v>
      </c>
      <c r="AH131">
        <f t="shared" si="51"/>
        <v>1</v>
      </c>
      <c r="AI131">
        <f t="shared" si="52"/>
        <v>0</v>
      </c>
      <c r="AJ131">
        <f t="shared" si="53"/>
        <v>54820.507699779577</v>
      </c>
      <c r="AK131">
        <f t="shared" si="54"/>
        <v>0</v>
      </c>
      <c r="AL131">
        <f t="shared" si="55"/>
        <v>0</v>
      </c>
      <c r="AM131">
        <f t="shared" si="56"/>
        <v>0.49</v>
      </c>
      <c r="AN131">
        <f t="shared" si="57"/>
        <v>0.39</v>
      </c>
      <c r="AO131">
        <v>12.39</v>
      </c>
      <c r="AP131">
        <v>0.5</v>
      </c>
      <c r="AQ131" t="s">
        <v>193</v>
      </c>
      <c r="AR131">
        <v>1607313073.0999999</v>
      </c>
      <c r="AS131">
        <v>411.10135483870999</v>
      </c>
      <c r="AT131">
        <v>410.00477419354797</v>
      </c>
      <c r="AU131">
        <v>10.538964516129001</v>
      </c>
      <c r="AV131">
        <v>10.4429322580645</v>
      </c>
      <c r="AW131">
        <v>1000.0178387096799</v>
      </c>
      <c r="AX131">
        <v>101.40783870967699</v>
      </c>
      <c r="AY131">
        <v>0.10075615161290299</v>
      </c>
      <c r="AZ131">
        <v>20.6348129032258</v>
      </c>
      <c r="BA131">
        <v>999.9</v>
      </c>
      <c r="BB131">
        <v>999.9</v>
      </c>
      <c r="BC131">
        <v>0</v>
      </c>
      <c r="BD131">
        <v>0</v>
      </c>
      <c r="BE131">
        <v>10006.955483870999</v>
      </c>
      <c r="BF131">
        <v>0</v>
      </c>
      <c r="BG131">
        <v>1.6331270967741901E-3</v>
      </c>
      <c r="BH131">
        <v>1607313064.5999999</v>
      </c>
      <c r="BI131" t="s">
        <v>476</v>
      </c>
      <c r="BJ131">
        <v>20</v>
      </c>
      <c r="BK131">
        <v>-1.07</v>
      </c>
      <c r="BL131">
        <v>-1.9E-2</v>
      </c>
      <c r="BM131">
        <v>410</v>
      </c>
      <c r="BN131">
        <v>10</v>
      </c>
      <c r="BO131">
        <v>0.56000000000000005</v>
      </c>
      <c r="BP131">
        <v>0.14000000000000001</v>
      </c>
      <c r="BQ131">
        <v>0.80625425390243899</v>
      </c>
      <c r="BR131">
        <v>5.3183612410455599</v>
      </c>
      <c r="BS131">
        <v>0.57719095061236603</v>
      </c>
      <c r="BT131">
        <v>0</v>
      </c>
      <c r="BU131">
        <v>7.0249016302439002E-2</v>
      </c>
      <c r="BV131">
        <v>0.46311630526831199</v>
      </c>
      <c r="BW131">
        <v>5.1096705831184801E-2</v>
      </c>
      <c r="BX131">
        <v>0</v>
      </c>
      <c r="BY131">
        <v>0</v>
      </c>
      <c r="BZ131">
        <v>2</v>
      </c>
      <c r="CA131" t="s">
        <v>212</v>
      </c>
      <c r="CB131">
        <v>100</v>
      </c>
      <c r="CC131">
        <v>100</v>
      </c>
      <c r="CD131">
        <v>-1.07</v>
      </c>
      <c r="CE131">
        <v>-1.9E-2</v>
      </c>
      <c r="CF131">
        <v>2</v>
      </c>
      <c r="CG131">
        <v>1045.28</v>
      </c>
      <c r="CH131">
        <v>350.65199999999999</v>
      </c>
      <c r="CI131">
        <v>19.9999</v>
      </c>
      <c r="CJ131">
        <v>24.773800000000001</v>
      </c>
      <c r="CK131">
        <v>30.0002</v>
      </c>
      <c r="CL131">
        <v>24.548200000000001</v>
      </c>
      <c r="CM131">
        <v>24.596499999999999</v>
      </c>
      <c r="CN131">
        <v>25.898299999999999</v>
      </c>
      <c r="CO131">
        <v>-30</v>
      </c>
      <c r="CP131">
        <v>-30</v>
      </c>
      <c r="CQ131">
        <v>20</v>
      </c>
      <c r="CR131">
        <v>410</v>
      </c>
      <c r="CS131">
        <v>20</v>
      </c>
      <c r="CT131">
        <v>102.21899999999999</v>
      </c>
      <c r="CU131">
        <v>101.765</v>
      </c>
    </row>
    <row r="132" spans="1:99" x14ac:dyDescent="0.25">
      <c r="A132">
        <v>116</v>
      </c>
      <c r="B132">
        <v>1607313086.0999999</v>
      </c>
      <c r="C132">
        <v>9623.5</v>
      </c>
      <c r="D132" t="s">
        <v>477</v>
      </c>
      <c r="E132" t="s">
        <v>478</v>
      </c>
      <c r="F132">
        <v>1607313077.7451601</v>
      </c>
      <c r="G132">
        <f t="shared" si="29"/>
        <v>9.290284139401372E-5</v>
      </c>
      <c r="H132">
        <f t="shared" si="30"/>
        <v>-1.0862859859021481</v>
      </c>
      <c r="I132">
        <f t="shared" si="31"/>
        <v>411.28374193548399</v>
      </c>
      <c r="J132">
        <f t="shared" si="32"/>
        <v>655.26616395643521</v>
      </c>
      <c r="K132">
        <f t="shared" si="33"/>
        <v>66.514875649045294</v>
      </c>
      <c r="L132">
        <f t="shared" si="34"/>
        <v>41.748664063678902</v>
      </c>
      <c r="M132">
        <f t="shared" si="35"/>
        <v>6.8098166118497182E-3</v>
      </c>
      <c r="N132">
        <f t="shared" si="36"/>
        <v>2</v>
      </c>
      <c r="O132">
        <f t="shared" si="37"/>
        <v>6.7969613156757718E-3</v>
      </c>
      <c r="P132">
        <f t="shared" si="38"/>
        <v>4.249253773864833E-3</v>
      </c>
      <c r="Q132">
        <f t="shared" si="39"/>
        <v>0</v>
      </c>
      <c r="R132">
        <f t="shared" si="40"/>
        <v>20.598487618802594</v>
      </c>
      <c r="S132">
        <f t="shared" si="41"/>
        <v>20.598487618802594</v>
      </c>
      <c r="T132">
        <f t="shared" si="42"/>
        <v>2.435007640810543</v>
      </c>
      <c r="U132">
        <f t="shared" si="43"/>
        <v>43.911652038003538</v>
      </c>
      <c r="V132">
        <f t="shared" si="44"/>
        <v>1.0715285330998392</v>
      </c>
      <c r="W132">
        <f t="shared" si="45"/>
        <v>2.4401918018763675</v>
      </c>
      <c r="X132">
        <f t="shared" si="46"/>
        <v>1.3634791077107038</v>
      </c>
      <c r="Y132">
        <f t="shared" si="47"/>
        <v>-4.0970153054760052</v>
      </c>
      <c r="Z132">
        <f t="shared" si="48"/>
        <v>3.7205673515196365</v>
      </c>
      <c r="AA132">
        <f t="shared" si="49"/>
        <v>0.37638160240912594</v>
      </c>
      <c r="AB132">
        <f t="shared" si="50"/>
        <v>-6.6351547242771147E-5</v>
      </c>
      <c r="AC132">
        <v>0</v>
      </c>
      <c r="AD132">
        <v>0</v>
      </c>
      <c r="AE132">
        <v>2</v>
      </c>
      <c r="AF132">
        <v>0</v>
      </c>
      <c r="AG132">
        <v>0</v>
      </c>
      <c r="AH132">
        <f t="shared" si="51"/>
        <v>1</v>
      </c>
      <c r="AI132">
        <f t="shared" si="52"/>
        <v>0</v>
      </c>
      <c r="AJ132">
        <f t="shared" si="53"/>
        <v>54823.719022294266</v>
      </c>
      <c r="AK132">
        <f t="shared" si="54"/>
        <v>0</v>
      </c>
      <c r="AL132">
        <f t="shared" si="55"/>
        <v>0</v>
      </c>
      <c r="AM132">
        <f t="shared" si="56"/>
        <v>0.49</v>
      </c>
      <c r="AN132">
        <f t="shared" si="57"/>
        <v>0.39</v>
      </c>
      <c r="AO132">
        <v>12.39</v>
      </c>
      <c r="AP132">
        <v>0.5</v>
      </c>
      <c r="AQ132" t="s">
        <v>193</v>
      </c>
      <c r="AR132">
        <v>1607313077.7451601</v>
      </c>
      <c r="AS132">
        <v>411.28374193548399</v>
      </c>
      <c r="AT132">
        <v>409.98522580645101</v>
      </c>
      <c r="AU132">
        <v>10.5560806451613</v>
      </c>
      <c r="AV132">
        <v>10.442193548387101</v>
      </c>
      <c r="AW132">
        <v>1000.03906451613</v>
      </c>
      <c r="AX132">
        <v>101.407677419355</v>
      </c>
      <c r="AY132">
        <v>0.10050247419354801</v>
      </c>
      <c r="AZ132">
        <v>20.632993548387098</v>
      </c>
      <c r="BA132">
        <v>999.9</v>
      </c>
      <c r="BB132">
        <v>999.9</v>
      </c>
      <c r="BC132">
        <v>0</v>
      </c>
      <c r="BD132">
        <v>0</v>
      </c>
      <c r="BE132">
        <v>10007.518709677401</v>
      </c>
      <c r="BF132">
        <v>0</v>
      </c>
      <c r="BG132">
        <v>1.61863806451613E-3</v>
      </c>
      <c r="BH132">
        <v>1607313064.5999999</v>
      </c>
      <c r="BI132" t="s">
        <v>476</v>
      </c>
      <c r="BJ132">
        <v>20</v>
      </c>
      <c r="BK132">
        <v>-1.07</v>
      </c>
      <c r="BL132">
        <v>-1.9E-2</v>
      </c>
      <c r="BM132">
        <v>410</v>
      </c>
      <c r="BN132">
        <v>10</v>
      </c>
      <c r="BO132">
        <v>0.56000000000000005</v>
      </c>
      <c r="BP132">
        <v>0.14000000000000001</v>
      </c>
      <c r="BQ132">
        <v>1.11002904146341</v>
      </c>
      <c r="BR132">
        <v>2.7226133790940201</v>
      </c>
      <c r="BS132">
        <v>0.38517327036601701</v>
      </c>
      <c r="BT132">
        <v>0</v>
      </c>
      <c r="BU132">
        <v>9.7527705717073199E-2</v>
      </c>
      <c r="BV132">
        <v>0.238234902710797</v>
      </c>
      <c r="BW132">
        <v>3.4306797008581302E-2</v>
      </c>
      <c r="BX132">
        <v>0</v>
      </c>
      <c r="BY132">
        <v>0</v>
      </c>
      <c r="BZ132">
        <v>2</v>
      </c>
      <c r="CA132" t="s">
        <v>212</v>
      </c>
      <c r="CB132">
        <v>100</v>
      </c>
      <c r="CC132">
        <v>100</v>
      </c>
      <c r="CD132">
        <v>-1.07</v>
      </c>
      <c r="CE132">
        <v>-1.9E-2</v>
      </c>
      <c r="CF132">
        <v>2</v>
      </c>
      <c r="CG132">
        <v>1044.76</v>
      </c>
      <c r="CH132">
        <v>350.649</v>
      </c>
      <c r="CI132">
        <v>19.9999</v>
      </c>
      <c r="CJ132">
        <v>24.773800000000001</v>
      </c>
      <c r="CK132">
        <v>30.0002</v>
      </c>
      <c r="CL132">
        <v>24.5471</v>
      </c>
      <c r="CM132">
        <v>24.5961</v>
      </c>
      <c r="CN132">
        <v>25.898399999999999</v>
      </c>
      <c r="CO132">
        <v>-30</v>
      </c>
      <c r="CP132">
        <v>-30</v>
      </c>
      <c r="CQ132">
        <v>20</v>
      </c>
      <c r="CR132">
        <v>410</v>
      </c>
      <c r="CS132">
        <v>20</v>
      </c>
      <c r="CT132">
        <v>102.21899999999999</v>
      </c>
      <c r="CU132">
        <v>101.764</v>
      </c>
    </row>
    <row r="133" spans="1:99" x14ac:dyDescent="0.25">
      <c r="A133">
        <v>117</v>
      </c>
      <c r="B133">
        <v>1607313091.0999999</v>
      </c>
      <c r="C133">
        <v>9628.5</v>
      </c>
      <c r="D133" t="s">
        <v>479</v>
      </c>
      <c r="E133" t="s">
        <v>480</v>
      </c>
      <c r="F133">
        <v>1607313082.53548</v>
      </c>
      <c r="G133">
        <f t="shared" si="29"/>
        <v>9.2771812049115691E-5</v>
      </c>
      <c r="H133">
        <f t="shared" si="30"/>
        <v>-1.0833178571870996</v>
      </c>
      <c r="I133">
        <f t="shared" si="31"/>
        <v>411.26806451612902</v>
      </c>
      <c r="J133">
        <f t="shared" si="32"/>
        <v>654.89047009306694</v>
      </c>
      <c r="K133">
        <f t="shared" si="33"/>
        <v>66.476432549510733</v>
      </c>
      <c r="L133">
        <f t="shared" si="34"/>
        <v>41.746879820512618</v>
      </c>
      <c r="M133">
        <f t="shared" si="35"/>
        <v>6.8009197442442503E-3</v>
      </c>
      <c r="N133">
        <f t="shared" si="36"/>
        <v>2</v>
      </c>
      <c r="O133">
        <f t="shared" si="37"/>
        <v>6.7880979822755498E-3</v>
      </c>
      <c r="P133">
        <f t="shared" si="38"/>
        <v>4.2437111855335285E-3</v>
      </c>
      <c r="Q133">
        <f t="shared" si="39"/>
        <v>0</v>
      </c>
      <c r="R133">
        <f t="shared" si="40"/>
        <v>20.596939459815939</v>
      </c>
      <c r="S133">
        <f t="shared" si="41"/>
        <v>20.596939459815939</v>
      </c>
      <c r="T133">
        <f t="shared" si="42"/>
        <v>2.4347752721531859</v>
      </c>
      <c r="U133">
        <f t="shared" si="43"/>
        <v>43.912576456432454</v>
      </c>
      <c r="V133">
        <f t="shared" si="44"/>
        <v>1.0714456512866251</v>
      </c>
      <c r="W133">
        <f t="shared" si="45"/>
        <v>2.4399516898072515</v>
      </c>
      <c r="X133">
        <f t="shared" si="46"/>
        <v>1.3633296208665608</v>
      </c>
      <c r="Y133">
        <f t="shared" si="47"/>
        <v>-4.0912369113660016</v>
      </c>
      <c r="Z133">
        <f t="shared" si="48"/>
        <v>3.7153254654569654</v>
      </c>
      <c r="AA133">
        <f t="shared" si="49"/>
        <v>0.37584528190722588</v>
      </c>
      <c r="AB133">
        <f t="shared" si="50"/>
        <v>-6.6164001810253836E-5</v>
      </c>
      <c r="AC133">
        <v>0</v>
      </c>
      <c r="AD133">
        <v>0</v>
      </c>
      <c r="AE133">
        <v>2</v>
      </c>
      <c r="AF133">
        <v>0</v>
      </c>
      <c r="AG133">
        <v>0</v>
      </c>
      <c r="AH133">
        <f t="shared" si="51"/>
        <v>1</v>
      </c>
      <c r="AI133">
        <f t="shared" si="52"/>
        <v>0</v>
      </c>
      <c r="AJ133">
        <f t="shared" si="53"/>
        <v>54813.377639428392</v>
      </c>
      <c r="AK133">
        <f t="shared" si="54"/>
        <v>0</v>
      </c>
      <c r="AL133">
        <f t="shared" si="55"/>
        <v>0</v>
      </c>
      <c r="AM133">
        <f t="shared" si="56"/>
        <v>0.49</v>
      </c>
      <c r="AN133">
        <f t="shared" si="57"/>
        <v>0.39</v>
      </c>
      <c r="AO133">
        <v>12.39</v>
      </c>
      <c r="AP133">
        <v>0.5</v>
      </c>
      <c r="AQ133" t="s">
        <v>193</v>
      </c>
      <c r="AR133">
        <v>1607313082.53548</v>
      </c>
      <c r="AS133">
        <v>411.26806451612902</v>
      </c>
      <c r="AT133">
        <v>409.97312903225799</v>
      </c>
      <c r="AU133">
        <v>10.555312903225801</v>
      </c>
      <c r="AV133">
        <v>10.441583870967699</v>
      </c>
      <c r="AW133">
        <v>1000.01732258065</v>
      </c>
      <c r="AX133">
        <v>101.40754838709699</v>
      </c>
      <c r="AY133">
        <v>0.100162574193548</v>
      </c>
      <c r="AZ133">
        <v>20.6313967741936</v>
      </c>
      <c r="BA133">
        <v>999.9</v>
      </c>
      <c r="BB133">
        <v>999.9</v>
      </c>
      <c r="BC133">
        <v>0</v>
      </c>
      <c r="BD133">
        <v>0</v>
      </c>
      <c r="BE133">
        <v>10005.5067741935</v>
      </c>
      <c r="BF133">
        <v>0</v>
      </c>
      <c r="BG133">
        <v>1.59428709677419E-3</v>
      </c>
      <c r="BH133">
        <v>1607313064.5999999</v>
      </c>
      <c r="BI133" t="s">
        <v>476</v>
      </c>
      <c r="BJ133">
        <v>20</v>
      </c>
      <c r="BK133">
        <v>-1.07</v>
      </c>
      <c r="BL133">
        <v>-1.9E-2</v>
      </c>
      <c r="BM133">
        <v>410</v>
      </c>
      <c r="BN133">
        <v>10</v>
      </c>
      <c r="BO133">
        <v>0.56000000000000005</v>
      </c>
      <c r="BP133">
        <v>0.14000000000000001</v>
      </c>
      <c r="BQ133">
        <v>1.2914856097561001</v>
      </c>
      <c r="BR133">
        <v>-8.2433101045302395E-2</v>
      </c>
      <c r="BS133">
        <v>2.90205312560659E-2</v>
      </c>
      <c r="BT133">
        <v>1</v>
      </c>
      <c r="BU133">
        <v>0.11373760975609799</v>
      </c>
      <c r="BV133">
        <v>-3.41667595818831E-3</v>
      </c>
      <c r="BW133">
        <v>6.2971138871355302E-4</v>
      </c>
      <c r="BX133">
        <v>1</v>
      </c>
      <c r="BY133">
        <v>2</v>
      </c>
      <c r="BZ133">
        <v>2</v>
      </c>
      <c r="CA133" t="s">
        <v>195</v>
      </c>
      <c r="CB133">
        <v>100</v>
      </c>
      <c r="CC133">
        <v>100</v>
      </c>
      <c r="CD133">
        <v>-1.07</v>
      </c>
      <c r="CE133">
        <v>-1.9E-2</v>
      </c>
      <c r="CF133">
        <v>2</v>
      </c>
      <c r="CG133">
        <v>1047.22</v>
      </c>
      <c r="CH133">
        <v>350.858</v>
      </c>
      <c r="CI133">
        <v>19.9999</v>
      </c>
      <c r="CJ133">
        <v>24.773800000000001</v>
      </c>
      <c r="CK133">
        <v>30.0002</v>
      </c>
      <c r="CL133">
        <v>24.546299999999999</v>
      </c>
      <c r="CM133">
        <v>24.5961</v>
      </c>
      <c r="CN133">
        <v>25.9008</v>
      </c>
      <c r="CO133">
        <v>-30</v>
      </c>
      <c r="CP133">
        <v>-30</v>
      </c>
      <c r="CQ133">
        <v>20</v>
      </c>
      <c r="CR133">
        <v>410</v>
      </c>
      <c r="CS133">
        <v>20</v>
      </c>
      <c r="CT133">
        <v>102.21899999999999</v>
      </c>
      <c r="CU133">
        <v>101.764</v>
      </c>
    </row>
    <row r="134" spans="1:99" x14ac:dyDescent="0.25">
      <c r="A134">
        <v>118</v>
      </c>
      <c r="B134">
        <v>1607313096.0999999</v>
      </c>
      <c r="C134">
        <v>9633.5</v>
      </c>
      <c r="D134" t="s">
        <v>481</v>
      </c>
      <c r="E134" t="s">
        <v>482</v>
      </c>
      <c r="F134">
        <v>1607313087.4709699</v>
      </c>
      <c r="G134">
        <f t="shared" si="29"/>
        <v>9.2849338255307707E-5</v>
      </c>
      <c r="H134">
        <f t="shared" si="30"/>
        <v>-1.0791168819028045</v>
      </c>
      <c r="I134">
        <f t="shared" si="31"/>
        <v>411.27151612903202</v>
      </c>
      <c r="J134">
        <f t="shared" si="32"/>
        <v>653.67290239875388</v>
      </c>
      <c r="K134">
        <f t="shared" si="33"/>
        <v>66.35269544958291</v>
      </c>
      <c r="L134">
        <f t="shared" si="34"/>
        <v>41.74713921390466</v>
      </c>
      <c r="M134">
        <f t="shared" si="35"/>
        <v>6.8075133710445478E-3</v>
      </c>
      <c r="N134">
        <f t="shared" si="36"/>
        <v>2</v>
      </c>
      <c r="O134">
        <f t="shared" si="37"/>
        <v>6.7946667604727841E-3</v>
      </c>
      <c r="P134">
        <f t="shared" si="38"/>
        <v>4.2478188985585284E-3</v>
      </c>
      <c r="Q134">
        <f t="shared" si="39"/>
        <v>0</v>
      </c>
      <c r="R134">
        <f t="shared" si="40"/>
        <v>20.595384809178103</v>
      </c>
      <c r="S134">
        <f t="shared" si="41"/>
        <v>20.595384809178103</v>
      </c>
      <c r="T134">
        <f t="shared" si="42"/>
        <v>2.4345419486875302</v>
      </c>
      <c r="U134">
        <f t="shared" si="43"/>
        <v>43.91455664290401</v>
      </c>
      <c r="V134">
        <f t="shared" si="44"/>
        <v>1.071393217627604</v>
      </c>
      <c r="W134">
        <f t="shared" si="45"/>
        <v>2.4397222687223157</v>
      </c>
      <c r="X134">
        <f t="shared" si="46"/>
        <v>1.3631487310599262</v>
      </c>
      <c r="Y134">
        <f t="shared" si="47"/>
        <v>-4.0946558170590697</v>
      </c>
      <c r="Z134">
        <f t="shared" si="48"/>
        <v>3.7184355609829436</v>
      </c>
      <c r="AA134">
        <f t="shared" si="49"/>
        <v>0.37615398194955568</v>
      </c>
      <c r="AB134">
        <f t="shared" si="50"/>
        <v>-6.6274126570231573E-5</v>
      </c>
      <c r="AC134">
        <v>0</v>
      </c>
      <c r="AD134">
        <v>0</v>
      </c>
      <c r="AE134">
        <v>2</v>
      </c>
      <c r="AF134">
        <v>0</v>
      </c>
      <c r="AG134">
        <v>0</v>
      </c>
      <c r="AH134">
        <f t="shared" si="51"/>
        <v>1</v>
      </c>
      <c r="AI134">
        <f t="shared" si="52"/>
        <v>0</v>
      </c>
      <c r="AJ134">
        <f t="shared" si="53"/>
        <v>54784.042940543914</v>
      </c>
      <c r="AK134">
        <f t="shared" si="54"/>
        <v>0</v>
      </c>
      <c r="AL134">
        <f t="shared" si="55"/>
        <v>0</v>
      </c>
      <c r="AM134">
        <f t="shared" si="56"/>
        <v>0.49</v>
      </c>
      <c r="AN134">
        <f t="shared" si="57"/>
        <v>0.39</v>
      </c>
      <c r="AO134">
        <v>12.39</v>
      </c>
      <c r="AP134">
        <v>0.5</v>
      </c>
      <c r="AQ134" t="s">
        <v>193</v>
      </c>
      <c r="AR134">
        <v>1607313087.4709699</v>
      </c>
      <c r="AS134">
        <v>411.27151612903202</v>
      </c>
      <c r="AT134">
        <v>409.98180645161301</v>
      </c>
      <c r="AU134">
        <v>10.554819354838701</v>
      </c>
      <c r="AV134">
        <v>10.4409935483871</v>
      </c>
      <c r="AW134">
        <v>1000.00258064516</v>
      </c>
      <c r="AX134">
        <v>101.407451612903</v>
      </c>
      <c r="AY134">
        <v>0.100038151612903</v>
      </c>
      <c r="AZ134">
        <v>20.629870967741901</v>
      </c>
      <c r="BA134">
        <v>999.9</v>
      </c>
      <c r="BB134">
        <v>999.9</v>
      </c>
      <c r="BC134">
        <v>0</v>
      </c>
      <c r="BD134">
        <v>0</v>
      </c>
      <c r="BE134">
        <v>9999.8793548387093</v>
      </c>
      <c r="BF134">
        <v>0</v>
      </c>
      <c r="BG134">
        <v>1.6041519354838699E-3</v>
      </c>
      <c r="BH134">
        <v>1607313064.5999999</v>
      </c>
      <c r="BI134" t="s">
        <v>476</v>
      </c>
      <c r="BJ134">
        <v>20</v>
      </c>
      <c r="BK134">
        <v>-1.07</v>
      </c>
      <c r="BL134">
        <v>-1.9E-2</v>
      </c>
      <c r="BM134">
        <v>410</v>
      </c>
      <c r="BN134">
        <v>10</v>
      </c>
      <c r="BO134">
        <v>0.56000000000000005</v>
      </c>
      <c r="BP134">
        <v>0.14000000000000001</v>
      </c>
      <c r="BQ134">
        <v>1.29616463414634</v>
      </c>
      <c r="BR134">
        <v>-6.8254703832759098E-2</v>
      </c>
      <c r="BS134">
        <v>3.2197484381173397E-2</v>
      </c>
      <c r="BT134">
        <v>1</v>
      </c>
      <c r="BU134">
        <v>0.113830975609756</v>
      </c>
      <c r="BV134">
        <v>1.17332404181061E-3</v>
      </c>
      <c r="BW134">
        <v>6.6848432448939597E-4</v>
      </c>
      <c r="BX134">
        <v>1</v>
      </c>
      <c r="BY134">
        <v>2</v>
      </c>
      <c r="BZ134">
        <v>2</v>
      </c>
      <c r="CA134" t="s">
        <v>195</v>
      </c>
      <c r="CB134">
        <v>100</v>
      </c>
      <c r="CC134">
        <v>100</v>
      </c>
      <c r="CD134">
        <v>-1.07</v>
      </c>
      <c r="CE134">
        <v>-1.9E-2</v>
      </c>
      <c r="CF134">
        <v>2</v>
      </c>
      <c r="CG134">
        <v>1046.24</v>
      </c>
      <c r="CH134">
        <v>350.83199999999999</v>
      </c>
      <c r="CI134">
        <v>19.9999</v>
      </c>
      <c r="CJ134">
        <v>24.773800000000001</v>
      </c>
      <c r="CK134">
        <v>30.0002</v>
      </c>
      <c r="CL134">
        <v>24.546299999999999</v>
      </c>
      <c r="CM134">
        <v>24.5961</v>
      </c>
      <c r="CN134">
        <v>25.901800000000001</v>
      </c>
      <c r="CO134">
        <v>-30</v>
      </c>
      <c r="CP134">
        <v>-30</v>
      </c>
      <c r="CQ134">
        <v>20</v>
      </c>
      <c r="CR134">
        <v>410</v>
      </c>
      <c r="CS134">
        <v>20</v>
      </c>
      <c r="CT134">
        <v>102.21899999999999</v>
      </c>
      <c r="CU134">
        <v>101.76600000000001</v>
      </c>
    </row>
    <row r="135" spans="1:99" x14ac:dyDescent="0.25">
      <c r="A135">
        <v>119</v>
      </c>
      <c r="B135">
        <v>1607313101.0999999</v>
      </c>
      <c r="C135">
        <v>9638.5</v>
      </c>
      <c r="D135" t="s">
        <v>483</v>
      </c>
      <c r="E135" t="s">
        <v>484</v>
      </c>
      <c r="F135">
        <v>1607313092.4709699</v>
      </c>
      <c r="G135">
        <f t="shared" si="29"/>
        <v>9.2922623096874528E-5</v>
      </c>
      <c r="H135">
        <f t="shared" si="30"/>
        <v>-1.0681550824170669</v>
      </c>
      <c r="I135">
        <f t="shared" si="31"/>
        <v>411.25987096774202</v>
      </c>
      <c r="J135">
        <f t="shared" si="32"/>
        <v>650.88318364348902</v>
      </c>
      <c r="K135">
        <f t="shared" si="33"/>
        <v>66.07005755356964</v>
      </c>
      <c r="L135">
        <f t="shared" si="34"/>
        <v>41.746297994995295</v>
      </c>
      <c r="M135">
        <f t="shared" si="35"/>
        <v>6.8137438303303051E-3</v>
      </c>
      <c r="N135">
        <f t="shared" si="36"/>
        <v>2</v>
      </c>
      <c r="O135">
        <f t="shared" si="37"/>
        <v>6.8008737177218904E-3</v>
      </c>
      <c r="P135">
        <f t="shared" si="38"/>
        <v>4.2517003528216493E-3</v>
      </c>
      <c r="Q135">
        <f t="shared" si="39"/>
        <v>0</v>
      </c>
      <c r="R135">
        <f t="shared" si="40"/>
        <v>20.594057547558258</v>
      </c>
      <c r="S135">
        <f t="shared" si="41"/>
        <v>20.594057547558258</v>
      </c>
      <c r="T135">
        <f t="shared" si="42"/>
        <v>2.4343427674833311</v>
      </c>
      <c r="U135">
        <f t="shared" si="43"/>
        <v>43.91631288531368</v>
      </c>
      <c r="V135">
        <f t="shared" si="44"/>
        <v>1.0713502289640424</v>
      </c>
      <c r="W135">
        <f t="shared" si="45"/>
        <v>2.4395268149260296</v>
      </c>
      <c r="X135">
        <f t="shared" si="46"/>
        <v>1.3629925385192887</v>
      </c>
      <c r="Y135">
        <f t="shared" si="47"/>
        <v>-4.0978876785721665</v>
      </c>
      <c r="Z135">
        <f t="shared" si="48"/>
        <v>3.7213750178811238</v>
      </c>
      <c r="AA135">
        <f t="shared" si="49"/>
        <v>0.37644628233437694</v>
      </c>
      <c r="AB135">
        <f t="shared" si="50"/>
        <v>-6.6378356665897087E-5</v>
      </c>
      <c r="AC135">
        <v>0</v>
      </c>
      <c r="AD135">
        <v>0</v>
      </c>
      <c r="AE135">
        <v>2</v>
      </c>
      <c r="AF135">
        <v>0</v>
      </c>
      <c r="AG135">
        <v>0</v>
      </c>
      <c r="AH135">
        <f t="shared" si="51"/>
        <v>1</v>
      </c>
      <c r="AI135">
        <f t="shared" si="52"/>
        <v>0</v>
      </c>
      <c r="AJ135">
        <f t="shared" si="53"/>
        <v>54752.874514926509</v>
      </c>
      <c r="AK135">
        <f t="shared" si="54"/>
        <v>0</v>
      </c>
      <c r="AL135">
        <f t="shared" si="55"/>
        <v>0</v>
      </c>
      <c r="AM135">
        <f t="shared" si="56"/>
        <v>0.49</v>
      </c>
      <c r="AN135">
        <f t="shared" si="57"/>
        <v>0.39</v>
      </c>
      <c r="AO135">
        <v>12.39</v>
      </c>
      <c r="AP135">
        <v>0.5</v>
      </c>
      <c r="AQ135" t="s">
        <v>193</v>
      </c>
      <c r="AR135">
        <v>1607313092.4709699</v>
      </c>
      <c r="AS135">
        <v>411.25987096774202</v>
      </c>
      <c r="AT135">
        <v>409.98377419354802</v>
      </c>
      <c r="AU135">
        <v>10.554309677419401</v>
      </c>
      <c r="AV135">
        <v>10.4403935483871</v>
      </c>
      <c r="AW135">
        <v>999.99887096774205</v>
      </c>
      <c r="AX135">
        <v>101.40832258064501</v>
      </c>
      <c r="AY135">
        <v>9.9995983870967697E-2</v>
      </c>
      <c r="AZ135">
        <v>20.628570967741901</v>
      </c>
      <c r="BA135">
        <v>999.9</v>
      </c>
      <c r="BB135">
        <v>999.9</v>
      </c>
      <c r="BC135">
        <v>0</v>
      </c>
      <c r="BD135">
        <v>0</v>
      </c>
      <c r="BE135">
        <v>9993.8125806451608</v>
      </c>
      <c r="BF135">
        <v>0</v>
      </c>
      <c r="BG135">
        <v>1.6269629032258099E-3</v>
      </c>
      <c r="BH135">
        <v>1607313064.5999999</v>
      </c>
      <c r="BI135" t="s">
        <v>476</v>
      </c>
      <c r="BJ135">
        <v>20</v>
      </c>
      <c r="BK135">
        <v>-1.07</v>
      </c>
      <c r="BL135">
        <v>-1.9E-2</v>
      </c>
      <c r="BM135">
        <v>410</v>
      </c>
      <c r="BN135">
        <v>10</v>
      </c>
      <c r="BO135">
        <v>0.56000000000000005</v>
      </c>
      <c r="BP135">
        <v>0.14000000000000001</v>
      </c>
      <c r="BQ135">
        <v>1.27571829268293</v>
      </c>
      <c r="BR135">
        <v>-5.55911498257948E-2</v>
      </c>
      <c r="BS135">
        <v>3.45040622495267E-2</v>
      </c>
      <c r="BT135">
        <v>1</v>
      </c>
      <c r="BU135">
        <v>0.11380534146341501</v>
      </c>
      <c r="BV135">
        <v>3.4783066202081999E-3</v>
      </c>
      <c r="BW135">
        <v>6.87101782134564E-4</v>
      </c>
      <c r="BX135">
        <v>1</v>
      </c>
      <c r="BY135">
        <v>2</v>
      </c>
      <c r="BZ135">
        <v>2</v>
      </c>
      <c r="CA135" t="s">
        <v>195</v>
      </c>
      <c r="CB135">
        <v>100</v>
      </c>
      <c r="CC135">
        <v>100</v>
      </c>
      <c r="CD135">
        <v>-1.07</v>
      </c>
      <c r="CE135">
        <v>-1.9E-2</v>
      </c>
      <c r="CF135">
        <v>2</v>
      </c>
      <c r="CG135">
        <v>1047.3599999999999</v>
      </c>
      <c r="CH135">
        <v>350.80599999999998</v>
      </c>
      <c r="CI135">
        <v>19.9999</v>
      </c>
      <c r="CJ135">
        <v>24.773800000000001</v>
      </c>
      <c r="CK135">
        <v>30.0002</v>
      </c>
      <c r="CL135">
        <v>24.546299999999999</v>
      </c>
      <c r="CM135">
        <v>24.5961</v>
      </c>
      <c r="CN135">
        <v>25.901499999999999</v>
      </c>
      <c r="CO135">
        <v>-30</v>
      </c>
      <c r="CP135">
        <v>-30</v>
      </c>
      <c r="CQ135">
        <v>20</v>
      </c>
      <c r="CR135">
        <v>410</v>
      </c>
      <c r="CS135">
        <v>20</v>
      </c>
      <c r="CT135">
        <v>102.217</v>
      </c>
      <c r="CU135">
        <v>101.767</v>
      </c>
    </row>
    <row r="136" spans="1:99" x14ac:dyDescent="0.25">
      <c r="A136">
        <v>120</v>
      </c>
      <c r="B136">
        <v>1607313106.0999999</v>
      </c>
      <c r="C136">
        <v>9643.5</v>
      </c>
      <c r="D136" t="s">
        <v>485</v>
      </c>
      <c r="E136" t="s">
        <v>486</v>
      </c>
      <c r="F136">
        <v>1607313097.4709699</v>
      </c>
      <c r="G136">
        <f t="shared" si="29"/>
        <v>9.3209234585314723E-5</v>
      </c>
      <c r="H136">
        <f t="shared" si="30"/>
        <v>-1.0543933733102568</v>
      </c>
      <c r="I136">
        <f t="shared" si="31"/>
        <v>411.24841935483897</v>
      </c>
      <c r="J136">
        <f t="shared" si="32"/>
        <v>646.88136983167578</v>
      </c>
      <c r="K136">
        <f t="shared" si="33"/>
        <v>65.664591087258813</v>
      </c>
      <c r="L136">
        <f t="shared" si="34"/>
        <v>41.745612954109085</v>
      </c>
      <c r="M136">
        <f t="shared" si="35"/>
        <v>6.8358084014290294E-3</v>
      </c>
      <c r="N136">
        <f t="shared" si="36"/>
        <v>2</v>
      </c>
      <c r="O136">
        <f t="shared" si="37"/>
        <v>6.8228548862609983E-3</v>
      </c>
      <c r="P136">
        <f t="shared" si="38"/>
        <v>4.2654460566968122E-3</v>
      </c>
      <c r="Q136">
        <f t="shared" si="39"/>
        <v>0</v>
      </c>
      <c r="R136">
        <f t="shared" si="40"/>
        <v>20.592499433933508</v>
      </c>
      <c r="S136">
        <f t="shared" si="41"/>
        <v>20.592499433933508</v>
      </c>
      <c r="T136">
        <f t="shared" si="42"/>
        <v>2.4341089606983339</v>
      </c>
      <c r="U136">
        <f t="shared" si="43"/>
        <v>43.91815331086201</v>
      </c>
      <c r="V136">
        <f t="shared" si="44"/>
        <v>1.0712992829780879</v>
      </c>
      <c r="W136">
        <f t="shared" si="45"/>
        <v>2.4393085824788763</v>
      </c>
      <c r="X136">
        <f t="shared" si="46"/>
        <v>1.3628096777202461</v>
      </c>
      <c r="Y136">
        <f t="shared" si="47"/>
        <v>-4.1105272452123796</v>
      </c>
      <c r="Z136">
        <f t="shared" si="48"/>
        <v>3.7328583516815486</v>
      </c>
      <c r="AA136">
        <f t="shared" si="49"/>
        <v>0.37760210556103208</v>
      </c>
      <c r="AB136">
        <f t="shared" si="50"/>
        <v>-6.6787969799086966E-5</v>
      </c>
      <c r="AC136">
        <v>0</v>
      </c>
      <c r="AD136">
        <v>0</v>
      </c>
      <c r="AE136">
        <v>2</v>
      </c>
      <c r="AF136">
        <v>0</v>
      </c>
      <c r="AG136">
        <v>0</v>
      </c>
      <c r="AH136">
        <f t="shared" si="51"/>
        <v>1</v>
      </c>
      <c r="AI136">
        <f t="shared" si="52"/>
        <v>0</v>
      </c>
      <c r="AJ136">
        <f t="shared" si="53"/>
        <v>54775.716234259809</v>
      </c>
      <c r="AK136">
        <f t="shared" si="54"/>
        <v>0</v>
      </c>
      <c r="AL136">
        <f t="shared" si="55"/>
        <v>0</v>
      </c>
      <c r="AM136">
        <f t="shared" si="56"/>
        <v>0.49</v>
      </c>
      <c r="AN136">
        <f t="shared" si="57"/>
        <v>0.39</v>
      </c>
      <c r="AO136">
        <v>12.39</v>
      </c>
      <c r="AP136">
        <v>0.5</v>
      </c>
      <c r="AQ136" t="s">
        <v>193</v>
      </c>
      <c r="AR136">
        <v>1607313097.4709699</v>
      </c>
      <c r="AS136">
        <v>411.24841935483897</v>
      </c>
      <c r="AT136">
        <v>409.98951612903198</v>
      </c>
      <c r="AU136">
        <v>10.553687096774199</v>
      </c>
      <c r="AV136">
        <v>10.4394193548387</v>
      </c>
      <c r="AW136">
        <v>999.997322580645</v>
      </c>
      <c r="AX136">
        <v>101.409516129032</v>
      </c>
      <c r="AY136">
        <v>9.9963274193548404E-2</v>
      </c>
      <c r="AZ136">
        <v>20.627119354838701</v>
      </c>
      <c r="BA136">
        <v>999.9</v>
      </c>
      <c r="BB136">
        <v>999.9</v>
      </c>
      <c r="BC136">
        <v>0</v>
      </c>
      <c r="BD136">
        <v>0</v>
      </c>
      <c r="BE136">
        <v>9997.9848387096808</v>
      </c>
      <c r="BF136">
        <v>0</v>
      </c>
      <c r="BG136">
        <v>1.59583032258065E-3</v>
      </c>
      <c r="BH136">
        <v>1607313064.5999999</v>
      </c>
      <c r="BI136" t="s">
        <v>476</v>
      </c>
      <c r="BJ136">
        <v>20</v>
      </c>
      <c r="BK136">
        <v>-1.07</v>
      </c>
      <c r="BL136">
        <v>-1.9E-2</v>
      </c>
      <c r="BM136">
        <v>410</v>
      </c>
      <c r="BN136">
        <v>10</v>
      </c>
      <c r="BO136">
        <v>0.56000000000000005</v>
      </c>
      <c r="BP136">
        <v>0.14000000000000001</v>
      </c>
      <c r="BQ136">
        <v>1.2647604878048799</v>
      </c>
      <c r="BR136">
        <v>-0.23110202090590701</v>
      </c>
      <c r="BS136">
        <v>3.8769510270202201E-2</v>
      </c>
      <c r="BT136">
        <v>0</v>
      </c>
      <c r="BU136">
        <v>0.114029195121951</v>
      </c>
      <c r="BV136">
        <v>4.2954982578394503E-3</v>
      </c>
      <c r="BW136">
        <v>7.6072915020801305E-4</v>
      </c>
      <c r="BX136">
        <v>1</v>
      </c>
      <c r="BY136">
        <v>1</v>
      </c>
      <c r="BZ136">
        <v>2</v>
      </c>
      <c r="CA136" t="s">
        <v>198</v>
      </c>
      <c r="CB136">
        <v>100</v>
      </c>
      <c r="CC136">
        <v>100</v>
      </c>
      <c r="CD136">
        <v>-1.07</v>
      </c>
      <c r="CE136">
        <v>-1.9E-2</v>
      </c>
      <c r="CF136">
        <v>2</v>
      </c>
      <c r="CG136">
        <v>1045.94</v>
      </c>
      <c r="CH136">
        <v>350.81900000000002</v>
      </c>
      <c r="CI136">
        <v>19.9998</v>
      </c>
      <c r="CJ136">
        <v>24.773800000000001</v>
      </c>
      <c r="CK136">
        <v>30.0001</v>
      </c>
      <c r="CL136">
        <v>24.546299999999999</v>
      </c>
      <c r="CM136">
        <v>24.5961</v>
      </c>
      <c r="CN136">
        <v>25.900200000000002</v>
      </c>
      <c r="CO136">
        <v>-30</v>
      </c>
      <c r="CP136">
        <v>-30</v>
      </c>
      <c r="CQ136">
        <v>20</v>
      </c>
      <c r="CR136">
        <v>410</v>
      </c>
      <c r="CS136">
        <v>20</v>
      </c>
      <c r="CT136">
        <v>102.218</v>
      </c>
      <c r="CU136">
        <v>101.767</v>
      </c>
    </row>
    <row r="137" spans="1:99" x14ac:dyDescent="0.25">
      <c r="A137">
        <v>121</v>
      </c>
      <c r="B137">
        <v>1607313346.5999999</v>
      </c>
      <c r="C137">
        <v>9884</v>
      </c>
      <c r="D137" t="s">
        <v>488</v>
      </c>
      <c r="E137" t="s">
        <v>489</v>
      </c>
      <c r="F137">
        <v>1607313338.5999999</v>
      </c>
      <c r="G137">
        <f t="shared" si="29"/>
        <v>8.3062425044126779E-5</v>
      </c>
      <c r="H137">
        <f t="shared" si="30"/>
        <v>-0.67220122856994458</v>
      </c>
      <c r="I137">
        <f t="shared" si="31"/>
        <v>410.791870967742</v>
      </c>
      <c r="J137">
        <f t="shared" si="32"/>
        <v>578.96258982045458</v>
      </c>
      <c r="K137">
        <f t="shared" si="33"/>
        <v>58.775901435728585</v>
      </c>
      <c r="L137">
        <f t="shared" si="34"/>
        <v>41.703320634388795</v>
      </c>
      <c r="M137">
        <f t="shared" si="35"/>
        <v>6.012918223736936E-3</v>
      </c>
      <c r="N137">
        <f t="shared" si="36"/>
        <v>2</v>
      </c>
      <c r="O137">
        <f t="shared" si="37"/>
        <v>6.0028931989227876E-3</v>
      </c>
      <c r="P137">
        <f t="shared" si="38"/>
        <v>3.7527075463536343E-3</v>
      </c>
      <c r="Q137">
        <f t="shared" si="39"/>
        <v>0</v>
      </c>
      <c r="R137">
        <f t="shared" si="40"/>
        <v>20.670170318528371</v>
      </c>
      <c r="S137">
        <f t="shared" si="41"/>
        <v>20.670170318528371</v>
      </c>
      <c r="T137">
        <f t="shared" si="42"/>
        <v>2.4457880461982082</v>
      </c>
      <c r="U137">
        <f t="shared" si="43"/>
        <v>43.475868416685017</v>
      </c>
      <c r="V137">
        <f t="shared" si="44"/>
        <v>1.0653502020774339</v>
      </c>
      <c r="W137">
        <f t="shared" si="45"/>
        <v>2.4504403037262334</v>
      </c>
      <c r="X137">
        <f t="shared" si="46"/>
        <v>1.3804378441207743</v>
      </c>
      <c r="Y137">
        <f t="shared" si="47"/>
        <v>-3.6630529444459912</v>
      </c>
      <c r="Z137">
        <f t="shared" si="48"/>
        <v>3.3262664911249002</v>
      </c>
      <c r="AA137">
        <f t="shared" si="49"/>
        <v>0.33673339523143231</v>
      </c>
      <c r="AB137">
        <f t="shared" si="50"/>
        <v>-5.3058089658719609E-5</v>
      </c>
      <c r="AC137">
        <v>0</v>
      </c>
      <c r="AD137">
        <v>0</v>
      </c>
      <c r="AE137">
        <v>2</v>
      </c>
      <c r="AF137">
        <v>0</v>
      </c>
      <c r="AG137">
        <v>0</v>
      </c>
      <c r="AH137">
        <f t="shared" si="51"/>
        <v>1</v>
      </c>
      <c r="AI137">
        <f t="shared" si="52"/>
        <v>0</v>
      </c>
      <c r="AJ137">
        <f t="shared" si="53"/>
        <v>54800.329425660719</v>
      </c>
      <c r="AK137">
        <f t="shared" si="54"/>
        <v>0</v>
      </c>
      <c r="AL137">
        <f t="shared" si="55"/>
        <v>0</v>
      </c>
      <c r="AM137">
        <f t="shared" si="56"/>
        <v>0.49</v>
      </c>
      <c r="AN137">
        <f t="shared" si="57"/>
        <v>0.39</v>
      </c>
      <c r="AO137">
        <v>12.74</v>
      </c>
      <c r="AP137">
        <v>0.5</v>
      </c>
      <c r="AQ137" t="s">
        <v>193</v>
      </c>
      <c r="AR137">
        <v>1607313338.5999999</v>
      </c>
      <c r="AS137">
        <v>410.791870967742</v>
      </c>
      <c r="AT137">
        <v>409.97896774193498</v>
      </c>
      <c r="AU137">
        <v>10.4940612903226</v>
      </c>
      <c r="AV137">
        <v>10.3893516129032</v>
      </c>
      <c r="AW137">
        <v>1000.01293548387</v>
      </c>
      <c r="AX137">
        <v>101.41864516129</v>
      </c>
      <c r="AY137">
        <v>0.10069731290322601</v>
      </c>
      <c r="AZ137">
        <v>20.701019354838699</v>
      </c>
      <c r="BA137">
        <v>999.9</v>
      </c>
      <c r="BB137">
        <v>999.9</v>
      </c>
      <c r="BC137">
        <v>0</v>
      </c>
      <c r="BD137">
        <v>0</v>
      </c>
      <c r="BE137">
        <v>10004.3548387097</v>
      </c>
      <c r="BF137">
        <v>0</v>
      </c>
      <c r="BG137">
        <v>1.66641935483871E-3</v>
      </c>
      <c r="BH137">
        <v>1607313330.0999999</v>
      </c>
      <c r="BI137" t="s">
        <v>490</v>
      </c>
      <c r="BJ137">
        <v>21</v>
      </c>
      <c r="BK137">
        <v>-1.1120000000000001</v>
      </c>
      <c r="BL137">
        <v>-2.1000000000000001E-2</v>
      </c>
      <c r="BM137">
        <v>410</v>
      </c>
      <c r="BN137">
        <v>10</v>
      </c>
      <c r="BO137">
        <v>0.34</v>
      </c>
      <c r="BP137">
        <v>0.22</v>
      </c>
      <c r="BQ137">
        <v>0.62205453658536602</v>
      </c>
      <c r="BR137">
        <v>3.64697742857145</v>
      </c>
      <c r="BS137">
        <v>0.41577063200894698</v>
      </c>
      <c r="BT137">
        <v>0</v>
      </c>
      <c r="BU137">
        <v>7.9182241951219506E-2</v>
      </c>
      <c r="BV137">
        <v>0.49894684590941002</v>
      </c>
      <c r="BW137">
        <v>5.6002099899865702E-2</v>
      </c>
      <c r="BX137">
        <v>0</v>
      </c>
      <c r="BY137">
        <v>0</v>
      </c>
      <c r="BZ137">
        <v>2</v>
      </c>
      <c r="CA137" t="s">
        <v>212</v>
      </c>
      <c r="CB137">
        <v>100</v>
      </c>
      <c r="CC137">
        <v>100</v>
      </c>
      <c r="CD137">
        <v>-1.1120000000000001</v>
      </c>
      <c r="CE137">
        <v>-2.1000000000000001E-2</v>
      </c>
      <c r="CF137">
        <v>2</v>
      </c>
      <c r="CG137">
        <v>1042.58</v>
      </c>
      <c r="CH137">
        <v>349.98399999999998</v>
      </c>
      <c r="CI137">
        <v>20.000599999999999</v>
      </c>
      <c r="CJ137">
        <v>24.790500000000002</v>
      </c>
      <c r="CK137">
        <v>30</v>
      </c>
      <c r="CL137">
        <v>24.5777</v>
      </c>
      <c r="CM137">
        <v>24.620899999999999</v>
      </c>
      <c r="CN137">
        <v>25.908300000000001</v>
      </c>
      <c r="CO137">
        <v>-30</v>
      </c>
      <c r="CP137">
        <v>-30</v>
      </c>
      <c r="CQ137">
        <v>20</v>
      </c>
      <c r="CR137">
        <v>410</v>
      </c>
      <c r="CS137">
        <v>20</v>
      </c>
      <c r="CT137">
        <v>102.217</v>
      </c>
      <c r="CU137">
        <v>101.764</v>
      </c>
    </row>
    <row r="138" spans="1:99" x14ac:dyDescent="0.25">
      <c r="A138">
        <v>122</v>
      </c>
      <c r="B138">
        <v>1607313351.5999999</v>
      </c>
      <c r="C138">
        <v>9889</v>
      </c>
      <c r="D138" t="s">
        <v>491</v>
      </c>
      <c r="E138" t="s">
        <v>492</v>
      </c>
      <c r="F138">
        <v>1607313343.2451601</v>
      </c>
      <c r="G138">
        <f t="shared" si="29"/>
        <v>9.8808991341235955E-5</v>
      </c>
      <c r="H138">
        <f t="shared" si="30"/>
        <v>-0.78636300217494881</v>
      </c>
      <c r="I138">
        <f t="shared" si="31"/>
        <v>410.92158064516099</v>
      </c>
      <c r="J138">
        <f t="shared" si="32"/>
        <v>575.807511709859</v>
      </c>
      <c r="K138">
        <f t="shared" si="33"/>
        <v>58.45531393045912</v>
      </c>
      <c r="L138">
        <f t="shared" si="34"/>
        <v>41.716284537665018</v>
      </c>
      <c r="M138">
        <f t="shared" si="35"/>
        <v>7.1697744916923486E-3</v>
      </c>
      <c r="N138">
        <f t="shared" si="36"/>
        <v>2</v>
      </c>
      <c r="O138">
        <f t="shared" si="37"/>
        <v>7.1555257847070106E-3</v>
      </c>
      <c r="P138">
        <f t="shared" si="38"/>
        <v>4.4734814197955877E-3</v>
      </c>
      <c r="Q138">
        <f t="shared" si="39"/>
        <v>0</v>
      </c>
      <c r="R138">
        <f t="shared" si="40"/>
        <v>20.663793059353971</v>
      </c>
      <c r="S138">
        <f t="shared" si="41"/>
        <v>20.663793059353971</v>
      </c>
      <c r="T138">
        <f t="shared" si="42"/>
        <v>2.4448272750195126</v>
      </c>
      <c r="U138">
        <f t="shared" si="43"/>
        <v>43.553825089639425</v>
      </c>
      <c r="V138">
        <f t="shared" si="44"/>
        <v>1.0672257073174058</v>
      </c>
      <c r="W138">
        <f t="shared" si="45"/>
        <v>2.4503604565636126</v>
      </c>
      <c r="X138">
        <f t="shared" si="46"/>
        <v>1.3776015677021067</v>
      </c>
      <c r="Y138">
        <f t="shared" si="47"/>
        <v>-4.3574765181485056</v>
      </c>
      <c r="Z138">
        <f t="shared" si="48"/>
        <v>3.9568457101586909</v>
      </c>
      <c r="AA138">
        <f t="shared" si="49"/>
        <v>0.40055572726985406</v>
      </c>
      <c r="AB138">
        <f t="shared" si="50"/>
        <v>-7.5080719960762821E-5</v>
      </c>
      <c r="AC138">
        <v>0</v>
      </c>
      <c r="AD138">
        <v>0</v>
      </c>
      <c r="AE138">
        <v>2</v>
      </c>
      <c r="AF138">
        <v>0</v>
      </c>
      <c r="AG138">
        <v>0</v>
      </c>
      <c r="AH138">
        <f t="shared" si="51"/>
        <v>1</v>
      </c>
      <c r="AI138">
        <f t="shared" si="52"/>
        <v>0</v>
      </c>
      <c r="AJ138">
        <f t="shared" si="53"/>
        <v>54776.366480228193</v>
      </c>
      <c r="AK138">
        <f t="shared" si="54"/>
        <v>0</v>
      </c>
      <c r="AL138">
        <f t="shared" si="55"/>
        <v>0</v>
      </c>
      <c r="AM138">
        <f t="shared" si="56"/>
        <v>0.49</v>
      </c>
      <c r="AN138">
        <f t="shared" si="57"/>
        <v>0.39</v>
      </c>
      <c r="AO138">
        <v>12.74</v>
      </c>
      <c r="AP138">
        <v>0.5</v>
      </c>
      <c r="AQ138" t="s">
        <v>193</v>
      </c>
      <c r="AR138">
        <v>1607313343.2451601</v>
      </c>
      <c r="AS138">
        <v>410.92158064516099</v>
      </c>
      <c r="AT138">
        <v>409.97151612903201</v>
      </c>
      <c r="AU138">
        <v>10.512587096774199</v>
      </c>
      <c r="AV138">
        <v>10.3880322580645</v>
      </c>
      <c r="AW138">
        <v>1000.03583870968</v>
      </c>
      <c r="AX138">
        <v>101.418387096774</v>
      </c>
      <c r="AY138">
        <v>0.100458596774194</v>
      </c>
      <c r="AZ138">
        <v>20.700490322580698</v>
      </c>
      <c r="BA138">
        <v>999.9</v>
      </c>
      <c r="BB138">
        <v>999.9</v>
      </c>
      <c r="BC138">
        <v>0</v>
      </c>
      <c r="BD138">
        <v>0</v>
      </c>
      <c r="BE138">
        <v>9999.8012903225808</v>
      </c>
      <c r="BF138">
        <v>0</v>
      </c>
      <c r="BG138">
        <v>1.58165064516129E-3</v>
      </c>
      <c r="BH138">
        <v>1607313330.0999999</v>
      </c>
      <c r="BI138" t="s">
        <v>490</v>
      </c>
      <c r="BJ138">
        <v>21</v>
      </c>
      <c r="BK138">
        <v>-1.1120000000000001</v>
      </c>
      <c r="BL138">
        <v>-2.1000000000000001E-2</v>
      </c>
      <c r="BM138">
        <v>410</v>
      </c>
      <c r="BN138">
        <v>10</v>
      </c>
      <c r="BO138">
        <v>0.34</v>
      </c>
      <c r="BP138">
        <v>0.22</v>
      </c>
      <c r="BQ138">
        <v>0.84175056829268302</v>
      </c>
      <c r="BR138">
        <v>1.48049674912901</v>
      </c>
      <c r="BS138">
        <v>0.249841224875234</v>
      </c>
      <c r="BT138">
        <v>0</v>
      </c>
      <c r="BU138">
        <v>0.109200861487805</v>
      </c>
      <c r="BV138">
        <v>0.22039390912892801</v>
      </c>
      <c r="BW138">
        <v>3.4350496738906999E-2</v>
      </c>
      <c r="BX138">
        <v>0</v>
      </c>
      <c r="BY138">
        <v>0</v>
      </c>
      <c r="BZ138">
        <v>2</v>
      </c>
      <c r="CA138" t="s">
        <v>212</v>
      </c>
      <c r="CB138">
        <v>100</v>
      </c>
      <c r="CC138">
        <v>100</v>
      </c>
      <c r="CD138">
        <v>-1.1120000000000001</v>
      </c>
      <c r="CE138">
        <v>-2.1000000000000001E-2</v>
      </c>
      <c r="CF138">
        <v>2</v>
      </c>
      <c r="CG138">
        <v>1045.02</v>
      </c>
      <c r="CH138">
        <v>350.08800000000002</v>
      </c>
      <c r="CI138">
        <v>20.000499999999999</v>
      </c>
      <c r="CJ138">
        <v>24.790500000000002</v>
      </c>
      <c r="CK138">
        <v>29.9999</v>
      </c>
      <c r="CL138">
        <v>24.575600000000001</v>
      </c>
      <c r="CM138">
        <v>24.6189</v>
      </c>
      <c r="CN138">
        <v>25.9087</v>
      </c>
      <c r="CO138">
        <v>-30</v>
      </c>
      <c r="CP138">
        <v>-30</v>
      </c>
      <c r="CQ138">
        <v>20</v>
      </c>
      <c r="CR138">
        <v>410</v>
      </c>
      <c r="CS138">
        <v>20</v>
      </c>
      <c r="CT138">
        <v>102.218</v>
      </c>
      <c r="CU138">
        <v>101.76600000000001</v>
      </c>
    </row>
    <row r="139" spans="1:99" x14ac:dyDescent="0.25">
      <c r="A139">
        <v>123</v>
      </c>
      <c r="B139">
        <v>1607313356.5999999</v>
      </c>
      <c r="C139">
        <v>9894</v>
      </c>
      <c r="D139" t="s">
        <v>493</v>
      </c>
      <c r="E139" t="s">
        <v>494</v>
      </c>
      <c r="F139">
        <v>1607313348.03548</v>
      </c>
      <c r="G139">
        <f t="shared" si="29"/>
        <v>9.8136293395246625E-5</v>
      </c>
      <c r="H139">
        <f t="shared" si="30"/>
        <v>-0.77553695612020623</v>
      </c>
      <c r="I139">
        <f t="shared" si="31"/>
        <v>410.91106451612899</v>
      </c>
      <c r="J139">
        <f t="shared" si="32"/>
        <v>574.59526053939635</v>
      </c>
      <c r="K139">
        <f t="shared" si="33"/>
        <v>58.332470022329424</v>
      </c>
      <c r="L139">
        <f t="shared" si="34"/>
        <v>41.715376020034427</v>
      </c>
      <c r="M139">
        <f t="shared" si="35"/>
        <v>7.1201626107270351E-3</v>
      </c>
      <c r="N139">
        <f t="shared" si="36"/>
        <v>2</v>
      </c>
      <c r="O139">
        <f t="shared" si="37"/>
        <v>7.1061102031923958E-3</v>
      </c>
      <c r="P139">
        <f t="shared" si="38"/>
        <v>4.4425790935099154E-3</v>
      </c>
      <c r="Q139">
        <f t="shared" si="39"/>
        <v>0</v>
      </c>
      <c r="R139">
        <f t="shared" si="40"/>
        <v>20.663165447286126</v>
      </c>
      <c r="S139">
        <f t="shared" si="41"/>
        <v>20.663165447286126</v>
      </c>
      <c r="T139">
        <f t="shared" si="42"/>
        <v>2.4447327394826242</v>
      </c>
      <c r="U139">
        <f t="shared" si="43"/>
        <v>43.546468087492343</v>
      </c>
      <c r="V139">
        <f t="shared" si="44"/>
        <v>1.0669877680898596</v>
      </c>
      <c r="W139">
        <f t="shared" si="45"/>
        <v>2.4502280321474008</v>
      </c>
      <c r="X139">
        <f t="shared" si="46"/>
        <v>1.3777449713927645</v>
      </c>
      <c r="Y139">
        <f t="shared" si="47"/>
        <v>-4.3278105387303762</v>
      </c>
      <c r="Z139">
        <f t="shared" si="48"/>
        <v>3.9299104892392567</v>
      </c>
      <c r="AA139">
        <f t="shared" si="49"/>
        <v>0.39782598787778345</v>
      </c>
      <c r="AB139">
        <f t="shared" si="50"/>
        <v>-7.4061613336340315E-5</v>
      </c>
      <c r="AC139">
        <v>0</v>
      </c>
      <c r="AD139">
        <v>0</v>
      </c>
      <c r="AE139">
        <v>2</v>
      </c>
      <c r="AF139">
        <v>0</v>
      </c>
      <c r="AG139">
        <v>0</v>
      </c>
      <c r="AH139">
        <f t="shared" si="51"/>
        <v>1</v>
      </c>
      <c r="AI139">
        <f t="shared" si="52"/>
        <v>0</v>
      </c>
      <c r="AJ139">
        <f t="shared" si="53"/>
        <v>54781.679186392867</v>
      </c>
      <c r="AK139">
        <f t="shared" si="54"/>
        <v>0</v>
      </c>
      <c r="AL139">
        <f t="shared" si="55"/>
        <v>0</v>
      </c>
      <c r="AM139">
        <f t="shared" si="56"/>
        <v>0.49</v>
      </c>
      <c r="AN139">
        <f t="shared" si="57"/>
        <v>0.39</v>
      </c>
      <c r="AO139">
        <v>12.74</v>
      </c>
      <c r="AP139">
        <v>0.5</v>
      </c>
      <c r="AQ139" t="s">
        <v>193</v>
      </c>
      <c r="AR139">
        <v>1607313348.03548</v>
      </c>
      <c r="AS139">
        <v>410.91106451612899</v>
      </c>
      <c r="AT139">
        <v>409.97441935483897</v>
      </c>
      <c r="AU139">
        <v>10.5102032258064</v>
      </c>
      <c r="AV139">
        <v>10.386493548387101</v>
      </c>
      <c r="AW139">
        <v>1000.01548387097</v>
      </c>
      <c r="AX139">
        <v>101.419096774194</v>
      </c>
      <c r="AY139">
        <v>0.100136029032258</v>
      </c>
      <c r="AZ139">
        <v>20.699612903225798</v>
      </c>
      <c r="BA139">
        <v>999.9</v>
      </c>
      <c r="BB139">
        <v>999.9</v>
      </c>
      <c r="BC139">
        <v>0</v>
      </c>
      <c r="BD139">
        <v>0</v>
      </c>
      <c r="BE139">
        <v>10000.7083870968</v>
      </c>
      <c r="BF139">
        <v>0</v>
      </c>
      <c r="BG139">
        <v>1.56562193548387E-3</v>
      </c>
      <c r="BH139">
        <v>1607313330.0999999</v>
      </c>
      <c r="BI139" t="s">
        <v>490</v>
      </c>
      <c r="BJ139">
        <v>21</v>
      </c>
      <c r="BK139">
        <v>-1.1120000000000001</v>
      </c>
      <c r="BL139">
        <v>-2.1000000000000001E-2</v>
      </c>
      <c r="BM139">
        <v>410</v>
      </c>
      <c r="BN139">
        <v>10</v>
      </c>
      <c r="BO139">
        <v>0.34</v>
      </c>
      <c r="BP139">
        <v>0.22</v>
      </c>
      <c r="BQ139">
        <v>0.94527148780487802</v>
      </c>
      <c r="BR139">
        <v>-0.16708574216028499</v>
      </c>
      <c r="BS139">
        <v>2.5732289198992401E-2</v>
      </c>
      <c r="BT139">
        <v>0</v>
      </c>
      <c r="BU139">
        <v>0.12426263414634101</v>
      </c>
      <c r="BV139">
        <v>-1.0366076655052899E-2</v>
      </c>
      <c r="BW139">
        <v>1.4470798982795499E-3</v>
      </c>
      <c r="BX139">
        <v>1</v>
      </c>
      <c r="BY139">
        <v>1</v>
      </c>
      <c r="BZ139">
        <v>2</v>
      </c>
      <c r="CA139" t="s">
        <v>198</v>
      </c>
      <c r="CB139">
        <v>100</v>
      </c>
      <c r="CC139">
        <v>100</v>
      </c>
      <c r="CD139">
        <v>-1.1120000000000001</v>
      </c>
      <c r="CE139">
        <v>-2.1000000000000001E-2</v>
      </c>
      <c r="CF139">
        <v>2</v>
      </c>
      <c r="CG139">
        <v>1047.6199999999999</v>
      </c>
      <c r="CH139">
        <v>350.178</v>
      </c>
      <c r="CI139">
        <v>20.000499999999999</v>
      </c>
      <c r="CJ139">
        <v>24.789400000000001</v>
      </c>
      <c r="CK139">
        <v>30.0001</v>
      </c>
      <c r="CL139">
        <v>24.575099999999999</v>
      </c>
      <c r="CM139">
        <v>24.6188</v>
      </c>
      <c r="CN139">
        <v>25.910399999999999</v>
      </c>
      <c r="CO139">
        <v>-30</v>
      </c>
      <c r="CP139">
        <v>-30</v>
      </c>
      <c r="CQ139">
        <v>20</v>
      </c>
      <c r="CR139">
        <v>410</v>
      </c>
      <c r="CS139">
        <v>20</v>
      </c>
      <c r="CT139">
        <v>102.218</v>
      </c>
      <c r="CU139">
        <v>101.76600000000001</v>
      </c>
    </row>
    <row r="140" spans="1:99" x14ac:dyDescent="0.25">
      <c r="A140">
        <v>124</v>
      </c>
      <c r="B140">
        <v>1607313361.5999999</v>
      </c>
      <c r="C140">
        <v>9899</v>
      </c>
      <c r="D140" t="s">
        <v>495</v>
      </c>
      <c r="E140" t="s">
        <v>496</v>
      </c>
      <c r="F140">
        <v>1607313352.9709699</v>
      </c>
      <c r="G140">
        <f t="shared" si="29"/>
        <v>9.7835889339667326E-5</v>
      </c>
      <c r="H140">
        <f t="shared" si="30"/>
        <v>-0.76915318075085093</v>
      </c>
      <c r="I140">
        <f t="shared" si="31"/>
        <v>410.91119354838702</v>
      </c>
      <c r="J140">
        <f t="shared" si="32"/>
        <v>573.70167420772589</v>
      </c>
      <c r="K140">
        <f t="shared" si="33"/>
        <v>58.241854311969284</v>
      </c>
      <c r="L140">
        <f t="shared" si="34"/>
        <v>41.715461093699346</v>
      </c>
      <c r="M140">
        <f t="shared" si="35"/>
        <v>7.0982531130333038E-3</v>
      </c>
      <c r="N140">
        <f t="shared" si="36"/>
        <v>2</v>
      </c>
      <c r="O140">
        <f t="shared" si="37"/>
        <v>7.0842869623651177E-3</v>
      </c>
      <c r="P140">
        <f t="shared" si="38"/>
        <v>4.4289318395313044E-3</v>
      </c>
      <c r="Q140">
        <f t="shared" si="39"/>
        <v>0</v>
      </c>
      <c r="R140">
        <f t="shared" si="40"/>
        <v>20.662064071625153</v>
      </c>
      <c r="S140">
        <f t="shared" si="41"/>
        <v>20.662064071625153</v>
      </c>
      <c r="T140">
        <f t="shared" si="42"/>
        <v>2.444566849935196</v>
      </c>
      <c r="U140">
        <f t="shared" si="43"/>
        <v>43.542191194456485</v>
      </c>
      <c r="V140">
        <f t="shared" si="44"/>
        <v>1.0668032718008111</v>
      </c>
      <c r="W140">
        <f t="shared" si="45"/>
        <v>2.4500449851881356</v>
      </c>
      <c r="X140">
        <f t="shared" si="46"/>
        <v>1.3777635781343849</v>
      </c>
      <c r="Y140">
        <f t="shared" si="47"/>
        <v>-4.314562719879329</v>
      </c>
      <c r="Z140">
        <f t="shared" si="48"/>
        <v>3.9178851410894557</v>
      </c>
      <c r="AA140">
        <f t="shared" si="49"/>
        <v>0.39660397032292144</v>
      </c>
      <c r="AB140">
        <f t="shared" si="50"/>
        <v>-7.3608466951924356E-5</v>
      </c>
      <c r="AC140">
        <v>0</v>
      </c>
      <c r="AD140">
        <v>0</v>
      </c>
      <c r="AE140">
        <v>2</v>
      </c>
      <c r="AF140">
        <v>0</v>
      </c>
      <c r="AG140">
        <v>0</v>
      </c>
      <c r="AH140">
        <f t="shared" si="51"/>
        <v>1</v>
      </c>
      <c r="AI140">
        <f t="shared" si="52"/>
        <v>0</v>
      </c>
      <c r="AJ140">
        <f t="shared" si="53"/>
        <v>54776.971036139235</v>
      </c>
      <c r="AK140">
        <f t="shared" si="54"/>
        <v>0</v>
      </c>
      <c r="AL140">
        <f t="shared" si="55"/>
        <v>0</v>
      </c>
      <c r="AM140">
        <f t="shared" si="56"/>
        <v>0.49</v>
      </c>
      <c r="AN140">
        <f t="shared" si="57"/>
        <v>0.39</v>
      </c>
      <c r="AO140">
        <v>12.74</v>
      </c>
      <c r="AP140">
        <v>0.5</v>
      </c>
      <c r="AQ140" t="s">
        <v>193</v>
      </c>
      <c r="AR140">
        <v>1607313352.9709699</v>
      </c>
      <c r="AS140">
        <v>410.91119354838702</v>
      </c>
      <c r="AT140">
        <v>409.98251612903198</v>
      </c>
      <c r="AU140">
        <v>10.508367741935499</v>
      </c>
      <c r="AV140">
        <v>10.385035483871</v>
      </c>
      <c r="AW140">
        <v>1000.00706451613</v>
      </c>
      <c r="AX140">
        <v>101.419387096774</v>
      </c>
      <c r="AY140">
        <v>0.100020864516129</v>
      </c>
      <c r="AZ140">
        <v>20.698399999999999</v>
      </c>
      <c r="BA140">
        <v>999.9</v>
      </c>
      <c r="BB140">
        <v>999.9</v>
      </c>
      <c r="BC140">
        <v>0</v>
      </c>
      <c r="BD140">
        <v>0</v>
      </c>
      <c r="BE140">
        <v>9999.7393548387099</v>
      </c>
      <c r="BF140">
        <v>0</v>
      </c>
      <c r="BG140">
        <v>1.56377225806452E-3</v>
      </c>
      <c r="BH140">
        <v>1607313330.0999999</v>
      </c>
      <c r="BI140" t="s">
        <v>490</v>
      </c>
      <c r="BJ140">
        <v>21</v>
      </c>
      <c r="BK140">
        <v>-1.1120000000000001</v>
      </c>
      <c r="BL140">
        <v>-2.1000000000000001E-2</v>
      </c>
      <c r="BM140">
        <v>410</v>
      </c>
      <c r="BN140">
        <v>10</v>
      </c>
      <c r="BO140">
        <v>0.34</v>
      </c>
      <c r="BP140">
        <v>0.22</v>
      </c>
      <c r="BQ140">
        <v>0.93215341463414603</v>
      </c>
      <c r="BR140">
        <v>-5.4310682926826399E-2</v>
      </c>
      <c r="BS140">
        <v>1.8920310667505099E-2</v>
      </c>
      <c r="BT140">
        <v>1</v>
      </c>
      <c r="BU140">
        <v>0.123459024390244</v>
      </c>
      <c r="BV140">
        <v>-1.33967247386699E-3</v>
      </c>
      <c r="BW140">
        <v>6.4325420714898699E-4</v>
      </c>
      <c r="BX140">
        <v>1</v>
      </c>
      <c r="BY140">
        <v>2</v>
      </c>
      <c r="BZ140">
        <v>2</v>
      </c>
      <c r="CA140" t="s">
        <v>195</v>
      </c>
      <c r="CB140">
        <v>100</v>
      </c>
      <c r="CC140">
        <v>100</v>
      </c>
      <c r="CD140">
        <v>-1.1120000000000001</v>
      </c>
      <c r="CE140">
        <v>-2.1000000000000001E-2</v>
      </c>
      <c r="CF140">
        <v>2</v>
      </c>
      <c r="CG140">
        <v>1047.3</v>
      </c>
      <c r="CH140">
        <v>350.20100000000002</v>
      </c>
      <c r="CI140">
        <v>20.000299999999999</v>
      </c>
      <c r="CJ140">
        <v>24.788399999999999</v>
      </c>
      <c r="CK140">
        <v>30</v>
      </c>
      <c r="CL140">
        <v>24.573</v>
      </c>
      <c r="CM140">
        <v>24.618400000000001</v>
      </c>
      <c r="CN140">
        <v>25.909800000000001</v>
      </c>
      <c r="CO140">
        <v>-30</v>
      </c>
      <c r="CP140">
        <v>-30</v>
      </c>
      <c r="CQ140">
        <v>20</v>
      </c>
      <c r="CR140">
        <v>410</v>
      </c>
      <c r="CS140">
        <v>20</v>
      </c>
      <c r="CT140">
        <v>102.21899999999999</v>
      </c>
      <c r="CU140">
        <v>101.76600000000001</v>
      </c>
    </row>
    <row r="141" spans="1:99" x14ac:dyDescent="0.25">
      <c r="A141">
        <v>125</v>
      </c>
      <c r="B141">
        <v>1607313366.5999999</v>
      </c>
      <c r="C141">
        <v>9904</v>
      </c>
      <c r="D141" t="s">
        <v>497</v>
      </c>
      <c r="E141" t="s">
        <v>498</v>
      </c>
      <c r="F141">
        <v>1607313357.9709699</v>
      </c>
      <c r="G141">
        <f t="shared" si="29"/>
        <v>9.7901301917929049E-5</v>
      </c>
      <c r="H141">
        <f t="shared" si="30"/>
        <v>-0.76109629014224511</v>
      </c>
      <c r="I141">
        <f t="shared" si="31"/>
        <v>410.91545161290298</v>
      </c>
      <c r="J141">
        <f t="shared" si="32"/>
        <v>571.78453566408791</v>
      </c>
      <c r="K141">
        <f t="shared" si="33"/>
        <v>58.046931117869427</v>
      </c>
      <c r="L141">
        <f t="shared" si="34"/>
        <v>41.715680343364845</v>
      </c>
      <c r="M141">
        <f t="shared" si="35"/>
        <v>7.103385395324513E-3</v>
      </c>
      <c r="N141">
        <f t="shared" si="36"/>
        <v>2</v>
      </c>
      <c r="O141">
        <f t="shared" si="37"/>
        <v>7.0893990628202851E-3</v>
      </c>
      <c r="P141">
        <f t="shared" si="38"/>
        <v>4.4321287105781749E-3</v>
      </c>
      <c r="Q141">
        <f t="shared" si="39"/>
        <v>0</v>
      </c>
      <c r="R141">
        <f t="shared" si="40"/>
        <v>20.660320364059636</v>
      </c>
      <c r="S141">
        <f t="shared" si="41"/>
        <v>20.660320364059636</v>
      </c>
      <c r="T141">
        <f t="shared" si="42"/>
        <v>2.4443042323173017</v>
      </c>
      <c r="U141">
        <f t="shared" si="43"/>
        <v>43.539228156256549</v>
      </c>
      <c r="V141">
        <f t="shared" si="44"/>
        <v>1.0666177099007224</v>
      </c>
      <c r="W141">
        <f t="shared" si="45"/>
        <v>2.4497855269109778</v>
      </c>
      <c r="X141">
        <f t="shared" si="46"/>
        <v>1.3776865224165793</v>
      </c>
      <c r="Y141">
        <f t="shared" si="47"/>
        <v>-4.3174474145806707</v>
      </c>
      <c r="Z141">
        <f t="shared" si="48"/>
        <v>3.9205109495059038</v>
      </c>
      <c r="AA141">
        <f t="shared" si="49"/>
        <v>0.39686275877503313</v>
      </c>
      <c r="AB141">
        <f t="shared" si="50"/>
        <v>-7.3706299733800051E-5</v>
      </c>
      <c r="AC141">
        <v>0</v>
      </c>
      <c r="AD141">
        <v>0</v>
      </c>
      <c r="AE141">
        <v>2</v>
      </c>
      <c r="AF141">
        <v>0</v>
      </c>
      <c r="AG141">
        <v>0</v>
      </c>
      <c r="AH141">
        <f t="shared" si="51"/>
        <v>1</v>
      </c>
      <c r="AI141">
        <f t="shared" si="52"/>
        <v>0</v>
      </c>
      <c r="AJ141">
        <f t="shared" si="53"/>
        <v>54818.627451106302</v>
      </c>
      <c r="AK141">
        <f t="shared" si="54"/>
        <v>0</v>
      </c>
      <c r="AL141">
        <f t="shared" si="55"/>
        <v>0</v>
      </c>
      <c r="AM141">
        <f t="shared" si="56"/>
        <v>0.49</v>
      </c>
      <c r="AN141">
        <f t="shared" si="57"/>
        <v>0.39</v>
      </c>
      <c r="AO141">
        <v>12.74</v>
      </c>
      <c r="AP141">
        <v>0.5</v>
      </c>
      <c r="AQ141" t="s">
        <v>193</v>
      </c>
      <c r="AR141">
        <v>1607313357.9709699</v>
      </c>
      <c r="AS141">
        <v>410.91545161290298</v>
      </c>
      <c r="AT141">
        <v>409.997064516129</v>
      </c>
      <c r="AU141">
        <v>10.5065935483871</v>
      </c>
      <c r="AV141">
        <v>10.3831774193548</v>
      </c>
      <c r="AW141">
        <v>999.99741935483905</v>
      </c>
      <c r="AX141">
        <v>101.418935483871</v>
      </c>
      <c r="AY141">
        <v>9.9954058064516099E-2</v>
      </c>
      <c r="AZ141">
        <v>20.696680645161301</v>
      </c>
      <c r="BA141">
        <v>999.9</v>
      </c>
      <c r="BB141">
        <v>999.9</v>
      </c>
      <c r="BC141">
        <v>0</v>
      </c>
      <c r="BD141">
        <v>0</v>
      </c>
      <c r="BE141">
        <v>10007.6541935484</v>
      </c>
      <c r="BF141">
        <v>0</v>
      </c>
      <c r="BG141">
        <v>1.6093922580645199E-3</v>
      </c>
      <c r="BH141">
        <v>1607313330.0999999</v>
      </c>
      <c r="BI141" t="s">
        <v>490</v>
      </c>
      <c r="BJ141">
        <v>21</v>
      </c>
      <c r="BK141">
        <v>-1.1120000000000001</v>
      </c>
      <c r="BL141">
        <v>-2.1000000000000001E-2</v>
      </c>
      <c r="BM141">
        <v>410</v>
      </c>
      <c r="BN141">
        <v>10</v>
      </c>
      <c r="BO141">
        <v>0.34</v>
      </c>
      <c r="BP141">
        <v>0.22</v>
      </c>
      <c r="BQ141">
        <v>0.92341421951219504</v>
      </c>
      <c r="BR141">
        <v>-0.123925902439024</v>
      </c>
      <c r="BS141">
        <v>1.9262829424557999E-2</v>
      </c>
      <c r="BT141">
        <v>0</v>
      </c>
      <c r="BU141">
        <v>0.12334451219512201</v>
      </c>
      <c r="BV141">
        <v>-4.5666898954720202E-4</v>
      </c>
      <c r="BW141">
        <v>4.44620206356009E-4</v>
      </c>
      <c r="BX141">
        <v>1</v>
      </c>
      <c r="BY141">
        <v>1</v>
      </c>
      <c r="BZ141">
        <v>2</v>
      </c>
      <c r="CA141" t="s">
        <v>198</v>
      </c>
      <c r="CB141">
        <v>100</v>
      </c>
      <c r="CC141">
        <v>100</v>
      </c>
      <c r="CD141">
        <v>-1.1120000000000001</v>
      </c>
      <c r="CE141">
        <v>-2.1000000000000001E-2</v>
      </c>
      <c r="CF141">
        <v>2</v>
      </c>
      <c r="CG141">
        <v>1047.8</v>
      </c>
      <c r="CH141">
        <v>350.08499999999998</v>
      </c>
      <c r="CI141">
        <v>20.000299999999999</v>
      </c>
      <c r="CJ141">
        <v>24.788399999999999</v>
      </c>
      <c r="CK141">
        <v>30.0001</v>
      </c>
      <c r="CL141">
        <v>24.5715</v>
      </c>
      <c r="CM141">
        <v>24.616700000000002</v>
      </c>
      <c r="CN141">
        <v>25.9086</v>
      </c>
      <c r="CO141">
        <v>-30</v>
      </c>
      <c r="CP141">
        <v>-30</v>
      </c>
      <c r="CQ141">
        <v>20</v>
      </c>
      <c r="CR141">
        <v>410</v>
      </c>
      <c r="CS141">
        <v>20</v>
      </c>
      <c r="CT141">
        <v>102.21899999999999</v>
      </c>
      <c r="CU141">
        <v>101.76900000000001</v>
      </c>
    </row>
    <row r="142" spans="1:99" x14ac:dyDescent="0.25">
      <c r="A142">
        <v>126</v>
      </c>
      <c r="B142">
        <v>1607313371.5999999</v>
      </c>
      <c r="C142">
        <v>9909</v>
      </c>
      <c r="D142" t="s">
        <v>499</v>
      </c>
      <c r="E142" t="s">
        <v>500</v>
      </c>
      <c r="F142">
        <v>1607313362.9709699</v>
      </c>
      <c r="G142">
        <f t="shared" si="29"/>
        <v>9.7489576374947676E-5</v>
      </c>
      <c r="H142">
        <f t="shared" si="30"/>
        <v>-0.75817100061132325</v>
      </c>
      <c r="I142">
        <f t="shared" si="31"/>
        <v>410.91903225806499</v>
      </c>
      <c r="J142">
        <f t="shared" si="32"/>
        <v>571.84638864051499</v>
      </c>
      <c r="K142">
        <f t="shared" si="33"/>
        <v>58.052755394985944</v>
      </c>
      <c r="L142">
        <f t="shared" si="34"/>
        <v>41.715716914001462</v>
      </c>
      <c r="M142">
        <f t="shared" si="35"/>
        <v>7.0736127758164657E-3</v>
      </c>
      <c r="N142">
        <f t="shared" si="36"/>
        <v>2</v>
      </c>
      <c r="O142">
        <f t="shared" si="37"/>
        <v>7.0597433166409785E-3</v>
      </c>
      <c r="P142">
        <f t="shared" si="38"/>
        <v>4.4135833974906901E-3</v>
      </c>
      <c r="Q142">
        <f t="shared" si="39"/>
        <v>0</v>
      </c>
      <c r="R142">
        <f t="shared" si="40"/>
        <v>20.658573213217856</v>
      </c>
      <c r="S142">
        <f t="shared" si="41"/>
        <v>20.658573213217856</v>
      </c>
      <c r="T142">
        <f t="shared" si="42"/>
        <v>2.4440411208978579</v>
      </c>
      <c r="U142">
        <f t="shared" si="43"/>
        <v>43.535159092351265</v>
      </c>
      <c r="V142">
        <f t="shared" si="44"/>
        <v>1.066393215422575</v>
      </c>
      <c r="W142">
        <f t="shared" si="45"/>
        <v>2.4494988364701547</v>
      </c>
      <c r="X142">
        <f t="shared" si="46"/>
        <v>1.3776479054752828</v>
      </c>
      <c r="Y142">
        <f t="shared" si="47"/>
        <v>-4.2992903181351929</v>
      </c>
      <c r="Z142">
        <f t="shared" si="48"/>
        <v>3.9040301418696912</v>
      </c>
      <c r="AA142">
        <f t="shared" si="49"/>
        <v>0.39518708926859925</v>
      </c>
      <c r="AB142">
        <f t="shared" si="50"/>
        <v>-7.3086996902560486E-5</v>
      </c>
      <c r="AC142">
        <v>0</v>
      </c>
      <c r="AD142">
        <v>0</v>
      </c>
      <c r="AE142">
        <v>2</v>
      </c>
      <c r="AF142">
        <v>0</v>
      </c>
      <c r="AG142">
        <v>0</v>
      </c>
      <c r="AH142">
        <f t="shared" si="51"/>
        <v>1</v>
      </c>
      <c r="AI142">
        <f t="shared" si="52"/>
        <v>0</v>
      </c>
      <c r="AJ142">
        <f t="shared" si="53"/>
        <v>54811.245898966074</v>
      </c>
      <c r="AK142">
        <f t="shared" si="54"/>
        <v>0</v>
      </c>
      <c r="AL142">
        <f t="shared" si="55"/>
        <v>0</v>
      </c>
      <c r="AM142">
        <f t="shared" si="56"/>
        <v>0.49</v>
      </c>
      <c r="AN142">
        <f t="shared" si="57"/>
        <v>0.39</v>
      </c>
      <c r="AO142">
        <v>12.74</v>
      </c>
      <c r="AP142">
        <v>0.5</v>
      </c>
      <c r="AQ142" t="s">
        <v>193</v>
      </c>
      <c r="AR142">
        <v>1607313362.9709699</v>
      </c>
      <c r="AS142">
        <v>410.91903225806499</v>
      </c>
      <c r="AT142">
        <v>410.004161290323</v>
      </c>
      <c r="AU142">
        <v>10.504464516129</v>
      </c>
      <c r="AV142">
        <v>10.3815677419355</v>
      </c>
      <c r="AW142">
        <v>1000.00222580645</v>
      </c>
      <c r="AX142">
        <v>101.418096774194</v>
      </c>
      <c r="AY142">
        <v>9.9997154838709704E-2</v>
      </c>
      <c r="AZ142">
        <v>20.694780645161298</v>
      </c>
      <c r="BA142">
        <v>999.9</v>
      </c>
      <c r="BB142">
        <v>999.9</v>
      </c>
      <c r="BC142">
        <v>0</v>
      </c>
      <c r="BD142">
        <v>0</v>
      </c>
      <c r="BE142">
        <v>10006.2677419355</v>
      </c>
      <c r="BF142">
        <v>0</v>
      </c>
      <c r="BG142">
        <v>1.6374422580645201E-3</v>
      </c>
      <c r="BH142">
        <v>1607313330.0999999</v>
      </c>
      <c r="BI142" t="s">
        <v>490</v>
      </c>
      <c r="BJ142">
        <v>21</v>
      </c>
      <c r="BK142">
        <v>-1.1120000000000001</v>
      </c>
      <c r="BL142">
        <v>-2.1000000000000001E-2</v>
      </c>
      <c r="BM142">
        <v>410</v>
      </c>
      <c r="BN142">
        <v>10</v>
      </c>
      <c r="BO142">
        <v>0.34</v>
      </c>
      <c r="BP142">
        <v>0.22</v>
      </c>
      <c r="BQ142">
        <v>0.918535121951219</v>
      </c>
      <c r="BR142">
        <v>-0.114644968641124</v>
      </c>
      <c r="BS142">
        <v>1.7870524807278802E-2</v>
      </c>
      <c r="BT142">
        <v>0</v>
      </c>
      <c r="BU142">
        <v>0.123039097560976</v>
      </c>
      <c r="BV142">
        <v>-6.4410940766553102E-3</v>
      </c>
      <c r="BW142">
        <v>7.8529273103008395E-4</v>
      </c>
      <c r="BX142">
        <v>1</v>
      </c>
      <c r="BY142">
        <v>1</v>
      </c>
      <c r="BZ142">
        <v>2</v>
      </c>
      <c r="CA142" t="s">
        <v>198</v>
      </c>
      <c r="CB142">
        <v>100</v>
      </c>
      <c r="CC142">
        <v>100</v>
      </c>
      <c r="CD142">
        <v>-1.1120000000000001</v>
      </c>
      <c r="CE142">
        <v>-2.1000000000000001E-2</v>
      </c>
      <c r="CF142">
        <v>2</v>
      </c>
      <c r="CG142">
        <v>1046.2</v>
      </c>
      <c r="CH142">
        <v>350.15100000000001</v>
      </c>
      <c r="CI142">
        <v>20.000299999999999</v>
      </c>
      <c r="CJ142">
        <v>24.788399999999999</v>
      </c>
      <c r="CK142">
        <v>30</v>
      </c>
      <c r="CL142">
        <v>24.571000000000002</v>
      </c>
      <c r="CM142">
        <v>24.616700000000002</v>
      </c>
      <c r="CN142">
        <v>25.9086</v>
      </c>
      <c r="CO142">
        <v>-30</v>
      </c>
      <c r="CP142">
        <v>-30</v>
      </c>
      <c r="CQ142">
        <v>20</v>
      </c>
      <c r="CR142">
        <v>410</v>
      </c>
      <c r="CS142">
        <v>20</v>
      </c>
      <c r="CT142">
        <v>102.22</v>
      </c>
      <c r="CU142">
        <v>101.767</v>
      </c>
    </row>
    <row r="143" spans="1:99" x14ac:dyDescent="0.25">
      <c r="A143">
        <v>127</v>
      </c>
      <c r="B143">
        <v>1607313609.0999999</v>
      </c>
      <c r="C143">
        <v>10146.5</v>
      </c>
      <c r="D143" t="s">
        <v>503</v>
      </c>
      <c r="E143" t="s">
        <v>504</v>
      </c>
      <c r="F143">
        <v>1607313601.0999999</v>
      </c>
      <c r="G143">
        <f t="shared" si="29"/>
        <v>6.6323353399966079E-5</v>
      </c>
      <c r="H143">
        <f t="shared" si="30"/>
        <v>-1.040093496196822</v>
      </c>
      <c r="I143">
        <f t="shared" si="31"/>
        <v>411.860903225806</v>
      </c>
      <c r="J143">
        <f t="shared" si="32"/>
        <v>747.48761996364988</v>
      </c>
      <c r="K143">
        <f t="shared" si="33"/>
        <v>75.886069473765502</v>
      </c>
      <c r="L143">
        <f t="shared" si="34"/>
        <v>41.812739476864138</v>
      </c>
      <c r="M143">
        <f t="shared" si="35"/>
        <v>4.7804840315058021E-3</v>
      </c>
      <c r="N143">
        <f t="shared" si="36"/>
        <v>2</v>
      </c>
      <c r="O143">
        <f t="shared" si="37"/>
        <v>4.7741450586547092E-3</v>
      </c>
      <c r="P143">
        <f t="shared" si="38"/>
        <v>2.984409480341196E-3</v>
      </c>
      <c r="Q143">
        <f t="shared" si="39"/>
        <v>0</v>
      </c>
      <c r="R143">
        <f t="shared" si="40"/>
        <v>20.651070424903867</v>
      </c>
      <c r="S143">
        <f t="shared" si="41"/>
        <v>20.651070424903867</v>
      </c>
      <c r="T143">
        <f t="shared" si="42"/>
        <v>2.4429115237512122</v>
      </c>
      <c r="U143">
        <f t="shared" si="43"/>
        <v>43.196897988129621</v>
      </c>
      <c r="V143">
        <f t="shared" si="44"/>
        <v>1.0568647571291478</v>
      </c>
      <c r="W143">
        <f t="shared" si="45"/>
        <v>2.4466218787737284</v>
      </c>
      <c r="X143">
        <f t="shared" si="46"/>
        <v>1.3860467666220644</v>
      </c>
      <c r="Y143">
        <f t="shared" si="47"/>
        <v>-2.9248598849385039</v>
      </c>
      <c r="Z143">
        <f t="shared" si="48"/>
        <v>2.6560071245148325</v>
      </c>
      <c r="AA143">
        <f t="shared" si="49"/>
        <v>0.26881893624535036</v>
      </c>
      <c r="AB143">
        <f t="shared" si="50"/>
        <v>-3.3824178320873699E-5</v>
      </c>
      <c r="AC143">
        <v>0</v>
      </c>
      <c r="AD143">
        <v>0</v>
      </c>
      <c r="AE143">
        <v>2</v>
      </c>
      <c r="AF143">
        <v>0</v>
      </c>
      <c r="AG143">
        <v>0</v>
      </c>
      <c r="AH143">
        <f t="shared" si="51"/>
        <v>1</v>
      </c>
      <c r="AI143">
        <f t="shared" si="52"/>
        <v>0</v>
      </c>
      <c r="AJ143">
        <f t="shared" si="53"/>
        <v>54776.534676986164</v>
      </c>
      <c r="AK143">
        <f t="shared" si="54"/>
        <v>0</v>
      </c>
      <c r="AL143">
        <f t="shared" si="55"/>
        <v>0</v>
      </c>
      <c r="AM143">
        <f t="shared" si="56"/>
        <v>0.49</v>
      </c>
      <c r="AN143">
        <f t="shared" si="57"/>
        <v>0.39</v>
      </c>
      <c r="AO143">
        <v>18.38</v>
      </c>
      <c r="AP143">
        <v>0.5</v>
      </c>
      <c r="AQ143" t="s">
        <v>193</v>
      </c>
      <c r="AR143">
        <v>1607313601.0999999</v>
      </c>
      <c r="AS143">
        <v>411.860903225806</v>
      </c>
      <c r="AT143">
        <v>409.99948387096799</v>
      </c>
      <c r="AU143">
        <v>10.410254838709699</v>
      </c>
      <c r="AV143">
        <v>10.2896258064516</v>
      </c>
      <c r="AW143">
        <v>1000.03529032258</v>
      </c>
      <c r="AX143">
        <v>101.42100000000001</v>
      </c>
      <c r="AY143">
        <v>0.100506774193548</v>
      </c>
      <c r="AZ143">
        <v>20.675703225806402</v>
      </c>
      <c r="BA143">
        <v>999.9</v>
      </c>
      <c r="BB143">
        <v>999.9</v>
      </c>
      <c r="BC143">
        <v>0</v>
      </c>
      <c r="BD143">
        <v>0</v>
      </c>
      <c r="BE143">
        <v>9998.6848387096798</v>
      </c>
      <c r="BF143">
        <v>0</v>
      </c>
      <c r="BG143">
        <v>1.7320732258064499E-3</v>
      </c>
      <c r="BH143">
        <v>1607313588.0999999</v>
      </c>
      <c r="BI143" t="s">
        <v>505</v>
      </c>
      <c r="BJ143">
        <v>22</v>
      </c>
      <c r="BK143">
        <v>-1.093</v>
      </c>
      <c r="BL143">
        <v>-2.4E-2</v>
      </c>
      <c r="BM143">
        <v>410</v>
      </c>
      <c r="BN143">
        <v>10</v>
      </c>
      <c r="BO143">
        <v>0.4</v>
      </c>
      <c r="BP143">
        <v>0.1</v>
      </c>
      <c r="BQ143">
        <v>1.5345787334146299</v>
      </c>
      <c r="BR143">
        <v>4.4323488020906403</v>
      </c>
      <c r="BS143">
        <v>0.62151673716251699</v>
      </c>
      <c r="BT143">
        <v>0</v>
      </c>
      <c r="BU143">
        <v>9.8312232634146304E-2</v>
      </c>
      <c r="BV143">
        <v>0.31004829085714702</v>
      </c>
      <c r="BW143">
        <v>4.1603945316723401E-2</v>
      </c>
      <c r="BX143">
        <v>0</v>
      </c>
      <c r="BY143">
        <v>0</v>
      </c>
      <c r="BZ143">
        <v>2</v>
      </c>
      <c r="CA143" t="s">
        <v>212</v>
      </c>
      <c r="CB143">
        <v>100</v>
      </c>
      <c r="CC143">
        <v>100</v>
      </c>
      <c r="CD143">
        <v>-1.093</v>
      </c>
      <c r="CE143">
        <v>-2.4E-2</v>
      </c>
      <c r="CF143">
        <v>2</v>
      </c>
      <c r="CG143">
        <v>1045.01</v>
      </c>
      <c r="CH143">
        <v>349.41800000000001</v>
      </c>
      <c r="CI143">
        <v>19.999700000000001</v>
      </c>
      <c r="CJ143">
        <v>24.738199999999999</v>
      </c>
      <c r="CK143">
        <v>30</v>
      </c>
      <c r="CL143">
        <v>24.517399999999999</v>
      </c>
      <c r="CM143">
        <v>24.5626</v>
      </c>
      <c r="CN143">
        <v>25.915600000000001</v>
      </c>
      <c r="CO143">
        <v>-30</v>
      </c>
      <c r="CP143">
        <v>-30</v>
      </c>
      <c r="CQ143">
        <v>20</v>
      </c>
      <c r="CR143">
        <v>410</v>
      </c>
      <c r="CS143">
        <v>20</v>
      </c>
      <c r="CT143">
        <v>102.274</v>
      </c>
      <c r="CU143">
        <v>101.76900000000001</v>
      </c>
    </row>
    <row r="144" spans="1:99" x14ac:dyDescent="0.25">
      <c r="A144">
        <v>128</v>
      </c>
      <c r="B144">
        <v>1607313614.0999999</v>
      </c>
      <c r="C144">
        <v>10151.5</v>
      </c>
      <c r="D144" t="s">
        <v>506</v>
      </c>
      <c r="E144" t="s">
        <v>507</v>
      </c>
      <c r="F144">
        <v>1607313605.7451601</v>
      </c>
      <c r="G144">
        <f t="shared" si="29"/>
        <v>6.6153267973406718E-5</v>
      </c>
      <c r="H144">
        <f t="shared" si="30"/>
        <v>-1.026959161447649</v>
      </c>
      <c r="I144">
        <f t="shared" si="31"/>
        <v>411.83409677419297</v>
      </c>
      <c r="J144">
        <f t="shared" si="32"/>
        <v>743.93225602132054</v>
      </c>
      <c r="K144">
        <f t="shared" si="33"/>
        <v>75.525048112880683</v>
      </c>
      <c r="L144">
        <f t="shared" si="34"/>
        <v>41.809976273571174</v>
      </c>
      <c r="M144">
        <f t="shared" si="35"/>
        <v>4.7689596457033395E-3</v>
      </c>
      <c r="N144">
        <f t="shared" si="36"/>
        <v>2</v>
      </c>
      <c r="O144">
        <f t="shared" si="37"/>
        <v>4.7626511771541062E-3</v>
      </c>
      <c r="P144">
        <f t="shared" si="38"/>
        <v>2.9772230688166227E-3</v>
      </c>
      <c r="Q144">
        <f t="shared" si="39"/>
        <v>0</v>
      </c>
      <c r="R144">
        <f t="shared" si="40"/>
        <v>20.648188366182922</v>
      </c>
      <c r="S144">
        <f t="shared" si="41"/>
        <v>20.648188366182922</v>
      </c>
      <c r="T144">
        <f t="shared" si="42"/>
        <v>2.4424777312840473</v>
      </c>
      <c r="U144">
        <f t="shared" si="43"/>
        <v>43.195790398579561</v>
      </c>
      <c r="V144">
        <f t="shared" si="44"/>
        <v>1.0566459214381894</v>
      </c>
      <c r="W144">
        <f t="shared" si="45"/>
        <v>2.4461779994953763</v>
      </c>
      <c r="X144">
        <f t="shared" si="46"/>
        <v>1.385831809845858</v>
      </c>
      <c r="Y144">
        <f t="shared" si="47"/>
        <v>-2.9173591176272362</v>
      </c>
      <c r="Z144">
        <f t="shared" si="48"/>
        <v>2.6492031530765385</v>
      </c>
      <c r="AA144">
        <f t="shared" si="49"/>
        <v>0.2681223141170096</v>
      </c>
      <c r="AB144">
        <f t="shared" si="50"/>
        <v>-3.3650433687970605E-5</v>
      </c>
      <c r="AC144">
        <v>0</v>
      </c>
      <c r="AD144">
        <v>0</v>
      </c>
      <c r="AE144">
        <v>2</v>
      </c>
      <c r="AF144">
        <v>0</v>
      </c>
      <c r="AG144">
        <v>0</v>
      </c>
      <c r="AH144">
        <f t="shared" si="51"/>
        <v>1</v>
      </c>
      <c r="AI144">
        <f t="shared" si="52"/>
        <v>0</v>
      </c>
      <c r="AJ144">
        <f t="shared" si="53"/>
        <v>54794.410520452555</v>
      </c>
      <c r="AK144">
        <f t="shared" si="54"/>
        <v>0</v>
      </c>
      <c r="AL144">
        <f t="shared" si="55"/>
        <v>0</v>
      </c>
      <c r="AM144">
        <f t="shared" si="56"/>
        <v>0.49</v>
      </c>
      <c r="AN144">
        <f t="shared" si="57"/>
        <v>0.39</v>
      </c>
      <c r="AO144">
        <v>18.38</v>
      </c>
      <c r="AP144">
        <v>0.5</v>
      </c>
      <c r="AQ144" t="s">
        <v>193</v>
      </c>
      <c r="AR144">
        <v>1607313605.7451601</v>
      </c>
      <c r="AS144">
        <v>411.83409677419297</v>
      </c>
      <c r="AT144">
        <v>409.99664516129002</v>
      </c>
      <c r="AU144">
        <v>10.4081096774194</v>
      </c>
      <c r="AV144">
        <v>10.287787096774199</v>
      </c>
      <c r="AW144">
        <v>1000.01335483871</v>
      </c>
      <c r="AX144">
        <v>101.421258064516</v>
      </c>
      <c r="AY144">
        <v>0.100147280645161</v>
      </c>
      <c r="AZ144">
        <v>20.672758064516099</v>
      </c>
      <c r="BA144">
        <v>999.9</v>
      </c>
      <c r="BB144">
        <v>999.9</v>
      </c>
      <c r="BC144">
        <v>0</v>
      </c>
      <c r="BD144">
        <v>0</v>
      </c>
      <c r="BE144">
        <v>10001.9558064516</v>
      </c>
      <c r="BF144">
        <v>0</v>
      </c>
      <c r="BG144">
        <v>1.7447112903225799E-3</v>
      </c>
      <c r="BH144">
        <v>1607313588.0999999</v>
      </c>
      <c r="BI144" t="s">
        <v>505</v>
      </c>
      <c r="BJ144">
        <v>22</v>
      </c>
      <c r="BK144">
        <v>-1.093</v>
      </c>
      <c r="BL144">
        <v>-2.4E-2</v>
      </c>
      <c r="BM144">
        <v>410</v>
      </c>
      <c r="BN144">
        <v>10</v>
      </c>
      <c r="BO144">
        <v>0.4</v>
      </c>
      <c r="BP144">
        <v>0.1</v>
      </c>
      <c r="BQ144">
        <v>1.8473302439024399</v>
      </c>
      <c r="BR144">
        <v>-0.26283909407668399</v>
      </c>
      <c r="BS144">
        <v>5.13233089958351E-2</v>
      </c>
      <c r="BT144">
        <v>0</v>
      </c>
      <c r="BU144">
        <v>0.120085536585366</v>
      </c>
      <c r="BV144">
        <v>1.1899442508688199E-3</v>
      </c>
      <c r="BW144">
        <v>2.72333018964507E-3</v>
      </c>
      <c r="BX144">
        <v>1</v>
      </c>
      <c r="BY144">
        <v>1</v>
      </c>
      <c r="BZ144">
        <v>2</v>
      </c>
      <c r="CA144" t="s">
        <v>198</v>
      </c>
      <c r="CB144">
        <v>100</v>
      </c>
      <c r="CC144">
        <v>100</v>
      </c>
      <c r="CD144">
        <v>-1.093</v>
      </c>
      <c r="CE144">
        <v>-2.4E-2</v>
      </c>
      <c r="CF144">
        <v>2</v>
      </c>
      <c r="CG144">
        <v>1046.9000000000001</v>
      </c>
      <c r="CH144">
        <v>349.35700000000003</v>
      </c>
      <c r="CI144">
        <v>19.999600000000001</v>
      </c>
      <c r="CJ144">
        <v>24.7364</v>
      </c>
      <c r="CK144">
        <v>30</v>
      </c>
      <c r="CL144">
        <v>24.514800000000001</v>
      </c>
      <c r="CM144">
        <v>24.561199999999999</v>
      </c>
      <c r="CN144">
        <v>25.914999999999999</v>
      </c>
      <c r="CO144">
        <v>-30</v>
      </c>
      <c r="CP144">
        <v>-30</v>
      </c>
      <c r="CQ144">
        <v>20</v>
      </c>
      <c r="CR144">
        <v>410</v>
      </c>
      <c r="CS144">
        <v>20</v>
      </c>
      <c r="CT144">
        <v>102.273</v>
      </c>
      <c r="CU144">
        <v>101.76600000000001</v>
      </c>
    </row>
    <row r="145" spans="1:99" x14ac:dyDescent="0.25">
      <c r="A145">
        <v>129</v>
      </c>
      <c r="B145">
        <v>1607313619.0999999</v>
      </c>
      <c r="C145">
        <v>10156.5</v>
      </c>
      <c r="D145" t="s">
        <v>508</v>
      </c>
      <c r="E145" t="s">
        <v>509</v>
      </c>
      <c r="F145">
        <v>1607313610.53548</v>
      </c>
      <c r="G145">
        <f t="shared" ref="G145:G208" si="58">AW145*AH145*(AU145-AV145)/(100*AO145*(1000-AH145*AU145))</f>
        <v>6.6072640071027742E-5</v>
      </c>
      <c r="H145">
        <f t="shared" ref="H145:H208" si="59">AW145*AH145*(AT145-AS145*(1000-AH145*AV145)/(1000-AH145*AU145))/(100*AO145)</f>
        <v>-1.0201051537177788</v>
      </c>
      <c r="I145">
        <f t="shared" ref="I145:I208" si="60">AS145 - IF(AH145&gt;1, H145*AO145*100/(AJ145*BE145), 0)</f>
        <v>411.82270967741903</v>
      </c>
      <c r="J145">
        <f t="shared" ref="J145:J208" si="61">((P145-G145/2)*I145-H145)/(P145+G145/2)</f>
        <v>741.99855192607333</v>
      </c>
      <c r="K145">
        <f t="shared" ref="K145:K208" si="62">J145*(AX145+AY145)/1000</f>
        <v>75.328733364459282</v>
      </c>
      <c r="L145">
        <f t="shared" ref="L145:L208" si="63">(AS145 - IF(AH145&gt;1, H145*AO145*100/(AJ145*BE145), 0))*(AX145+AY145)/1000</f>
        <v>41.808818912371962</v>
      </c>
      <c r="M145">
        <f t="shared" ref="M145:M208" si="64">2/((1/O145-1/N145)+SIGN(O145)*SQRT((1/O145-1/N145)*(1/O145-1/N145) + 4*AP145/((AP145+1)*(AP145+1))*(2*1/O145*1/N145-1/N145*1/N145)))</f>
        <v>4.7640056660079692E-3</v>
      </c>
      <c r="N145">
        <f t="shared" ref="N145:N208" si="65">AE145+AD145*AO145+AC145*AO145*AO145</f>
        <v>2</v>
      </c>
      <c r="O145">
        <f t="shared" ref="O145:O208" si="66">G145*(1000-(1000*0.61365*EXP(17.502*S145/(240.97+S145))/(AX145+AY145)+AU145)/2)/(1000*0.61365*EXP(17.502*S145/(240.97+S145))/(AX145+AY145)-AU145)</f>
        <v>4.7577102877428331E-3</v>
      </c>
      <c r="P145">
        <f t="shared" ref="P145:P208" si="67">1/((AP145+1)/(M145/1.6)+1/(N145/1.37)) + AP145/((AP145+1)/(M145/1.6) + AP145/(N145/1.37))</f>
        <v>2.9741338390109535E-3</v>
      </c>
      <c r="Q145">
        <f t="shared" ref="Q145:Q208" si="68">(AL145*AN145)</f>
        <v>0</v>
      </c>
      <c r="R145">
        <f t="shared" ref="R145:R208" si="69">(AZ145+(Q145+2*0.95*0.0000000567*(((AZ145+$B$7)+273)^4-(AZ145+273)^4)-44100*G145)/(1.84*29.3*N145+8*0.95*0.0000000567*(AZ145+273)^3))</f>
        <v>20.645211790954573</v>
      </c>
      <c r="S145">
        <f t="shared" ref="S145:S208" si="70">($C$7*BA145+$D$7*BB145+$E$7*R145)</f>
        <v>20.645211790954573</v>
      </c>
      <c r="T145">
        <f t="shared" ref="T145:T208" si="71">0.61365*EXP(17.502*S145/(240.97+S145))</f>
        <v>2.4420297835141165</v>
      </c>
      <c r="U145">
        <f t="shared" ref="U145:U208" si="72">(V145/W145*100)</f>
        <v>43.195582360345789</v>
      </c>
      <c r="V145">
        <f t="shared" ref="V145:V208" si="73">AU145*(AX145+AY145)/1000</f>
        <v>1.0564451375117223</v>
      </c>
      <c r="W145">
        <f t="shared" ref="W145:W208" si="74">0.61365*EXP(17.502*AZ145/(240.97+AZ145))</f>
        <v>2.4457249556185059</v>
      </c>
      <c r="X145">
        <f t="shared" ref="X145:X208" si="75">(T145-AU145*(AX145+AY145)/1000)</f>
        <v>1.3855846460023942</v>
      </c>
      <c r="Y145">
        <f t="shared" ref="Y145:Y208" si="76">(-G145*44100)</f>
        <v>-2.9138034271323234</v>
      </c>
      <c r="Z145">
        <f t="shared" ref="Z145:Z208" si="77">2*29.3*N145*0.92*(AZ145-S145)</f>
        <v>2.6459817617889763</v>
      </c>
      <c r="AA145">
        <f t="shared" ref="AA145:AA208" si="78">2*0.95*0.0000000567*(((AZ145+$B$7)+273)^4-(S145+273)^4)</f>
        <v>0.26778809738208714</v>
      </c>
      <c r="AB145">
        <f t="shared" ref="AB145:AB208" si="79">Q145+AA145+Y145+Z145</f>
        <v>-3.3567961259972634E-5</v>
      </c>
      <c r="AC145">
        <v>0</v>
      </c>
      <c r="AD145">
        <v>0</v>
      </c>
      <c r="AE145">
        <v>2</v>
      </c>
      <c r="AF145">
        <v>0</v>
      </c>
      <c r="AG145">
        <v>0</v>
      </c>
      <c r="AH145">
        <f t="shared" ref="AH145:AH208" si="80">IF(AF145*$H$13&gt;=AJ145,1,(AJ145/(AJ145-AF145*$H$13)))</f>
        <v>1</v>
      </c>
      <c r="AI145">
        <f t="shared" ref="AI145:AI208" si="81">(AH145-1)*100</f>
        <v>0</v>
      </c>
      <c r="AJ145">
        <f t="shared" ref="AJ145:AJ208" si="82">MAX(0,($B$13+$C$13*BE145)/(1+$D$13*BE145)*AX145/(AZ145+273)*$E$13)</f>
        <v>54768.364542847499</v>
      </c>
      <c r="AK145">
        <f t="shared" ref="AK145:AK208" si="83">$B$11*BF145+$C$11*BG145</f>
        <v>0</v>
      </c>
      <c r="AL145">
        <f t="shared" ref="AL145:AL208" si="84">AK145*AM145</f>
        <v>0</v>
      </c>
      <c r="AM145">
        <f t="shared" ref="AM145:AM208" si="85">($B$11*$D$9+$C$11*$D$9)/($B$11+$C$11)</f>
        <v>0.49</v>
      </c>
      <c r="AN145">
        <f t="shared" ref="AN145:AN208" si="86">($B$11*$K$9+$C$11*$K$9)/($B$11+$C$11)</f>
        <v>0.39</v>
      </c>
      <c r="AO145">
        <v>18.38</v>
      </c>
      <c r="AP145">
        <v>0.5</v>
      </c>
      <c r="AQ145" t="s">
        <v>193</v>
      </c>
      <c r="AR145">
        <v>1607313610.53548</v>
      </c>
      <c r="AS145">
        <v>411.82270967741903</v>
      </c>
      <c r="AT145">
        <v>409.99777419354803</v>
      </c>
      <c r="AU145">
        <v>10.406132258064501</v>
      </c>
      <c r="AV145">
        <v>10.285954838709699</v>
      </c>
      <c r="AW145">
        <v>1000.00296774194</v>
      </c>
      <c r="AX145">
        <v>101.421387096774</v>
      </c>
      <c r="AY145">
        <v>0.100015025806452</v>
      </c>
      <c r="AZ145">
        <v>20.669751612903202</v>
      </c>
      <c r="BA145">
        <v>999.9</v>
      </c>
      <c r="BB145">
        <v>999.9</v>
      </c>
      <c r="BC145">
        <v>0</v>
      </c>
      <c r="BD145">
        <v>0</v>
      </c>
      <c r="BE145">
        <v>9996.8790322580608</v>
      </c>
      <c r="BF145">
        <v>0</v>
      </c>
      <c r="BG145">
        <v>1.73053225806452E-3</v>
      </c>
      <c r="BH145">
        <v>1607313588.0999999</v>
      </c>
      <c r="BI145" t="s">
        <v>505</v>
      </c>
      <c r="BJ145">
        <v>22</v>
      </c>
      <c r="BK145">
        <v>-1.093</v>
      </c>
      <c r="BL145">
        <v>-2.4E-2</v>
      </c>
      <c r="BM145">
        <v>410</v>
      </c>
      <c r="BN145">
        <v>10</v>
      </c>
      <c r="BO145">
        <v>0.4</v>
      </c>
      <c r="BP145">
        <v>0.1</v>
      </c>
      <c r="BQ145">
        <v>1.8382053658536599</v>
      </c>
      <c r="BR145">
        <v>-0.145896376306625</v>
      </c>
      <c r="BS145">
        <v>3.10654084228086E-2</v>
      </c>
      <c r="BT145">
        <v>0</v>
      </c>
      <c r="BU145">
        <v>0.12043875609756099</v>
      </c>
      <c r="BV145">
        <v>-1.75306620209096E-3</v>
      </c>
      <c r="BW145">
        <v>7.9432127125931402E-4</v>
      </c>
      <c r="BX145">
        <v>1</v>
      </c>
      <c r="BY145">
        <v>1</v>
      </c>
      <c r="BZ145">
        <v>2</v>
      </c>
      <c r="CA145" t="s">
        <v>198</v>
      </c>
      <c r="CB145">
        <v>100</v>
      </c>
      <c r="CC145">
        <v>100</v>
      </c>
      <c r="CD145">
        <v>-1.093</v>
      </c>
      <c r="CE145">
        <v>-2.4E-2</v>
      </c>
      <c r="CF145">
        <v>2</v>
      </c>
      <c r="CG145">
        <v>1045.8499999999999</v>
      </c>
      <c r="CH145">
        <v>349.35599999999999</v>
      </c>
      <c r="CI145">
        <v>19.999600000000001</v>
      </c>
      <c r="CJ145">
        <v>24.735600000000002</v>
      </c>
      <c r="CK145">
        <v>30</v>
      </c>
      <c r="CL145">
        <v>24.513500000000001</v>
      </c>
      <c r="CM145">
        <v>24.559200000000001</v>
      </c>
      <c r="CN145">
        <v>25.9162</v>
      </c>
      <c r="CO145">
        <v>-30</v>
      </c>
      <c r="CP145">
        <v>-30</v>
      </c>
      <c r="CQ145">
        <v>20</v>
      </c>
      <c r="CR145">
        <v>410</v>
      </c>
      <c r="CS145">
        <v>20</v>
      </c>
      <c r="CT145">
        <v>102.273</v>
      </c>
      <c r="CU145">
        <v>101.767</v>
      </c>
    </row>
    <row r="146" spans="1:99" x14ac:dyDescent="0.25">
      <c r="A146">
        <v>130</v>
      </c>
      <c r="B146">
        <v>1607313624.0999999</v>
      </c>
      <c r="C146">
        <v>10161.5</v>
      </c>
      <c r="D146" t="s">
        <v>510</v>
      </c>
      <c r="E146" t="s">
        <v>511</v>
      </c>
      <c r="F146">
        <v>1607313615.4709699</v>
      </c>
      <c r="G146">
        <f t="shared" si="58"/>
        <v>6.6082537411921695E-5</v>
      </c>
      <c r="H146">
        <f t="shared" si="59"/>
        <v>-1.0185724512155097</v>
      </c>
      <c r="I146">
        <f t="shared" si="60"/>
        <v>411.81322580645201</v>
      </c>
      <c r="J146">
        <f t="shared" si="61"/>
        <v>741.3564347649675</v>
      </c>
      <c r="K146">
        <f t="shared" si="62"/>
        <v>75.263217081481585</v>
      </c>
      <c r="L146">
        <f t="shared" si="63"/>
        <v>41.807674092317491</v>
      </c>
      <c r="M146">
        <f t="shared" si="64"/>
        <v>4.7657801480119845E-3</v>
      </c>
      <c r="N146">
        <f t="shared" si="65"/>
        <v>2</v>
      </c>
      <c r="O146">
        <f t="shared" si="66"/>
        <v>4.7594800824561738E-3</v>
      </c>
      <c r="P146">
        <f t="shared" si="67"/>
        <v>2.9752403810586019E-3</v>
      </c>
      <c r="Q146">
        <f t="shared" si="68"/>
        <v>0</v>
      </c>
      <c r="R146">
        <f t="shared" si="69"/>
        <v>20.64183706958924</v>
      </c>
      <c r="S146">
        <f t="shared" si="70"/>
        <v>20.64183706958924</v>
      </c>
      <c r="T146">
        <f t="shared" si="71"/>
        <v>2.4415220053799924</v>
      </c>
      <c r="U146">
        <f t="shared" si="72"/>
        <v>43.196424220247536</v>
      </c>
      <c r="V146">
        <f t="shared" si="73"/>
        <v>1.0562463386654619</v>
      </c>
      <c r="W146">
        <f t="shared" si="74"/>
        <v>2.4452170700054512</v>
      </c>
      <c r="X146">
        <f t="shared" si="75"/>
        <v>1.3852756667145305</v>
      </c>
      <c r="Y146">
        <f t="shared" si="76"/>
        <v>-2.9142398998657466</v>
      </c>
      <c r="Z146">
        <f t="shared" si="77"/>
        <v>2.6463864924818692</v>
      </c>
      <c r="AA146">
        <f t="shared" si="78"/>
        <v>0.26781982992408454</v>
      </c>
      <c r="AB146">
        <f t="shared" si="79"/>
        <v>-3.3577459793043829E-5</v>
      </c>
      <c r="AC146">
        <v>0</v>
      </c>
      <c r="AD146">
        <v>0</v>
      </c>
      <c r="AE146">
        <v>2</v>
      </c>
      <c r="AF146">
        <v>0</v>
      </c>
      <c r="AG146">
        <v>0</v>
      </c>
      <c r="AH146">
        <f t="shared" si="80"/>
        <v>1</v>
      </c>
      <c r="AI146">
        <f t="shared" si="81"/>
        <v>0</v>
      </c>
      <c r="AJ146">
        <f t="shared" si="82"/>
        <v>54792.002122633057</v>
      </c>
      <c r="AK146">
        <f t="shared" si="83"/>
        <v>0</v>
      </c>
      <c r="AL146">
        <f t="shared" si="84"/>
        <v>0</v>
      </c>
      <c r="AM146">
        <f t="shared" si="85"/>
        <v>0.49</v>
      </c>
      <c r="AN146">
        <f t="shared" si="86"/>
        <v>0.39</v>
      </c>
      <c r="AO146">
        <v>18.38</v>
      </c>
      <c r="AP146">
        <v>0.5</v>
      </c>
      <c r="AQ146" t="s">
        <v>193</v>
      </c>
      <c r="AR146">
        <v>1607313615.4709699</v>
      </c>
      <c r="AS146">
        <v>411.81322580645201</v>
      </c>
      <c r="AT146">
        <v>409.99109677419398</v>
      </c>
      <c r="AU146">
        <v>10.4042193548387</v>
      </c>
      <c r="AV146">
        <v>10.2840225806452</v>
      </c>
      <c r="AW146">
        <v>999.99364516129003</v>
      </c>
      <c r="AX146">
        <v>101.421032258064</v>
      </c>
      <c r="AY146">
        <v>9.9927906451612897E-2</v>
      </c>
      <c r="AZ146">
        <v>20.666380645161301</v>
      </c>
      <c r="BA146">
        <v>999.9</v>
      </c>
      <c r="BB146">
        <v>999.9</v>
      </c>
      <c r="BC146">
        <v>0</v>
      </c>
      <c r="BD146">
        <v>0</v>
      </c>
      <c r="BE146">
        <v>10001.2941935484</v>
      </c>
      <c r="BF146">
        <v>0</v>
      </c>
      <c r="BG146">
        <v>1.7154296774193501E-3</v>
      </c>
      <c r="BH146">
        <v>1607313588.0999999</v>
      </c>
      <c r="BI146" t="s">
        <v>505</v>
      </c>
      <c r="BJ146">
        <v>22</v>
      </c>
      <c r="BK146">
        <v>-1.093</v>
      </c>
      <c r="BL146">
        <v>-2.4E-2</v>
      </c>
      <c r="BM146">
        <v>410</v>
      </c>
      <c r="BN146">
        <v>10</v>
      </c>
      <c r="BO146">
        <v>0.4</v>
      </c>
      <c r="BP146">
        <v>0.1</v>
      </c>
      <c r="BQ146">
        <v>1.8236370731707301</v>
      </c>
      <c r="BR146">
        <v>1.9298675958194102E-2</v>
      </c>
      <c r="BS146">
        <v>2.15606484634711E-2</v>
      </c>
      <c r="BT146">
        <v>1</v>
      </c>
      <c r="BU146">
        <v>0.120141609756098</v>
      </c>
      <c r="BV146">
        <v>1.9483066202091301E-3</v>
      </c>
      <c r="BW146">
        <v>5.9572013719198498E-4</v>
      </c>
      <c r="BX146">
        <v>1</v>
      </c>
      <c r="BY146">
        <v>2</v>
      </c>
      <c r="BZ146">
        <v>2</v>
      </c>
      <c r="CA146" t="s">
        <v>195</v>
      </c>
      <c r="CB146">
        <v>100</v>
      </c>
      <c r="CC146">
        <v>100</v>
      </c>
      <c r="CD146">
        <v>-1.093</v>
      </c>
      <c r="CE146">
        <v>-2.4E-2</v>
      </c>
      <c r="CF146">
        <v>2</v>
      </c>
      <c r="CG146">
        <v>1048.25</v>
      </c>
      <c r="CH146">
        <v>349.20499999999998</v>
      </c>
      <c r="CI146">
        <v>19.999500000000001</v>
      </c>
      <c r="CJ146">
        <v>24.734300000000001</v>
      </c>
      <c r="CK146">
        <v>29.9999</v>
      </c>
      <c r="CL146">
        <v>24.5123</v>
      </c>
      <c r="CM146">
        <v>24.558</v>
      </c>
      <c r="CN146">
        <v>25.9161</v>
      </c>
      <c r="CO146">
        <v>-30</v>
      </c>
      <c r="CP146">
        <v>-30</v>
      </c>
      <c r="CQ146">
        <v>20</v>
      </c>
      <c r="CR146">
        <v>410</v>
      </c>
      <c r="CS146">
        <v>20</v>
      </c>
      <c r="CT146">
        <v>102.274</v>
      </c>
      <c r="CU146">
        <v>101.77</v>
      </c>
    </row>
    <row r="147" spans="1:99" x14ac:dyDescent="0.25">
      <c r="A147">
        <v>131</v>
      </c>
      <c r="B147">
        <v>1607313629.0999999</v>
      </c>
      <c r="C147">
        <v>10166.5</v>
      </c>
      <c r="D147" t="s">
        <v>512</v>
      </c>
      <c r="E147" t="s">
        <v>513</v>
      </c>
      <c r="F147">
        <v>1607313620.4709699</v>
      </c>
      <c r="G147">
        <f t="shared" si="58"/>
        <v>6.6281421854093187E-5</v>
      </c>
      <c r="H147">
        <f t="shared" si="59"/>
        <v>-1.0211169695927684</v>
      </c>
      <c r="I147">
        <f t="shared" si="60"/>
        <v>411.81896774193501</v>
      </c>
      <c r="J147">
        <f t="shared" si="61"/>
        <v>741.0952804832616</v>
      </c>
      <c r="K147">
        <f t="shared" si="62"/>
        <v>75.236156568264306</v>
      </c>
      <c r="L147">
        <f t="shared" si="63"/>
        <v>41.807952568000481</v>
      </c>
      <c r="M147">
        <f t="shared" si="64"/>
        <v>4.7815224664194411E-3</v>
      </c>
      <c r="N147">
        <f t="shared" si="65"/>
        <v>2</v>
      </c>
      <c r="O147">
        <f t="shared" si="66"/>
        <v>4.7751807412902102E-3</v>
      </c>
      <c r="P147">
        <f t="shared" si="67"/>
        <v>2.9850570288085633E-3</v>
      </c>
      <c r="Q147">
        <f t="shared" si="68"/>
        <v>0</v>
      </c>
      <c r="R147">
        <f t="shared" si="69"/>
        <v>20.638166345008873</v>
      </c>
      <c r="S147">
        <f t="shared" si="70"/>
        <v>20.638166345008873</v>
      </c>
      <c r="T147">
        <f t="shared" si="71"/>
        <v>2.4409697940730335</v>
      </c>
      <c r="U147">
        <f t="shared" si="72"/>
        <v>43.199963042168712</v>
      </c>
      <c r="V147">
        <f t="shared" si="73"/>
        <v>1.0560988110767626</v>
      </c>
      <c r="W147">
        <f t="shared" si="74"/>
        <v>2.4446752652215804</v>
      </c>
      <c r="X147">
        <f t="shared" si="75"/>
        <v>1.3848709829962709</v>
      </c>
      <c r="Y147">
        <f t="shared" si="76"/>
        <v>-2.9230107037655095</v>
      </c>
      <c r="Z147">
        <f t="shared" si="77"/>
        <v>2.6543601189846395</v>
      </c>
      <c r="AA147">
        <f t="shared" si="78"/>
        <v>0.26861680550991401</v>
      </c>
      <c r="AB147">
        <f t="shared" si="79"/>
        <v>-3.3779270955935914E-5</v>
      </c>
      <c r="AC147">
        <v>0</v>
      </c>
      <c r="AD147">
        <v>0</v>
      </c>
      <c r="AE147">
        <v>2</v>
      </c>
      <c r="AF147">
        <v>0</v>
      </c>
      <c r="AG147">
        <v>0</v>
      </c>
      <c r="AH147">
        <f t="shared" si="80"/>
        <v>1</v>
      </c>
      <c r="AI147">
        <f t="shared" si="81"/>
        <v>0</v>
      </c>
      <c r="AJ147">
        <f t="shared" si="82"/>
        <v>54803.485512892505</v>
      </c>
      <c r="AK147">
        <f t="shared" si="83"/>
        <v>0</v>
      </c>
      <c r="AL147">
        <f t="shared" si="84"/>
        <v>0</v>
      </c>
      <c r="AM147">
        <f t="shared" si="85"/>
        <v>0.49</v>
      </c>
      <c r="AN147">
        <f t="shared" si="86"/>
        <v>0.39</v>
      </c>
      <c r="AO147">
        <v>18.38</v>
      </c>
      <c r="AP147">
        <v>0.5</v>
      </c>
      <c r="AQ147" t="s">
        <v>193</v>
      </c>
      <c r="AR147">
        <v>1607313620.4709699</v>
      </c>
      <c r="AS147">
        <v>411.81896774193501</v>
      </c>
      <c r="AT147">
        <v>409.99232258064501</v>
      </c>
      <c r="AU147">
        <v>10.402841935483901</v>
      </c>
      <c r="AV147">
        <v>10.282283870967699</v>
      </c>
      <c r="AW147">
        <v>999.99883870967699</v>
      </c>
      <c r="AX147">
        <v>101.42025806451601</v>
      </c>
      <c r="AY147">
        <v>9.9962816129032295E-2</v>
      </c>
      <c r="AZ147">
        <v>20.662783870967701</v>
      </c>
      <c r="BA147">
        <v>999.9</v>
      </c>
      <c r="BB147">
        <v>999.9</v>
      </c>
      <c r="BC147">
        <v>0</v>
      </c>
      <c r="BD147">
        <v>0</v>
      </c>
      <c r="BE147">
        <v>10003.431612903199</v>
      </c>
      <c r="BF147">
        <v>0</v>
      </c>
      <c r="BG147">
        <v>1.66672709677419E-3</v>
      </c>
      <c r="BH147">
        <v>1607313588.0999999</v>
      </c>
      <c r="BI147" t="s">
        <v>505</v>
      </c>
      <c r="BJ147">
        <v>22</v>
      </c>
      <c r="BK147">
        <v>-1.093</v>
      </c>
      <c r="BL147">
        <v>-2.4E-2</v>
      </c>
      <c r="BM147">
        <v>410</v>
      </c>
      <c r="BN147">
        <v>10</v>
      </c>
      <c r="BO147">
        <v>0.4</v>
      </c>
      <c r="BP147">
        <v>0.1</v>
      </c>
      <c r="BQ147">
        <v>1.82330121951219</v>
      </c>
      <c r="BR147">
        <v>1.21609756097571E-2</v>
      </c>
      <c r="BS147">
        <v>1.8673866726331499E-2</v>
      </c>
      <c r="BT147">
        <v>1</v>
      </c>
      <c r="BU147">
        <v>0.120328829268293</v>
      </c>
      <c r="BV147">
        <v>2.1990940766548899E-3</v>
      </c>
      <c r="BW147">
        <v>5.4110442175325704E-4</v>
      </c>
      <c r="BX147">
        <v>1</v>
      </c>
      <c r="BY147">
        <v>2</v>
      </c>
      <c r="BZ147">
        <v>2</v>
      </c>
      <c r="CA147" t="s">
        <v>195</v>
      </c>
      <c r="CB147">
        <v>100</v>
      </c>
      <c r="CC147">
        <v>100</v>
      </c>
      <c r="CD147">
        <v>-1.093</v>
      </c>
      <c r="CE147">
        <v>-2.4E-2</v>
      </c>
      <c r="CF147">
        <v>2</v>
      </c>
      <c r="CG147">
        <v>1047.2</v>
      </c>
      <c r="CH147">
        <v>349.55</v>
      </c>
      <c r="CI147">
        <v>19.999700000000001</v>
      </c>
      <c r="CJ147">
        <v>24.732199999999999</v>
      </c>
      <c r="CK147">
        <v>29.9999</v>
      </c>
      <c r="CL147">
        <v>24.511299999999999</v>
      </c>
      <c r="CM147">
        <v>24.557200000000002</v>
      </c>
      <c r="CN147">
        <v>25.916899999999998</v>
      </c>
      <c r="CO147">
        <v>-30</v>
      </c>
      <c r="CP147">
        <v>-30</v>
      </c>
      <c r="CQ147">
        <v>20</v>
      </c>
      <c r="CR147">
        <v>410</v>
      </c>
      <c r="CS147">
        <v>20</v>
      </c>
      <c r="CT147">
        <v>102.274</v>
      </c>
      <c r="CU147">
        <v>101.77</v>
      </c>
    </row>
    <row r="148" spans="1:99" x14ac:dyDescent="0.25">
      <c r="A148">
        <v>132</v>
      </c>
      <c r="B148">
        <v>1607313634.0999999</v>
      </c>
      <c r="C148">
        <v>10171.5</v>
      </c>
      <c r="D148" t="s">
        <v>514</v>
      </c>
      <c r="E148" t="s">
        <v>515</v>
      </c>
      <c r="F148">
        <v>1607313625.4709699</v>
      </c>
      <c r="G148">
        <f t="shared" si="58"/>
        <v>6.6391052654421223E-5</v>
      </c>
      <c r="H148">
        <f t="shared" si="59"/>
        <v>-1.0156297844632753</v>
      </c>
      <c r="I148">
        <f t="shared" si="60"/>
        <v>411.80935483871002</v>
      </c>
      <c r="J148">
        <f t="shared" si="61"/>
        <v>738.62541777658123</v>
      </c>
      <c r="K148">
        <f t="shared" si="62"/>
        <v>74.985527707902236</v>
      </c>
      <c r="L148">
        <f t="shared" si="63"/>
        <v>41.807039189885977</v>
      </c>
      <c r="M148">
        <f t="shared" si="64"/>
        <v>4.7907273196186049E-3</v>
      </c>
      <c r="N148">
        <f t="shared" si="65"/>
        <v>2</v>
      </c>
      <c r="O148">
        <f t="shared" si="66"/>
        <v>4.7843611717769919E-3</v>
      </c>
      <c r="P148">
        <f t="shared" si="67"/>
        <v>2.9907969880507384E-3</v>
      </c>
      <c r="Q148">
        <f t="shared" si="68"/>
        <v>0</v>
      </c>
      <c r="R148">
        <f t="shared" si="69"/>
        <v>20.634664256669261</v>
      </c>
      <c r="S148">
        <f t="shared" si="70"/>
        <v>20.634664256669261</v>
      </c>
      <c r="T148">
        <f t="shared" si="71"/>
        <v>2.4404430538092781</v>
      </c>
      <c r="U148">
        <f t="shared" si="72"/>
        <v>43.20252873354103</v>
      </c>
      <c r="V148">
        <f t="shared" si="73"/>
        <v>1.0559363205420318</v>
      </c>
      <c r="W148">
        <f t="shared" si="74"/>
        <v>2.4441539685204523</v>
      </c>
      <c r="X148">
        <f t="shared" si="75"/>
        <v>1.3845067332672463</v>
      </c>
      <c r="Y148">
        <f t="shared" si="76"/>
        <v>-2.9278454220599759</v>
      </c>
      <c r="Z148">
        <f t="shared" si="77"/>
        <v>2.6587591243815547</v>
      </c>
      <c r="AA148">
        <f t="shared" si="78"/>
        <v>0.26905240715335627</v>
      </c>
      <c r="AB148">
        <f t="shared" si="79"/>
        <v>-3.3890525064972365E-5</v>
      </c>
      <c r="AC148">
        <v>0</v>
      </c>
      <c r="AD148">
        <v>0</v>
      </c>
      <c r="AE148">
        <v>2</v>
      </c>
      <c r="AF148">
        <v>0</v>
      </c>
      <c r="AG148">
        <v>0</v>
      </c>
      <c r="AH148">
        <f t="shared" si="80"/>
        <v>1</v>
      </c>
      <c r="AI148">
        <f t="shared" si="81"/>
        <v>0</v>
      </c>
      <c r="AJ148">
        <f t="shared" si="82"/>
        <v>54807.377392134629</v>
      </c>
      <c r="AK148">
        <f t="shared" si="83"/>
        <v>0</v>
      </c>
      <c r="AL148">
        <f t="shared" si="84"/>
        <v>0</v>
      </c>
      <c r="AM148">
        <f t="shared" si="85"/>
        <v>0.49</v>
      </c>
      <c r="AN148">
        <f t="shared" si="86"/>
        <v>0.39</v>
      </c>
      <c r="AO148">
        <v>18.38</v>
      </c>
      <c r="AP148">
        <v>0.5</v>
      </c>
      <c r="AQ148" t="s">
        <v>193</v>
      </c>
      <c r="AR148">
        <v>1607313625.4709699</v>
      </c>
      <c r="AS148">
        <v>411.80935483871002</v>
      </c>
      <c r="AT148">
        <v>409.99287096774202</v>
      </c>
      <c r="AU148">
        <v>10.401225806451601</v>
      </c>
      <c r="AV148">
        <v>10.2804677419355</v>
      </c>
      <c r="AW148">
        <v>999.99554838709696</v>
      </c>
      <c r="AX148">
        <v>101.42038709677399</v>
      </c>
      <c r="AY148">
        <v>9.9985616129032298E-2</v>
      </c>
      <c r="AZ148">
        <v>20.659322580645199</v>
      </c>
      <c r="BA148">
        <v>999.9</v>
      </c>
      <c r="BB148">
        <v>999.9</v>
      </c>
      <c r="BC148">
        <v>0</v>
      </c>
      <c r="BD148">
        <v>0</v>
      </c>
      <c r="BE148">
        <v>10004.0361290323</v>
      </c>
      <c r="BF148">
        <v>0</v>
      </c>
      <c r="BG148">
        <v>1.6651858064516099E-3</v>
      </c>
      <c r="BH148">
        <v>1607313588.0999999</v>
      </c>
      <c r="BI148" t="s">
        <v>505</v>
      </c>
      <c r="BJ148">
        <v>22</v>
      </c>
      <c r="BK148">
        <v>-1.093</v>
      </c>
      <c r="BL148">
        <v>-2.4E-2</v>
      </c>
      <c r="BM148">
        <v>410</v>
      </c>
      <c r="BN148">
        <v>10</v>
      </c>
      <c r="BO148">
        <v>0.4</v>
      </c>
      <c r="BP148">
        <v>0.1</v>
      </c>
      <c r="BQ148">
        <v>1.82087658536585</v>
      </c>
      <c r="BR148">
        <v>-0.11206766550524699</v>
      </c>
      <c r="BS148">
        <v>1.9862875975014498E-2</v>
      </c>
      <c r="BT148">
        <v>0</v>
      </c>
      <c r="BU148">
        <v>0.120773512195122</v>
      </c>
      <c r="BV148">
        <v>2.9245296167241799E-3</v>
      </c>
      <c r="BW148">
        <v>6.2265936825496202E-4</v>
      </c>
      <c r="BX148">
        <v>1</v>
      </c>
      <c r="BY148">
        <v>1</v>
      </c>
      <c r="BZ148">
        <v>2</v>
      </c>
      <c r="CA148" t="s">
        <v>198</v>
      </c>
      <c r="CB148">
        <v>100</v>
      </c>
      <c r="CC148">
        <v>100</v>
      </c>
      <c r="CD148">
        <v>-1.093</v>
      </c>
      <c r="CE148">
        <v>-2.4E-2</v>
      </c>
      <c r="CF148">
        <v>2</v>
      </c>
      <c r="CG148">
        <v>1049.78</v>
      </c>
      <c r="CH148">
        <v>349.32799999999997</v>
      </c>
      <c r="CI148">
        <v>19.999600000000001</v>
      </c>
      <c r="CJ148">
        <v>24.731400000000001</v>
      </c>
      <c r="CK148">
        <v>30.0001</v>
      </c>
      <c r="CL148">
        <v>24.509399999999999</v>
      </c>
      <c r="CM148">
        <v>24.555099999999999</v>
      </c>
      <c r="CN148">
        <v>25.917000000000002</v>
      </c>
      <c r="CO148">
        <v>-30</v>
      </c>
      <c r="CP148">
        <v>-30</v>
      </c>
      <c r="CQ148">
        <v>20</v>
      </c>
      <c r="CR148">
        <v>410</v>
      </c>
      <c r="CS148">
        <v>20</v>
      </c>
      <c r="CT148">
        <v>102.276</v>
      </c>
      <c r="CU148">
        <v>101.76900000000001</v>
      </c>
    </row>
    <row r="149" spans="1:99" x14ac:dyDescent="0.25">
      <c r="A149">
        <v>133</v>
      </c>
      <c r="B149">
        <v>1607313875.0999999</v>
      </c>
      <c r="C149">
        <v>10412.5</v>
      </c>
      <c r="D149" t="s">
        <v>518</v>
      </c>
      <c r="E149" t="s">
        <v>519</v>
      </c>
      <c r="F149">
        <v>1607313862.5838699</v>
      </c>
      <c r="G149">
        <f t="shared" si="58"/>
        <v>9.3038244864039539E-5</v>
      </c>
      <c r="H149">
        <f t="shared" si="59"/>
        <v>-0.80454982722970092</v>
      </c>
      <c r="I149">
        <f t="shared" si="60"/>
        <v>411.00448387096799</v>
      </c>
      <c r="J149">
        <f t="shared" si="61"/>
        <v>591.48581259258992</v>
      </c>
      <c r="K149">
        <f t="shared" si="62"/>
        <v>60.056849204822555</v>
      </c>
      <c r="L149">
        <f t="shared" si="63"/>
        <v>41.731574595427382</v>
      </c>
      <c r="M149">
        <f t="shared" si="64"/>
        <v>6.7298074735790475E-3</v>
      </c>
      <c r="N149">
        <f t="shared" si="65"/>
        <v>2</v>
      </c>
      <c r="O149">
        <f t="shared" si="66"/>
        <v>6.7172521781849086E-3</v>
      </c>
      <c r="P149">
        <f t="shared" si="67"/>
        <v>4.1994086798896758E-3</v>
      </c>
      <c r="Q149">
        <f t="shared" si="68"/>
        <v>0</v>
      </c>
      <c r="R149">
        <f t="shared" si="69"/>
        <v>20.554458481484811</v>
      </c>
      <c r="S149">
        <f t="shared" si="70"/>
        <v>20.554458481484811</v>
      </c>
      <c r="T149">
        <f t="shared" si="71"/>
        <v>2.4284067262475726</v>
      </c>
      <c r="U149">
        <f t="shared" si="72"/>
        <v>42.98743619200566</v>
      </c>
      <c r="V149">
        <f t="shared" si="73"/>
        <v>1.0461363731419846</v>
      </c>
      <c r="W149">
        <f t="shared" si="74"/>
        <v>2.4335863354803506</v>
      </c>
      <c r="X149">
        <f t="shared" si="75"/>
        <v>1.382270353105588</v>
      </c>
      <c r="Y149">
        <f t="shared" si="76"/>
        <v>-4.1029865985041436</v>
      </c>
      <c r="Z149">
        <f t="shared" si="77"/>
        <v>3.7261437891602536</v>
      </c>
      <c r="AA149">
        <f t="shared" si="78"/>
        <v>0.37677627869238522</v>
      </c>
      <c r="AB149">
        <f t="shared" si="79"/>
        <v>-6.6530651504859151E-5</v>
      </c>
      <c r="AC149">
        <v>0</v>
      </c>
      <c r="AD149">
        <v>0</v>
      </c>
      <c r="AE149">
        <v>2</v>
      </c>
      <c r="AF149">
        <v>0</v>
      </c>
      <c r="AG149">
        <v>0</v>
      </c>
      <c r="AH149">
        <f t="shared" si="80"/>
        <v>1</v>
      </c>
      <c r="AI149">
        <f t="shared" si="81"/>
        <v>0</v>
      </c>
      <c r="AJ149">
        <f t="shared" si="82"/>
        <v>54778.669770140281</v>
      </c>
      <c r="AK149">
        <f t="shared" si="83"/>
        <v>0</v>
      </c>
      <c r="AL149">
        <f t="shared" si="84"/>
        <v>0</v>
      </c>
      <c r="AM149">
        <f t="shared" si="85"/>
        <v>0.49</v>
      </c>
      <c r="AN149">
        <f t="shared" si="86"/>
        <v>0.39</v>
      </c>
      <c r="AO149">
        <v>13.18</v>
      </c>
      <c r="AP149">
        <v>0.5</v>
      </c>
      <c r="AQ149" t="s">
        <v>193</v>
      </c>
      <c r="AR149">
        <v>1607313862.5838699</v>
      </c>
      <c r="AS149">
        <v>411.00448387096799</v>
      </c>
      <c r="AT149">
        <v>409.994483870968</v>
      </c>
      <c r="AU149">
        <v>10.3031516129032</v>
      </c>
      <c r="AV149">
        <v>10.1817903225806</v>
      </c>
      <c r="AW149">
        <v>999.99751612903196</v>
      </c>
      <c r="AX149">
        <v>101.435</v>
      </c>
      <c r="AY149">
        <v>0.100570129032258</v>
      </c>
      <c r="AZ149">
        <v>20.589016129032299</v>
      </c>
      <c r="BA149">
        <v>999.9</v>
      </c>
      <c r="BB149">
        <v>999.9</v>
      </c>
      <c r="BC149">
        <v>0</v>
      </c>
      <c r="BD149">
        <v>0</v>
      </c>
      <c r="BE149">
        <v>9994.5758064516103</v>
      </c>
      <c r="BF149">
        <v>0</v>
      </c>
      <c r="BG149">
        <v>1.6935451612903199E-3</v>
      </c>
      <c r="BH149">
        <v>1607313863.5999999</v>
      </c>
      <c r="BI149" t="s">
        <v>520</v>
      </c>
      <c r="BJ149">
        <v>23</v>
      </c>
      <c r="BK149">
        <v>-1.1379999999999999</v>
      </c>
      <c r="BL149">
        <v>-2.5000000000000001E-2</v>
      </c>
      <c r="BM149">
        <v>410</v>
      </c>
      <c r="BN149">
        <v>10</v>
      </c>
      <c r="BO149">
        <v>0.3</v>
      </c>
      <c r="BP149">
        <v>0.16</v>
      </c>
      <c r="BQ149">
        <v>0.50329456926829297</v>
      </c>
      <c r="BR149">
        <v>5.0839958270379704</v>
      </c>
      <c r="BS149">
        <v>0.57439034777261</v>
      </c>
      <c r="BT149">
        <v>0</v>
      </c>
      <c r="BU149">
        <v>5.7838061719512203E-2</v>
      </c>
      <c r="BV149">
        <v>0.62657169494838805</v>
      </c>
      <c r="BW149">
        <v>6.9696276403038299E-2</v>
      </c>
      <c r="BX149">
        <v>0</v>
      </c>
      <c r="BY149">
        <v>0</v>
      </c>
      <c r="BZ149">
        <v>2</v>
      </c>
      <c r="CA149" t="s">
        <v>212</v>
      </c>
      <c r="CB149">
        <v>100</v>
      </c>
      <c r="CC149">
        <v>100</v>
      </c>
      <c r="CD149">
        <v>-1.1379999999999999</v>
      </c>
      <c r="CE149">
        <v>-2.5000000000000001E-2</v>
      </c>
      <c r="CF149">
        <v>2</v>
      </c>
      <c r="CG149">
        <v>1043.1500000000001</v>
      </c>
      <c r="CH149">
        <v>348.27300000000002</v>
      </c>
      <c r="CI149">
        <v>19.9998</v>
      </c>
      <c r="CJ149">
        <v>24.6557</v>
      </c>
      <c r="CK149">
        <v>30.0001</v>
      </c>
      <c r="CL149">
        <v>24.445</v>
      </c>
      <c r="CM149">
        <v>24.4895</v>
      </c>
      <c r="CN149">
        <v>25.924199999999999</v>
      </c>
      <c r="CO149">
        <v>-30</v>
      </c>
      <c r="CP149">
        <v>-30</v>
      </c>
      <c r="CQ149">
        <v>20</v>
      </c>
      <c r="CR149">
        <v>410</v>
      </c>
      <c r="CS149">
        <v>20</v>
      </c>
      <c r="CT149">
        <v>102.285</v>
      </c>
      <c r="CU149">
        <v>101.78700000000001</v>
      </c>
    </row>
    <row r="150" spans="1:99" x14ac:dyDescent="0.25">
      <c r="A150">
        <v>134</v>
      </c>
      <c r="B150">
        <v>1607313880.0999999</v>
      </c>
      <c r="C150">
        <v>10417.5</v>
      </c>
      <c r="D150" t="s">
        <v>521</v>
      </c>
      <c r="E150" t="s">
        <v>522</v>
      </c>
      <c r="F150">
        <v>1607313871.7451601</v>
      </c>
      <c r="G150">
        <f t="shared" si="58"/>
        <v>9.6862590398002631E-5</v>
      </c>
      <c r="H150">
        <f t="shared" si="59"/>
        <v>-0.8392967930086358</v>
      </c>
      <c r="I150">
        <f t="shared" si="60"/>
        <v>411.03835483871001</v>
      </c>
      <c r="J150">
        <f t="shared" si="61"/>
        <v>591.75592564332624</v>
      </c>
      <c r="K150">
        <f t="shared" si="62"/>
        <v>60.084597994841147</v>
      </c>
      <c r="L150">
        <f t="shared" si="63"/>
        <v>41.735237858573846</v>
      </c>
      <c r="M150">
        <f t="shared" si="64"/>
        <v>7.012478936580138E-3</v>
      </c>
      <c r="N150">
        <f t="shared" si="65"/>
        <v>2</v>
      </c>
      <c r="O150">
        <f t="shared" si="66"/>
        <v>6.9988479261916051E-3</v>
      </c>
      <c r="P150">
        <f t="shared" si="67"/>
        <v>4.3755024133300376E-3</v>
      </c>
      <c r="Q150">
        <f t="shared" si="68"/>
        <v>0</v>
      </c>
      <c r="R150">
        <f t="shared" si="69"/>
        <v>20.548189435427293</v>
      </c>
      <c r="S150">
        <f t="shared" si="70"/>
        <v>20.548189435427293</v>
      </c>
      <c r="T150">
        <f t="shared" si="71"/>
        <v>2.4274681373976073</v>
      </c>
      <c r="U150">
        <f t="shared" si="72"/>
        <v>43.005674062043248</v>
      </c>
      <c r="V150">
        <f t="shared" si="73"/>
        <v>1.0462674380823729</v>
      </c>
      <c r="W150">
        <f t="shared" si="74"/>
        <v>2.4328590608135756</v>
      </c>
      <c r="X150">
        <f t="shared" si="75"/>
        <v>1.3812006993152344</v>
      </c>
      <c r="Y150">
        <f t="shared" si="76"/>
        <v>-4.2716402365519164</v>
      </c>
      <c r="Z150">
        <f t="shared" si="77"/>
        <v>3.8793249209407556</v>
      </c>
      <c r="AA150">
        <f t="shared" si="78"/>
        <v>0.39224320500853233</v>
      </c>
      <c r="AB150">
        <f t="shared" si="79"/>
        <v>-7.2110602628239207E-5</v>
      </c>
      <c r="AC150">
        <v>0</v>
      </c>
      <c r="AD150">
        <v>0</v>
      </c>
      <c r="AE150">
        <v>2</v>
      </c>
      <c r="AF150">
        <v>0</v>
      </c>
      <c r="AG150">
        <v>0</v>
      </c>
      <c r="AH150">
        <f t="shared" si="80"/>
        <v>1</v>
      </c>
      <c r="AI150">
        <f t="shared" si="81"/>
        <v>0</v>
      </c>
      <c r="AJ150">
        <f t="shared" si="82"/>
        <v>54826.47304877331</v>
      </c>
      <c r="AK150">
        <f t="shared" si="83"/>
        <v>0</v>
      </c>
      <c r="AL150">
        <f t="shared" si="84"/>
        <v>0</v>
      </c>
      <c r="AM150">
        <f t="shared" si="85"/>
        <v>0.49</v>
      </c>
      <c r="AN150">
        <f t="shared" si="86"/>
        <v>0.39</v>
      </c>
      <c r="AO150">
        <v>13.18</v>
      </c>
      <c r="AP150">
        <v>0.5</v>
      </c>
      <c r="AQ150" t="s">
        <v>193</v>
      </c>
      <c r="AR150">
        <v>1607313871.7451601</v>
      </c>
      <c r="AS150">
        <v>411.03835483871001</v>
      </c>
      <c r="AT150">
        <v>409.98464516129002</v>
      </c>
      <c r="AU150">
        <v>10.3043870967742</v>
      </c>
      <c r="AV150">
        <v>10.1780387096774</v>
      </c>
      <c r="AW150">
        <v>1000.00790322581</v>
      </c>
      <c r="AX150">
        <v>101.43545161290299</v>
      </c>
      <c r="AY150">
        <v>0.10066385483871</v>
      </c>
      <c r="AZ150">
        <v>20.584167741935499</v>
      </c>
      <c r="BA150">
        <v>999.9</v>
      </c>
      <c r="BB150">
        <v>999.9</v>
      </c>
      <c r="BC150">
        <v>0</v>
      </c>
      <c r="BD150">
        <v>0</v>
      </c>
      <c r="BE150">
        <v>10003.4506451613</v>
      </c>
      <c r="BF150">
        <v>0</v>
      </c>
      <c r="BG150">
        <v>1.68275709677419E-3</v>
      </c>
      <c r="BH150">
        <v>1607313863.5999999</v>
      </c>
      <c r="BI150" t="s">
        <v>520</v>
      </c>
      <c r="BJ150">
        <v>23</v>
      </c>
      <c r="BK150">
        <v>-1.1379999999999999</v>
      </c>
      <c r="BL150">
        <v>-2.5000000000000001E-2</v>
      </c>
      <c r="BM150">
        <v>410</v>
      </c>
      <c r="BN150">
        <v>10</v>
      </c>
      <c r="BO150">
        <v>0.3</v>
      </c>
      <c r="BP150">
        <v>0.16</v>
      </c>
      <c r="BQ150">
        <v>0.80562130585365899</v>
      </c>
      <c r="BR150">
        <v>5.1825152813936697</v>
      </c>
      <c r="BS150">
        <v>0.58030037831996995</v>
      </c>
      <c r="BT150">
        <v>0</v>
      </c>
      <c r="BU150">
        <v>9.5638641717073203E-2</v>
      </c>
      <c r="BV150">
        <v>0.63970683074842405</v>
      </c>
      <c r="BW150">
        <v>7.0498187124258593E-2</v>
      </c>
      <c r="BX150">
        <v>0</v>
      </c>
      <c r="BY150">
        <v>0</v>
      </c>
      <c r="BZ150">
        <v>2</v>
      </c>
      <c r="CA150" t="s">
        <v>212</v>
      </c>
      <c r="CB150">
        <v>100</v>
      </c>
      <c r="CC150">
        <v>100</v>
      </c>
      <c r="CD150">
        <v>-1.1379999999999999</v>
      </c>
      <c r="CE150">
        <v>-2.5000000000000001E-2</v>
      </c>
      <c r="CF150">
        <v>2</v>
      </c>
      <c r="CG150">
        <v>1044.8399999999999</v>
      </c>
      <c r="CH150">
        <v>348.49200000000002</v>
      </c>
      <c r="CI150">
        <v>19.999600000000001</v>
      </c>
      <c r="CJ150">
        <v>24.654599999999999</v>
      </c>
      <c r="CK150">
        <v>30.0001</v>
      </c>
      <c r="CL150">
        <v>24.437899999999999</v>
      </c>
      <c r="CM150">
        <v>24.483599999999999</v>
      </c>
      <c r="CN150">
        <v>25.923400000000001</v>
      </c>
      <c r="CO150">
        <v>-30</v>
      </c>
      <c r="CP150">
        <v>-30</v>
      </c>
      <c r="CQ150">
        <v>20</v>
      </c>
      <c r="CR150">
        <v>410</v>
      </c>
      <c r="CS150">
        <v>20</v>
      </c>
      <c r="CT150">
        <v>102.286</v>
      </c>
      <c r="CU150">
        <v>101.786</v>
      </c>
    </row>
    <row r="151" spans="1:99" x14ac:dyDescent="0.25">
      <c r="A151">
        <v>135</v>
      </c>
      <c r="B151">
        <v>1607313885.0999999</v>
      </c>
      <c r="C151">
        <v>10422.5</v>
      </c>
      <c r="D151" t="s">
        <v>523</v>
      </c>
      <c r="E151" t="s">
        <v>524</v>
      </c>
      <c r="F151">
        <v>1607313876.53548</v>
      </c>
      <c r="G151">
        <f t="shared" si="58"/>
        <v>1.1941385830702394E-4</v>
      </c>
      <c r="H151">
        <f t="shared" si="59"/>
        <v>-1.0320696300528802</v>
      </c>
      <c r="I151">
        <f t="shared" si="60"/>
        <v>411.273161290323</v>
      </c>
      <c r="J151">
        <f t="shared" si="61"/>
        <v>590.9213913547735</v>
      </c>
      <c r="K151">
        <f t="shared" si="62"/>
        <v>59.999931181369512</v>
      </c>
      <c r="L151">
        <f t="shared" si="63"/>
        <v>41.759126907877722</v>
      </c>
      <c r="M151">
        <f t="shared" si="64"/>
        <v>8.6768484998034669E-3</v>
      </c>
      <c r="N151">
        <f t="shared" si="65"/>
        <v>2</v>
      </c>
      <c r="O151">
        <f t="shared" si="66"/>
        <v>8.6559895398774025E-3</v>
      </c>
      <c r="P151">
        <f t="shared" si="67"/>
        <v>5.4118633428855197E-3</v>
      </c>
      <c r="Q151">
        <f t="shared" si="68"/>
        <v>0</v>
      </c>
      <c r="R151">
        <f t="shared" si="69"/>
        <v>20.537054890928655</v>
      </c>
      <c r="S151">
        <f t="shared" si="70"/>
        <v>20.537054890928655</v>
      </c>
      <c r="T151">
        <f t="shared" si="71"/>
        <v>2.4258018794128389</v>
      </c>
      <c r="U151">
        <f t="shared" si="72"/>
        <v>43.126373751912048</v>
      </c>
      <c r="V151">
        <f t="shared" si="73"/>
        <v>1.0490255060103799</v>
      </c>
      <c r="W151">
        <f t="shared" si="74"/>
        <v>2.4324454266546591</v>
      </c>
      <c r="X151">
        <f t="shared" si="75"/>
        <v>1.376776373402459</v>
      </c>
      <c r="Y151">
        <f t="shared" si="76"/>
        <v>-5.2661511513397556</v>
      </c>
      <c r="Z151">
        <f t="shared" si="77"/>
        <v>4.7825104985782545</v>
      </c>
      <c r="AA151">
        <f t="shared" si="78"/>
        <v>0.48353105990276934</v>
      </c>
      <c r="AB151">
        <f t="shared" si="79"/>
        <v>-1.0959285873202163E-4</v>
      </c>
      <c r="AC151">
        <v>0</v>
      </c>
      <c r="AD151">
        <v>0</v>
      </c>
      <c r="AE151">
        <v>2</v>
      </c>
      <c r="AF151">
        <v>0</v>
      </c>
      <c r="AG151">
        <v>0</v>
      </c>
      <c r="AH151">
        <f t="shared" si="80"/>
        <v>1</v>
      </c>
      <c r="AI151">
        <f t="shared" si="81"/>
        <v>0</v>
      </c>
      <c r="AJ151">
        <f t="shared" si="82"/>
        <v>54824.737056913924</v>
      </c>
      <c r="AK151">
        <f t="shared" si="83"/>
        <v>0</v>
      </c>
      <c r="AL151">
        <f t="shared" si="84"/>
        <v>0</v>
      </c>
      <c r="AM151">
        <f t="shared" si="85"/>
        <v>0.49</v>
      </c>
      <c r="AN151">
        <f t="shared" si="86"/>
        <v>0.39</v>
      </c>
      <c r="AO151">
        <v>13.18</v>
      </c>
      <c r="AP151">
        <v>0.5</v>
      </c>
      <c r="AQ151" t="s">
        <v>193</v>
      </c>
      <c r="AR151">
        <v>1607313876.53548</v>
      </c>
      <c r="AS151">
        <v>411.273161290323</v>
      </c>
      <c r="AT151">
        <v>409.97767741935502</v>
      </c>
      <c r="AU151">
        <v>10.3315387096774</v>
      </c>
      <c r="AV151">
        <v>10.175783870967701</v>
      </c>
      <c r="AW151">
        <v>1000.0421935483899</v>
      </c>
      <c r="AX151">
        <v>101.435612903226</v>
      </c>
      <c r="AY151">
        <v>0.10061858064516099</v>
      </c>
      <c r="AZ151">
        <v>20.581409677419401</v>
      </c>
      <c r="BA151">
        <v>999.9</v>
      </c>
      <c r="BB151">
        <v>999.9</v>
      </c>
      <c r="BC151">
        <v>0</v>
      </c>
      <c r="BD151">
        <v>0</v>
      </c>
      <c r="BE151">
        <v>10003.0058064516</v>
      </c>
      <c r="BF151">
        <v>0</v>
      </c>
      <c r="BG151">
        <v>1.64361E-3</v>
      </c>
      <c r="BH151">
        <v>1607313863.5999999</v>
      </c>
      <c r="BI151" t="s">
        <v>520</v>
      </c>
      <c r="BJ151">
        <v>23</v>
      </c>
      <c r="BK151">
        <v>-1.1379999999999999</v>
      </c>
      <c r="BL151">
        <v>-2.5000000000000001E-2</v>
      </c>
      <c r="BM151">
        <v>410</v>
      </c>
      <c r="BN151">
        <v>10</v>
      </c>
      <c r="BO151">
        <v>0.3</v>
      </c>
      <c r="BP151">
        <v>0.16</v>
      </c>
      <c r="BQ151">
        <v>1.1101570097561</v>
      </c>
      <c r="BR151">
        <v>2.6537467149825602</v>
      </c>
      <c r="BS151">
        <v>0.39543422513738302</v>
      </c>
      <c r="BT151">
        <v>0</v>
      </c>
      <c r="BU151">
        <v>0.133524541658537</v>
      </c>
      <c r="BV151">
        <v>0.32693098969337803</v>
      </c>
      <c r="BW151">
        <v>4.6955274630083303E-2</v>
      </c>
      <c r="BX151">
        <v>0</v>
      </c>
      <c r="BY151">
        <v>0</v>
      </c>
      <c r="BZ151">
        <v>2</v>
      </c>
      <c r="CA151" t="s">
        <v>212</v>
      </c>
      <c r="CB151">
        <v>100</v>
      </c>
      <c r="CC151">
        <v>100</v>
      </c>
      <c r="CD151">
        <v>-1.1379999999999999</v>
      </c>
      <c r="CE151">
        <v>-2.5000000000000001E-2</v>
      </c>
      <c r="CF151">
        <v>2</v>
      </c>
      <c r="CG151">
        <v>1046.24</v>
      </c>
      <c r="CH151">
        <v>348.72300000000001</v>
      </c>
      <c r="CI151">
        <v>19.999600000000001</v>
      </c>
      <c r="CJ151">
        <v>24.653400000000001</v>
      </c>
      <c r="CK151">
        <v>29.9999</v>
      </c>
      <c r="CL151">
        <v>24.4358</v>
      </c>
      <c r="CM151">
        <v>24.481400000000001</v>
      </c>
      <c r="CN151">
        <v>25.924099999999999</v>
      </c>
      <c r="CO151">
        <v>-30</v>
      </c>
      <c r="CP151">
        <v>-30</v>
      </c>
      <c r="CQ151">
        <v>20</v>
      </c>
      <c r="CR151">
        <v>410</v>
      </c>
      <c r="CS151">
        <v>20</v>
      </c>
      <c r="CT151">
        <v>102.285</v>
      </c>
      <c r="CU151">
        <v>101.78700000000001</v>
      </c>
    </row>
    <row r="152" spans="1:99" x14ac:dyDescent="0.25">
      <c r="A152">
        <v>136</v>
      </c>
      <c r="B152">
        <v>1607313890.0999999</v>
      </c>
      <c r="C152">
        <v>10427.5</v>
      </c>
      <c r="D152" t="s">
        <v>525</v>
      </c>
      <c r="E152" t="s">
        <v>526</v>
      </c>
      <c r="F152">
        <v>1607313881.4709699</v>
      </c>
      <c r="G152">
        <f t="shared" si="58"/>
        <v>1.1908640006453111E-4</v>
      </c>
      <c r="H152">
        <f t="shared" si="59"/>
        <v>-1.0239538599340179</v>
      </c>
      <c r="I152">
        <f t="shared" si="60"/>
        <v>411.27109677419401</v>
      </c>
      <c r="J152">
        <f t="shared" si="61"/>
        <v>589.93116821718547</v>
      </c>
      <c r="K152">
        <f t="shared" si="62"/>
        <v>59.89869393085057</v>
      </c>
      <c r="L152">
        <f t="shared" si="63"/>
        <v>41.758433653760335</v>
      </c>
      <c r="M152">
        <f t="shared" si="64"/>
        <v>8.6539642241142533E-3</v>
      </c>
      <c r="N152">
        <f t="shared" si="65"/>
        <v>2</v>
      </c>
      <c r="O152">
        <f t="shared" si="66"/>
        <v>8.6332150036809233E-3</v>
      </c>
      <c r="P152">
        <f t="shared" si="67"/>
        <v>5.3976194311810138E-3</v>
      </c>
      <c r="Q152">
        <f t="shared" si="68"/>
        <v>0</v>
      </c>
      <c r="R152">
        <f t="shared" si="69"/>
        <v>20.534276400820747</v>
      </c>
      <c r="S152">
        <f t="shared" si="70"/>
        <v>20.534276400820747</v>
      </c>
      <c r="T152">
        <f t="shared" si="71"/>
        <v>2.4253862412404499</v>
      </c>
      <c r="U152">
        <f t="shared" si="72"/>
        <v>43.123780996887199</v>
      </c>
      <c r="V152">
        <f t="shared" si="73"/>
        <v>1.0487749131064392</v>
      </c>
      <c r="W152">
        <f t="shared" si="74"/>
        <v>2.43201057250092</v>
      </c>
      <c r="X152">
        <f t="shared" si="75"/>
        <v>1.3766113281340107</v>
      </c>
      <c r="Y152">
        <f t="shared" si="76"/>
        <v>-5.2517102428458218</v>
      </c>
      <c r="Z152">
        <f t="shared" si="77"/>
        <v>4.7694088159732155</v>
      </c>
      <c r="AA152">
        <f t="shared" si="78"/>
        <v>0.4821924357731045</v>
      </c>
      <c r="AB152">
        <f t="shared" si="79"/>
        <v>-1.0899109950202046E-4</v>
      </c>
      <c r="AC152">
        <v>0</v>
      </c>
      <c r="AD152">
        <v>0</v>
      </c>
      <c r="AE152">
        <v>2</v>
      </c>
      <c r="AF152">
        <v>0</v>
      </c>
      <c r="AG152">
        <v>0</v>
      </c>
      <c r="AH152">
        <f t="shared" si="80"/>
        <v>1</v>
      </c>
      <c r="AI152">
        <f t="shared" si="81"/>
        <v>0</v>
      </c>
      <c r="AJ152">
        <f t="shared" si="82"/>
        <v>54839.477530718854</v>
      </c>
      <c r="AK152">
        <f t="shared" si="83"/>
        <v>0</v>
      </c>
      <c r="AL152">
        <f t="shared" si="84"/>
        <v>0</v>
      </c>
      <c r="AM152">
        <f t="shared" si="85"/>
        <v>0.49</v>
      </c>
      <c r="AN152">
        <f t="shared" si="86"/>
        <v>0.39</v>
      </c>
      <c r="AO152">
        <v>13.18</v>
      </c>
      <c r="AP152">
        <v>0.5</v>
      </c>
      <c r="AQ152" t="s">
        <v>193</v>
      </c>
      <c r="AR152">
        <v>1607313881.4709699</v>
      </c>
      <c r="AS152">
        <v>411.27109677419401</v>
      </c>
      <c r="AT152">
        <v>409.98609677419398</v>
      </c>
      <c r="AU152">
        <v>10.329190322580599</v>
      </c>
      <c r="AV152">
        <v>10.1738580645161</v>
      </c>
      <c r="AW152">
        <v>1000.01538709677</v>
      </c>
      <c r="AX152">
        <v>101.434838709677</v>
      </c>
      <c r="AY152">
        <v>0.10021683225806401</v>
      </c>
      <c r="AZ152">
        <v>20.578509677419401</v>
      </c>
      <c r="BA152">
        <v>999.9</v>
      </c>
      <c r="BB152">
        <v>999.9</v>
      </c>
      <c r="BC152">
        <v>0</v>
      </c>
      <c r="BD152">
        <v>0</v>
      </c>
      <c r="BE152">
        <v>10005.786774193501</v>
      </c>
      <c r="BF152">
        <v>0</v>
      </c>
      <c r="BG152">
        <v>1.6115522580645201E-3</v>
      </c>
      <c r="BH152">
        <v>1607313863.5999999</v>
      </c>
      <c r="BI152" t="s">
        <v>520</v>
      </c>
      <c r="BJ152">
        <v>23</v>
      </c>
      <c r="BK152">
        <v>-1.1379999999999999</v>
      </c>
      <c r="BL152">
        <v>-2.5000000000000001E-2</v>
      </c>
      <c r="BM152">
        <v>410</v>
      </c>
      <c r="BN152">
        <v>10</v>
      </c>
      <c r="BO152">
        <v>0.3</v>
      </c>
      <c r="BP152">
        <v>0.16</v>
      </c>
      <c r="BQ152">
        <v>1.2926</v>
      </c>
      <c r="BR152">
        <v>-0.111217839721285</v>
      </c>
      <c r="BS152">
        <v>2.1658360972151101E-2</v>
      </c>
      <c r="BT152">
        <v>0</v>
      </c>
      <c r="BU152">
        <v>0.15563556097560999</v>
      </c>
      <c r="BV152">
        <v>-6.9612752613244901E-3</v>
      </c>
      <c r="BW152">
        <v>8.0986623553072504E-4</v>
      </c>
      <c r="BX152">
        <v>1</v>
      </c>
      <c r="BY152">
        <v>1</v>
      </c>
      <c r="BZ152">
        <v>2</v>
      </c>
      <c r="CA152" t="s">
        <v>198</v>
      </c>
      <c r="CB152">
        <v>100</v>
      </c>
      <c r="CC152">
        <v>100</v>
      </c>
      <c r="CD152">
        <v>-1.1379999999999999</v>
      </c>
      <c r="CE152">
        <v>-2.5000000000000001E-2</v>
      </c>
      <c r="CF152">
        <v>2</v>
      </c>
      <c r="CG152">
        <v>1047.6199999999999</v>
      </c>
      <c r="CH152">
        <v>348.72199999999998</v>
      </c>
      <c r="CI152">
        <v>19.9998</v>
      </c>
      <c r="CJ152">
        <v>24.651299999999999</v>
      </c>
      <c r="CK152">
        <v>30.0001</v>
      </c>
      <c r="CL152">
        <v>24.434000000000001</v>
      </c>
      <c r="CM152">
        <v>24.479299999999999</v>
      </c>
      <c r="CN152">
        <v>25.923999999999999</v>
      </c>
      <c r="CO152">
        <v>-30</v>
      </c>
      <c r="CP152">
        <v>-30</v>
      </c>
      <c r="CQ152">
        <v>20</v>
      </c>
      <c r="CR152">
        <v>410</v>
      </c>
      <c r="CS152">
        <v>20</v>
      </c>
      <c r="CT152">
        <v>102.286</v>
      </c>
      <c r="CU152">
        <v>101.788</v>
      </c>
    </row>
    <row r="153" spans="1:99" x14ac:dyDescent="0.25">
      <c r="A153">
        <v>137</v>
      </c>
      <c r="B153">
        <v>1607313895.0999999</v>
      </c>
      <c r="C153">
        <v>10432.5</v>
      </c>
      <c r="D153" t="s">
        <v>527</v>
      </c>
      <c r="E153" t="s">
        <v>528</v>
      </c>
      <c r="F153">
        <v>1607313886.4709699</v>
      </c>
      <c r="G153">
        <f t="shared" si="58"/>
        <v>1.1896372015012815E-4</v>
      </c>
      <c r="H153">
        <f t="shared" si="59"/>
        <v>-1.0185088962183915</v>
      </c>
      <c r="I153">
        <f t="shared" si="60"/>
        <v>411.273387096774</v>
      </c>
      <c r="J153">
        <f t="shared" si="61"/>
        <v>589.10970132102238</v>
      </c>
      <c r="K153">
        <f t="shared" si="62"/>
        <v>59.81468387925343</v>
      </c>
      <c r="L153">
        <f t="shared" si="63"/>
        <v>41.758245674752573</v>
      </c>
      <c r="M153">
        <f t="shared" si="64"/>
        <v>8.645937474974939E-3</v>
      </c>
      <c r="N153">
        <f t="shared" si="65"/>
        <v>2</v>
      </c>
      <c r="O153">
        <f t="shared" si="66"/>
        <v>8.6252266777109357E-3</v>
      </c>
      <c r="P153">
        <f t="shared" si="67"/>
        <v>5.3926232868410431E-3</v>
      </c>
      <c r="Q153">
        <f t="shared" si="68"/>
        <v>0</v>
      </c>
      <c r="R153">
        <f t="shared" si="69"/>
        <v>20.53177347609358</v>
      </c>
      <c r="S153">
        <f t="shared" si="70"/>
        <v>20.53177347609358</v>
      </c>
      <c r="T153">
        <f t="shared" si="71"/>
        <v>2.4250118786855634</v>
      </c>
      <c r="U153">
        <f t="shared" si="72"/>
        <v>43.121515515255751</v>
      </c>
      <c r="V153">
        <f t="shared" si="73"/>
        <v>1.0485550603896252</v>
      </c>
      <c r="W153">
        <f t="shared" si="74"/>
        <v>2.4316284988143844</v>
      </c>
      <c r="X153">
        <f t="shared" si="75"/>
        <v>1.3764568182959382</v>
      </c>
      <c r="Y153">
        <f t="shared" si="76"/>
        <v>-5.2463000586206512</v>
      </c>
      <c r="Z153">
        <f t="shared" si="77"/>
        <v>4.7645068814297771</v>
      </c>
      <c r="AA153">
        <f t="shared" si="78"/>
        <v>0.481684411893124</v>
      </c>
      <c r="AB153">
        <f t="shared" si="79"/>
        <v>-1.0876529775050159E-4</v>
      </c>
      <c r="AC153">
        <v>0</v>
      </c>
      <c r="AD153">
        <v>0</v>
      </c>
      <c r="AE153">
        <v>2</v>
      </c>
      <c r="AF153">
        <v>0</v>
      </c>
      <c r="AG153">
        <v>0</v>
      </c>
      <c r="AH153">
        <f t="shared" si="80"/>
        <v>1</v>
      </c>
      <c r="AI153">
        <f t="shared" si="81"/>
        <v>0</v>
      </c>
      <c r="AJ153">
        <f t="shared" si="82"/>
        <v>54811.505504721055</v>
      </c>
      <c r="AK153">
        <f t="shared" si="83"/>
        <v>0</v>
      </c>
      <c r="AL153">
        <f t="shared" si="84"/>
        <v>0</v>
      </c>
      <c r="AM153">
        <f t="shared" si="85"/>
        <v>0.49</v>
      </c>
      <c r="AN153">
        <f t="shared" si="86"/>
        <v>0.39</v>
      </c>
      <c r="AO153">
        <v>13.18</v>
      </c>
      <c r="AP153">
        <v>0.5</v>
      </c>
      <c r="AQ153" t="s">
        <v>193</v>
      </c>
      <c r="AR153">
        <v>1607313886.4709699</v>
      </c>
      <c r="AS153">
        <v>411.273387096774</v>
      </c>
      <c r="AT153">
        <v>409.99548387096797</v>
      </c>
      <c r="AU153">
        <v>10.3271290322581</v>
      </c>
      <c r="AV153">
        <v>10.1719548387097</v>
      </c>
      <c r="AW153">
        <v>1000.00487096774</v>
      </c>
      <c r="AX153">
        <v>101.434</v>
      </c>
      <c r="AY153">
        <v>0.100033041935484</v>
      </c>
      <c r="AZ153">
        <v>20.575961290322599</v>
      </c>
      <c r="BA153">
        <v>999.9</v>
      </c>
      <c r="BB153">
        <v>999.9</v>
      </c>
      <c r="BC153">
        <v>0</v>
      </c>
      <c r="BD153">
        <v>0</v>
      </c>
      <c r="BE153">
        <v>10000.460967741899</v>
      </c>
      <c r="BF153">
        <v>0</v>
      </c>
      <c r="BG153">
        <v>1.59059032258064E-3</v>
      </c>
      <c r="BH153">
        <v>1607313863.5999999</v>
      </c>
      <c r="BI153" t="s">
        <v>520</v>
      </c>
      <c r="BJ153">
        <v>23</v>
      </c>
      <c r="BK153">
        <v>-1.1379999999999999</v>
      </c>
      <c r="BL153">
        <v>-2.5000000000000001E-2</v>
      </c>
      <c r="BM153">
        <v>410</v>
      </c>
      <c r="BN153">
        <v>10</v>
      </c>
      <c r="BO153">
        <v>0.3</v>
      </c>
      <c r="BP153">
        <v>0.16</v>
      </c>
      <c r="BQ153">
        <v>1.27925414634146</v>
      </c>
      <c r="BR153">
        <v>-7.0448153310068595E-2</v>
      </c>
      <c r="BS153">
        <v>1.5425047887123299E-2</v>
      </c>
      <c r="BT153">
        <v>1</v>
      </c>
      <c r="BU153">
        <v>0.15526029268292699</v>
      </c>
      <c r="BV153">
        <v>-3.75171428571485E-3</v>
      </c>
      <c r="BW153">
        <v>6.5845859339426298E-4</v>
      </c>
      <c r="BX153">
        <v>1</v>
      </c>
      <c r="BY153">
        <v>2</v>
      </c>
      <c r="BZ153">
        <v>2</v>
      </c>
      <c r="CA153" t="s">
        <v>195</v>
      </c>
      <c r="CB153">
        <v>100</v>
      </c>
      <c r="CC153">
        <v>100</v>
      </c>
      <c r="CD153">
        <v>-1.1379999999999999</v>
      </c>
      <c r="CE153">
        <v>-2.5000000000000001E-2</v>
      </c>
      <c r="CF153">
        <v>2</v>
      </c>
      <c r="CG153">
        <v>1046.72</v>
      </c>
      <c r="CH153">
        <v>348.80500000000001</v>
      </c>
      <c r="CI153">
        <v>19.999700000000001</v>
      </c>
      <c r="CJ153">
        <v>24.65</v>
      </c>
      <c r="CK153">
        <v>30.0001</v>
      </c>
      <c r="CL153">
        <v>24.431999999999999</v>
      </c>
      <c r="CM153">
        <v>24.478200000000001</v>
      </c>
      <c r="CN153">
        <v>25.924299999999999</v>
      </c>
      <c r="CO153">
        <v>-30</v>
      </c>
      <c r="CP153">
        <v>-30</v>
      </c>
      <c r="CQ153">
        <v>20</v>
      </c>
      <c r="CR153">
        <v>410</v>
      </c>
      <c r="CS153">
        <v>20</v>
      </c>
      <c r="CT153">
        <v>102.285</v>
      </c>
      <c r="CU153">
        <v>101.789</v>
      </c>
    </row>
    <row r="154" spans="1:99" x14ac:dyDescent="0.25">
      <c r="A154">
        <v>138</v>
      </c>
      <c r="B154">
        <v>1607313900.0999999</v>
      </c>
      <c r="C154">
        <v>10437.5</v>
      </c>
      <c r="D154" t="s">
        <v>529</v>
      </c>
      <c r="E154" t="s">
        <v>530</v>
      </c>
      <c r="F154">
        <v>1607313891.4709699</v>
      </c>
      <c r="G154">
        <f t="shared" si="58"/>
        <v>1.189305540711208E-4</v>
      </c>
      <c r="H154">
        <f t="shared" si="59"/>
        <v>-1.0167263976052336</v>
      </c>
      <c r="I154">
        <f t="shared" si="60"/>
        <v>411.27103225806502</v>
      </c>
      <c r="J154">
        <f t="shared" si="61"/>
        <v>588.80962763369428</v>
      </c>
      <c r="K154">
        <f t="shared" si="62"/>
        <v>59.78395682452593</v>
      </c>
      <c r="L154">
        <f t="shared" si="63"/>
        <v>41.757825418898385</v>
      </c>
      <c r="M154">
        <f t="shared" si="64"/>
        <v>8.6446485079497547E-3</v>
      </c>
      <c r="N154">
        <f t="shared" si="65"/>
        <v>2</v>
      </c>
      <c r="O154">
        <f t="shared" si="66"/>
        <v>8.6239438775201401E-3</v>
      </c>
      <c r="P154">
        <f t="shared" si="67"/>
        <v>5.3918209845106538E-3</v>
      </c>
      <c r="Q154">
        <f t="shared" si="68"/>
        <v>0</v>
      </c>
      <c r="R154">
        <f t="shared" si="69"/>
        <v>20.529211495018398</v>
      </c>
      <c r="S154">
        <f t="shared" si="70"/>
        <v>20.529211495018398</v>
      </c>
      <c r="T154">
        <f t="shared" si="71"/>
        <v>2.4246287354946165</v>
      </c>
      <c r="U154">
        <f t="shared" si="72"/>
        <v>43.120049317634241</v>
      </c>
      <c r="V154">
        <f t="shared" si="73"/>
        <v>1.0483530122086289</v>
      </c>
      <c r="W154">
        <f t="shared" si="74"/>
        <v>2.4312426094093027</v>
      </c>
      <c r="X154">
        <f t="shared" si="75"/>
        <v>1.3762757232859877</v>
      </c>
      <c r="Y154">
        <f t="shared" si="76"/>
        <v>-5.2448374345364277</v>
      </c>
      <c r="Z154">
        <f t="shared" si="77"/>
        <v>4.7631900837177552</v>
      </c>
      <c r="AA154">
        <f t="shared" si="78"/>
        <v>0.48153864753653602</v>
      </c>
      <c r="AB154">
        <f t="shared" si="79"/>
        <v>-1.0870328213652414E-4</v>
      </c>
      <c r="AC154">
        <v>0</v>
      </c>
      <c r="AD154">
        <v>0</v>
      </c>
      <c r="AE154">
        <v>2</v>
      </c>
      <c r="AF154">
        <v>0</v>
      </c>
      <c r="AG154">
        <v>0</v>
      </c>
      <c r="AH154">
        <f t="shared" si="80"/>
        <v>1</v>
      </c>
      <c r="AI154">
        <f t="shared" si="81"/>
        <v>0</v>
      </c>
      <c r="AJ154">
        <f t="shared" si="82"/>
        <v>54793.962143757017</v>
      </c>
      <c r="AK154">
        <f t="shared" si="83"/>
        <v>0</v>
      </c>
      <c r="AL154">
        <f t="shared" si="84"/>
        <v>0</v>
      </c>
      <c r="AM154">
        <f t="shared" si="85"/>
        <v>0.49</v>
      </c>
      <c r="AN154">
        <f t="shared" si="86"/>
        <v>0.39</v>
      </c>
      <c r="AO154">
        <v>13.18</v>
      </c>
      <c r="AP154">
        <v>0.5</v>
      </c>
      <c r="AQ154" t="s">
        <v>193</v>
      </c>
      <c r="AR154">
        <v>1607313891.4709699</v>
      </c>
      <c r="AS154">
        <v>411.27103225806502</v>
      </c>
      <c r="AT154">
        <v>409.99545161290303</v>
      </c>
      <c r="AU154">
        <v>10.325183870967701</v>
      </c>
      <c r="AV154">
        <v>10.170051612903199</v>
      </c>
      <c r="AW154">
        <v>999.99829032258106</v>
      </c>
      <c r="AX154">
        <v>101.43361290322601</v>
      </c>
      <c r="AY154">
        <v>9.9979651612903203E-2</v>
      </c>
      <c r="AZ154">
        <v>20.573387096774201</v>
      </c>
      <c r="BA154">
        <v>999.9</v>
      </c>
      <c r="BB154">
        <v>999.9</v>
      </c>
      <c r="BC154">
        <v>0</v>
      </c>
      <c r="BD154">
        <v>0</v>
      </c>
      <c r="BE154">
        <v>9997.0722580645197</v>
      </c>
      <c r="BF154">
        <v>0</v>
      </c>
      <c r="BG154">
        <v>1.63281967741935E-3</v>
      </c>
      <c r="BH154">
        <v>1607313863.5999999</v>
      </c>
      <c r="BI154" t="s">
        <v>520</v>
      </c>
      <c r="BJ154">
        <v>23</v>
      </c>
      <c r="BK154">
        <v>-1.1379999999999999</v>
      </c>
      <c r="BL154">
        <v>-2.5000000000000001E-2</v>
      </c>
      <c r="BM154">
        <v>410</v>
      </c>
      <c r="BN154">
        <v>10</v>
      </c>
      <c r="BO154">
        <v>0.3</v>
      </c>
      <c r="BP154">
        <v>0.16</v>
      </c>
      <c r="BQ154">
        <v>1.2755192682926799</v>
      </c>
      <c r="BR154">
        <v>-7.7618257839696003E-2</v>
      </c>
      <c r="BS154">
        <v>2.03201726502945E-2</v>
      </c>
      <c r="BT154">
        <v>1</v>
      </c>
      <c r="BU154">
        <v>0.15520075609756101</v>
      </c>
      <c r="BV154">
        <v>-1.4903832752843099E-4</v>
      </c>
      <c r="BW154">
        <v>6.3040740913095897E-4</v>
      </c>
      <c r="BX154">
        <v>1</v>
      </c>
      <c r="BY154">
        <v>2</v>
      </c>
      <c r="BZ154">
        <v>2</v>
      </c>
      <c r="CA154" t="s">
        <v>195</v>
      </c>
      <c r="CB154">
        <v>100</v>
      </c>
      <c r="CC154">
        <v>100</v>
      </c>
      <c r="CD154">
        <v>-1.1379999999999999</v>
      </c>
      <c r="CE154">
        <v>-2.5000000000000001E-2</v>
      </c>
      <c r="CF154">
        <v>2</v>
      </c>
      <c r="CG154">
        <v>1047.03</v>
      </c>
      <c r="CH154">
        <v>348.61599999999999</v>
      </c>
      <c r="CI154">
        <v>19.999600000000001</v>
      </c>
      <c r="CJ154">
        <v>24.6492</v>
      </c>
      <c r="CK154">
        <v>30</v>
      </c>
      <c r="CL154">
        <v>24.431000000000001</v>
      </c>
      <c r="CM154">
        <v>24.4771</v>
      </c>
      <c r="CN154">
        <v>25.925599999999999</v>
      </c>
      <c r="CO154">
        <v>-30</v>
      </c>
      <c r="CP154">
        <v>-30</v>
      </c>
      <c r="CQ154">
        <v>20</v>
      </c>
      <c r="CR154">
        <v>410</v>
      </c>
      <c r="CS154">
        <v>20</v>
      </c>
      <c r="CT154">
        <v>102.286</v>
      </c>
      <c r="CU154">
        <v>101.788</v>
      </c>
    </row>
    <row r="155" spans="1:99" x14ac:dyDescent="0.25">
      <c r="A155">
        <v>139</v>
      </c>
      <c r="B155">
        <v>1607314117.0999999</v>
      </c>
      <c r="C155">
        <v>10654.5</v>
      </c>
      <c r="D155" t="s">
        <v>533</v>
      </c>
      <c r="E155" t="s">
        <v>534</v>
      </c>
      <c r="F155">
        <v>1607314109.0999999</v>
      </c>
      <c r="G155">
        <f t="shared" si="58"/>
        <v>1.0950328900391468E-4</v>
      </c>
      <c r="H155">
        <f t="shared" si="59"/>
        <v>-0.93621254460718462</v>
      </c>
      <c r="I155">
        <f t="shared" si="60"/>
        <v>410.77532258064502</v>
      </c>
      <c r="J155">
        <f t="shared" si="61"/>
        <v>589.43665339670395</v>
      </c>
      <c r="K155">
        <f t="shared" si="62"/>
        <v>59.85396402196325</v>
      </c>
      <c r="L155">
        <f t="shared" si="63"/>
        <v>41.711914651335725</v>
      </c>
      <c r="M155">
        <f t="shared" si="64"/>
        <v>7.9086579565726314E-3</v>
      </c>
      <c r="N155">
        <f t="shared" si="65"/>
        <v>2</v>
      </c>
      <c r="O155">
        <f t="shared" si="66"/>
        <v>7.8913249452764195E-3</v>
      </c>
      <c r="P155">
        <f t="shared" si="67"/>
        <v>4.9336321969938191E-3</v>
      </c>
      <c r="Q155">
        <f t="shared" si="68"/>
        <v>0</v>
      </c>
      <c r="R155">
        <f t="shared" si="69"/>
        <v>20.477746547448685</v>
      </c>
      <c r="S155">
        <f t="shared" si="70"/>
        <v>20.477746547448685</v>
      </c>
      <c r="T155">
        <f t="shared" si="71"/>
        <v>2.416943397865988</v>
      </c>
      <c r="U155">
        <f t="shared" si="72"/>
        <v>42.58329733724851</v>
      </c>
      <c r="V155">
        <f t="shared" si="73"/>
        <v>1.031800039542377</v>
      </c>
      <c r="W155">
        <f t="shared" si="74"/>
        <v>2.4230158396866082</v>
      </c>
      <c r="X155">
        <f t="shared" si="75"/>
        <v>1.385143358323611</v>
      </c>
      <c r="Y155">
        <f t="shared" si="76"/>
        <v>-4.8290950450726378</v>
      </c>
      <c r="Z155">
        <f t="shared" si="77"/>
        <v>4.3858526033810605</v>
      </c>
      <c r="AA155">
        <f t="shared" si="78"/>
        <v>0.44315031283080569</v>
      </c>
      <c r="AB155">
        <f t="shared" si="79"/>
        <v>-9.2128860771367727E-5</v>
      </c>
      <c r="AC155">
        <v>0</v>
      </c>
      <c r="AD155">
        <v>0</v>
      </c>
      <c r="AE155">
        <v>2</v>
      </c>
      <c r="AF155">
        <v>0</v>
      </c>
      <c r="AG155">
        <v>0</v>
      </c>
      <c r="AH155">
        <f t="shared" si="80"/>
        <v>1</v>
      </c>
      <c r="AI155">
        <f t="shared" si="81"/>
        <v>0</v>
      </c>
      <c r="AJ155">
        <f t="shared" si="82"/>
        <v>54797.372756930199</v>
      </c>
      <c r="AK155">
        <f t="shared" si="83"/>
        <v>0</v>
      </c>
      <c r="AL155">
        <f t="shared" si="84"/>
        <v>0</v>
      </c>
      <c r="AM155">
        <f t="shared" si="85"/>
        <v>0.49</v>
      </c>
      <c r="AN155">
        <f t="shared" si="86"/>
        <v>0.39</v>
      </c>
      <c r="AO155">
        <v>8.8000000000000007</v>
      </c>
      <c r="AP155">
        <v>0.5</v>
      </c>
      <c r="AQ155" t="s">
        <v>193</v>
      </c>
      <c r="AR155">
        <v>1607314109.0999999</v>
      </c>
      <c r="AS155">
        <v>410.77532258064502</v>
      </c>
      <c r="AT155">
        <v>409.99106451612897</v>
      </c>
      <c r="AU155">
        <v>10.1610774193548</v>
      </c>
      <c r="AV155">
        <v>10.0656967741935</v>
      </c>
      <c r="AW155">
        <v>1000.0324838709701</v>
      </c>
      <c r="AX155">
        <v>101.44364516128999</v>
      </c>
      <c r="AY155">
        <v>0.100708548387097</v>
      </c>
      <c r="AZ155">
        <v>20.518422580645201</v>
      </c>
      <c r="BA155">
        <v>999.9</v>
      </c>
      <c r="BB155">
        <v>999.9</v>
      </c>
      <c r="BC155">
        <v>0</v>
      </c>
      <c r="BD155">
        <v>0</v>
      </c>
      <c r="BE155">
        <v>9994.7390322580595</v>
      </c>
      <c r="BF155">
        <v>0</v>
      </c>
      <c r="BG155">
        <v>1.57209516129032E-3</v>
      </c>
      <c r="BH155">
        <v>1607314097.5999999</v>
      </c>
      <c r="BI155" t="s">
        <v>535</v>
      </c>
      <c r="BJ155">
        <v>24</v>
      </c>
      <c r="BK155">
        <v>-1.101</v>
      </c>
      <c r="BL155">
        <v>-2.5999999999999999E-2</v>
      </c>
      <c r="BM155">
        <v>410</v>
      </c>
      <c r="BN155">
        <v>10</v>
      </c>
      <c r="BO155">
        <v>0.49</v>
      </c>
      <c r="BP155">
        <v>0.1</v>
      </c>
      <c r="BQ155">
        <v>0.60455693902439001</v>
      </c>
      <c r="BR155">
        <v>2.4035333184672401</v>
      </c>
      <c r="BS155">
        <v>0.31329365338290999</v>
      </c>
      <c r="BT155">
        <v>0</v>
      </c>
      <c r="BU155">
        <v>7.3605816878048805E-2</v>
      </c>
      <c r="BV155">
        <v>0.30681255980491901</v>
      </c>
      <c r="BW155">
        <v>3.7504296443515502E-2</v>
      </c>
      <c r="BX155">
        <v>0</v>
      </c>
      <c r="BY155">
        <v>0</v>
      </c>
      <c r="BZ155">
        <v>2</v>
      </c>
      <c r="CA155" t="s">
        <v>212</v>
      </c>
      <c r="CB155">
        <v>100</v>
      </c>
      <c r="CC155">
        <v>100</v>
      </c>
      <c r="CD155">
        <v>-1.101</v>
      </c>
      <c r="CE155">
        <v>-2.5999999999999999E-2</v>
      </c>
      <c r="CF155">
        <v>2</v>
      </c>
      <c r="CG155">
        <v>1044.68</v>
      </c>
      <c r="CH155">
        <v>348.36900000000003</v>
      </c>
      <c r="CI155">
        <v>19.9999</v>
      </c>
      <c r="CJ155">
        <v>24.570599999999999</v>
      </c>
      <c r="CK155">
        <v>29.9999</v>
      </c>
      <c r="CL155">
        <v>24.3581</v>
      </c>
      <c r="CM155">
        <v>24.402699999999999</v>
      </c>
      <c r="CN155">
        <v>25.9285</v>
      </c>
      <c r="CO155">
        <v>-30</v>
      </c>
      <c r="CP155">
        <v>-30</v>
      </c>
      <c r="CQ155">
        <v>20</v>
      </c>
      <c r="CR155">
        <v>410</v>
      </c>
      <c r="CS155">
        <v>20</v>
      </c>
      <c r="CT155">
        <v>102.30500000000001</v>
      </c>
      <c r="CU155">
        <v>101.79900000000001</v>
      </c>
    </row>
    <row r="156" spans="1:99" x14ac:dyDescent="0.25">
      <c r="A156">
        <v>140</v>
      </c>
      <c r="B156">
        <v>1607314122.0999999</v>
      </c>
      <c r="C156">
        <v>10659.5</v>
      </c>
      <c r="D156" t="s">
        <v>536</v>
      </c>
      <c r="E156" t="s">
        <v>537</v>
      </c>
      <c r="F156">
        <v>1607314113.7451601</v>
      </c>
      <c r="G156">
        <f t="shared" si="58"/>
        <v>1.1155332166663238E-4</v>
      </c>
      <c r="H156">
        <f t="shared" si="59"/>
        <v>-0.93579400033040072</v>
      </c>
      <c r="I156">
        <f t="shared" si="60"/>
        <v>410.761387096774</v>
      </c>
      <c r="J156">
        <f t="shared" si="61"/>
        <v>585.83661463951501</v>
      </c>
      <c r="K156">
        <f t="shared" si="62"/>
        <v>59.488504170368941</v>
      </c>
      <c r="L156">
        <f t="shared" si="63"/>
        <v>41.710572331449455</v>
      </c>
      <c r="M156">
        <f t="shared" si="64"/>
        <v>8.0595675801240097E-3</v>
      </c>
      <c r="N156">
        <f t="shared" si="65"/>
        <v>2</v>
      </c>
      <c r="O156">
        <f t="shared" si="66"/>
        <v>8.0415675883645787E-3</v>
      </c>
      <c r="P156">
        <f t="shared" si="67"/>
        <v>5.0275935890787896E-3</v>
      </c>
      <c r="Q156">
        <f t="shared" si="68"/>
        <v>0</v>
      </c>
      <c r="R156">
        <f t="shared" si="69"/>
        <v>20.474430105386674</v>
      </c>
      <c r="S156">
        <f t="shared" si="70"/>
        <v>20.474430105386674</v>
      </c>
      <c r="T156">
        <f t="shared" si="71"/>
        <v>2.4164488813262168</v>
      </c>
      <c r="U156">
        <f t="shared" si="72"/>
        <v>42.587162092826944</v>
      </c>
      <c r="V156">
        <f t="shared" si="73"/>
        <v>1.0317310855589616</v>
      </c>
      <c r="W156">
        <f t="shared" si="74"/>
        <v>2.4226340400661224</v>
      </c>
      <c r="X156">
        <f t="shared" si="75"/>
        <v>1.3847177957672552</v>
      </c>
      <c r="Y156">
        <f t="shared" si="76"/>
        <v>-4.919501485498488</v>
      </c>
      <c r="Z156">
        <f t="shared" si="77"/>
        <v>4.4679717232408347</v>
      </c>
      <c r="AA156">
        <f t="shared" si="78"/>
        <v>0.45143415295369904</v>
      </c>
      <c r="AB156">
        <f t="shared" si="79"/>
        <v>-9.5609303953914093E-5</v>
      </c>
      <c r="AC156">
        <v>0</v>
      </c>
      <c r="AD156">
        <v>0</v>
      </c>
      <c r="AE156">
        <v>2</v>
      </c>
      <c r="AF156">
        <v>0</v>
      </c>
      <c r="AG156">
        <v>0</v>
      </c>
      <c r="AH156">
        <f t="shared" si="80"/>
        <v>1</v>
      </c>
      <c r="AI156">
        <f t="shared" si="81"/>
        <v>0</v>
      </c>
      <c r="AJ156">
        <f t="shared" si="82"/>
        <v>54846.862292628837</v>
      </c>
      <c r="AK156">
        <f t="shared" si="83"/>
        <v>0</v>
      </c>
      <c r="AL156">
        <f t="shared" si="84"/>
        <v>0</v>
      </c>
      <c r="AM156">
        <f t="shared" si="85"/>
        <v>0.49</v>
      </c>
      <c r="AN156">
        <f t="shared" si="86"/>
        <v>0.39</v>
      </c>
      <c r="AO156">
        <v>8.8000000000000007</v>
      </c>
      <c r="AP156">
        <v>0.5</v>
      </c>
      <c r="AQ156" t="s">
        <v>193</v>
      </c>
      <c r="AR156">
        <v>1607314113.7451601</v>
      </c>
      <c r="AS156">
        <v>410.761387096774</v>
      </c>
      <c r="AT156">
        <v>409.97822580645197</v>
      </c>
      <c r="AU156">
        <v>10.1603806451613</v>
      </c>
      <c r="AV156">
        <v>10.0632129032258</v>
      </c>
      <c r="AW156">
        <v>1000.0181935483899</v>
      </c>
      <c r="AX156">
        <v>101.444290322581</v>
      </c>
      <c r="AY156">
        <v>0.100240496774194</v>
      </c>
      <c r="AZ156">
        <v>20.515867741935502</v>
      </c>
      <c r="BA156">
        <v>999.9</v>
      </c>
      <c r="BB156">
        <v>999.9</v>
      </c>
      <c r="BC156">
        <v>0</v>
      </c>
      <c r="BD156">
        <v>0</v>
      </c>
      <c r="BE156">
        <v>10003.9932258065</v>
      </c>
      <c r="BF156">
        <v>0</v>
      </c>
      <c r="BG156">
        <v>1.5773361290322601E-3</v>
      </c>
      <c r="BH156">
        <v>1607314097.5999999</v>
      </c>
      <c r="BI156" t="s">
        <v>535</v>
      </c>
      <c r="BJ156">
        <v>24</v>
      </c>
      <c r="BK156">
        <v>-1.101</v>
      </c>
      <c r="BL156">
        <v>-2.5999999999999999E-2</v>
      </c>
      <c r="BM156">
        <v>410</v>
      </c>
      <c r="BN156">
        <v>10</v>
      </c>
      <c r="BO156">
        <v>0.49</v>
      </c>
      <c r="BP156">
        <v>0.1</v>
      </c>
      <c r="BQ156">
        <v>0.77520004878048798</v>
      </c>
      <c r="BR156">
        <v>8.8298989547034995E-2</v>
      </c>
      <c r="BS156">
        <v>6.7310930449650003E-2</v>
      </c>
      <c r="BT156">
        <v>1</v>
      </c>
      <c r="BU156">
        <v>9.4844585365853704E-2</v>
      </c>
      <c r="BV156">
        <v>3.99475024390233E-2</v>
      </c>
      <c r="BW156">
        <v>8.2504006714991494E-3</v>
      </c>
      <c r="BX156">
        <v>1</v>
      </c>
      <c r="BY156">
        <v>2</v>
      </c>
      <c r="BZ156">
        <v>2</v>
      </c>
      <c r="CA156" t="s">
        <v>195</v>
      </c>
      <c r="CB156">
        <v>100</v>
      </c>
      <c r="CC156">
        <v>100</v>
      </c>
      <c r="CD156">
        <v>-1.101</v>
      </c>
      <c r="CE156">
        <v>-2.5999999999999999E-2</v>
      </c>
      <c r="CF156">
        <v>2</v>
      </c>
      <c r="CG156">
        <v>1049.8599999999999</v>
      </c>
      <c r="CH156">
        <v>348.54899999999998</v>
      </c>
      <c r="CI156">
        <v>19.999700000000001</v>
      </c>
      <c r="CJ156">
        <v>24.5686</v>
      </c>
      <c r="CK156">
        <v>30</v>
      </c>
      <c r="CL156">
        <v>24.356100000000001</v>
      </c>
      <c r="CM156">
        <v>24.400600000000001</v>
      </c>
      <c r="CN156">
        <v>25.929600000000001</v>
      </c>
      <c r="CO156">
        <v>-30</v>
      </c>
      <c r="CP156">
        <v>-30</v>
      </c>
      <c r="CQ156">
        <v>20</v>
      </c>
      <c r="CR156">
        <v>410</v>
      </c>
      <c r="CS156">
        <v>20</v>
      </c>
      <c r="CT156">
        <v>102.30500000000001</v>
      </c>
      <c r="CU156">
        <v>101.798</v>
      </c>
    </row>
    <row r="157" spans="1:99" x14ac:dyDescent="0.25">
      <c r="A157">
        <v>141</v>
      </c>
      <c r="B157">
        <v>1607314127.0999999</v>
      </c>
      <c r="C157">
        <v>10664.5</v>
      </c>
      <c r="D157" t="s">
        <v>538</v>
      </c>
      <c r="E157" t="s">
        <v>539</v>
      </c>
      <c r="F157">
        <v>1607314118.53548</v>
      </c>
      <c r="G157">
        <f t="shared" si="58"/>
        <v>1.119287806565143E-4</v>
      </c>
      <c r="H157">
        <f t="shared" si="59"/>
        <v>-0.93079968642110589</v>
      </c>
      <c r="I157">
        <f t="shared" si="60"/>
        <v>410.75874193548401</v>
      </c>
      <c r="J157">
        <f t="shared" si="61"/>
        <v>584.2023854786612</v>
      </c>
      <c r="K157">
        <f t="shared" si="62"/>
        <v>59.3227548989084</v>
      </c>
      <c r="L157">
        <f t="shared" si="63"/>
        <v>41.710442778246303</v>
      </c>
      <c r="M157">
        <f t="shared" si="64"/>
        <v>8.0883963905951876E-3</v>
      </c>
      <c r="N157">
        <f t="shared" si="65"/>
        <v>2</v>
      </c>
      <c r="O157">
        <f t="shared" si="66"/>
        <v>8.0702675541383575E-3</v>
      </c>
      <c r="P157">
        <f t="shared" si="67"/>
        <v>5.0455426076609477E-3</v>
      </c>
      <c r="Q157">
        <f t="shared" si="68"/>
        <v>0</v>
      </c>
      <c r="R157">
        <f t="shared" si="69"/>
        <v>20.471196968209775</v>
      </c>
      <c r="S157">
        <f t="shared" si="70"/>
        <v>20.471196968209775</v>
      </c>
      <c r="T157">
        <f t="shared" si="71"/>
        <v>2.4159668717508942</v>
      </c>
      <c r="U157">
        <f t="shared" si="72"/>
        <v>42.586573268248451</v>
      </c>
      <c r="V157">
        <f t="shared" si="73"/>
        <v>1.0315199705296973</v>
      </c>
      <c r="W157">
        <f t="shared" si="74"/>
        <v>2.4221718052595098</v>
      </c>
      <c r="X157">
        <f t="shared" si="75"/>
        <v>1.3844469012211968</v>
      </c>
      <c r="Y157">
        <f t="shared" si="76"/>
        <v>-4.9360592269522812</v>
      </c>
      <c r="Z157">
        <f t="shared" si="77"/>
        <v>4.4830227449118381</v>
      </c>
      <c r="AA157">
        <f t="shared" si="78"/>
        <v>0.45294022956307411</v>
      </c>
      <c r="AB157">
        <f t="shared" si="79"/>
        <v>-9.6252477368885536E-5</v>
      </c>
      <c r="AC157">
        <v>0</v>
      </c>
      <c r="AD157">
        <v>0</v>
      </c>
      <c r="AE157">
        <v>2</v>
      </c>
      <c r="AF157">
        <v>0</v>
      </c>
      <c r="AG157">
        <v>0</v>
      </c>
      <c r="AH157">
        <f t="shared" si="80"/>
        <v>1</v>
      </c>
      <c r="AI157">
        <f t="shared" si="81"/>
        <v>0</v>
      </c>
      <c r="AJ157">
        <f t="shared" si="82"/>
        <v>54800.409694960028</v>
      </c>
      <c r="AK157">
        <f t="shared" si="83"/>
        <v>0</v>
      </c>
      <c r="AL157">
        <f t="shared" si="84"/>
        <v>0</v>
      </c>
      <c r="AM157">
        <f t="shared" si="85"/>
        <v>0.49</v>
      </c>
      <c r="AN157">
        <f t="shared" si="86"/>
        <v>0.39</v>
      </c>
      <c r="AO157">
        <v>8.8000000000000007</v>
      </c>
      <c r="AP157">
        <v>0.5</v>
      </c>
      <c r="AQ157" t="s">
        <v>193</v>
      </c>
      <c r="AR157">
        <v>1607314118.53548</v>
      </c>
      <c r="AS157">
        <v>410.75874193548401</v>
      </c>
      <c r="AT157">
        <v>409.98009677419401</v>
      </c>
      <c r="AU157">
        <v>10.1582677419355</v>
      </c>
      <c r="AV157">
        <v>10.060770967741901</v>
      </c>
      <c r="AW157">
        <v>999.99990322580697</v>
      </c>
      <c r="AX157">
        <v>101.444774193548</v>
      </c>
      <c r="AY157">
        <v>0.10009514193548399</v>
      </c>
      <c r="AZ157">
        <v>20.512774193548399</v>
      </c>
      <c r="BA157">
        <v>999.9</v>
      </c>
      <c r="BB157">
        <v>999.9</v>
      </c>
      <c r="BC157">
        <v>0</v>
      </c>
      <c r="BD157">
        <v>0</v>
      </c>
      <c r="BE157">
        <v>9995</v>
      </c>
      <c r="BF157">
        <v>0</v>
      </c>
      <c r="BG157">
        <v>1.6451503225806501E-3</v>
      </c>
      <c r="BH157">
        <v>1607314097.5999999</v>
      </c>
      <c r="BI157" t="s">
        <v>535</v>
      </c>
      <c r="BJ157">
        <v>24</v>
      </c>
      <c r="BK157">
        <v>-1.101</v>
      </c>
      <c r="BL157">
        <v>-2.5999999999999999E-2</v>
      </c>
      <c r="BM157">
        <v>410</v>
      </c>
      <c r="BN157">
        <v>10</v>
      </c>
      <c r="BO157">
        <v>0.49</v>
      </c>
      <c r="BP157">
        <v>0.1</v>
      </c>
      <c r="BQ157">
        <v>0.78397868292682904</v>
      </c>
      <c r="BR157">
        <v>-2.5006745644602799E-2</v>
      </c>
      <c r="BS157">
        <v>1.9672251357809301E-2</v>
      </c>
      <c r="BT157">
        <v>1</v>
      </c>
      <c r="BU157">
        <v>9.7369146341463403E-2</v>
      </c>
      <c r="BV157">
        <v>4.34023902438969E-3</v>
      </c>
      <c r="BW157">
        <v>6.2638304578555601E-4</v>
      </c>
      <c r="BX157">
        <v>1</v>
      </c>
      <c r="BY157">
        <v>2</v>
      </c>
      <c r="BZ157">
        <v>2</v>
      </c>
      <c r="CA157" t="s">
        <v>195</v>
      </c>
      <c r="CB157">
        <v>100</v>
      </c>
      <c r="CC157">
        <v>100</v>
      </c>
      <c r="CD157">
        <v>-1.101</v>
      </c>
      <c r="CE157">
        <v>-2.5999999999999999E-2</v>
      </c>
      <c r="CF157">
        <v>2</v>
      </c>
      <c r="CG157">
        <v>1047.1300000000001</v>
      </c>
      <c r="CH157">
        <v>348.471</v>
      </c>
      <c r="CI157">
        <v>19.999700000000001</v>
      </c>
      <c r="CJ157">
        <v>24.566500000000001</v>
      </c>
      <c r="CK157">
        <v>30.0001</v>
      </c>
      <c r="CL157">
        <v>24.353999999999999</v>
      </c>
      <c r="CM157">
        <v>24.398599999999998</v>
      </c>
      <c r="CN157">
        <v>25.929500000000001</v>
      </c>
      <c r="CO157">
        <v>-30</v>
      </c>
      <c r="CP157">
        <v>-30</v>
      </c>
      <c r="CQ157">
        <v>20</v>
      </c>
      <c r="CR157">
        <v>410</v>
      </c>
      <c r="CS157">
        <v>20</v>
      </c>
      <c r="CT157">
        <v>102.30500000000001</v>
      </c>
      <c r="CU157">
        <v>101.79900000000001</v>
      </c>
    </row>
    <row r="158" spans="1:99" x14ac:dyDescent="0.25">
      <c r="A158">
        <v>142</v>
      </c>
      <c r="B158">
        <v>1607314132.0999999</v>
      </c>
      <c r="C158">
        <v>10669.5</v>
      </c>
      <c r="D158" t="s">
        <v>540</v>
      </c>
      <c r="E158" t="s">
        <v>541</v>
      </c>
      <c r="F158">
        <v>1607314123.4709699</v>
      </c>
      <c r="G158">
        <f t="shared" si="58"/>
        <v>1.1190578854415991E-4</v>
      </c>
      <c r="H158">
        <f t="shared" si="59"/>
        <v>-0.93767912172649903</v>
      </c>
      <c r="I158">
        <f t="shared" si="60"/>
        <v>410.77187096774202</v>
      </c>
      <c r="J158">
        <f t="shared" si="61"/>
        <v>585.56131597943295</v>
      </c>
      <c r="K158">
        <f t="shared" si="62"/>
        <v>59.461191174523101</v>
      </c>
      <c r="L158">
        <f t="shared" si="63"/>
        <v>41.712087329189863</v>
      </c>
      <c r="M158">
        <f t="shared" si="64"/>
        <v>8.0886151290983071E-3</v>
      </c>
      <c r="N158">
        <f t="shared" si="65"/>
        <v>2</v>
      </c>
      <c r="O158">
        <f t="shared" si="66"/>
        <v>8.0704853132805843E-3</v>
      </c>
      <c r="P158">
        <f t="shared" si="67"/>
        <v>5.0456787948407935E-3</v>
      </c>
      <c r="Q158">
        <f t="shared" si="68"/>
        <v>0</v>
      </c>
      <c r="R158">
        <f t="shared" si="69"/>
        <v>20.467631175968531</v>
      </c>
      <c r="S158">
        <f t="shared" si="70"/>
        <v>20.467631175968531</v>
      </c>
      <c r="T158">
        <f t="shared" si="71"/>
        <v>2.415435366244076</v>
      </c>
      <c r="U158">
        <f t="shared" si="72"/>
        <v>42.586650331880797</v>
      </c>
      <c r="V158">
        <f t="shared" si="73"/>
        <v>1.0312944431203142</v>
      </c>
      <c r="W158">
        <f t="shared" si="74"/>
        <v>2.4216378491460659</v>
      </c>
      <c r="X158">
        <f t="shared" si="75"/>
        <v>1.3841409231237618</v>
      </c>
      <c r="Y158">
        <f t="shared" si="76"/>
        <v>-4.935045274797452</v>
      </c>
      <c r="Z158">
        <f t="shared" si="77"/>
        <v>4.4821168823690778</v>
      </c>
      <c r="AA158">
        <f t="shared" si="78"/>
        <v>0.45283218118713109</v>
      </c>
      <c r="AB158">
        <f t="shared" si="79"/>
        <v>-9.6211241243260304E-5</v>
      </c>
      <c r="AC158">
        <v>0</v>
      </c>
      <c r="AD158">
        <v>0</v>
      </c>
      <c r="AE158">
        <v>2</v>
      </c>
      <c r="AF158">
        <v>0</v>
      </c>
      <c r="AG158">
        <v>0</v>
      </c>
      <c r="AH158">
        <f t="shared" si="80"/>
        <v>1</v>
      </c>
      <c r="AI158">
        <f t="shared" si="81"/>
        <v>0</v>
      </c>
      <c r="AJ158">
        <f t="shared" si="82"/>
        <v>54842.292299980596</v>
      </c>
      <c r="AK158">
        <f t="shared" si="83"/>
        <v>0</v>
      </c>
      <c r="AL158">
        <f t="shared" si="84"/>
        <v>0</v>
      </c>
      <c r="AM158">
        <f t="shared" si="85"/>
        <v>0.49</v>
      </c>
      <c r="AN158">
        <f t="shared" si="86"/>
        <v>0.39</v>
      </c>
      <c r="AO158">
        <v>8.8000000000000007</v>
      </c>
      <c r="AP158">
        <v>0.5</v>
      </c>
      <c r="AQ158" t="s">
        <v>193</v>
      </c>
      <c r="AR158">
        <v>1607314123.4709699</v>
      </c>
      <c r="AS158">
        <v>410.77187096774202</v>
      </c>
      <c r="AT158">
        <v>409.987161290323</v>
      </c>
      <c r="AU158">
        <v>10.155970967741901</v>
      </c>
      <c r="AV158">
        <v>10.0584935483871</v>
      </c>
      <c r="AW158">
        <v>999.99532258064505</v>
      </c>
      <c r="AX158">
        <v>101.44567741935499</v>
      </c>
      <c r="AY158">
        <v>9.9949916129032298E-2</v>
      </c>
      <c r="AZ158">
        <v>20.5092</v>
      </c>
      <c r="BA158">
        <v>999.9</v>
      </c>
      <c r="BB158">
        <v>999.9</v>
      </c>
      <c r="BC158">
        <v>0</v>
      </c>
      <c r="BD158">
        <v>0</v>
      </c>
      <c r="BE158">
        <v>10002.744516129</v>
      </c>
      <c r="BF158">
        <v>0</v>
      </c>
      <c r="BG158">
        <v>1.67936677419355E-3</v>
      </c>
      <c r="BH158">
        <v>1607314097.5999999</v>
      </c>
      <c r="BI158" t="s">
        <v>535</v>
      </c>
      <c r="BJ158">
        <v>24</v>
      </c>
      <c r="BK158">
        <v>-1.101</v>
      </c>
      <c r="BL158">
        <v>-2.5999999999999999E-2</v>
      </c>
      <c r="BM158">
        <v>410</v>
      </c>
      <c r="BN158">
        <v>10</v>
      </c>
      <c r="BO158">
        <v>0.49</v>
      </c>
      <c r="BP158">
        <v>0.1</v>
      </c>
      <c r="BQ158">
        <v>0.77960873170731704</v>
      </c>
      <c r="BR158">
        <v>8.1633073170733497E-2</v>
      </c>
      <c r="BS158">
        <v>1.66750477046517E-2</v>
      </c>
      <c r="BT158">
        <v>1</v>
      </c>
      <c r="BU158">
        <v>9.7336348780487802E-2</v>
      </c>
      <c r="BV158">
        <v>-6.6043902438581495E-5</v>
      </c>
      <c r="BW158">
        <v>6.9184064149934105E-4</v>
      </c>
      <c r="BX158">
        <v>1</v>
      </c>
      <c r="BY158">
        <v>2</v>
      </c>
      <c r="BZ158">
        <v>2</v>
      </c>
      <c r="CA158" t="s">
        <v>195</v>
      </c>
      <c r="CB158">
        <v>100</v>
      </c>
      <c r="CC158">
        <v>100</v>
      </c>
      <c r="CD158">
        <v>-1.101</v>
      </c>
      <c r="CE158">
        <v>-2.5999999999999999E-2</v>
      </c>
      <c r="CF158">
        <v>2</v>
      </c>
      <c r="CG158">
        <v>1045.1500000000001</v>
      </c>
      <c r="CH158">
        <v>348.66800000000001</v>
      </c>
      <c r="CI158">
        <v>19.9998</v>
      </c>
      <c r="CJ158">
        <v>24.564699999999998</v>
      </c>
      <c r="CK158">
        <v>30</v>
      </c>
      <c r="CL158">
        <v>24.3522</v>
      </c>
      <c r="CM158">
        <v>24.396999999999998</v>
      </c>
      <c r="CN158">
        <v>25.9298</v>
      </c>
      <c r="CO158">
        <v>-30</v>
      </c>
      <c r="CP158">
        <v>-30</v>
      </c>
      <c r="CQ158">
        <v>20</v>
      </c>
      <c r="CR158">
        <v>410</v>
      </c>
      <c r="CS158">
        <v>20</v>
      </c>
      <c r="CT158">
        <v>102.30500000000001</v>
      </c>
      <c r="CU158">
        <v>101.79900000000001</v>
      </c>
    </row>
    <row r="159" spans="1:99" x14ac:dyDescent="0.25">
      <c r="A159">
        <v>143</v>
      </c>
      <c r="B159">
        <v>1607314137.0999999</v>
      </c>
      <c r="C159">
        <v>10674.5</v>
      </c>
      <c r="D159" t="s">
        <v>542</v>
      </c>
      <c r="E159" t="s">
        <v>543</v>
      </c>
      <c r="F159">
        <v>1607314128.4709699</v>
      </c>
      <c r="G159">
        <f t="shared" si="58"/>
        <v>1.11765549505817E-4</v>
      </c>
      <c r="H159">
        <f t="shared" si="59"/>
        <v>-0.93957161926396227</v>
      </c>
      <c r="I159">
        <f t="shared" si="60"/>
        <v>410.78248387096801</v>
      </c>
      <c r="J159">
        <f t="shared" si="61"/>
        <v>586.13685740480594</v>
      </c>
      <c r="K159">
        <f t="shared" si="62"/>
        <v>59.520087519627644</v>
      </c>
      <c r="L159">
        <f t="shared" si="63"/>
        <v>41.713482239940738</v>
      </c>
      <c r="M159">
        <f t="shared" si="64"/>
        <v>8.080180663833144E-3</v>
      </c>
      <c r="N159">
        <f t="shared" si="65"/>
        <v>2</v>
      </c>
      <c r="O159">
        <f t="shared" si="66"/>
        <v>8.062088592652816E-3</v>
      </c>
      <c r="P159">
        <f t="shared" si="67"/>
        <v>5.0404274638640402E-3</v>
      </c>
      <c r="Q159">
        <f t="shared" si="68"/>
        <v>0</v>
      </c>
      <c r="R159">
        <f t="shared" si="69"/>
        <v>20.464131518314908</v>
      </c>
      <c r="S159">
        <f t="shared" si="70"/>
        <v>20.464131518314908</v>
      </c>
      <c r="T159">
        <f t="shared" si="71"/>
        <v>2.4149138181494236</v>
      </c>
      <c r="U159">
        <f t="shared" si="72"/>
        <v>42.585955043192172</v>
      </c>
      <c r="V159">
        <f t="shared" si="73"/>
        <v>1.0310516955145999</v>
      </c>
      <c r="W159">
        <f t="shared" si="74"/>
        <v>2.4211073685417435</v>
      </c>
      <c r="X159">
        <f t="shared" si="75"/>
        <v>1.3838621226348238</v>
      </c>
      <c r="Y159">
        <f t="shared" si="76"/>
        <v>-4.9288607332065295</v>
      </c>
      <c r="Z159">
        <f t="shared" si="77"/>
        <v>4.4765148595389492</v>
      </c>
      <c r="AA159">
        <f t="shared" si="78"/>
        <v>0.45224990508848362</v>
      </c>
      <c r="AB159">
        <f t="shared" si="79"/>
        <v>-9.5968579096883389E-5</v>
      </c>
      <c r="AC159">
        <v>0</v>
      </c>
      <c r="AD159">
        <v>0</v>
      </c>
      <c r="AE159">
        <v>2</v>
      </c>
      <c r="AF159">
        <v>0</v>
      </c>
      <c r="AG159">
        <v>0</v>
      </c>
      <c r="AH159">
        <f t="shared" si="80"/>
        <v>1</v>
      </c>
      <c r="AI159">
        <f t="shared" si="81"/>
        <v>0</v>
      </c>
      <c r="AJ159">
        <f t="shared" si="82"/>
        <v>54845.914953433967</v>
      </c>
      <c r="AK159">
        <f t="shared" si="83"/>
        <v>0</v>
      </c>
      <c r="AL159">
        <f t="shared" si="84"/>
        <v>0</v>
      </c>
      <c r="AM159">
        <f t="shared" si="85"/>
        <v>0.49</v>
      </c>
      <c r="AN159">
        <f t="shared" si="86"/>
        <v>0.39</v>
      </c>
      <c r="AO159">
        <v>8.8000000000000007</v>
      </c>
      <c r="AP159">
        <v>0.5</v>
      </c>
      <c r="AQ159" t="s">
        <v>193</v>
      </c>
      <c r="AR159">
        <v>1607314128.4709699</v>
      </c>
      <c r="AS159">
        <v>410.78248387096801</v>
      </c>
      <c r="AT159">
        <v>409.99606451612902</v>
      </c>
      <c r="AU159">
        <v>10.153503225806499</v>
      </c>
      <c r="AV159">
        <v>10.056148387096799</v>
      </c>
      <c r="AW159">
        <v>1000.00216129032</v>
      </c>
      <c r="AX159">
        <v>101.44641935483899</v>
      </c>
      <c r="AY159">
        <v>9.9980206451612902E-2</v>
      </c>
      <c r="AZ159">
        <v>20.505648387096802</v>
      </c>
      <c r="BA159">
        <v>999.9</v>
      </c>
      <c r="BB159">
        <v>999.9</v>
      </c>
      <c r="BC159">
        <v>0</v>
      </c>
      <c r="BD159">
        <v>0</v>
      </c>
      <c r="BE159">
        <v>10003.2309677419</v>
      </c>
      <c r="BF159">
        <v>0</v>
      </c>
      <c r="BG159">
        <v>1.68953838709677E-3</v>
      </c>
      <c r="BH159">
        <v>1607314097.5999999</v>
      </c>
      <c r="BI159" t="s">
        <v>535</v>
      </c>
      <c r="BJ159">
        <v>24</v>
      </c>
      <c r="BK159">
        <v>-1.101</v>
      </c>
      <c r="BL159">
        <v>-2.5999999999999999E-2</v>
      </c>
      <c r="BM159">
        <v>410</v>
      </c>
      <c r="BN159">
        <v>10</v>
      </c>
      <c r="BO159">
        <v>0.49</v>
      </c>
      <c r="BP159">
        <v>0.1</v>
      </c>
      <c r="BQ159">
        <v>0.78547253658536598</v>
      </c>
      <c r="BR159">
        <v>1.91286480836265E-2</v>
      </c>
      <c r="BS159">
        <v>1.72900795736542E-2</v>
      </c>
      <c r="BT159">
        <v>1</v>
      </c>
      <c r="BU159">
        <v>9.7413992682926803E-2</v>
      </c>
      <c r="BV159">
        <v>-2.40163484320547E-3</v>
      </c>
      <c r="BW159">
        <v>6.3259560865753899E-4</v>
      </c>
      <c r="BX159">
        <v>1</v>
      </c>
      <c r="BY159">
        <v>2</v>
      </c>
      <c r="BZ159">
        <v>2</v>
      </c>
      <c r="CA159" t="s">
        <v>195</v>
      </c>
      <c r="CB159">
        <v>100</v>
      </c>
      <c r="CC159">
        <v>100</v>
      </c>
      <c r="CD159">
        <v>-1.101</v>
      </c>
      <c r="CE159">
        <v>-2.5999999999999999E-2</v>
      </c>
      <c r="CF159">
        <v>2</v>
      </c>
      <c r="CG159">
        <v>1047.97</v>
      </c>
      <c r="CH159">
        <v>348.69299999999998</v>
      </c>
      <c r="CI159">
        <v>19.999700000000001</v>
      </c>
      <c r="CJ159">
        <v>24.563099999999999</v>
      </c>
      <c r="CK159">
        <v>30</v>
      </c>
      <c r="CL159">
        <v>24.350200000000001</v>
      </c>
      <c r="CM159">
        <v>24.395</v>
      </c>
      <c r="CN159">
        <v>25.928899999999999</v>
      </c>
      <c r="CO159">
        <v>-30</v>
      </c>
      <c r="CP159">
        <v>-30</v>
      </c>
      <c r="CQ159">
        <v>20</v>
      </c>
      <c r="CR159">
        <v>410</v>
      </c>
      <c r="CS159">
        <v>20</v>
      </c>
      <c r="CT159">
        <v>102.30500000000001</v>
      </c>
      <c r="CU159">
        <v>101.8</v>
      </c>
    </row>
    <row r="160" spans="1:99" x14ac:dyDescent="0.25">
      <c r="A160">
        <v>144</v>
      </c>
      <c r="B160">
        <v>1607314142.0999999</v>
      </c>
      <c r="C160">
        <v>10679.5</v>
      </c>
      <c r="D160" t="s">
        <v>544</v>
      </c>
      <c r="E160" t="s">
        <v>545</v>
      </c>
      <c r="F160">
        <v>1607314133.4709699</v>
      </c>
      <c r="G160">
        <f t="shared" si="58"/>
        <v>1.1213210594379249E-4</v>
      </c>
      <c r="H160">
        <f t="shared" si="59"/>
        <v>-0.93041222998005335</v>
      </c>
      <c r="I160">
        <f t="shared" si="60"/>
        <v>410.77835483871002</v>
      </c>
      <c r="J160">
        <f t="shared" si="61"/>
        <v>583.6998564306158</v>
      </c>
      <c r="K160">
        <f t="shared" si="62"/>
        <v>59.272454593714372</v>
      </c>
      <c r="L160">
        <f t="shared" si="63"/>
        <v>41.712947359877148</v>
      </c>
      <c r="M160">
        <f t="shared" si="64"/>
        <v>8.1085797460857395E-3</v>
      </c>
      <c r="N160">
        <f t="shared" si="65"/>
        <v>2</v>
      </c>
      <c r="O160">
        <f t="shared" si="66"/>
        <v>8.0903604312952404E-3</v>
      </c>
      <c r="P160">
        <f t="shared" si="67"/>
        <v>5.0581087594983708E-3</v>
      </c>
      <c r="Q160">
        <f t="shared" si="68"/>
        <v>0</v>
      </c>
      <c r="R160">
        <f t="shared" si="69"/>
        <v>20.460553285855617</v>
      </c>
      <c r="S160">
        <f t="shared" si="70"/>
        <v>20.460553285855617</v>
      </c>
      <c r="T160">
        <f t="shared" si="71"/>
        <v>2.4143806621861899</v>
      </c>
      <c r="U160">
        <f t="shared" si="72"/>
        <v>42.585853722072038</v>
      </c>
      <c r="V160">
        <f t="shared" si="73"/>
        <v>1.0308303504134189</v>
      </c>
      <c r="W160">
        <f t="shared" si="74"/>
        <v>2.4205933668511723</v>
      </c>
      <c r="X160">
        <f t="shared" si="75"/>
        <v>1.383550311772771</v>
      </c>
      <c r="Y160">
        <f t="shared" si="76"/>
        <v>-4.9450258721212492</v>
      </c>
      <c r="Z160">
        <f t="shared" si="77"/>
        <v>4.4912109446131581</v>
      </c>
      <c r="AA160">
        <f t="shared" si="78"/>
        <v>0.45371833007415996</v>
      </c>
      <c r="AB160">
        <f t="shared" si="79"/>
        <v>-9.6597433930867282E-5</v>
      </c>
      <c r="AC160">
        <v>0</v>
      </c>
      <c r="AD160">
        <v>0</v>
      </c>
      <c r="AE160">
        <v>2</v>
      </c>
      <c r="AF160">
        <v>0</v>
      </c>
      <c r="AG160">
        <v>0</v>
      </c>
      <c r="AH160">
        <f t="shared" si="80"/>
        <v>1</v>
      </c>
      <c r="AI160">
        <f t="shared" si="81"/>
        <v>0</v>
      </c>
      <c r="AJ160">
        <f t="shared" si="82"/>
        <v>54855.40798294422</v>
      </c>
      <c r="AK160">
        <f t="shared" si="83"/>
        <v>0</v>
      </c>
      <c r="AL160">
        <f t="shared" si="84"/>
        <v>0</v>
      </c>
      <c r="AM160">
        <f t="shared" si="85"/>
        <v>0.49</v>
      </c>
      <c r="AN160">
        <f t="shared" si="86"/>
        <v>0.39</v>
      </c>
      <c r="AO160">
        <v>8.8000000000000007</v>
      </c>
      <c r="AP160">
        <v>0.5</v>
      </c>
      <c r="AQ160" t="s">
        <v>193</v>
      </c>
      <c r="AR160">
        <v>1607314133.4709699</v>
      </c>
      <c r="AS160">
        <v>410.77835483871002</v>
      </c>
      <c r="AT160">
        <v>410.00012903225797</v>
      </c>
      <c r="AU160">
        <v>10.1513516129032</v>
      </c>
      <c r="AV160">
        <v>10.0536774193548</v>
      </c>
      <c r="AW160">
        <v>1000.00370967742</v>
      </c>
      <c r="AX160">
        <v>101.446129032258</v>
      </c>
      <c r="AY160">
        <v>9.9989132258064495E-2</v>
      </c>
      <c r="AZ160">
        <v>20.502206451612899</v>
      </c>
      <c r="BA160">
        <v>999.9</v>
      </c>
      <c r="BB160">
        <v>999.9</v>
      </c>
      <c r="BC160">
        <v>0</v>
      </c>
      <c r="BD160">
        <v>0</v>
      </c>
      <c r="BE160">
        <v>10004.9438709677</v>
      </c>
      <c r="BF160">
        <v>0</v>
      </c>
      <c r="BG160">
        <v>1.6738174193548401E-3</v>
      </c>
      <c r="BH160">
        <v>1607314097.5999999</v>
      </c>
      <c r="BI160" t="s">
        <v>535</v>
      </c>
      <c r="BJ160">
        <v>24</v>
      </c>
      <c r="BK160">
        <v>-1.101</v>
      </c>
      <c r="BL160">
        <v>-2.5999999999999999E-2</v>
      </c>
      <c r="BM160">
        <v>410</v>
      </c>
      <c r="BN160">
        <v>10</v>
      </c>
      <c r="BO160">
        <v>0.49</v>
      </c>
      <c r="BP160">
        <v>0.1</v>
      </c>
      <c r="BQ160">
        <v>0.780067195121951</v>
      </c>
      <c r="BR160">
        <v>-0.12610889895470501</v>
      </c>
      <c r="BS160">
        <v>2.2618443757489299E-2</v>
      </c>
      <c r="BT160">
        <v>0</v>
      </c>
      <c r="BU160">
        <v>9.7670253658536599E-2</v>
      </c>
      <c r="BV160">
        <v>3.13262926829242E-3</v>
      </c>
      <c r="BW160">
        <v>8.4056761400028298E-4</v>
      </c>
      <c r="BX160">
        <v>1</v>
      </c>
      <c r="BY160">
        <v>1</v>
      </c>
      <c r="BZ160">
        <v>2</v>
      </c>
      <c r="CA160" t="s">
        <v>198</v>
      </c>
      <c r="CB160">
        <v>100</v>
      </c>
      <c r="CC160">
        <v>100</v>
      </c>
      <c r="CD160">
        <v>-1.101</v>
      </c>
      <c r="CE160">
        <v>-2.5999999999999999E-2</v>
      </c>
      <c r="CF160">
        <v>2</v>
      </c>
      <c r="CG160">
        <v>1049.7</v>
      </c>
      <c r="CH160">
        <v>348.56599999999997</v>
      </c>
      <c r="CI160">
        <v>19.999600000000001</v>
      </c>
      <c r="CJ160">
        <v>24.5611</v>
      </c>
      <c r="CK160">
        <v>29.9999</v>
      </c>
      <c r="CL160">
        <v>24.347899999999999</v>
      </c>
      <c r="CM160">
        <v>24.3935</v>
      </c>
      <c r="CN160">
        <v>25.930199999999999</v>
      </c>
      <c r="CO160">
        <v>-30</v>
      </c>
      <c r="CP160">
        <v>-30</v>
      </c>
      <c r="CQ160">
        <v>20</v>
      </c>
      <c r="CR160">
        <v>410</v>
      </c>
      <c r="CS160">
        <v>20</v>
      </c>
      <c r="CT160">
        <v>102.307</v>
      </c>
      <c r="CU160">
        <v>101.79900000000001</v>
      </c>
    </row>
    <row r="161" spans="1:99" x14ac:dyDescent="0.25">
      <c r="A161">
        <v>145</v>
      </c>
      <c r="B161">
        <v>1607314430.5999999</v>
      </c>
      <c r="C161">
        <v>10968</v>
      </c>
      <c r="D161" t="s">
        <v>547</v>
      </c>
      <c r="E161" t="s">
        <v>548</v>
      </c>
      <c r="F161">
        <v>1607314422.5999999</v>
      </c>
      <c r="G161">
        <f t="shared" si="58"/>
        <v>1.5332981703002296E-4</v>
      </c>
      <c r="H161">
        <f t="shared" si="59"/>
        <v>-0.66830722980425095</v>
      </c>
      <c r="I161">
        <f t="shared" si="60"/>
        <v>410.89651612903202</v>
      </c>
      <c r="J161">
        <f t="shared" si="61"/>
        <v>496.91551808684</v>
      </c>
      <c r="K161">
        <f t="shared" si="62"/>
        <v>50.460893690416398</v>
      </c>
      <c r="L161">
        <f t="shared" si="63"/>
        <v>41.725815885118088</v>
      </c>
      <c r="M161">
        <f t="shared" si="64"/>
        <v>1.116589763495936E-2</v>
      </c>
      <c r="N161">
        <f t="shared" si="65"/>
        <v>2</v>
      </c>
      <c r="O161">
        <f t="shared" si="66"/>
        <v>1.1131380664763714E-2</v>
      </c>
      <c r="P161">
        <f t="shared" si="67"/>
        <v>6.960205182872616E-3</v>
      </c>
      <c r="Q161">
        <f t="shared" si="68"/>
        <v>0</v>
      </c>
      <c r="R161">
        <f t="shared" si="69"/>
        <v>20.407934876745546</v>
      </c>
      <c r="S161">
        <f t="shared" si="70"/>
        <v>20.407934876745546</v>
      </c>
      <c r="T161">
        <f t="shared" si="71"/>
        <v>2.406552427580515</v>
      </c>
      <c r="U161">
        <f t="shared" si="72"/>
        <v>42.709625081245392</v>
      </c>
      <c r="V161">
        <f t="shared" si="73"/>
        <v>1.031449136962395</v>
      </c>
      <c r="W161">
        <f t="shared" si="74"/>
        <v>2.4150273738069501</v>
      </c>
      <c r="X161">
        <f t="shared" si="75"/>
        <v>1.37510329061812</v>
      </c>
      <c r="Y161">
        <f t="shared" si="76"/>
        <v>-6.7618449310240125</v>
      </c>
      <c r="Z161">
        <f t="shared" si="77"/>
        <v>6.1415118110787983</v>
      </c>
      <c r="AA161">
        <f t="shared" si="78"/>
        <v>0.62015254240632245</v>
      </c>
      <c r="AB161">
        <f t="shared" si="79"/>
        <v>-1.8057753889166861E-4</v>
      </c>
      <c r="AC161">
        <v>0</v>
      </c>
      <c r="AD161">
        <v>0</v>
      </c>
      <c r="AE161">
        <v>2</v>
      </c>
      <c r="AF161">
        <v>1</v>
      </c>
      <c r="AG161">
        <v>0</v>
      </c>
      <c r="AH161">
        <f t="shared" si="80"/>
        <v>1</v>
      </c>
      <c r="AI161">
        <f t="shared" si="81"/>
        <v>0</v>
      </c>
      <c r="AJ161">
        <f t="shared" si="82"/>
        <v>54858.348146830162</v>
      </c>
      <c r="AK161">
        <f t="shared" si="83"/>
        <v>0</v>
      </c>
      <c r="AL161">
        <f t="shared" si="84"/>
        <v>0</v>
      </c>
      <c r="AM161">
        <f t="shared" si="85"/>
        <v>0.49</v>
      </c>
      <c r="AN161">
        <f t="shared" si="86"/>
        <v>0.39</v>
      </c>
      <c r="AO161">
        <v>14.97</v>
      </c>
      <c r="AP161">
        <v>0.5</v>
      </c>
      <c r="AQ161" t="s">
        <v>193</v>
      </c>
      <c r="AR161">
        <v>1607314422.5999999</v>
      </c>
      <c r="AS161">
        <v>410.89651612903202</v>
      </c>
      <c r="AT161">
        <v>409.99038709677399</v>
      </c>
      <c r="AU161">
        <v>10.157233548387101</v>
      </c>
      <c r="AV161">
        <v>9.9300332258064508</v>
      </c>
      <c r="AW161">
        <v>1000.01309677419</v>
      </c>
      <c r="AX161">
        <v>101.447580645161</v>
      </c>
      <c r="AY161">
        <v>0.100654122580645</v>
      </c>
      <c r="AZ161">
        <v>20.464893548387099</v>
      </c>
      <c r="BA161">
        <v>999.9</v>
      </c>
      <c r="BB161">
        <v>999.9</v>
      </c>
      <c r="BC161">
        <v>0</v>
      </c>
      <c r="BD161">
        <v>0</v>
      </c>
      <c r="BE161">
        <v>10004.027419354799</v>
      </c>
      <c r="BF161">
        <v>0</v>
      </c>
      <c r="BG161">
        <v>1.6488483870967701E-3</v>
      </c>
      <c r="BH161">
        <v>1607314413.5999999</v>
      </c>
      <c r="BI161" t="s">
        <v>549</v>
      </c>
      <c r="BJ161">
        <v>25</v>
      </c>
      <c r="BK161">
        <v>-1.119</v>
      </c>
      <c r="BL161">
        <v>-0.03</v>
      </c>
      <c r="BM161">
        <v>410</v>
      </c>
      <c r="BN161">
        <v>10</v>
      </c>
      <c r="BO161">
        <v>0.32</v>
      </c>
      <c r="BP161">
        <v>0.13</v>
      </c>
      <c r="BQ161">
        <v>0.68935929024390197</v>
      </c>
      <c r="BR161">
        <v>3.7921549519856201</v>
      </c>
      <c r="BS161">
        <v>0.44615313552535502</v>
      </c>
      <c r="BT161">
        <v>0</v>
      </c>
      <c r="BU161">
        <v>0.172321740463415</v>
      </c>
      <c r="BV161">
        <v>1.0054572402856099</v>
      </c>
      <c r="BW161">
        <v>0.11369084207864801</v>
      </c>
      <c r="BX161">
        <v>0</v>
      </c>
      <c r="BY161">
        <v>0</v>
      </c>
      <c r="BZ161">
        <v>2</v>
      </c>
      <c r="CA161" t="s">
        <v>212</v>
      </c>
      <c r="CB161">
        <v>100</v>
      </c>
      <c r="CC161">
        <v>100</v>
      </c>
      <c r="CD161">
        <v>-1.119</v>
      </c>
      <c r="CE161">
        <v>-0.03</v>
      </c>
      <c r="CF161">
        <v>2</v>
      </c>
      <c r="CG161">
        <v>1036.82</v>
      </c>
      <c r="CH161">
        <v>347.71600000000001</v>
      </c>
      <c r="CI161">
        <v>19.9999</v>
      </c>
      <c r="CJ161">
        <v>24.468699999999998</v>
      </c>
      <c r="CK161">
        <v>30.0001</v>
      </c>
      <c r="CL161">
        <v>24.258400000000002</v>
      </c>
      <c r="CM161">
        <v>24.302800000000001</v>
      </c>
      <c r="CN161">
        <v>25.935500000000001</v>
      </c>
      <c r="CO161">
        <v>-30</v>
      </c>
      <c r="CP161">
        <v>-30</v>
      </c>
      <c r="CQ161">
        <v>20</v>
      </c>
      <c r="CR161">
        <v>410</v>
      </c>
      <c r="CS161">
        <v>20</v>
      </c>
      <c r="CT161">
        <v>102.324</v>
      </c>
      <c r="CU161">
        <v>101.819</v>
      </c>
    </row>
    <row r="162" spans="1:99" x14ac:dyDescent="0.25">
      <c r="A162">
        <v>146</v>
      </c>
      <c r="B162">
        <v>1607314435.5999999</v>
      </c>
      <c r="C162">
        <v>10973</v>
      </c>
      <c r="D162" t="s">
        <v>550</v>
      </c>
      <c r="E162" t="s">
        <v>551</v>
      </c>
      <c r="F162">
        <v>1607314427.2451601</v>
      </c>
      <c r="G162">
        <f t="shared" si="58"/>
        <v>1.7590498374066334E-4</v>
      </c>
      <c r="H162">
        <f t="shared" si="59"/>
        <v>-0.75536640722903403</v>
      </c>
      <c r="I162">
        <f t="shared" si="60"/>
        <v>411.01438709677399</v>
      </c>
      <c r="J162">
        <f t="shared" si="61"/>
        <v>495.33085912658117</v>
      </c>
      <c r="K162">
        <f t="shared" si="62"/>
        <v>50.300454969053852</v>
      </c>
      <c r="L162">
        <f t="shared" si="63"/>
        <v>41.738184263846328</v>
      </c>
      <c r="M162">
        <f t="shared" si="64"/>
        <v>1.2860448448590101E-2</v>
      </c>
      <c r="N162">
        <f t="shared" si="65"/>
        <v>2</v>
      </c>
      <c r="O162">
        <f t="shared" si="66"/>
        <v>1.2814683002533765E-2</v>
      </c>
      <c r="P162">
        <f t="shared" si="67"/>
        <v>8.0132750821216518E-3</v>
      </c>
      <c r="Q162">
        <f t="shared" si="68"/>
        <v>0</v>
      </c>
      <c r="R162">
        <f t="shared" si="69"/>
        <v>20.397690517952679</v>
      </c>
      <c r="S162">
        <f t="shared" si="70"/>
        <v>20.397690517952679</v>
      </c>
      <c r="T162">
        <f t="shared" si="71"/>
        <v>2.4050309252619377</v>
      </c>
      <c r="U162">
        <f t="shared" si="72"/>
        <v>42.848750609135585</v>
      </c>
      <c r="V162">
        <f t="shared" si="73"/>
        <v>1.0346904188353128</v>
      </c>
      <c r="W162">
        <f t="shared" si="74"/>
        <v>2.4147504982670629</v>
      </c>
      <c r="X162">
        <f t="shared" si="75"/>
        <v>1.370340506426625</v>
      </c>
      <c r="Y162">
        <f t="shared" si="76"/>
        <v>-7.7574097829632533</v>
      </c>
      <c r="Z162">
        <f t="shared" si="77"/>
        <v>7.0457556051770389</v>
      </c>
      <c r="AA162">
        <f t="shared" si="78"/>
        <v>0.71141651864527977</v>
      </c>
      <c r="AB162">
        <f t="shared" si="79"/>
        <v>-2.3765914093498708E-4</v>
      </c>
      <c r="AC162">
        <v>0</v>
      </c>
      <c r="AD162">
        <v>0</v>
      </c>
      <c r="AE162">
        <v>2</v>
      </c>
      <c r="AF162">
        <v>0</v>
      </c>
      <c r="AG162">
        <v>0</v>
      </c>
      <c r="AH162">
        <f t="shared" si="80"/>
        <v>1</v>
      </c>
      <c r="AI162">
        <f t="shared" si="81"/>
        <v>0</v>
      </c>
      <c r="AJ162">
        <f t="shared" si="82"/>
        <v>54829.97769427429</v>
      </c>
      <c r="AK162">
        <f t="shared" si="83"/>
        <v>0</v>
      </c>
      <c r="AL162">
        <f t="shared" si="84"/>
        <v>0</v>
      </c>
      <c r="AM162">
        <f t="shared" si="85"/>
        <v>0.49</v>
      </c>
      <c r="AN162">
        <f t="shared" si="86"/>
        <v>0.39</v>
      </c>
      <c r="AO162">
        <v>14.97</v>
      </c>
      <c r="AP162">
        <v>0.5</v>
      </c>
      <c r="AQ162" t="s">
        <v>193</v>
      </c>
      <c r="AR162">
        <v>1607314427.2451601</v>
      </c>
      <c r="AS162">
        <v>411.01438709677399</v>
      </c>
      <c r="AT162">
        <v>409.99187096774199</v>
      </c>
      <c r="AU162">
        <v>10.1890548387097</v>
      </c>
      <c r="AV162">
        <v>9.9284170967742007</v>
      </c>
      <c r="AW162">
        <v>1000.03429032258</v>
      </c>
      <c r="AX162">
        <v>101.448774193548</v>
      </c>
      <c r="AY162">
        <v>0.100430832258064</v>
      </c>
      <c r="AZ162">
        <v>20.463035483871</v>
      </c>
      <c r="BA162">
        <v>999.9</v>
      </c>
      <c r="BB162">
        <v>999.9</v>
      </c>
      <c r="BC162">
        <v>0</v>
      </c>
      <c r="BD162">
        <v>0</v>
      </c>
      <c r="BE162">
        <v>9998.4445161290296</v>
      </c>
      <c r="BF162">
        <v>0</v>
      </c>
      <c r="BG162">
        <v>1.5998374193548399E-3</v>
      </c>
      <c r="BH162">
        <v>1607314413.5999999</v>
      </c>
      <c r="BI162" t="s">
        <v>549</v>
      </c>
      <c r="BJ162">
        <v>25</v>
      </c>
      <c r="BK162">
        <v>-1.119</v>
      </c>
      <c r="BL162">
        <v>-0.03</v>
      </c>
      <c r="BM162">
        <v>410</v>
      </c>
      <c r="BN162">
        <v>10</v>
      </c>
      <c r="BO162">
        <v>0.32</v>
      </c>
      <c r="BP162">
        <v>0.13</v>
      </c>
      <c r="BQ162">
        <v>0.93140933414634097</v>
      </c>
      <c r="BR162">
        <v>1.26213315679363</v>
      </c>
      <c r="BS162">
        <v>0.235317762144065</v>
      </c>
      <c r="BT162">
        <v>0</v>
      </c>
      <c r="BU162">
        <v>0.23517997073170699</v>
      </c>
      <c r="BV162">
        <v>0.38356066202070199</v>
      </c>
      <c r="BW162">
        <v>6.1534058132400003E-2</v>
      </c>
      <c r="BX162">
        <v>0</v>
      </c>
      <c r="BY162">
        <v>0</v>
      </c>
      <c r="BZ162">
        <v>2</v>
      </c>
      <c r="CA162" t="s">
        <v>212</v>
      </c>
      <c r="CB162">
        <v>100</v>
      </c>
      <c r="CC162">
        <v>100</v>
      </c>
      <c r="CD162">
        <v>-1.119</v>
      </c>
      <c r="CE162">
        <v>-0.03</v>
      </c>
      <c r="CF162">
        <v>2</v>
      </c>
      <c r="CG162">
        <v>1040.21</v>
      </c>
      <c r="CH162">
        <v>348.20600000000002</v>
      </c>
      <c r="CI162">
        <v>19.9999</v>
      </c>
      <c r="CJ162">
        <v>24.467600000000001</v>
      </c>
      <c r="CK162">
        <v>30</v>
      </c>
      <c r="CL162">
        <v>24.256799999999998</v>
      </c>
      <c r="CM162">
        <v>24.300799999999999</v>
      </c>
      <c r="CN162">
        <v>25.935700000000001</v>
      </c>
      <c r="CO162">
        <v>-30</v>
      </c>
      <c r="CP162">
        <v>-30</v>
      </c>
      <c r="CQ162">
        <v>20</v>
      </c>
      <c r="CR162">
        <v>410</v>
      </c>
      <c r="CS162">
        <v>20</v>
      </c>
      <c r="CT162">
        <v>102.34</v>
      </c>
      <c r="CU162">
        <v>101.812</v>
      </c>
    </row>
    <row r="163" spans="1:99" x14ac:dyDescent="0.25">
      <c r="A163">
        <v>147</v>
      </c>
      <c r="B163">
        <v>1607314440.5999999</v>
      </c>
      <c r="C163">
        <v>10978</v>
      </c>
      <c r="D163" t="s">
        <v>552</v>
      </c>
      <c r="E163" t="s">
        <v>553</v>
      </c>
      <c r="F163">
        <v>1607314432.03548</v>
      </c>
      <c r="G163">
        <f t="shared" si="58"/>
        <v>1.7569139859132676E-4</v>
      </c>
      <c r="H163">
        <f t="shared" si="59"/>
        <v>-0.73526356283148298</v>
      </c>
      <c r="I163">
        <f t="shared" si="60"/>
        <v>410.98638709677402</v>
      </c>
      <c r="J163">
        <f t="shared" si="61"/>
        <v>492.92516442322056</v>
      </c>
      <c r="K163">
        <f t="shared" si="62"/>
        <v>50.056636737703521</v>
      </c>
      <c r="L163">
        <f t="shared" si="63"/>
        <v>41.735739556159068</v>
      </c>
      <c r="M163">
        <f t="shared" si="64"/>
        <v>1.2845927038316884E-2</v>
      </c>
      <c r="N163">
        <f t="shared" si="65"/>
        <v>2</v>
      </c>
      <c r="O163">
        <f t="shared" si="66"/>
        <v>1.2800264688180567E-2</v>
      </c>
      <c r="P163">
        <f t="shared" si="67"/>
        <v>8.0042544188061344E-3</v>
      </c>
      <c r="Q163">
        <f t="shared" si="68"/>
        <v>0</v>
      </c>
      <c r="R163">
        <f t="shared" si="69"/>
        <v>20.395476171531275</v>
      </c>
      <c r="S163">
        <f t="shared" si="70"/>
        <v>20.395476171531275</v>
      </c>
      <c r="T163">
        <f t="shared" si="71"/>
        <v>2.404702159123945</v>
      </c>
      <c r="U163">
        <f t="shared" si="72"/>
        <v>42.845550873427904</v>
      </c>
      <c r="V163">
        <f t="shared" si="73"/>
        <v>1.0344667371445606</v>
      </c>
      <c r="W163">
        <f t="shared" si="74"/>
        <v>2.4144087683702056</v>
      </c>
      <c r="X163">
        <f t="shared" si="75"/>
        <v>1.3702354219793844</v>
      </c>
      <c r="Y163">
        <f t="shared" si="76"/>
        <v>-7.7479906778775103</v>
      </c>
      <c r="Z163">
        <f t="shared" si="77"/>
        <v>7.0372157324277262</v>
      </c>
      <c r="AA163">
        <f t="shared" si="78"/>
        <v>0.71053786573698474</v>
      </c>
      <c r="AB163">
        <f t="shared" si="79"/>
        <v>-2.3707971279929296E-4</v>
      </c>
      <c r="AC163">
        <v>0</v>
      </c>
      <c r="AD163">
        <v>0</v>
      </c>
      <c r="AE163">
        <v>2</v>
      </c>
      <c r="AF163">
        <v>0</v>
      </c>
      <c r="AG163">
        <v>0</v>
      </c>
      <c r="AH163">
        <f t="shared" si="80"/>
        <v>1</v>
      </c>
      <c r="AI163">
        <f t="shared" si="81"/>
        <v>0</v>
      </c>
      <c r="AJ163">
        <f t="shared" si="82"/>
        <v>54819.00468076879</v>
      </c>
      <c r="AK163">
        <f t="shared" si="83"/>
        <v>0</v>
      </c>
      <c r="AL163">
        <f t="shared" si="84"/>
        <v>0</v>
      </c>
      <c r="AM163">
        <f t="shared" si="85"/>
        <v>0.49</v>
      </c>
      <c r="AN163">
        <f t="shared" si="86"/>
        <v>0.39</v>
      </c>
      <c r="AO163">
        <v>14.97</v>
      </c>
      <c r="AP163">
        <v>0.5</v>
      </c>
      <c r="AQ163" t="s">
        <v>193</v>
      </c>
      <c r="AR163">
        <v>1607314432.03548</v>
      </c>
      <c r="AS163">
        <v>410.98638709677402</v>
      </c>
      <c r="AT163">
        <v>409.99380645161301</v>
      </c>
      <c r="AU163">
        <v>10.1867548387097</v>
      </c>
      <c r="AV163">
        <v>9.9264280645161307</v>
      </c>
      <c r="AW163">
        <v>1000.01548387097</v>
      </c>
      <c r="AX163">
        <v>101.45003225806499</v>
      </c>
      <c r="AY163">
        <v>0.1001428</v>
      </c>
      <c r="AZ163">
        <v>20.460741935483899</v>
      </c>
      <c r="BA163">
        <v>999.9</v>
      </c>
      <c r="BB163">
        <v>999.9</v>
      </c>
      <c r="BC163">
        <v>0</v>
      </c>
      <c r="BD163">
        <v>0</v>
      </c>
      <c r="BE163">
        <v>9996.1477419354796</v>
      </c>
      <c r="BF163">
        <v>0</v>
      </c>
      <c r="BG163">
        <v>1.5838083870967699E-3</v>
      </c>
      <c r="BH163">
        <v>1607314413.5999999</v>
      </c>
      <c r="BI163" t="s">
        <v>549</v>
      </c>
      <c r="BJ163">
        <v>25</v>
      </c>
      <c r="BK163">
        <v>-1.119</v>
      </c>
      <c r="BL163">
        <v>-0.03</v>
      </c>
      <c r="BM163">
        <v>410</v>
      </c>
      <c r="BN163">
        <v>10</v>
      </c>
      <c r="BO163">
        <v>0.32</v>
      </c>
      <c r="BP163">
        <v>0.13</v>
      </c>
      <c r="BQ163">
        <v>1.0082512682926801</v>
      </c>
      <c r="BR163">
        <v>-0.29223505923323401</v>
      </c>
      <c r="BS163">
        <v>3.7793068672174898E-2</v>
      </c>
      <c r="BT163">
        <v>0</v>
      </c>
      <c r="BU163">
        <v>0.26066114634146298</v>
      </c>
      <c r="BV163">
        <v>-3.0544808362353401E-3</v>
      </c>
      <c r="BW163">
        <v>1.1077166926913701E-3</v>
      </c>
      <c r="BX163">
        <v>1</v>
      </c>
      <c r="BY163">
        <v>1</v>
      </c>
      <c r="BZ163">
        <v>2</v>
      </c>
      <c r="CA163" t="s">
        <v>198</v>
      </c>
      <c r="CB163">
        <v>100</v>
      </c>
      <c r="CC163">
        <v>100</v>
      </c>
      <c r="CD163">
        <v>-1.119</v>
      </c>
      <c r="CE163">
        <v>-0.03</v>
      </c>
      <c r="CF163">
        <v>2</v>
      </c>
      <c r="CG163">
        <v>1037.77</v>
      </c>
      <c r="CH163">
        <v>348.16300000000001</v>
      </c>
      <c r="CI163">
        <v>19.9998</v>
      </c>
      <c r="CJ163">
        <v>24.4666</v>
      </c>
      <c r="CK163">
        <v>30.0001</v>
      </c>
      <c r="CL163">
        <v>24.254799999999999</v>
      </c>
      <c r="CM163">
        <v>24.3001</v>
      </c>
      <c r="CN163">
        <v>25.9358</v>
      </c>
      <c r="CO163">
        <v>-30</v>
      </c>
      <c r="CP163">
        <v>-30</v>
      </c>
      <c r="CQ163">
        <v>20</v>
      </c>
      <c r="CR163">
        <v>410</v>
      </c>
      <c r="CS163">
        <v>20</v>
      </c>
      <c r="CT163">
        <v>102.339</v>
      </c>
      <c r="CU163">
        <v>101.812</v>
      </c>
    </row>
    <row r="164" spans="1:99" x14ac:dyDescent="0.25">
      <c r="A164">
        <v>148</v>
      </c>
      <c r="B164">
        <v>1607314445.5999999</v>
      </c>
      <c r="C164">
        <v>10983</v>
      </c>
      <c r="D164" t="s">
        <v>554</v>
      </c>
      <c r="E164" t="s">
        <v>555</v>
      </c>
      <c r="F164">
        <v>1607314436.9709699</v>
      </c>
      <c r="G164">
        <f t="shared" si="58"/>
        <v>1.7548914001956409E-4</v>
      </c>
      <c r="H164">
        <f t="shared" si="59"/>
        <v>-0.73461420225365914</v>
      </c>
      <c r="I164">
        <f t="shared" si="60"/>
        <v>410.99196774193598</v>
      </c>
      <c r="J164">
        <f t="shared" si="61"/>
        <v>492.94155470708489</v>
      </c>
      <c r="K164">
        <f t="shared" si="62"/>
        <v>50.058648048920112</v>
      </c>
      <c r="L164">
        <f t="shared" si="63"/>
        <v>41.736595480070619</v>
      </c>
      <c r="M164">
        <f t="shared" si="64"/>
        <v>1.2833229433251084E-2</v>
      </c>
      <c r="N164">
        <f t="shared" si="65"/>
        <v>2</v>
      </c>
      <c r="O164">
        <f t="shared" si="66"/>
        <v>1.2787657135879598E-2</v>
      </c>
      <c r="P164">
        <f t="shared" si="67"/>
        <v>7.9963666477980561E-3</v>
      </c>
      <c r="Q164">
        <f t="shared" si="68"/>
        <v>0</v>
      </c>
      <c r="R164">
        <f t="shared" si="69"/>
        <v>20.392741457265501</v>
      </c>
      <c r="S164">
        <f t="shared" si="70"/>
        <v>20.392741457265501</v>
      </c>
      <c r="T164">
        <f t="shared" si="71"/>
        <v>2.4042961878106395</v>
      </c>
      <c r="U164">
        <f t="shared" si="72"/>
        <v>42.845039900434557</v>
      </c>
      <c r="V164">
        <f t="shared" si="73"/>
        <v>1.0342750622273755</v>
      </c>
      <c r="W164">
        <f t="shared" si="74"/>
        <v>2.4139901949697693</v>
      </c>
      <c r="X164">
        <f t="shared" si="75"/>
        <v>1.3700211255832639</v>
      </c>
      <c r="Y164">
        <f t="shared" si="76"/>
        <v>-7.7390710748627765</v>
      </c>
      <c r="Z164">
        <f t="shared" si="77"/>
        <v>7.0291329053511697</v>
      </c>
      <c r="AA164">
        <f t="shared" si="78"/>
        <v>0.70970163858722424</v>
      </c>
      <c r="AB164">
        <f t="shared" si="79"/>
        <v>-2.365309243828051E-4</v>
      </c>
      <c r="AC164">
        <v>0</v>
      </c>
      <c r="AD164">
        <v>0</v>
      </c>
      <c r="AE164">
        <v>2</v>
      </c>
      <c r="AF164">
        <v>1</v>
      </c>
      <c r="AG164">
        <v>0</v>
      </c>
      <c r="AH164">
        <f t="shared" si="80"/>
        <v>1</v>
      </c>
      <c r="AI164">
        <f t="shared" si="81"/>
        <v>0</v>
      </c>
      <c r="AJ164">
        <f t="shared" si="82"/>
        <v>54811.114850731748</v>
      </c>
      <c r="AK164">
        <f t="shared" si="83"/>
        <v>0</v>
      </c>
      <c r="AL164">
        <f t="shared" si="84"/>
        <v>0</v>
      </c>
      <c r="AM164">
        <f t="shared" si="85"/>
        <v>0.49</v>
      </c>
      <c r="AN164">
        <f t="shared" si="86"/>
        <v>0.39</v>
      </c>
      <c r="AO164">
        <v>14.97</v>
      </c>
      <c r="AP164">
        <v>0.5</v>
      </c>
      <c r="AQ164" t="s">
        <v>193</v>
      </c>
      <c r="AR164">
        <v>1607314436.9709699</v>
      </c>
      <c r="AS164">
        <v>410.99196774193598</v>
      </c>
      <c r="AT164">
        <v>410.00022580645202</v>
      </c>
      <c r="AU164">
        <v>10.184796774193501</v>
      </c>
      <c r="AV164">
        <v>9.9247664516129106</v>
      </c>
      <c r="AW164">
        <v>1000.005</v>
      </c>
      <c r="AX164">
        <v>101.450903225806</v>
      </c>
      <c r="AY164">
        <v>9.9975516129032202E-2</v>
      </c>
      <c r="AZ164">
        <v>20.457932258064499</v>
      </c>
      <c r="BA164">
        <v>999.9</v>
      </c>
      <c r="BB164">
        <v>999.9</v>
      </c>
      <c r="BC164">
        <v>0</v>
      </c>
      <c r="BD164">
        <v>0</v>
      </c>
      <c r="BE164">
        <v>9994.4587096774194</v>
      </c>
      <c r="BF164">
        <v>0</v>
      </c>
      <c r="BG164">
        <v>1.5628474193548399E-3</v>
      </c>
      <c r="BH164">
        <v>1607314413.5999999</v>
      </c>
      <c r="BI164" t="s">
        <v>549</v>
      </c>
      <c r="BJ164">
        <v>25</v>
      </c>
      <c r="BK164">
        <v>-1.119</v>
      </c>
      <c r="BL164">
        <v>-0.03</v>
      </c>
      <c r="BM164">
        <v>410</v>
      </c>
      <c r="BN164">
        <v>10</v>
      </c>
      <c r="BO164">
        <v>0.32</v>
      </c>
      <c r="BP164">
        <v>0.13</v>
      </c>
      <c r="BQ164">
        <v>0.99216107317073199</v>
      </c>
      <c r="BR164">
        <v>-2.2182229965156699E-2</v>
      </c>
      <c r="BS164">
        <v>1.9464391562468299E-2</v>
      </c>
      <c r="BT164">
        <v>1</v>
      </c>
      <c r="BU164">
        <v>0.260094146341463</v>
      </c>
      <c r="BV164">
        <v>-4.87526132412776E-5</v>
      </c>
      <c r="BW164">
        <v>9.11697600726001E-4</v>
      </c>
      <c r="BX164">
        <v>1</v>
      </c>
      <c r="BY164">
        <v>2</v>
      </c>
      <c r="BZ164">
        <v>2</v>
      </c>
      <c r="CA164" t="s">
        <v>195</v>
      </c>
      <c r="CB164">
        <v>100</v>
      </c>
      <c r="CC164">
        <v>100</v>
      </c>
      <c r="CD164">
        <v>-1.119</v>
      </c>
      <c r="CE164">
        <v>-0.03</v>
      </c>
      <c r="CF164">
        <v>2</v>
      </c>
      <c r="CG164">
        <v>1036.94</v>
      </c>
      <c r="CH164">
        <v>348.34300000000002</v>
      </c>
      <c r="CI164">
        <v>19.999700000000001</v>
      </c>
      <c r="CJ164">
        <v>24.465499999999999</v>
      </c>
      <c r="CK164">
        <v>30.0001</v>
      </c>
      <c r="CL164">
        <v>24.253299999999999</v>
      </c>
      <c r="CM164">
        <v>24.298100000000002</v>
      </c>
      <c r="CN164">
        <v>25.935300000000002</v>
      </c>
      <c r="CO164">
        <v>-30</v>
      </c>
      <c r="CP164">
        <v>-30</v>
      </c>
      <c r="CQ164">
        <v>20</v>
      </c>
      <c r="CR164">
        <v>410</v>
      </c>
      <c r="CS164">
        <v>20</v>
      </c>
      <c r="CT164">
        <v>102.339</v>
      </c>
      <c r="CU164">
        <v>101.81399999999999</v>
      </c>
    </row>
    <row r="165" spans="1:99" x14ac:dyDescent="0.25">
      <c r="A165">
        <v>149</v>
      </c>
      <c r="B165">
        <v>1607314450.5999999</v>
      </c>
      <c r="C165">
        <v>10988</v>
      </c>
      <c r="D165" t="s">
        <v>556</v>
      </c>
      <c r="E165" t="s">
        <v>557</v>
      </c>
      <c r="F165">
        <v>1607314441.9709699</v>
      </c>
      <c r="G165">
        <f t="shared" si="58"/>
        <v>1.755636707034716E-4</v>
      </c>
      <c r="H165">
        <f t="shared" si="59"/>
        <v>-0.73809137680113823</v>
      </c>
      <c r="I165">
        <f t="shared" si="60"/>
        <v>410.99609677419397</v>
      </c>
      <c r="J165">
        <f t="shared" si="61"/>
        <v>493.31933626945914</v>
      </c>
      <c r="K165">
        <f t="shared" si="62"/>
        <v>50.096859013604977</v>
      </c>
      <c r="L165">
        <f t="shared" si="63"/>
        <v>41.736887248207019</v>
      </c>
      <c r="M165">
        <f t="shared" si="64"/>
        <v>1.2841483381213024E-2</v>
      </c>
      <c r="N165">
        <f t="shared" si="65"/>
        <v>2</v>
      </c>
      <c r="O165">
        <f t="shared" si="66"/>
        <v>1.2795852556036692E-2</v>
      </c>
      <c r="P165">
        <f t="shared" si="67"/>
        <v>8.0014940178532688E-3</v>
      </c>
      <c r="Q165">
        <f t="shared" si="68"/>
        <v>0</v>
      </c>
      <c r="R165">
        <f t="shared" si="69"/>
        <v>20.389649067008822</v>
      </c>
      <c r="S165">
        <f t="shared" si="70"/>
        <v>20.389649067008822</v>
      </c>
      <c r="T165">
        <f t="shared" si="71"/>
        <v>2.4038371914438272</v>
      </c>
      <c r="U165">
        <f t="shared" si="72"/>
        <v>42.846388634124374</v>
      </c>
      <c r="V165">
        <f t="shared" si="73"/>
        <v>1.0341120414710245</v>
      </c>
      <c r="W165">
        <f t="shared" si="74"/>
        <v>2.413533729298766</v>
      </c>
      <c r="X165">
        <f t="shared" si="75"/>
        <v>1.3697251499728027</v>
      </c>
      <c r="Y165">
        <f t="shared" si="76"/>
        <v>-7.7423578780230979</v>
      </c>
      <c r="Z165">
        <f t="shared" si="77"/>
        <v>7.0321384052943081</v>
      </c>
      <c r="AA165">
        <f t="shared" si="78"/>
        <v>0.70998274445074261</v>
      </c>
      <c r="AB165">
        <f t="shared" si="79"/>
        <v>-2.3672827804688268E-4</v>
      </c>
      <c r="AC165">
        <v>0</v>
      </c>
      <c r="AD165">
        <v>0</v>
      </c>
      <c r="AE165">
        <v>2</v>
      </c>
      <c r="AF165">
        <v>0</v>
      </c>
      <c r="AG165">
        <v>0</v>
      </c>
      <c r="AH165">
        <f t="shared" si="80"/>
        <v>1</v>
      </c>
      <c r="AI165">
        <f t="shared" si="81"/>
        <v>0</v>
      </c>
      <c r="AJ165">
        <f t="shared" si="82"/>
        <v>54850.352854435689</v>
      </c>
      <c r="AK165">
        <f t="shared" si="83"/>
        <v>0</v>
      </c>
      <c r="AL165">
        <f t="shared" si="84"/>
        <v>0</v>
      </c>
      <c r="AM165">
        <f t="shared" si="85"/>
        <v>0.49</v>
      </c>
      <c r="AN165">
        <f t="shared" si="86"/>
        <v>0.39</v>
      </c>
      <c r="AO165">
        <v>14.97</v>
      </c>
      <c r="AP165">
        <v>0.5</v>
      </c>
      <c r="AQ165" t="s">
        <v>193</v>
      </c>
      <c r="AR165">
        <v>1607314441.9709699</v>
      </c>
      <c r="AS165">
        <v>410.99609677419397</v>
      </c>
      <c r="AT165">
        <v>409.99919354838698</v>
      </c>
      <c r="AU165">
        <v>10.1832225806452</v>
      </c>
      <c r="AV165">
        <v>9.9230806451612903</v>
      </c>
      <c r="AW165">
        <v>1000.00206451613</v>
      </c>
      <c r="AX165">
        <v>101.45064516129</v>
      </c>
      <c r="AY165">
        <v>9.9923264516128998E-2</v>
      </c>
      <c r="AZ165">
        <v>20.454867741935502</v>
      </c>
      <c r="BA165">
        <v>999.9</v>
      </c>
      <c r="BB165">
        <v>999.9</v>
      </c>
      <c r="BC165">
        <v>0</v>
      </c>
      <c r="BD165">
        <v>0</v>
      </c>
      <c r="BE165">
        <v>10001.8358064516</v>
      </c>
      <c r="BF165">
        <v>0</v>
      </c>
      <c r="BG165">
        <v>1.5523667741935501E-3</v>
      </c>
      <c r="BH165">
        <v>1607314413.5999999</v>
      </c>
      <c r="BI165" t="s">
        <v>549</v>
      </c>
      <c r="BJ165">
        <v>25</v>
      </c>
      <c r="BK165">
        <v>-1.119</v>
      </c>
      <c r="BL165">
        <v>-0.03</v>
      </c>
      <c r="BM165">
        <v>410</v>
      </c>
      <c r="BN165">
        <v>10</v>
      </c>
      <c r="BO165">
        <v>0.32</v>
      </c>
      <c r="BP165">
        <v>0.13</v>
      </c>
      <c r="BQ165">
        <v>0.99726141463414597</v>
      </c>
      <c r="BR165">
        <v>3.6365560975568902E-2</v>
      </c>
      <c r="BS165">
        <v>2.2674313972977301E-2</v>
      </c>
      <c r="BT165">
        <v>1</v>
      </c>
      <c r="BU165">
        <v>0.26002446341463398</v>
      </c>
      <c r="BV165">
        <v>-2.43441114982539E-3</v>
      </c>
      <c r="BW165">
        <v>8.7709334535521005E-4</v>
      </c>
      <c r="BX165">
        <v>1</v>
      </c>
      <c r="BY165">
        <v>2</v>
      </c>
      <c r="BZ165">
        <v>2</v>
      </c>
      <c r="CA165" t="s">
        <v>195</v>
      </c>
      <c r="CB165">
        <v>100</v>
      </c>
      <c r="CC165">
        <v>100</v>
      </c>
      <c r="CD165">
        <v>-1.119</v>
      </c>
      <c r="CE165">
        <v>-0.03</v>
      </c>
      <c r="CF165">
        <v>2</v>
      </c>
      <c r="CG165">
        <v>1040.43</v>
      </c>
      <c r="CH165">
        <v>348.03</v>
      </c>
      <c r="CI165">
        <v>19.999700000000001</v>
      </c>
      <c r="CJ165">
        <v>24.464600000000001</v>
      </c>
      <c r="CK165">
        <v>30</v>
      </c>
      <c r="CL165">
        <v>24.252300000000002</v>
      </c>
      <c r="CM165">
        <v>24.297699999999999</v>
      </c>
      <c r="CN165">
        <v>25.935400000000001</v>
      </c>
      <c r="CO165">
        <v>-30</v>
      </c>
      <c r="CP165">
        <v>-30</v>
      </c>
      <c r="CQ165">
        <v>20</v>
      </c>
      <c r="CR165">
        <v>410</v>
      </c>
      <c r="CS165">
        <v>20</v>
      </c>
      <c r="CT165">
        <v>102.33799999999999</v>
      </c>
      <c r="CU165">
        <v>101.812</v>
      </c>
    </row>
    <row r="166" spans="1:99" x14ac:dyDescent="0.25">
      <c r="A166">
        <v>150</v>
      </c>
      <c r="B166">
        <v>1607314455.5999999</v>
      </c>
      <c r="C166">
        <v>10993</v>
      </c>
      <c r="D166" t="s">
        <v>558</v>
      </c>
      <c r="E166" t="s">
        <v>559</v>
      </c>
      <c r="F166">
        <v>1607314446.9709699</v>
      </c>
      <c r="G166">
        <f t="shared" si="58"/>
        <v>1.7512080217528821E-4</v>
      </c>
      <c r="H166">
        <f t="shared" si="59"/>
        <v>-0.72799322005092004</v>
      </c>
      <c r="I166">
        <f t="shared" si="60"/>
        <v>410.991193548387</v>
      </c>
      <c r="J166">
        <f t="shared" si="61"/>
        <v>492.28315464068709</v>
      </c>
      <c r="K166">
        <f t="shared" si="62"/>
        <v>49.991058377248997</v>
      </c>
      <c r="L166">
        <f t="shared" si="63"/>
        <v>41.73590860367527</v>
      </c>
      <c r="M166">
        <f t="shared" si="64"/>
        <v>1.2810691003763218E-2</v>
      </c>
      <c r="N166">
        <f t="shared" si="65"/>
        <v>2</v>
      </c>
      <c r="O166">
        <f t="shared" si="66"/>
        <v>1.2765278333254885E-2</v>
      </c>
      <c r="P166">
        <f t="shared" si="67"/>
        <v>7.9823656252373011E-3</v>
      </c>
      <c r="Q166">
        <f t="shared" si="68"/>
        <v>0</v>
      </c>
      <c r="R166">
        <f t="shared" si="69"/>
        <v>20.38686501755685</v>
      </c>
      <c r="S166">
        <f t="shared" si="70"/>
        <v>20.38686501755685</v>
      </c>
      <c r="T166">
        <f t="shared" si="71"/>
        <v>2.4034240270600185</v>
      </c>
      <c r="U166">
        <f t="shared" si="72"/>
        <v>42.845125691808683</v>
      </c>
      <c r="V166">
        <f t="shared" si="73"/>
        <v>1.03389342841931</v>
      </c>
      <c r="W166">
        <f t="shared" si="74"/>
        <v>2.413094632645632</v>
      </c>
      <c r="X166">
        <f t="shared" si="75"/>
        <v>1.3695305986407085</v>
      </c>
      <c r="Y166">
        <f t="shared" si="76"/>
        <v>-7.7228273759302102</v>
      </c>
      <c r="Z166">
        <f t="shared" si="77"/>
        <v>7.0144188630782374</v>
      </c>
      <c r="AA166">
        <f t="shared" si="78"/>
        <v>0.70817298072875046</v>
      </c>
      <c r="AB166">
        <f t="shared" si="79"/>
        <v>-2.3553212322191541E-4</v>
      </c>
      <c r="AC166">
        <v>0</v>
      </c>
      <c r="AD166">
        <v>0</v>
      </c>
      <c r="AE166">
        <v>2</v>
      </c>
      <c r="AF166">
        <v>0</v>
      </c>
      <c r="AG166">
        <v>0</v>
      </c>
      <c r="AH166">
        <f t="shared" si="80"/>
        <v>1</v>
      </c>
      <c r="AI166">
        <f t="shared" si="81"/>
        <v>0</v>
      </c>
      <c r="AJ166">
        <f t="shared" si="82"/>
        <v>54863.298656269275</v>
      </c>
      <c r="AK166">
        <f t="shared" si="83"/>
        <v>0</v>
      </c>
      <c r="AL166">
        <f t="shared" si="84"/>
        <v>0</v>
      </c>
      <c r="AM166">
        <f t="shared" si="85"/>
        <v>0.49</v>
      </c>
      <c r="AN166">
        <f t="shared" si="86"/>
        <v>0.39</v>
      </c>
      <c r="AO166">
        <v>14.97</v>
      </c>
      <c r="AP166">
        <v>0.5</v>
      </c>
      <c r="AQ166" t="s">
        <v>193</v>
      </c>
      <c r="AR166">
        <v>1607314446.9709699</v>
      </c>
      <c r="AS166">
        <v>410.991193548387</v>
      </c>
      <c r="AT166">
        <v>410.00912903225799</v>
      </c>
      <c r="AU166">
        <v>10.181187096774201</v>
      </c>
      <c r="AV166">
        <v>9.92169967741936</v>
      </c>
      <c r="AW166">
        <v>999.99754838709703</v>
      </c>
      <c r="AX166">
        <v>101.449451612903</v>
      </c>
      <c r="AY166">
        <v>9.9947154838709695E-2</v>
      </c>
      <c r="AZ166">
        <v>20.451919354838701</v>
      </c>
      <c r="BA166">
        <v>999.9</v>
      </c>
      <c r="BB166">
        <v>999.9</v>
      </c>
      <c r="BC166">
        <v>0</v>
      </c>
      <c r="BD166">
        <v>0</v>
      </c>
      <c r="BE166">
        <v>10004.3151612903</v>
      </c>
      <c r="BF166">
        <v>0</v>
      </c>
      <c r="BG166">
        <v>1.5640806451612901E-3</v>
      </c>
      <c r="BH166">
        <v>1607314413.5999999</v>
      </c>
      <c r="BI166" t="s">
        <v>549</v>
      </c>
      <c r="BJ166">
        <v>25</v>
      </c>
      <c r="BK166">
        <v>-1.119</v>
      </c>
      <c r="BL166">
        <v>-0.03</v>
      </c>
      <c r="BM166">
        <v>410</v>
      </c>
      <c r="BN166">
        <v>10</v>
      </c>
      <c r="BO166">
        <v>0.32</v>
      </c>
      <c r="BP166">
        <v>0.13</v>
      </c>
      <c r="BQ166">
        <v>0.98212590243902398</v>
      </c>
      <c r="BR166">
        <v>-8.2633881533112505E-2</v>
      </c>
      <c r="BS166">
        <v>2.9218830313147901E-2</v>
      </c>
      <c r="BT166">
        <v>1</v>
      </c>
      <c r="BU166">
        <v>0.25982956097561</v>
      </c>
      <c r="BV166">
        <v>-7.8780627177705998E-3</v>
      </c>
      <c r="BW166">
        <v>9.1764457354421701E-4</v>
      </c>
      <c r="BX166">
        <v>1</v>
      </c>
      <c r="BY166">
        <v>2</v>
      </c>
      <c r="BZ166">
        <v>2</v>
      </c>
      <c r="CA166" t="s">
        <v>195</v>
      </c>
      <c r="CB166">
        <v>100</v>
      </c>
      <c r="CC166">
        <v>100</v>
      </c>
      <c r="CD166">
        <v>-1.119</v>
      </c>
      <c r="CE166">
        <v>-0.03</v>
      </c>
      <c r="CF166">
        <v>2</v>
      </c>
      <c r="CG166">
        <v>1039.28</v>
      </c>
      <c r="CH166">
        <v>347.95499999999998</v>
      </c>
      <c r="CI166">
        <v>19.9998</v>
      </c>
      <c r="CJ166">
        <v>24.4635</v>
      </c>
      <c r="CK166">
        <v>30</v>
      </c>
      <c r="CL166">
        <v>24.250699999999998</v>
      </c>
      <c r="CM166">
        <v>24.295999999999999</v>
      </c>
      <c r="CN166">
        <v>25.933599999999998</v>
      </c>
      <c r="CO166">
        <v>-30</v>
      </c>
      <c r="CP166">
        <v>-30</v>
      </c>
      <c r="CQ166">
        <v>20</v>
      </c>
      <c r="CR166">
        <v>410</v>
      </c>
      <c r="CS166">
        <v>20</v>
      </c>
      <c r="CT166">
        <v>102.32599999999999</v>
      </c>
      <c r="CU166">
        <v>101.81699999999999</v>
      </c>
    </row>
    <row r="167" spans="1:99" x14ac:dyDescent="0.25">
      <c r="A167">
        <v>151</v>
      </c>
      <c r="B167">
        <v>1607314731.5</v>
      </c>
      <c r="C167">
        <v>11268.9000000954</v>
      </c>
      <c r="D167" t="s">
        <v>562</v>
      </c>
      <c r="E167" t="s">
        <v>563</v>
      </c>
      <c r="F167">
        <v>1607314719.45806</v>
      </c>
      <c r="G167">
        <f t="shared" si="58"/>
        <v>4.4528272894870917E-5</v>
      </c>
      <c r="H167">
        <f t="shared" si="59"/>
        <v>-0.72291713329206309</v>
      </c>
      <c r="I167">
        <f t="shared" si="60"/>
        <v>412.11132258064498</v>
      </c>
      <c r="J167">
        <f t="shared" si="61"/>
        <v>763.1164629327111</v>
      </c>
      <c r="K167">
        <f t="shared" si="62"/>
        <v>77.496695756557685</v>
      </c>
      <c r="L167">
        <f t="shared" si="63"/>
        <v>41.85110312143923</v>
      </c>
      <c r="M167">
        <f t="shared" si="64"/>
        <v>3.1784304922057383E-3</v>
      </c>
      <c r="N167">
        <f t="shared" si="65"/>
        <v>2</v>
      </c>
      <c r="O167">
        <f t="shared" si="66"/>
        <v>3.1756269374639406E-3</v>
      </c>
      <c r="P167">
        <f t="shared" si="67"/>
        <v>1.9850185123206987E-3</v>
      </c>
      <c r="Q167">
        <f t="shared" si="68"/>
        <v>0</v>
      </c>
      <c r="R167">
        <f t="shared" si="69"/>
        <v>20.436890801322996</v>
      </c>
      <c r="S167">
        <f t="shared" si="70"/>
        <v>20.436890801322996</v>
      </c>
      <c r="T167">
        <f t="shared" si="71"/>
        <v>2.4108575513000918</v>
      </c>
      <c r="U167">
        <f t="shared" si="72"/>
        <v>41.887694400007405</v>
      </c>
      <c r="V167">
        <f t="shared" si="73"/>
        <v>1.0108840801782411</v>
      </c>
      <c r="W167">
        <f t="shared" si="74"/>
        <v>2.4133199371748244</v>
      </c>
      <c r="X167">
        <f t="shared" si="75"/>
        <v>1.3999734711218508</v>
      </c>
      <c r="Y167">
        <f t="shared" si="76"/>
        <v>-1.9636968346638075</v>
      </c>
      <c r="Z167">
        <f t="shared" si="77"/>
        <v>1.7835660316958655</v>
      </c>
      <c r="AA167">
        <f t="shared" si="78"/>
        <v>0.18011557305284423</v>
      </c>
      <c r="AB167">
        <f t="shared" si="79"/>
        <v>-1.5229915097725311E-5</v>
      </c>
      <c r="AC167">
        <v>0</v>
      </c>
      <c r="AD167">
        <v>0</v>
      </c>
      <c r="AE167">
        <v>2</v>
      </c>
      <c r="AF167">
        <v>0</v>
      </c>
      <c r="AG167">
        <v>0</v>
      </c>
      <c r="AH167">
        <f t="shared" si="80"/>
        <v>1</v>
      </c>
      <c r="AI167">
        <f t="shared" si="81"/>
        <v>0</v>
      </c>
      <c r="AJ167">
        <f t="shared" si="82"/>
        <v>54820.683566367632</v>
      </c>
      <c r="AK167">
        <f t="shared" si="83"/>
        <v>0</v>
      </c>
      <c r="AL167">
        <f t="shared" si="84"/>
        <v>0</v>
      </c>
      <c r="AM167">
        <f t="shared" si="85"/>
        <v>0.49</v>
      </c>
      <c r="AN167">
        <f t="shared" si="86"/>
        <v>0.39</v>
      </c>
      <c r="AO167">
        <v>29.84</v>
      </c>
      <c r="AP167">
        <v>0.5</v>
      </c>
      <c r="AQ167" t="s">
        <v>193</v>
      </c>
      <c r="AR167">
        <v>1607314719.45806</v>
      </c>
      <c r="AS167">
        <v>412.11132258064498</v>
      </c>
      <c r="AT167">
        <v>410.00887096774198</v>
      </c>
      <c r="AU167">
        <v>9.9542603225806499</v>
      </c>
      <c r="AV167">
        <v>9.8227090322580608</v>
      </c>
      <c r="AW167">
        <v>999.98806451612904</v>
      </c>
      <c r="AX167">
        <v>101.452129032258</v>
      </c>
      <c r="AY167">
        <v>0.100778709677419</v>
      </c>
      <c r="AZ167">
        <v>20.453432258064499</v>
      </c>
      <c r="BA167">
        <v>999.9</v>
      </c>
      <c r="BB167">
        <v>999.9</v>
      </c>
      <c r="BC167">
        <v>0</v>
      </c>
      <c r="BD167">
        <v>0</v>
      </c>
      <c r="BE167">
        <v>9995.9919354838694</v>
      </c>
      <c r="BF167">
        <v>0</v>
      </c>
      <c r="BG167">
        <v>1.64422483870968E-3</v>
      </c>
      <c r="BH167">
        <v>1607314719.5</v>
      </c>
      <c r="BI167" t="s">
        <v>564</v>
      </c>
      <c r="BJ167">
        <v>26</v>
      </c>
      <c r="BK167">
        <v>-1.123</v>
      </c>
      <c r="BL167">
        <v>-2.9000000000000001E-2</v>
      </c>
      <c r="BM167">
        <v>410</v>
      </c>
      <c r="BN167">
        <v>10</v>
      </c>
      <c r="BO167">
        <v>0.19</v>
      </c>
      <c r="BP167">
        <v>0.15</v>
      </c>
      <c r="BQ167">
        <v>1.05842699046341</v>
      </c>
      <c r="BR167">
        <v>11.1522597922177</v>
      </c>
      <c r="BS167">
        <v>1.22225049575891</v>
      </c>
      <c r="BT167">
        <v>0</v>
      </c>
      <c r="BU167">
        <v>6.5951216975609794E-2</v>
      </c>
      <c r="BV167">
        <v>0.70816072908721295</v>
      </c>
      <c r="BW167">
        <v>7.7951575321961897E-2</v>
      </c>
      <c r="BX167">
        <v>0</v>
      </c>
      <c r="BY167">
        <v>0</v>
      </c>
      <c r="BZ167">
        <v>2</v>
      </c>
      <c r="CA167" t="s">
        <v>212</v>
      </c>
      <c r="CB167">
        <v>100</v>
      </c>
      <c r="CC167">
        <v>100</v>
      </c>
      <c r="CD167">
        <v>-1.123</v>
      </c>
      <c r="CE167">
        <v>-2.9000000000000001E-2</v>
      </c>
      <c r="CF167">
        <v>2</v>
      </c>
      <c r="CG167">
        <v>1044.21</v>
      </c>
      <c r="CH167">
        <v>347.21800000000002</v>
      </c>
      <c r="CI167">
        <v>20</v>
      </c>
      <c r="CJ167">
        <v>24.414200000000001</v>
      </c>
      <c r="CK167">
        <v>30</v>
      </c>
      <c r="CL167">
        <v>24.203399999999998</v>
      </c>
      <c r="CM167">
        <v>24.2485</v>
      </c>
      <c r="CN167">
        <v>25.937799999999999</v>
      </c>
      <c r="CO167">
        <v>-30</v>
      </c>
      <c r="CP167">
        <v>-30</v>
      </c>
      <c r="CQ167">
        <v>20</v>
      </c>
      <c r="CR167">
        <v>410</v>
      </c>
      <c r="CS167">
        <v>20</v>
      </c>
      <c r="CT167">
        <v>102.328</v>
      </c>
      <c r="CU167">
        <v>101.83</v>
      </c>
    </row>
    <row r="168" spans="1:99" x14ac:dyDescent="0.25">
      <c r="A168">
        <v>152</v>
      </c>
      <c r="B168">
        <v>1607314736.5</v>
      </c>
      <c r="C168">
        <v>11273.9000000954</v>
      </c>
      <c r="D168" t="s">
        <v>565</v>
      </c>
      <c r="E168" t="s">
        <v>566</v>
      </c>
      <c r="F168">
        <v>1607314728.14516</v>
      </c>
      <c r="G168">
        <f t="shared" si="58"/>
        <v>4.8328736863829599E-5</v>
      </c>
      <c r="H168">
        <f t="shared" si="59"/>
        <v>-0.77310969257590711</v>
      </c>
      <c r="I168">
        <f t="shared" si="60"/>
        <v>412.24770967741898</v>
      </c>
      <c r="J168">
        <f t="shared" si="61"/>
        <v>757.58940269425989</v>
      </c>
      <c r="K168">
        <f t="shared" si="62"/>
        <v>76.934837726891871</v>
      </c>
      <c r="L168">
        <f t="shared" si="63"/>
        <v>41.864644007058217</v>
      </c>
      <c r="M168">
        <f t="shared" si="64"/>
        <v>3.4537533302194043E-3</v>
      </c>
      <c r="N168">
        <f t="shared" si="65"/>
        <v>2</v>
      </c>
      <c r="O168">
        <f t="shared" si="66"/>
        <v>3.450443311844029E-3</v>
      </c>
      <c r="P168">
        <f t="shared" si="67"/>
        <v>2.1568241907903877E-3</v>
      </c>
      <c r="Q168">
        <f t="shared" si="68"/>
        <v>0</v>
      </c>
      <c r="R168">
        <f t="shared" si="69"/>
        <v>20.431991841468772</v>
      </c>
      <c r="S168">
        <f t="shared" si="70"/>
        <v>20.431991841468772</v>
      </c>
      <c r="T168">
        <f t="shared" si="71"/>
        <v>2.4101287074254456</v>
      </c>
      <c r="U168">
        <f t="shared" si="72"/>
        <v>41.930499686935072</v>
      </c>
      <c r="V168">
        <f t="shared" si="73"/>
        <v>1.0116993730045918</v>
      </c>
      <c r="W168">
        <f t="shared" si="74"/>
        <v>2.4128006595633833</v>
      </c>
      <c r="X168">
        <f t="shared" si="75"/>
        <v>1.3984293344208538</v>
      </c>
      <c r="Y168">
        <f t="shared" si="76"/>
        <v>-2.1312972956948855</v>
      </c>
      <c r="Z168">
        <f t="shared" si="77"/>
        <v>1.9357987564366066</v>
      </c>
      <c r="AA168">
        <f t="shared" si="78"/>
        <v>0.195480599037472</v>
      </c>
      <c r="AB168">
        <f t="shared" si="79"/>
        <v>-1.7940220806922369E-5</v>
      </c>
      <c r="AC168">
        <v>0</v>
      </c>
      <c r="AD168">
        <v>0</v>
      </c>
      <c r="AE168">
        <v>2</v>
      </c>
      <c r="AF168">
        <v>0</v>
      </c>
      <c r="AG168">
        <v>0</v>
      </c>
      <c r="AH168">
        <f t="shared" si="80"/>
        <v>1</v>
      </c>
      <c r="AI168">
        <f t="shared" si="81"/>
        <v>0</v>
      </c>
      <c r="AJ168">
        <f t="shared" si="82"/>
        <v>54860.553498892761</v>
      </c>
      <c r="AK168">
        <f t="shared" si="83"/>
        <v>0</v>
      </c>
      <c r="AL168">
        <f t="shared" si="84"/>
        <v>0</v>
      </c>
      <c r="AM168">
        <f t="shared" si="85"/>
        <v>0.49</v>
      </c>
      <c r="AN168">
        <f t="shared" si="86"/>
        <v>0.39</v>
      </c>
      <c r="AO168">
        <v>29.84</v>
      </c>
      <c r="AP168">
        <v>0.5</v>
      </c>
      <c r="AQ168" t="s">
        <v>193</v>
      </c>
      <c r="AR168">
        <v>1607314728.14516</v>
      </c>
      <c r="AS168">
        <v>412.24770967741898</v>
      </c>
      <c r="AT168">
        <v>410.00019354838702</v>
      </c>
      <c r="AU168">
        <v>9.9623622580645197</v>
      </c>
      <c r="AV168">
        <v>9.81958548387097</v>
      </c>
      <c r="AW168">
        <v>999.99632258064503</v>
      </c>
      <c r="AX168">
        <v>101.451096774194</v>
      </c>
      <c r="AY168">
        <v>0.101059912903226</v>
      </c>
      <c r="AZ168">
        <v>20.449945161290302</v>
      </c>
      <c r="BA168">
        <v>999.9</v>
      </c>
      <c r="BB168">
        <v>999.9</v>
      </c>
      <c r="BC168">
        <v>0</v>
      </c>
      <c r="BD168">
        <v>0</v>
      </c>
      <c r="BE168">
        <v>10003.5538709677</v>
      </c>
      <c r="BF168">
        <v>0</v>
      </c>
      <c r="BG168">
        <v>1.63220290322581E-3</v>
      </c>
      <c r="BH168">
        <v>1607314719.5</v>
      </c>
      <c r="BI168" t="s">
        <v>564</v>
      </c>
      <c r="BJ168">
        <v>26</v>
      </c>
      <c r="BK168">
        <v>-1.123</v>
      </c>
      <c r="BL168">
        <v>-2.9000000000000001E-2</v>
      </c>
      <c r="BM168">
        <v>410</v>
      </c>
      <c r="BN168">
        <v>10</v>
      </c>
      <c r="BO168">
        <v>0.19</v>
      </c>
      <c r="BP168">
        <v>0.15</v>
      </c>
      <c r="BQ168">
        <v>1.7014296785365901</v>
      </c>
      <c r="BR168">
        <v>10.635053245714101</v>
      </c>
      <c r="BS168">
        <v>1.19036806190963</v>
      </c>
      <c r="BT168">
        <v>0</v>
      </c>
      <c r="BU168">
        <v>0.107682021243902</v>
      </c>
      <c r="BV168">
        <v>0.69105131172124201</v>
      </c>
      <c r="BW168">
        <v>7.6890313427228504E-2</v>
      </c>
      <c r="BX168">
        <v>0</v>
      </c>
      <c r="BY168">
        <v>0</v>
      </c>
      <c r="BZ168">
        <v>2</v>
      </c>
      <c r="CA168" t="s">
        <v>212</v>
      </c>
      <c r="CB168">
        <v>100</v>
      </c>
      <c r="CC168">
        <v>100</v>
      </c>
      <c r="CD168">
        <v>-1.123</v>
      </c>
      <c r="CE168">
        <v>-2.9000000000000001E-2</v>
      </c>
      <c r="CF168">
        <v>2</v>
      </c>
      <c r="CG168">
        <v>1045.4000000000001</v>
      </c>
      <c r="CH168">
        <v>347.44499999999999</v>
      </c>
      <c r="CI168">
        <v>20</v>
      </c>
      <c r="CJ168">
        <v>24.414200000000001</v>
      </c>
      <c r="CK168">
        <v>30.0002</v>
      </c>
      <c r="CL168">
        <v>24.1982</v>
      </c>
      <c r="CM168">
        <v>24.244</v>
      </c>
      <c r="CN168">
        <v>25.938800000000001</v>
      </c>
      <c r="CO168">
        <v>-30</v>
      </c>
      <c r="CP168">
        <v>-30</v>
      </c>
      <c r="CQ168">
        <v>20</v>
      </c>
      <c r="CR168">
        <v>410</v>
      </c>
      <c r="CS168">
        <v>20</v>
      </c>
      <c r="CT168">
        <v>102.328</v>
      </c>
      <c r="CU168">
        <v>101.828</v>
      </c>
    </row>
    <row r="169" spans="1:99" x14ac:dyDescent="0.25">
      <c r="A169">
        <v>153</v>
      </c>
      <c r="B169">
        <v>1607314741.5</v>
      </c>
      <c r="C169">
        <v>11278.9000000954</v>
      </c>
      <c r="D169" t="s">
        <v>567</v>
      </c>
      <c r="E169" t="s">
        <v>568</v>
      </c>
      <c r="F169">
        <v>1607314732.9354801</v>
      </c>
      <c r="G169">
        <f t="shared" si="58"/>
        <v>5.7769016181819274E-5</v>
      </c>
      <c r="H169">
        <f t="shared" si="59"/>
        <v>-0.91842898125004935</v>
      </c>
      <c r="I169">
        <f t="shared" si="60"/>
        <v>412.65567741935502</v>
      </c>
      <c r="J169">
        <f t="shared" si="61"/>
        <v>754.97599210472561</v>
      </c>
      <c r="K169">
        <f t="shared" si="62"/>
        <v>76.668851137448669</v>
      </c>
      <c r="L169">
        <f t="shared" si="63"/>
        <v>41.905752015885241</v>
      </c>
      <c r="M169">
        <f t="shared" si="64"/>
        <v>4.1391568605250893E-3</v>
      </c>
      <c r="N169">
        <f t="shared" si="65"/>
        <v>2</v>
      </c>
      <c r="O169">
        <f t="shared" si="66"/>
        <v>4.1344037014081339E-3</v>
      </c>
      <c r="P169">
        <f t="shared" si="67"/>
        <v>2.5844289015030156E-3</v>
      </c>
      <c r="Q169">
        <f t="shared" si="68"/>
        <v>0</v>
      </c>
      <c r="R169">
        <f t="shared" si="69"/>
        <v>20.426778449173025</v>
      </c>
      <c r="S169">
        <f t="shared" si="70"/>
        <v>20.426778449173025</v>
      </c>
      <c r="T169">
        <f t="shared" si="71"/>
        <v>2.4093532958086876</v>
      </c>
      <c r="U169">
        <f t="shared" si="72"/>
        <v>42.043528790993349</v>
      </c>
      <c r="V169">
        <f t="shared" si="73"/>
        <v>1.0143197162357049</v>
      </c>
      <c r="W169">
        <f t="shared" si="74"/>
        <v>2.4125465806595057</v>
      </c>
      <c r="X169">
        <f t="shared" si="75"/>
        <v>1.3950335795729827</v>
      </c>
      <c r="Y169">
        <f t="shared" si="76"/>
        <v>-2.5476136136182301</v>
      </c>
      <c r="Z169">
        <f t="shared" si="77"/>
        <v>2.3139311286238975</v>
      </c>
      <c r="AA169">
        <f t="shared" si="78"/>
        <v>0.23365685197709615</v>
      </c>
      <c r="AB169">
        <f t="shared" si="79"/>
        <v>-2.5633017236348365E-5</v>
      </c>
      <c r="AC169">
        <v>0</v>
      </c>
      <c r="AD169">
        <v>0</v>
      </c>
      <c r="AE169">
        <v>2</v>
      </c>
      <c r="AF169">
        <v>0</v>
      </c>
      <c r="AG169">
        <v>0</v>
      </c>
      <c r="AH169">
        <f t="shared" si="80"/>
        <v>1</v>
      </c>
      <c r="AI169">
        <f t="shared" si="81"/>
        <v>0</v>
      </c>
      <c r="AJ169">
        <f t="shared" si="82"/>
        <v>54838.374586963611</v>
      </c>
      <c r="AK169">
        <f t="shared" si="83"/>
        <v>0</v>
      </c>
      <c r="AL169">
        <f t="shared" si="84"/>
        <v>0</v>
      </c>
      <c r="AM169">
        <f t="shared" si="85"/>
        <v>0.49</v>
      </c>
      <c r="AN169">
        <f t="shared" si="86"/>
        <v>0.39</v>
      </c>
      <c r="AO169">
        <v>29.84</v>
      </c>
      <c r="AP169">
        <v>0.5</v>
      </c>
      <c r="AQ169" t="s">
        <v>193</v>
      </c>
      <c r="AR169">
        <v>1607314732.9354801</v>
      </c>
      <c r="AS169">
        <v>412.65567741935502</v>
      </c>
      <c r="AT169">
        <v>409.986290322581</v>
      </c>
      <c r="AU169">
        <v>9.9882419354838703</v>
      </c>
      <c r="AV169">
        <v>9.8175854838709693</v>
      </c>
      <c r="AW169">
        <v>1000.02632258065</v>
      </c>
      <c r="AX169">
        <v>101.45032258064499</v>
      </c>
      <c r="AY169">
        <v>0.10105380645161301</v>
      </c>
      <c r="AZ169">
        <v>20.448238709677401</v>
      </c>
      <c r="BA169">
        <v>999.9</v>
      </c>
      <c r="BB169">
        <v>999.9</v>
      </c>
      <c r="BC169">
        <v>0</v>
      </c>
      <c r="BD169">
        <v>0</v>
      </c>
      <c r="BE169">
        <v>9999.3561290322596</v>
      </c>
      <c r="BF169">
        <v>0</v>
      </c>
      <c r="BG169">
        <v>1.55668225806452E-3</v>
      </c>
      <c r="BH169">
        <v>1607314719.5</v>
      </c>
      <c r="BI169" t="s">
        <v>564</v>
      </c>
      <c r="BJ169">
        <v>26</v>
      </c>
      <c r="BK169">
        <v>-1.123</v>
      </c>
      <c r="BL169">
        <v>-2.9000000000000001E-2</v>
      </c>
      <c r="BM169">
        <v>410</v>
      </c>
      <c r="BN169">
        <v>10</v>
      </c>
      <c r="BO169">
        <v>0.19</v>
      </c>
      <c r="BP169">
        <v>0.15</v>
      </c>
      <c r="BQ169">
        <v>2.3459945609756101</v>
      </c>
      <c r="BR169">
        <v>4.6801789337973201</v>
      </c>
      <c r="BS169">
        <v>0.72236377768859605</v>
      </c>
      <c r="BT169">
        <v>0</v>
      </c>
      <c r="BU169">
        <v>0.14943452926829301</v>
      </c>
      <c r="BV169">
        <v>0.31376839317069399</v>
      </c>
      <c r="BW169">
        <v>4.7255615056365698E-2</v>
      </c>
      <c r="BX169">
        <v>0</v>
      </c>
      <c r="BY169">
        <v>0</v>
      </c>
      <c r="BZ169">
        <v>2</v>
      </c>
      <c r="CA169" t="s">
        <v>212</v>
      </c>
      <c r="CB169">
        <v>100</v>
      </c>
      <c r="CC169">
        <v>100</v>
      </c>
      <c r="CD169">
        <v>-1.123</v>
      </c>
      <c r="CE169">
        <v>-2.9000000000000001E-2</v>
      </c>
      <c r="CF169">
        <v>2</v>
      </c>
      <c r="CG169">
        <v>1046.7</v>
      </c>
      <c r="CH169">
        <v>347.51799999999997</v>
      </c>
      <c r="CI169">
        <v>20</v>
      </c>
      <c r="CJ169">
        <v>24.414200000000001</v>
      </c>
      <c r="CK169">
        <v>30.0001</v>
      </c>
      <c r="CL169">
        <v>24.196100000000001</v>
      </c>
      <c r="CM169">
        <v>24.243400000000001</v>
      </c>
      <c r="CN169">
        <v>25.9405</v>
      </c>
      <c r="CO169">
        <v>-30</v>
      </c>
      <c r="CP169">
        <v>-30</v>
      </c>
      <c r="CQ169">
        <v>20</v>
      </c>
      <c r="CR169">
        <v>410</v>
      </c>
      <c r="CS169">
        <v>20</v>
      </c>
      <c r="CT169">
        <v>102.328</v>
      </c>
      <c r="CU169">
        <v>101.82899999999999</v>
      </c>
    </row>
    <row r="170" spans="1:99" x14ac:dyDescent="0.25">
      <c r="A170">
        <v>154</v>
      </c>
      <c r="B170">
        <v>1607314746.5</v>
      </c>
      <c r="C170">
        <v>11283.9000000954</v>
      </c>
      <c r="D170" t="s">
        <v>569</v>
      </c>
      <c r="E170" t="s">
        <v>570</v>
      </c>
      <c r="F170">
        <v>1607314737.87097</v>
      </c>
      <c r="G170">
        <f t="shared" si="58"/>
        <v>5.755357583201618E-5</v>
      </c>
      <c r="H170">
        <f t="shared" si="59"/>
        <v>-0.91117399263168197</v>
      </c>
      <c r="I170">
        <f t="shared" si="60"/>
        <v>412.62825806451599</v>
      </c>
      <c r="J170">
        <f t="shared" si="61"/>
        <v>753.47185929564262</v>
      </c>
      <c r="K170">
        <f t="shared" si="62"/>
        <v>76.516427036512354</v>
      </c>
      <c r="L170">
        <f t="shared" si="63"/>
        <v>41.903144240730519</v>
      </c>
      <c r="M170">
        <f t="shared" si="64"/>
        <v>4.1237827549935307E-3</v>
      </c>
      <c r="N170">
        <f t="shared" si="65"/>
        <v>2</v>
      </c>
      <c r="O170">
        <f t="shared" si="66"/>
        <v>4.1190648179696698E-3</v>
      </c>
      <c r="P170">
        <f t="shared" si="67"/>
        <v>2.5748389398997781E-3</v>
      </c>
      <c r="Q170">
        <f t="shared" si="68"/>
        <v>0</v>
      </c>
      <c r="R170">
        <f t="shared" si="69"/>
        <v>20.425051993967941</v>
      </c>
      <c r="S170">
        <f t="shared" si="70"/>
        <v>20.425051993967941</v>
      </c>
      <c r="T170">
        <f t="shared" si="71"/>
        <v>2.4090965604260992</v>
      </c>
      <c r="U170">
        <f t="shared" si="72"/>
        <v>42.038300866750774</v>
      </c>
      <c r="V170">
        <f t="shared" si="73"/>
        <v>1.0140805311967709</v>
      </c>
      <c r="W170">
        <f t="shared" si="74"/>
        <v>2.4122776379833049</v>
      </c>
      <c r="X170">
        <f t="shared" si="75"/>
        <v>1.3950160292293283</v>
      </c>
      <c r="Y170">
        <f t="shared" si="76"/>
        <v>-2.5381126941919137</v>
      </c>
      <c r="Z170">
        <f t="shared" si="77"/>
        <v>2.3053055959475239</v>
      </c>
      <c r="AA170">
        <f t="shared" si="78"/>
        <v>0.23278165628150319</v>
      </c>
      <c r="AB170">
        <f t="shared" si="79"/>
        <v>-2.5441962886674219E-5</v>
      </c>
      <c r="AC170">
        <v>0</v>
      </c>
      <c r="AD170">
        <v>0</v>
      </c>
      <c r="AE170">
        <v>2</v>
      </c>
      <c r="AF170">
        <v>0</v>
      </c>
      <c r="AG170">
        <v>0</v>
      </c>
      <c r="AH170">
        <f t="shared" si="80"/>
        <v>1</v>
      </c>
      <c r="AI170">
        <f t="shared" si="81"/>
        <v>0</v>
      </c>
      <c r="AJ170">
        <f t="shared" si="82"/>
        <v>54860.003937805886</v>
      </c>
      <c r="AK170">
        <f t="shared" si="83"/>
        <v>0</v>
      </c>
      <c r="AL170">
        <f t="shared" si="84"/>
        <v>0</v>
      </c>
      <c r="AM170">
        <f t="shared" si="85"/>
        <v>0.49</v>
      </c>
      <c r="AN170">
        <f t="shared" si="86"/>
        <v>0.39</v>
      </c>
      <c r="AO170">
        <v>29.84</v>
      </c>
      <c r="AP170">
        <v>0.5</v>
      </c>
      <c r="AQ170" t="s">
        <v>193</v>
      </c>
      <c r="AR170">
        <v>1607314737.87097</v>
      </c>
      <c r="AS170">
        <v>412.62825806451599</v>
      </c>
      <c r="AT170">
        <v>409.98022580645198</v>
      </c>
      <c r="AU170">
        <v>9.9858445161290295</v>
      </c>
      <c r="AV170">
        <v>9.8158225806451593</v>
      </c>
      <c r="AW170">
        <v>1000.0174516129</v>
      </c>
      <c r="AX170">
        <v>101.451096774194</v>
      </c>
      <c r="AY170">
        <v>0.10070783870967701</v>
      </c>
      <c r="AZ170">
        <v>20.446432258064501</v>
      </c>
      <c r="BA170">
        <v>999.9</v>
      </c>
      <c r="BB170">
        <v>999.9</v>
      </c>
      <c r="BC170">
        <v>0</v>
      </c>
      <c r="BD170">
        <v>0</v>
      </c>
      <c r="BE170">
        <v>10003.324516129</v>
      </c>
      <c r="BF170">
        <v>0</v>
      </c>
      <c r="BG170">
        <v>1.5992209677419399E-3</v>
      </c>
      <c r="BH170">
        <v>1607314719.5</v>
      </c>
      <c r="BI170" t="s">
        <v>564</v>
      </c>
      <c r="BJ170">
        <v>26</v>
      </c>
      <c r="BK170">
        <v>-1.123</v>
      </c>
      <c r="BL170">
        <v>-2.9000000000000001E-2</v>
      </c>
      <c r="BM170">
        <v>410</v>
      </c>
      <c r="BN170">
        <v>10</v>
      </c>
      <c r="BO170">
        <v>0.19</v>
      </c>
      <c r="BP170">
        <v>0.15</v>
      </c>
      <c r="BQ170">
        <v>2.6615112195121902</v>
      </c>
      <c r="BR170">
        <v>-0.22924034843206401</v>
      </c>
      <c r="BS170">
        <v>3.2959063833135398E-2</v>
      </c>
      <c r="BT170">
        <v>0</v>
      </c>
      <c r="BU170">
        <v>0.17036299999999999</v>
      </c>
      <c r="BV170">
        <v>-6.88952613240472E-3</v>
      </c>
      <c r="BW170">
        <v>8.0158729725585695E-4</v>
      </c>
      <c r="BX170">
        <v>1</v>
      </c>
      <c r="BY170">
        <v>1</v>
      </c>
      <c r="BZ170">
        <v>2</v>
      </c>
      <c r="CA170" t="s">
        <v>198</v>
      </c>
      <c r="CB170">
        <v>100</v>
      </c>
      <c r="CC170">
        <v>100</v>
      </c>
      <c r="CD170">
        <v>-1.123</v>
      </c>
      <c r="CE170">
        <v>-2.9000000000000001E-2</v>
      </c>
      <c r="CF170">
        <v>2</v>
      </c>
      <c r="CG170">
        <v>1049.53</v>
      </c>
      <c r="CH170">
        <v>347.67200000000003</v>
      </c>
      <c r="CI170">
        <v>19.9999</v>
      </c>
      <c r="CJ170">
        <v>24.412199999999999</v>
      </c>
      <c r="CK170">
        <v>30</v>
      </c>
      <c r="CL170">
        <v>24.196100000000001</v>
      </c>
      <c r="CM170">
        <v>24.241399999999999</v>
      </c>
      <c r="CN170">
        <v>25.939900000000002</v>
      </c>
      <c r="CO170">
        <v>-30</v>
      </c>
      <c r="CP170">
        <v>-30</v>
      </c>
      <c r="CQ170">
        <v>20</v>
      </c>
      <c r="CR170">
        <v>410</v>
      </c>
      <c r="CS170">
        <v>20</v>
      </c>
      <c r="CT170">
        <v>102.328</v>
      </c>
      <c r="CU170">
        <v>101.82599999999999</v>
      </c>
    </row>
    <row r="171" spans="1:99" x14ac:dyDescent="0.25">
      <c r="A171">
        <v>155</v>
      </c>
      <c r="B171">
        <v>1607314751.5</v>
      </c>
      <c r="C171">
        <v>11288.9000000954</v>
      </c>
      <c r="D171" t="s">
        <v>571</v>
      </c>
      <c r="E171" t="s">
        <v>572</v>
      </c>
      <c r="F171">
        <v>1607314742.87097</v>
      </c>
      <c r="G171">
        <f t="shared" si="58"/>
        <v>5.7488641100058948E-5</v>
      </c>
      <c r="H171">
        <f t="shared" si="59"/>
        <v>-0.90835882611179641</v>
      </c>
      <c r="I171">
        <f t="shared" si="60"/>
        <v>412.62193548387103</v>
      </c>
      <c r="J171">
        <f t="shared" si="61"/>
        <v>752.74647563249368</v>
      </c>
      <c r="K171">
        <f t="shared" si="62"/>
        <v>76.443144753646067</v>
      </c>
      <c r="L171">
        <f t="shared" si="63"/>
        <v>41.902711422487847</v>
      </c>
      <c r="M171">
        <f t="shared" si="64"/>
        <v>4.1195180483583572E-3</v>
      </c>
      <c r="N171">
        <f t="shared" si="65"/>
        <v>2</v>
      </c>
      <c r="O171">
        <f t="shared" si="66"/>
        <v>4.114809858603464E-3</v>
      </c>
      <c r="P171">
        <f t="shared" si="67"/>
        <v>2.5721787159535881E-3</v>
      </c>
      <c r="Q171">
        <f t="shared" si="68"/>
        <v>0</v>
      </c>
      <c r="R171">
        <f t="shared" si="69"/>
        <v>20.4231180124888</v>
      </c>
      <c r="S171">
        <f t="shared" si="70"/>
        <v>20.4231180124888</v>
      </c>
      <c r="T171">
        <f t="shared" si="71"/>
        <v>2.4088089929656196</v>
      </c>
      <c r="U171">
        <f t="shared" si="72"/>
        <v>42.036548990371983</v>
      </c>
      <c r="V171">
        <f t="shared" si="73"/>
        <v>1.0139157408451349</v>
      </c>
      <c r="W171">
        <f t="shared" si="74"/>
        <v>2.4119861529959592</v>
      </c>
      <c r="X171">
        <f t="shared" si="75"/>
        <v>1.3948932521204847</v>
      </c>
      <c r="Y171">
        <f t="shared" si="76"/>
        <v>-2.5352490725125998</v>
      </c>
      <c r="Z171">
        <f t="shared" si="77"/>
        <v>2.3027088665701334</v>
      </c>
      <c r="AA171">
        <f t="shared" si="78"/>
        <v>0.23251482160169512</v>
      </c>
      <c r="AB171">
        <f t="shared" si="79"/>
        <v>-2.5384340771150704E-5</v>
      </c>
      <c r="AC171">
        <v>0</v>
      </c>
      <c r="AD171">
        <v>0</v>
      </c>
      <c r="AE171">
        <v>2</v>
      </c>
      <c r="AF171">
        <v>0</v>
      </c>
      <c r="AG171">
        <v>0</v>
      </c>
      <c r="AH171">
        <f t="shared" si="80"/>
        <v>1</v>
      </c>
      <c r="AI171">
        <f t="shared" si="81"/>
        <v>0</v>
      </c>
      <c r="AJ171">
        <f t="shared" si="82"/>
        <v>54844.364190245258</v>
      </c>
      <c r="AK171">
        <f t="shared" si="83"/>
        <v>0</v>
      </c>
      <c r="AL171">
        <f t="shared" si="84"/>
        <v>0</v>
      </c>
      <c r="AM171">
        <f t="shared" si="85"/>
        <v>0.49</v>
      </c>
      <c r="AN171">
        <f t="shared" si="86"/>
        <v>0.39</v>
      </c>
      <c r="AO171">
        <v>29.84</v>
      </c>
      <c r="AP171">
        <v>0.5</v>
      </c>
      <c r="AQ171" t="s">
        <v>193</v>
      </c>
      <c r="AR171">
        <v>1607314742.87097</v>
      </c>
      <c r="AS171">
        <v>412.62193548387103</v>
      </c>
      <c r="AT171">
        <v>409.98219354838699</v>
      </c>
      <c r="AU171">
        <v>9.9841719354838698</v>
      </c>
      <c r="AV171">
        <v>9.8143396774193494</v>
      </c>
      <c r="AW171">
        <v>1000.00648387097</v>
      </c>
      <c r="AX171">
        <v>101.451870967742</v>
      </c>
      <c r="AY171">
        <v>0.100440770967742</v>
      </c>
      <c r="AZ171">
        <v>20.444474193548398</v>
      </c>
      <c r="BA171">
        <v>999.9</v>
      </c>
      <c r="BB171">
        <v>999.9</v>
      </c>
      <c r="BC171">
        <v>0</v>
      </c>
      <c r="BD171">
        <v>0</v>
      </c>
      <c r="BE171">
        <v>10000.201935483899</v>
      </c>
      <c r="BF171">
        <v>0</v>
      </c>
      <c r="BG171">
        <v>1.6408341935483901E-3</v>
      </c>
      <c r="BH171">
        <v>1607314719.5</v>
      </c>
      <c r="BI171" t="s">
        <v>564</v>
      </c>
      <c r="BJ171">
        <v>26</v>
      </c>
      <c r="BK171">
        <v>-1.123</v>
      </c>
      <c r="BL171">
        <v>-2.9000000000000001E-2</v>
      </c>
      <c r="BM171">
        <v>410</v>
      </c>
      <c r="BN171">
        <v>10</v>
      </c>
      <c r="BO171">
        <v>0.19</v>
      </c>
      <c r="BP171">
        <v>0.15</v>
      </c>
      <c r="BQ171">
        <v>2.6436878048780499</v>
      </c>
      <c r="BR171">
        <v>-5.6257630662030302E-2</v>
      </c>
      <c r="BS171">
        <v>1.8040032652638701E-2</v>
      </c>
      <c r="BT171">
        <v>1</v>
      </c>
      <c r="BU171">
        <v>0.170002878048781</v>
      </c>
      <c r="BV171">
        <v>-2.6962787456447498E-3</v>
      </c>
      <c r="BW171">
        <v>5.4552758956954701E-4</v>
      </c>
      <c r="BX171">
        <v>1</v>
      </c>
      <c r="BY171">
        <v>2</v>
      </c>
      <c r="BZ171">
        <v>2</v>
      </c>
      <c r="CA171" t="s">
        <v>195</v>
      </c>
      <c r="CB171">
        <v>100</v>
      </c>
      <c r="CC171">
        <v>100</v>
      </c>
      <c r="CD171">
        <v>-1.123</v>
      </c>
      <c r="CE171">
        <v>-2.9000000000000001E-2</v>
      </c>
      <c r="CF171">
        <v>2</v>
      </c>
      <c r="CG171">
        <v>1047.8800000000001</v>
      </c>
      <c r="CH171">
        <v>347.60700000000003</v>
      </c>
      <c r="CI171">
        <v>19.9999</v>
      </c>
      <c r="CJ171">
        <v>24.412199999999999</v>
      </c>
      <c r="CK171">
        <v>30.0002</v>
      </c>
      <c r="CL171">
        <v>24.193999999999999</v>
      </c>
      <c r="CM171">
        <v>24.241399999999999</v>
      </c>
      <c r="CN171">
        <v>25.941199999999998</v>
      </c>
      <c r="CO171">
        <v>-30</v>
      </c>
      <c r="CP171">
        <v>-30</v>
      </c>
      <c r="CQ171">
        <v>20</v>
      </c>
      <c r="CR171">
        <v>410</v>
      </c>
      <c r="CS171">
        <v>20</v>
      </c>
      <c r="CT171">
        <v>102.327</v>
      </c>
      <c r="CU171">
        <v>101.82899999999999</v>
      </c>
    </row>
    <row r="172" spans="1:99" x14ac:dyDescent="0.25">
      <c r="A172">
        <v>156</v>
      </c>
      <c r="B172">
        <v>1607314756.5</v>
      </c>
      <c r="C172">
        <v>11293.9000000954</v>
      </c>
      <c r="D172" t="s">
        <v>573</v>
      </c>
      <c r="E172" t="s">
        <v>574</v>
      </c>
      <c r="F172">
        <v>1607314747.87097</v>
      </c>
      <c r="G172">
        <f t="shared" si="58"/>
        <v>5.7426981553952479E-5</v>
      </c>
      <c r="H172">
        <f t="shared" si="59"/>
        <v>-0.90540730951349024</v>
      </c>
      <c r="I172">
        <f t="shared" si="60"/>
        <v>412.61783870967702</v>
      </c>
      <c r="J172">
        <f t="shared" si="61"/>
        <v>751.94778889814791</v>
      </c>
      <c r="K172">
        <f t="shared" si="62"/>
        <v>76.362614791364621</v>
      </c>
      <c r="L172">
        <f t="shared" si="63"/>
        <v>41.90261283912141</v>
      </c>
      <c r="M172">
        <f t="shared" si="64"/>
        <v>4.1155083890959711E-3</v>
      </c>
      <c r="N172">
        <f t="shared" si="65"/>
        <v>2</v>
      </c>
      <c r="O172">
        <f t="shared" si="66"/>
        <v>4.1108093545005539E-3</v>
      </c>
      <c r="P172">
        <f t="shared" si="67"/>
        <v>2.5696775796586178E-3</v>
      </c>
      <c r="Q172">
        <f t="shared" si="68"/>
        <v>0</v>
      </c>
      <c r="R172">
        <f t="shared" si="69"/>
        <v>20.421121522864546</v>
      </c>
      <c r="S172">
        <f t="shared" si="70"/>
        <v>20.421121522864546</v>
      </c>
      <c r="T172">
        <f t="shared" si="71"/>
        <v>2.4085121625929071</v>
      </c>
      <c r="U172">
        <f t="shared" si="72"/>
        <v>42.034707742799057</v>
      </c>
      <c r="V172">
        <f t="shared" si="73"/>
        <v>1.0137449837215249</v>
      </c>
      <c r="W172">
        <f t="shared" si="74"/>
        <v>2.4116855764155729</v>
      </c>
      <c r="X172">
        <f t="shared" si="75"/>
        <v>1.3947671788713822</v>
      </c>
      <c r="Y172">
        <f t="shared" si="76"/>
        <v>-2.5325298865293044</v>
      </c>
      <c r="Z172">
        <f t="shared" si="77"/>
        <v>2.3002434476879654</v>
      </c>
      <c r="AA172">
        <f t="shared" si="78"/>
        <v>0.23226110917398696</v>
      </c>
      <c r="AB172">
        <f t="shared" si="79"/>
        <v>-2.5329667352025353E-5</v>
      </c>
      <c r="AC172">
        <v>0</v>
      </c>
      <c r="AD172">
        <v>0</v>
      </c>
      <c r="AE172">
        <v>2</v>
      </c>
      <c r="AF172">
        <v>0</v>
      </c>
      <c r="AG172">
        <v>0</v>
      </c>
      <c r="AH172">
        <f t="shared" si="80"/>
        <v>1</v>
      </c>
      <c r="AI172">
        <f t="shared" si="81"/>
        <v>0</v>
      </c>
      <c r="AJ172">
        <f t="shared" si="82"/>
        <v>54872.986456635663</v>
      </c>
      <c r="AK172">
        <f t="shared" si="83"/>
        <v>0</v>
      </c>
      <c r="AL172">
        <f t="shared" si="84"/>
        <v>0</v>
      </c>
      <c r="AM172">
        <f t="shared" si="85"/>
        <v>0.49</v>
      </c>
      <c r="AN172">
        <f t="shared" si="86"/>
        <v>0.39</v>
      </c>
      <c r="AO172">
        <v>29.84</v>
      </c>
      <c r="AP172">
        <v>0.5</v>
      </c>
      <c r="AQ172" t="s">
        <v>193</v>
      </c>
      <c r="AR172">
        <v>1607314747.87097</v>
      </c>
      <c r="AS172">
        <v>412.61783870967702</v>
      </c>
      <c r="AT172">
        <v>409.98683870967699</v>
      </c>
      <c r="AU172">
        <v>9.9824148387096798</v>
      </c>
      <c r="AV172">
        <v>9.8127651612903204</v>
      </c>
      <c r="AW172">
        <v>1000.01077419355</v>
      </c>
      <c r="AX172">
        <v>101.452774193548</v>
      </c>
      <c r="AY172">
        <v>0.100306909677419</v>
      </c>
      <c r="AZ172">
        <v>20.4424548387097</v>
      </c>
      <c r="BA172">
        <v>999.9</v>
      </c>
      <c r="BB172">
        <v>999.9</v>
      </c>
      <c r="BC172">
        <v>0</v>
      </c>
      <c r="BD172">
        <v>0</v>
      </c>
      <c r="BE172">
        <v>10005.479032258099</v>
      </c>
      <c r="BF172">
        <v>0</v>
      </c>
      <c r="BG172">
        <v>1.68183032258065E-3</v>
      </c>
      <c r="BH172">
        <v>1607314719.5</v>
      </c>
      <c r="BI172" t="s">
        <v>564</v>
      </c>
      <c r="BJ172">
        <v>26</v>
      </c>
      <c r="BK172">
        <v>-1.123</v>
      </c>
      <c r="BL172">
        <v>-2.9000000000000001E-2</v>
      </c>
      <c r="BM172">
        <v>410</v>
      </c>
      <c r="BN172">
        <v>10</v>
      </c>
      <c r="BO172">
        <v>0.19</v>
      </c>
      <c r="BP172">
        <v>0.15</v>
      </c>
      <c r="BQ172">
        <v>2.63693682926829</v>
      </c>
      <c r="BR172">
        <v>-0.12861846689901699</v>
      </c>
      <c r="BS172">
        <v>1.9714350034011601E-2</v>
      </c>
      <c r="BT172">
        <v>0</v>
      </c>
      <c r="BU172">
        <v>0.16976802439024399</v>
      </c>
      <c r="BV172">
        <v>-2.20536585366011E-3</v>
      </c>
      <c r="BW172">
        <v>5.2349647599647295E-4</v>
      </c>
      <c r="BX172">
        <v>1</v>
      </c>
      <c r="BY172">
        <v>1</v>
      </c>
      <c r="BZ172">
        <v>2</v>
      </c>
      <c r="CA172" t="s">
        <v>198</v>
      </c>
      <c r="CB172">
        <v>100</v>
      </c>
      <c r="CC172">
        <v>100</v>
      </c>
      <c r="CD172">
        <v>-1.123</v>
      </c>
      <c r="CE172">
        <v>-2.9000000000000001E-2</v>
      </c>
      <c r="CF172">
        <v>2</v>
      </c>
      <c r="CG172">
        <v>1046.82</v>
      </c>
      <c r="CH172">
        <v>347.68299999999999</v>
      </c>
      <c r="CI172">
        <v>19.9999</v>
      </c>
      <c r="CJ172">
        <v>24.412199999999999</v>
      </c>
      <c r="CK172">
        <v>30.0001</v>
      </c>
      <c r="CL172">
        <v>24.193999999999999</v>
      </c>
      <c r="CM172">
        <v>24.241</v>
      </c>
      <c r="CN172">
        <v>25.939399999999999</v>
      </c>
      <c r="CO172">
        <v>-30</v>
      </c>
      <c r="CP172">
        <v>-30</v>
      </c>
      <c r="CQ172">
        <v>20</v>
      </c>
      <c r="CR172">
        <v>410</v>
      </c>
      <c r="CS172">
        <v>20</v>
      </c>
      <c r="CT172">
        <v>102.328</v>
      </c>
      <c r="CU172">
        <v>101.82899999999999</v>
      </c>
    </row>
    <row r="173" spans="1:99" x14ac:dyDescent="0.25">
      <c r="A173">
        <v>157</v>
      </c>
      <c r="B173">
        <v>1607314998</v>
      </c>
      <c r="C173">
        <v>11535.4000000954</v>
      </c>
      <c r="D173" t="s">
        <v>577</v>
      </c>
      <c r="E173" t="s">
        <v>578</v>
      </c>
      <c r="F173">
        <v>1607314990</v>
      </c>
      <c r="G173">
        <f t="shared" si="58"/>
        <v>1.0006078561452824E-4</v>
      </c>
      <c r="H173">
        <f t="shared" si="59"/>
        <v>-0.94273532529359938</v>
      </c>
      <c r="I173">
        <f t="shared" si="60"/>
        <v>411.777193548387</v>
      </c>
      <c r="J173">
        <f t="shared" si="61"/>
        <v>611.91083130015977</v>
      </c>
      <c r="K173">
        <f t="shared" si="62"/>
        <v>62.143514129459902</v>
      </c>
      <c r="L173">
        <f t="shared" si="63"/>
        <v>41.818645032140729</v>
      </c>
      <c r="M173">
        <f t="shared" si="64"/>
        <v>7.1394975025046914E-3</v>
      </c>
      <c r="N173">
        <f t="shared" si="65"/>
        <v>2</v>
      </c>
      <c r="O173">
        <f t="shared" si="66"/>
        <v>7.1253687541275208E-3</v>
      </c>
      <c r="P173">
        <f t="shared" si="67"/>
        <v>4.4546225277936145E-3</v>
      </c>
      <c r="Q173">
        <f t="shared" si="68"/>
        <v>0</v>
      </c>
      <c r="R173">
        <f t="shared" si="69"/>
        <v>20.428174784852565</v>
      </c>
      <c r="S173">
        <f t="shared" si="70"/>
        <v>20.428174784852565</v>
      </c>
      <c r="T173">
        <f t="shared" si="71"/>
        <v>2.409560957751876</v>
      </c>
      <c r="U173">
        <f t="shared" si="72"/>
        <v>41.712907639307474</v>
      </c>
      <c r="V173">
        <f t="shared" si="73"/>
        <v>1.0074062108284432</v>
      </c>
      <c r="W173">
        <f t="shared" si="74"/>
        <v>2.415094674146212</v>
      </c>
      <c r="X173">
        <f t="shared" si="75"/>
        <v>1.4021547469234328</v>
      </c>
      <c r="Y173">
        <f t="shared" si="76"/>
        <v>-4.4126806456006955</v>
      </c>
      <c r="Z173">
        <f t="shared" si="77"/>
        <v>4.0078586690224247</v>
      </c>
      <c r="AA173">
        <f t="shared" si="78"/>
        <v>0.40474507082994854</v>
      </c>
      <c r="AB173">
        <f t="shared" si="79"/>
        <v>-7.6905748322531053E-5</v>
      </c>
      <c r="AC173">
        <v>0</v>
      </c>
      <c r="AD173">
        <v>0</v>
      </c>
      <c r="AE173">
        <v>2</v>
      </c>
      <c r="AF173">
        <v>0</v>
      </c>
      <c r="AG173">
        <v>0</v>
      </c>
      <c r="AH173">
        <f t="shared" si="80"/>
        <v>1</v>
      </c>
      <c r="AI173">
        <f t="shared" si="81"/>
        <v>0</v>
      </c>
      <c r="AJ173">
        <f t="shared" si="82"/>
        <v>54816.132024578357</v>
      </c>
      <c r="AK173">
        <f t="shared" si="83"/>
        <v>0</v>
      </c>
      <c r="AL173">
        <f t="shared" si="84"/>
        <v>0</v>
      </c>
      <c r="AM173">
        <f t="shared" si="85"/>
        <v>0.49</v>
      </c>
      <c r="AN173">
        <f t="shared" si="86"/>
        <v>0.39</v>
      </c>
      <c r="AO173">
        <v>19.670000000000002</v>
      </c>
      <c r="AP173">
        <v>0.5</v>
      </c>
      <c r="AQ173" t="s">
        <v>193</v>
      </c>
      <c r="AR173">
        <v>1607314990</v>
      </c>
      <c r="AS173">
        <v>411.777193548387</v>
      </c>
      <c r="AT173">
        <v>410.00390322580603</v>
      </c>
      <c r="AU173">
        <v>9.9196638709677405</v>
      </c>
      <c r="AV173">
        <v>9.7247993548387104</v>
      </c>
      <c r="AW173">
        <v>1000.01367741935</v>
      </c>
      <c r="AX173">
        <v>101.45632258064499</v>
      </c>
      <c r="AY173">
        <v>0.100164003225806</v>
      </c>
      <c r="AZ173">
        <v>20.465345161290301</v>
      </c>
      <c r="BA173">
        <v>999.9</v>
      </c>
      <c r="BB173">
        <v>999.9</v>
      </c>
      <c r="BC173">
        <v>0</v>
      </c>
      <c r="BD173">
        <v>0</v>
      </c>
      <c r="BE173">
        <v>9995.1190322580696</v>
      </c>
      <c r="BF173">
        <v>0</v>
      </c>
      <c r="BG173">
        <v>1.5600729032258099E-3</v>
      </c>
      <c r="BH173">
        <v>1607314972</v>
      </c>
      <c r="BI173" t="s">
        <v>579</v>
      </c>
      <c r="BJ173">
        <v>27</v>
      </c>
      <c r="BK173">
        <v>-1.0940000000000001</v>
      </c>
      <c r="BL173">
        <v>-0.03</v>
      </c>
      <c r="BM173">
        <v>410</v>
      </c>
      <c r="BN173">
        <v>10</v>
      </c>
      <c r="BO173">
        <v>0.23</v>
      </c>
      <c r="BP173">
        <v>0.14000000000000001</v>
      </c>
      <c r="BQ173">
        <v>1.78310756097561</v>
      </c>
      <c r="BR173">
        <v>-0.19152271777008301</v>
      </c>
      <c r="BS173">
        <v>3.1716164823703603E-2</v>
      </c>
      <c r="BT173">
        <v>0</v>
      </c>
      <c r="BU173">
        <v>0.195345756097561</v>
      </c>
      <c r="BV173">
        <v>-9.4174494773534307E-3</v>
      </c>
      <c r="BW173">
        <v>1.0883768128975601E-3</v>
      </c>
      <c r="BX173">
        <v>1</v>
      </c>
      <c r="BY173">
        <v>1</v>
      </c>
      <c r="BZ173">
        <v>2</v>
      </c>
      <c r="CA173" t="s">
        <v>198</v>
      </c>
      <c r="CB173">
        <v>100</v>
      </c>
      <c r="CC173">
        <v>100</v>
      </c>
      <c r="CD173">
        <v>-1.0940000000000001</v>
      </c>
      <c r="CE173">
        <v>-0.03</v>
      </c>
      <c r="CF173">
        <v>2</v>
      </c>
      <c r="CG173">
        <v>1046.1500000000001</v>
      </c>
      <c r="CH173">
        <v>347.28100000000001</v>
      </c>
      <c r="CI173">
        <v>19.999600000000001</v>
      </c>
      <c r="CJ173">
        <v>24.380700000000001</v>
      </c>
      <c r="CK173">
        <v>30.0001</v>
      </c>
      <c r="CL173">
        <v>24.1557</v>
      </c>
      <c r="CM173">
        <v>24.2028</v>
      </c>
      <c r="CN173">
        <v>25.939599999999999</v>
      </c>
      <c r="CO173">
        <v>-30</v>
      </c>
      <c r="CP173">
        <v>-30</v>
      </c>
      <c r="CQ173">
        <v>20</v>
      </c>
      <c r="CR173">
        <v>410</v>
      </c>
      <c r="CS173">
        <v>20</v>
      </c>
      <c r="CT173">
        <v>102.34</v>
      </c>
      <c r="CU173">
        <v>101.83499999999999</v>
      </c>
    </row>
    <row r="174" spans="1:99" x14ac:dyDescent="0.25">
      <c r="A174">
        <v>158</v>
      </c>
      <c r="B174">
        <v>1607315003</v>
      </c>
      <c r="C174">
        <v>11540.4000000954</v>
      </c>
      <c r="D174" t="s">
        <v>580</v>
      </c>
      <c r="E174" t="s">
        <v>581</v>
      </c>
      <c r="F174">
        <v>1607314994.64516</v>
      </c>
      <c r="G174">
        <f t="shared" si="58"/>
        <v>9.986942168283187E-5</v>
      </c>
      <c r="H174">
        <f t="shared" si="59"/>
        <v>-0.94049820052928035</v>
      </c>
      <c r="I174">
        <f t="shared" si="60"/>
        <v>411.78364516129</v>
      </c>
      <c r="J174">
        <f t="shared" si="61"/>
        <v>611.80473713752178</v>
      </c>
      <c r="K174">
        <f t="shared" si="62"/>
        <v>62.132749547525684</v>
      </c>
      <c r="L174">
        <f t="shared" si="63"/>
        <v>41.819306944696891</v>
      </c>
      <c r="M174">
        <f t="shared" si="64"/>
        <v>7.1263917189062507E-3</v>
      </c>
      <c r="N174">
        <f t="shared" si="65"/>
        <v>2</v>
      </c>
      <c r="O174">
        <f t="shared" si="66"/>
        <v>7.1123147392294717E-3</v>
      </c>
      <c r="P174">
        <f t="shared" si="67"/>
        <v>4.4464591301413402E-3</v>
      </c>
      <c r="Q174">
        <f t="shared" si="68"/>
        <v>0</v>
      </c>
      <c r="R174">
        <f t="shared" si="69"/>
        <v>20.426107088246294</v>
      </c>
      <c r="S174">
        <f t="shared" si="70"/>
        <v>20.426107088246294</v>
      </c>
      <c r="T174">
        <f t="shared" si="71"/>
        <v>2.4092534571214967</v>
      </c>
      <c r="U174">
        <f t="shared" si="72"/>
        <v>41.710200964612284</v>
      </c>
      <c r="V174">
        <f t="shared" si="73"/>
        <v>1.0072079113922505</v>
      </c>
      <c r="W174">
        <f t="shared" si="74"/>
        <v>2.4147759735005465</v>
      </c>
      <c r="X174">
        <f t="shared" si="75"/>
        <v>1.4020455457292462</v>
      </c>
      <c r="Y174">
        <f t="shared" si="76"/>
        <v>-4.4042414962128857</v>
      </c>
      <c r="Z174">
        <f t="shared" si="77"/>
        <v>4.0002017556410836</v>
      </c>
      <c r="AA174">
        <f t="shared" si="78"/>
        <v>0.40396312950029517</v>
      </c>
      <c r="AB174">
        <f t="shared" si="79"/>
        <v>-7.6611071507137751E-5</v>
      </c>
      <c r="AC174">
        <v>0</v>
      </c>
      <c r="AD174">
        <v>0</v>
      </c>
      <c r="AE174">
        <v>2</v>
      </c>
      <c r="AF174">
        <v>0</v>
      </c>
      <c r="AG174">
        <v>0</v>
      </c>
      <c r="AH174">
        <f t="shared" si="80"/>
        <v>1</v>
      </c>
      <c r="AI174">
        <f t="shared" si="81"/>
        <v>0</v>
      </c>
      <c r="AJ174">
        <f t="shared" si="82"/>
        <v>54822.342684459079</v>
      </c>
      <c r="AK174">
        <f t="shared" si="83"/>
        <v>0</v>
      </c>
      <c r="AL174">
        <f t="shared" si="84"/>
        <v>0</v>
      </c>
      <c r="AM174">
        <f t="shared" si="85"/>
        <v>0.49</v>
      </c>
      <c r="AN174">
        <f t="shared" si="86"/>
        <v>0.39</v>
      </c>
      <c r="AO174">
        <v>19.670000000000002</v>
      </c>
      <c r="AP174">
        <v>0.5</v>
      </c>
      <c r="AQ174" t="s">
        <v>193</v>
      </c>
      <c r="AR174">
        <v>1607314994.64516</v>
      </c>
      <c r="AS174">
        <v>411.78364516129</v>
      </c>
      <c r="AT174">
        <v>410.014580645161</v>
      </c>
      <c r="AU174">
        <v>9.9177096774193494</v>
      </c>
      <c r="AV174">
        <v>9.7232151612903195</v>
      </c>
      <c r="AW174">
        <v>1000.00190322581</v>
      </c>
      <c r="AX174">
        <v>101.456483870968</v>
      </c>
      <c r="AY174">
        <v>0.100019006451613</v>
      </c>
      <c r="AZ174">
        <v>20.463206451612901</v>
      </c>
      <c r="BA174">
        <v>999.9</v>
      </c>
      <c r="BB174">
        <v>999.9</v>
      </c>
      <c r="BC174">
        <v>0</v>
      </c>
      <c r="BD174">
        <v>0</v>
      </c>
      <c r="BE174">
        <v>9996.2070967741893</v>
      </c>
      <c r="BF174">
        <v>0</v>
      </c>
      <c r="BG174">
        <v>1.5748693548387101E-3</v>
      </c>
      <c r="BH174">
        <v>1607314972</v>
      </c>
      <c r="BI174" t="s">
        <v>579</v>
      </c>
      <c r="BJ174">
        <v>27</v>
      </c>
      <c r="BK174">
        <v>-1.0940000000000001</v>
      </c>
      <c r="BL174">
        <v>-0.03</v>
      </c>
      <c r="BM174">
        <v>410</v>
      </c>
      <c r="BN174">
        <v>10</v>
      </c>
      <c r="BO174">
        <v>0.23</v>
      </c>
      <c r="BP174">
        <v>0.14000000000000001</v>
      </c>
      <c r="BQ174">
        <v>1.7708024390243899</v>
      </c>
      <c r="BR174">
        <v>-5.59900348431671E-2</v>
      </c>
      <c r="BS174">
        <v>2.27367775330574E-2</v>
      </c>
      <c r="BT174">
        <v>1</v>
      </c>
      <c r="BU174">
        <v>0.19475407317073201</v>
      </c>
      <c r="BV174">
        <v>-4.3138118466892498E-3</v>
      </c>
      <c r="BW174">
        <v>7.12562650741258E-4</v>
      </c>
      <c r="BX174">
        <v>1</v>
      </c>
      <c r="BY174">
        <v>2</v>
      </c>
      <c r="BZ174">
        <v>2</v>
      </c>
      <c r="CA174" t="s">
        <v>195</v>
      </c>
      <c r="CB174">
        <v>100</v>
      </c>
      <c r="CC174">
        <v>100</v>
      </c>
      <c r="CD174">
        <v>-1.0940000000000001</v>
      </c>
      <c r="CE174">
        <v>-0.03</v>
      </c>
      <c r="CF174">
        <v>2</v>
      </c>
      <c r="CG174">
        <v>1047.69</v>
      </c>
      <c r="CH174">
        <v>347.31900000000002</v>
      </c>
      <c r="CI174">
        <v>19.999600000000001</v>
      </c>
      <c r="CJ174">
        <v>24.3794</v>
      </c>
      <c r="CK174">
        <v>30.0001</v>
      </c>
      <c r="CL174">
        <v>24.155000000000001</v>
      </c>
      <c r="CM174">
        <v>24.200900000000001</v>
      </c>
      <c r="CN174">
        <v>25.939800000000002</v>
      </c>
      <c r="CO174">
        <v>-30</v>
      </c>
      <c r="CP174">
        <v>-30</v>
      </c>
      <c r="CQ174">
        <v>20</v>
      </c>
      <c r="CR174">
        <v>410</v>
      </c>
      <c r="CS174">
        <v>20</v>
      </c>
      <c r="CT174">
        <v>102.339</v>
      </c>
      <c r="CU174">
        <v>101.83499999999999</v>
      </c>
    </row>
    <row r="175" spans="1:99" x14ac:dyDescent="0.25">
      <c r="A175">
        <v>159</v>
      </c>
      <c r="B175">
        <v>1607315008</v>
      </c>
      <c r="C175">
        <v>11545.4000000954</v>
      </c>
      <c r="D175" t="s">
        <v>582</v>
      </c>
      <c r="E175" t="s">
        <v>583</v>
      </c>
      <c r="F175">
        <v>1607314999.4354801</v>
      </c>
      <c r="G175">
        <f t="shared" si="58"/>
        <v>9.98430305450449E-5</v>
      </c>
      <c r="H175">
        <f t="shared" si="59"/>
        <v>-0.94131831889139661</v>
      </c>
      <c r="I175">
        <f t="shared" si="60"/>
        <v>411.77641935483899</v>
      </c>
      <c r="J175">
        <f t="shared" si="61"/>
        <v>612.01092480930186</v>
      </c>
      <c r="K175">
        <f t="shared" si="62"/>
        <v>62.153971898717963</v>
      </c>
      <c r="L175">
        <f t="shared" si="63"/>
        <v>41.818763292681631</v>
      </c>
      <c r="M175">
        <f t="shared" si="64"/>
        <v>7.1253875650717589E-3</v>
      </c>
      <c r="N175">
        <f t="shared" si="65"/>
        <v>2</v>
      </c>
      <c r="O175">
        <f t="shared" si="66"/>
        <v>7.1113145479575852E-3</v>
      </c>
      <c r="P175">
        <f t="shared" si="67"/>
        <v>4.4458336555601389E-3</v>
      </c>
      <c r="Q175">
        <f t="shared" si="68"/>
        <v>0</v>
      </c>
      <c r="R175">
        <f t="shared" si="69"/>
        <v>20.42369745300034</v>
      </c>
      <c r="S175">
        <f t="shared" si="70"/>
        <v>20.42369745300034</v>
      </c>
      <c r="T175">
        <f t="shared" si="71"/>
        <v>2.4088951479448264</v>
      </c>
      <c r="U175">
        <f t="shared" si="72"/>
        <v>41.708338507347023</v>
      </c>
      <c r="V175">
        <f t="shared" si="73"/>
        <v>1.00701258838754</v>
      </c>
      <c r="W175">
        <f t="shared" si="74"/>
        <v>2.4144154968200238</v>
      </c>
      <c r="X175">
        <f t="shared" si="75"/>
        <v>1.4018825595572864</v>
      </c>
      <c r="Y175">
        <f t="shared" si="76"/>
        <v>-4.4030776470364801</v>
      </c>
      <c r="Z175">
        <f t="shared" si="77"/>
        <v>3.999153750272769</v>
      </c>
      <c r="AA175">
        <f t="shared" si="78"/>
        <v>0.40384732708999316</v>
      </c>
      <c r="AB175">
        <f t="shared" si="79"/>
        <v>-7.65696737179411E-5</v>
      </c>
      <c r="AC175">
        <v>0</v>
      </c>
      <c r="AD175">
        <v>0</v>
      </c>
      <c r="AE175">
        <v>2</v>
      </c>
      <c r="AF175">
        <v>0</v>
      </c>
      <c r="AG175">
        <v>0</v>
      </c>
      <c r="AH175">
        <f t="shared" si="80"/>
        <v>1</v>
      </c>
      <c r="AI175">
        <f t="shared" si="81"/>
        <v>0</v>
      </c>
      <c r="AJ175">
        <f t="shared" si="82"/>
        <v>54812.719015151997</v>
      </c>
      <c r="AK175">
        <f t="shared" si="83"/>
        <v>0</v>
      </c>
      <c r="AL175">
        <f t="shared" si="84"/>
        <v>0</v>
      </c>
      <c r="AM175">
        <f t="shared" si="85"/>
        <v>0.49</v>
      </c>
      <c r="AN175">
        <f t="shared" si="86"/>
        <v>0.39</v>
      </c>
      <c r="AO175">
        <v>19.670000000000002</v>
      </c>
      <c r="AP175">
        <v>0.5</v>
      </c>
      <c r="AQ175" t="s">
        <v>193</v>
      </c>
      <c r="AR175">
        <v>1607314999.4354801</v>
      </c>
      <c r="AS175">
        <v>411.77641935483899</v>
      </c>
      <c r="AT175">
        <v>410.00570967741902</v>
      </c>
      <c r="AU175">
        <v>9.9157412903225808</v>
      </c>
      <c r="AV175">
        <v>9.7212967741935508</v>
      </c>
      <c r="AW175">
        <v>999.99670967741895</v>
      </c>
      <c r="AX175">
        <v>101.45706451612899</v>
      </c>
      <c r="AY175">
        <v>9.9900203225806394E-2</v>
      </c>
      <c r="AZ175">
        <v>20.460787096774201</v>
      </c>
      <c r="BA175">
        <v>999.9</v>
      </c>
      <c r="BB175">
        <v>999.9</v>
      </c>
      <c r="BC175">
        <v>0</v>
      </c>
      <c r="BD175">
        <v>0</v>
      </c>
      <c r="BE175">
        <v>9994.2322580645196</v>
      </c>
      <c r="BF175">
        <v>0</v>
      </c>
      <c r="BG175">
        <v>1.57425322580645E-3</v>
      </c>
      <c r="BH175">
        <v>1607314972</v>
      </c>
      <c r="BI175" t="s">
        <v>579</v>
      </c>
      <c r="BJ175">
        <v>27</v>
      </c>
      <c r="BK175">
        <v>-1.0940000000000001</v>
      </c>
      <c r="BL175">
        <v>-0.03</v>
      </c>
      <c r="BM175">
        <v>410</v>
      </c>
      <c r="BN175">
        <v>10</v>
      </c>
      <c r="BO175">
        <v>0.23</v>
      </c>
      <c r="BP175">
        <v>0.14000000000000001</v>
      </c>
      <c r="BQ175">
        <v>1.7704363414634099</v>
      </c>
      <c r="BR175">
        <v>3.2281045296195902E-2</v>
      </c>
      <c r="BS175">
        <v>2.11808457828889E-2</v>
      </c>
      <c r="BT175">
        <v>1</v>
      </c>
      <c r="BU175">
        <v>0.19443295121951201</v>
      </c>
      <c r="BV175">
        <v>-1.05309407665429E-3</v>
      </c>
      <c r="BW175">
        <v>4.5413836675296403E-4</v>
      </c>
      <c r="BX175">
        <v>1</v>
      </c>
      <c r="BY175">
        <v>2</v>
      </c>
      <c r="BZ175">
        <v>2</v>
      </c>
      <c r="CA175" t="s">
        <v>195</v>
      </c>
      <c r="CB175">
        <v>100</v>
      </c>
      <c r="CC175">
        <v>100</v>
      </c>
      <c r="CD175">
        <v>-1.0940000000000001</v>
      </c>
      <c r="CE175">
        <v>-0.03</v>
      </c>
      <c r="CF175">
        <v>2</v>
      </c>
      <c r="CG175">
        <v>1047.55</v>
      </c>
      <c r="CH175">
        <v>347.33100000000002</v>
      </c>
      <c r="CI175">
        <v>19.999700000000001</v>
      </c>
      <c r="CJ175">
        <v>24.3794</v>
      </c>
      <c r="CK175">
        <v>30.0001</v>
      </c>
      <c r="CL175">
        <v>24.153700000000001</v>
      </c>
      <c r="CM175">
        <v>24.200900000000001</v>
      </c>
      <c r="CN175">
        <v>25.94</v>
      </c>
      <c r="CO175">
        <v>-30</v>
      </c>
      <c r="CP175">
        <v>-30</v>
      </c>
      <c r="CQ175">
        <v>20</v>
      </c>
      <c r="CR175">
        <v>410</v>
      </c>
      <c r="CS175">
        <v>20</v>
      </c>
      <c r="CT175">
        <v>102.34</v>
      </c>
      <c r="CU175">
        <v>101.834</v>
      </c>
    </row>
    <row r="176" spans="1:99" x14ac:dyDescent="0.25">
      <c r="A176">
        <v>160</v>
      </c>
      <c r="B176">
        <v>1607315013</v>
      </c>
      <c r="C176">
        <v>11550.4000000954</v>
      </c>
      <c r="D176" t="s">
        <v>584</v>
      </c>
      <c r="E176" t="s">
        <v>585</v>
      </c>
      <c r="F176">
        <v>1607315004.37097</v>
      </c>
      <c r="G176">
        <f t="shared" si="58"/>
        <v>9.9831139649219611E-5</v>
      </c>
      <c r="H176">
        <f t="shared" si="59"/>
        <v>-0.94046080302719748</v>
      </c>
      <c r="I176">
        <f t="shared" si="60"/>
        <v>411.77306451612901</v>
      </c>
      <c r="J176">
        <f t="shared" si="61"/>
        <v>611.81841875958196</v>
      </c>
      <c r="K176">
        <f t="shared" si="62"/>
        <v>62.134217059430718</v>
      </c>
      <c r="L176">
        <f t="shared" si="63"/>
        <v>41.818284944321036</v>
      </c>
      <c r="M176">
        <f t="shared" si="64"/>
        <v>7.1253818056081896E-3</v>
      </c>
      <c r="N176">
        <f t="shared" si="65"/>
        <v>2</v>
      </c>
      <c r="O176">
        <f t="shared" si="66"/>
        <v>7.1113088112202388E-3</v>
      </c>
      <c r="P176">
        <f t="shared" si="67"/>
        <v>4.4458300680630799E-3</v>
      </c>
      <c r="Q176">
        <f t="shared" si="68"/>
        <v>0</v>
      </c>
      <c r="R176">
        <f t="shared" si="69"/>
        <v>20.421298560837485</v>
      </c>
      <c r="S176">
        <f t="shared" si="70"/>
        <v>20.421298560837485</v>
      </c>
      <c r="T176">
        <f t="shared" si="71"/>
        <v>2.4085384826207159</v>
      </c>
      <c r="U176">
        <f t="shared" si="72"/>
        <v>41.706654410059521</v>
      </c>
      <c r="V176">
        <f t="shared" si="73"/>
        <v>1.0068226062682606</v>
      </c>
      <c r="W176">
        <f t="shared" si="74"/>
        <v>2.4140574699883333</v>
      </c>
      <c r="X176">
        <f t="shared" si="75"/>
        <v>1.4017158763524553</v>
      </c>
      <c r="Y176">
        <f t="shared" si="76"/>
        <v>-4.4025532585305847</v>
      </c>
      <c r="Z176">
        <f t="shared" si="77"/>
        <v>3.9986864794804089</v>
      </c>
      <c r="AA176">
        <f t="shared" si="78"/>
        <v>0.40379022852119817</v>
      </c>
      <c r="AB176">
        <f t="shared" si="79"/>
        <v>-7.6550528977481491E-5</v>
      </c>
      <c r="AC176">
        <v>0</v>
      </c>
      <c r="AD176">
        <v>0</v>
      </c>
      <c r="AE176">
        <v>2</v>
      </c>
      <c r="AF176">
        <v>0</v>
      </c>
      <c r="AG176">
        <v>0</v>
      </c>
      <c r="AH176">
        <f t="shared" si="80"/>
        <v>1</v>
      </c>
      <c r="AI176">
        <f t="shared" si="81"/>
        <v>0</v>
      </c>
      <c r="AJ176">
        <f t="shared" si="82"/>
        <v>54865.229108720865</v>
      </c>
      <c r="AK176">
        <f t="shared" si="83"/>
        <v>0</v>
      </c>
      <c r="AL176">
        <f t="shared" si="84"/>
        <v>0</v>
      </c>
      <c r="AM176">
        <f t="shared" si="85"/>
        <v>0.49</v>
      </c>
      <c r="AN176">
        <f t="shared" si="86"/>
        <v>0.39</v>
      </c>
      <c r="AO176">
        <v>19.670000000000002</v>
      </c>
      <c r="AP176">
        <v>0.5</v>
      </c>
      <c r="AQ176" t="s">
        <v>193</v>
      </c>
      <c r="AR176">
        <v>1607315004.37097</v>
      </c>
      <c r="AS176">
        <v>411.77306451612901</v>
      </c>
      <c r="AT176">
        <v>410.00403225806502</v>
      </c>
      <c r="AU176">
        <v>9.9139032258064503</v>
      </c>
      <c r="AV176">
        <v>9.7194816129032304</v>
      </c>
      <c r="AW176">
        <v>999.99725806451602</v>
      </c>
      <c r="AX176">
        <v>101.456677419355</v>
      </c>
      <c r="AY176">
        <v>9.9953035483870994E-2</v>
      </c>
      <c r="AZ176">
        <v>20.458383870967701</v>
      </c>
      <c r="BA176">
        <v>999.9</v>
      </c>
      <c r="BB176">
        <v>999.9</v>
      </c>
      <c r="BC176">
        <v>0</v>
      </c>
      <c r="BD176">
        <v>0</v>
      </c>
      <c r="BE176">
        <v>10004.1690322581</v>
      </c>
      <c r="BF176">
        <v>0</v>
      </c>
      <c r="BG176">
        <v>1.59922161290323E-3</v>
      </c>
      <c r="BH176">
        <v>1607314972</v>
      </c>
      <c r="BI176" t="s">
        <v>579</v>
      </c>
      <c r="BJ176">
        <v>27</v>
      </c>
      <c r="BK176">
        <v>-1.0940000000000001</v>
      </c>
      <c r="BL176">
        <v>-0.03</v>
      </c>
      <c r="BM176">
        <v>410</v>
      </c>
      <c r="BN176">
        <v>10</v>
      </c>
      <c r="BO176">
        <v>0.23</v>
      </c>
      <c r="BP176">
        <v>0.14000000000000001</v>
      </c>
      <c r="BQ176">
        <v>1.7697351219512201</v>
      </c>
      <c r="BR176">
        <v>8.5268989547008407E-3</v>
      </c>
      <c r="BS176">
        <v>2.0431034753107601E-2</v>
      </c>
      <c r="BT176">
        <v>1</v>
      </c>
      <c r="BU176">
        <v>0.19444019512195099</v>
      </c>
      <c r="BV176">
        <v>2.5609756097222099E-5</v>
      </c>
      <c r="BW176">
        <v>4.2212310188727699E-4</v>
      </c>
      <c r="BX176">
        <v>1</v>
      </c>
      <c r="BY176">
        <v>2</v>
      </c>
      <c r="BZ176">
        <v>2</v>
      </c>
      <c r="CA176" t="s">
        <v>195</v>
      </c>
      <c r="CB176">
        <v>100</v>
      </c>
      <c r="CC176">
        <v>100</v>
      </c>
      <c r="CD176">
        <v>-1.0940000000000001</v>
      </c>
      <c r="CE176">
        <v>-0.03</v>
      </c>
      <c r="CF176">
        <v>2</v>
      </c>
      <c r="CG176">
        <v>1048.02</v>
      </c>
      <c r="CH176">
        <v>347.37299999999999</v>
      </c>
      <c r="CI176">
        <v>19.9998</v>
      </c>
      <c r="CJ176">
        <v>24.377300000000002</v>
      </c>
      <c r="CK176">
        <v>30</v>
      </c>
      <c r="CL176">
        <v>24.153700000000001</v>
      </c>
      <c r="CM176">
        <v>24.199300000000001</v>
      </c>
      <c r="CN176">
        <v>25.940899999999999</v>
      </c>
      <c r="CO176">
        <v>-30</v>
      </c>
      <c r="CP176">
        <v>-30</v>
      </c>
      <c r="CQ176">
        <v>20</v>
      </c>
      <c r="CR176">
        <v>410</v>
      </c>
      <c r="CS176">
        <v>20</v>
      </c>
      <c r="CT176">
        <v>102.339</v>
      </c>
      <c r="CU176">
        <v>101.837</v>
      </c>
    </row>
    <row r="177" spans="1:99" x14ac:dyDescent="0.25">
      <c r="A177">
        <v>161</v>
      </c>
      <c r="B177">
        <v>1607315018</v>
      </c>
      <c r="C177">
        <v>11555.4000000954</v>
      </c>
      <c r="D177" t="s">
        <v>586</v>
      </c>
      <c r="E177" t="s">
        <v>587</v>
      </c>
      <c r="F177">
        <v>1607315009.37097</v>
      </c>
      <c r="G177">
        <f t="shared" si="58"/>
        <v>9.9833332409492812E-5</v>
      </c>
      <c r="H177">
        <f t="shared" si="59"/>
        <v>-0.94419982916856293</v>
      </c>
      <c r="I177">
        <f t="shared" si="60"/>
        <v>411.77403225806398</v>
      </c>
      <c r="J177">
        <f t="shared" si="61"/>
        <v>612.6317957213588</v>
      </c>
      <c r="K177">
        <f t="shared" si="62"/>
        <v>62.216797162250508</v>
      </c>
      <c r="L177">
        <f t="shared" si="63"/>
        <v>41.818367281306251</v>
      </c>
      <c r="M177">
        <f t="shared" si="64"/>
        <v>7.1260645647543228E-3</v>
      </c>
      <c r="N177">
        <f t="shared" si="65"/>
        <v>2</v>
      </c>
      <c r="O177">
        <f t="shared" si="66"/>
        <v>7.1119888761448577E-3</v>
      </c>
      <c r="P177">
        <f t="shared" si="67"/>
        <v>4.4462553500368819E-3</v>
      </c>
      <c r="Q177">
        <f t="shared" si="68"/>
        <v>0</v>
      </c>
      <c r="R177">
        <f t="shared" si="69"/>
        <v>20.419449294888206</v>
      </c>
      <c r="S177">
        <f t="shared" si="70"/>
        <v>20.419449294888206</v>
      </c>
      <c r="T177">
        <f t="shared" si="71"/>
        <v>2.408263566850724</v>
      </c>
      <c r="U177">
        <f t="shared" si="72"/>
        <v>41.70419183279315</v>
      </c>
      <c r="V177">
        <f t="shared" si="73"/>
        <v>1.00664833131512</v>
      </c>
      <c r="W177">
        <f t="shared" si="74"/>
        <v>2.4137821333431639</v>
      </c>
      <c r="X177">
        <f t="shared" si="75"/>
        <v>1.401615235535604</v>
      </c>
      <c r="Y177">
        <f t="shared" si="76"/>
        <v>-4.4026499592586328</v>
      </c>
      <c r="Z177">
        <f t="shared" si="77"/>
        <v>3.9987812408808083</v>
      </c>
      <c r="AA177">
        <f t="shared" si="78"/>
        <v>0.40379216518569394</v>
      </c>
      <c r="AB177">
        <f t="shared" si="79"/>
        <v>-7.6553192130734971E-5</v>
      </c>
      <c r="AC177">
        <v>0</v>
      </c>
      <c r="AD177">
        <v>0</v>
      </c>
      <c r="AE177">
        <v>2</v>
      </c>
      <c r="AF177">
        <v>0</v>
      </c>
      <c r="AG177">
        <v>0</v>
      </c>
      <c r="AH177">
        <f t="shared" si="80"/>
        <v>1</v>
      </c>
      <c r="AI177">
        <f t="shared" si="81"/>
        <v>0</v>
      </c>
      <c r="AJ177">
        <f t="shared" si="82"/>
        <v>54896.49050005462</v>
      </c>
      <c r="AK177">
        <f t="shared" si="83"/>
        <v>0</v>
      </c>
      <c r="AL177">
        <f t="shared" si="84"/>
        <v>0</v>
      </c>
      <c r="AM177">
        <f t="shared" si="85"/>
        <v>0.49</v>
      </c>
      <c r="AN177">
        <f t="shared" si="86"/>
        <v>0.39</v>
      </c>
      <c r="AO177">
        <v>19.670000000000002</v>
      </c>
      <c r="AP177">
        <v>0.5</v>
      </c>
      <c r="AQ177" t="s">
        <v>193</v>
      </c>
      <c r="AR177">
        <v>1607315009.37097</v>
      </c>
      <c r="AS177">
        <v>411.77403225806398</v>
      </c>
      <c r="AT177">
        <v>409.99764516129</v>
      </c>
      <c r="AU177">
        <v>9.91219096774193</v>
      </c>
      <c r="AV177">
        <v>9.71776451612903</v>
      </c>
      <c r="AW177">
        <v>999.99606451612897</v>
      </c>
      <c r="AX177">
        <v>101.456612903226</v>
      </c>
      <c r="AY177">
        <v>9.9978832258064504E-2</v>
      </c>
      <c r="AZ177">
        <v>20.456535483871001</v>
      </c>
      <c r="BA177">
        <v>999.9</v>
      </c>
      <c r="BB177">
        <v>999.9</v>
      </c>
      <c r="BC177">
        <v>0</v>
      </c>
      <c r="BD177">
        <v>0</v>
      </c>
      <c r="BE177">
        <v>10010.0541935484</v>
      </c>
      <c r="BF177">
        <v>0</v>
      </c>
      <c r="BG177">
        <v>1.5847335483870999E-3</v>
      </c>
      <c r="BH177">
        <v>1607314972</v>
      </c>
      <c r="BI177" t="s">
        <v>579</v>
      </c>
      <c r="BJ177">
        <v>27</v>
      </c>
      <c r="BK177">
        <v>-1.0940000000000001</v>
      </c>
      <c r="BL177">
        <v>-0.03</v>
      </c>
      <c r="BM177">
        <v>410</v>
      </c>
      <c r="BN177">
        <v>10</v>
      </c>
      <c r="BO177">
        <v>0.23</v>
      </c>
      <c r="BP177">
        <v>0.14000000000000001</v>
      </c>
      <c r="BQ177">
        <v>1.7704090243902399</v>
      </c>
      <c r="BR177">
        <v>5.96483623693638E-2</v>
      </c>
      <c r="BS177">
        <v>1.99356459523134E-2</v>
      </c>
      <c r="BT177">
        <v>1</v>
      </c>
      <c r="BU177">
        <v>0.19440548780487801</v>
      </c>
      <c r="BV177">
        <v>-1.2376306620643101E-5</v>
      </c>
      <c r="BW177">
        <v>4.5053919576930199E-4</v>
      </c>
      <c r="BX177">
        <v>1</v>
      </c>
      <c r="BY177">
        <v>2</v>
      </c>
      <c r="BZ177">
        <v>2</v>
      </c>
      <c r="CA177" t="s">
        <v>195</v>
      </c>
      <c r="CB177">
        <v>100</v>
      </c>
      <c r="CC177">
        <v>100</v>
      </c>
      <c r="CD177">
        <v>-1.0940000000000001</v>
      </c>
      <c r="CE177">
        <v>-0.03</v>
      </c>
      <c r="CF177">
        <v>2</v>
      </c>
      <c r="CG177">
        <v>1047.08</v>
      </c>
      <c r="CH177">
        <v>347.25299999999999</v>
      </c>
      <c r="CI177">
        <v>19.9999</v>
      </c>
      <c r="CJ177">
        <v>24.377300000000002</v>
      </c>
      <c r="CK177">
        <v>30</v>
      </c>
      <c r="CL177">
        <v>24.1524</v>
      </c>
      <c r="CM177">
        <v>24.198899999999998</v>
      </c>
      <c r="CN177">
        <v>25.939299999999999</v>
      </c>
      <c r="CO177">
        <v>-30</v>
      </c>
      <c r="CP177">
        <v>-30</v>
      </c>
      <c r="CQ177">
        <v>20</v>
      </c>
      <c r="CR177">
        <v>410</v>
      </c>
      <c r="CS177">
        <v>20</v>
      </c>
      <c r="CT177">
        <v>102.34</v>
      </c>
      <c r="CU177">
        <v>101.836</v>
      </c>
    </row>
    <row r="178" spans="1:99" x14ac:dyDescent="0.25">
      <c r="A178">
        <v>162</v>
      </c>
      <c r="B178">
        <v>1607315023</v>
      </c>
      <c r="C178">
        <v>11560.4000000954</v>
      </c>
      <c r="D178" t="s">
        <v>588</v>
      </c>
      <c r="E178" t="s">
        <v>589</v>
      </c>
      <c r="F178">
        <v>1607315014.37097</v>
      </c>
      <c r="G178">
        <f t="shared" si="58"/>
        <v>9.9797070866399575E-5</v>
      </c>
      <c r="H178">
        <f t="shared" si="59"/>
        <v>-0.93915830175658688</v>
      </c>
      <c r="I178">
        <f t="shared" si="60"/>
        <v>411.76461290322601</v>
      </c>
      <c r="J178">
        <f t="shared" si="61"/>
        <v>611.58348619063327</v>
      </c>
      <c r="K178">
        <f t="shared" si="62"/>
        <v>62.110017396048192</v>
      </c>
      <c r="L178">
        <f t="shared" si="63"/>
        <v>41.817197239568159</v>
      </c>
      <c r="M178">
        <f t="shared" si="64"/>
        <v>7.1232444556230175E-3</v>
      </c>
      <c r="N178">
        <f t="shared" si="65"/>
        <v>2</v>
      </c>
      <c r="O178">
        <f t="shared" si="66"/>
        <v>7.1091798937232822E-3</v>
      </c>
      <c r="P178">
        <f t="shared" si="67"/>
        <v>4.4444987390959466E-3</v>
      </c>
      <c r="Q178">
        <f t="shared" si="68"/>
        <v>0</v>
      </c>
      <c r="R178">
        <f t="shared" si="69"/>
        <v>20.418594993259948</v>
      </c>
      <c r="S178">
        <f t="shared" si="70"/>
        <v>20.418594993259948</v>
      </c>
      <c r="T178">
        <f t="shared" si="71"/>
        <v>2.408136573855113</v>
      </c>
      <c r="U178">
        <f t="shared" si="72"/>
        <v>41.699535732000314</v>
      </c>
      <c r="V178">
        <f t="shared" si="73"/>
        <v>1.006482046630621</v>
      </c>
      <c r="W178">
        <f t="shared" si="74"/>
        <v>2.4136528835697431</v>
      </c>
      <c r="X178">
        <f t="shared" si="75"/>
        <v>1.401654527224492</v>
      </c>
      <c r="Y178">
        <f t="shared" si="76"/>
        <v>-4.4010508252082214</v>
      </c>
      <c r="Z178">
        <f t="shared" si="77"/>
        <v>3.9973320531927183</v>
      </c>
      <c r="AA178">
        <f t="shared" si="78"/>
        <v>0.40364227474974301</v>
      </c>
      <c r="AB178">
        <f t="shared" si="79"/>
        <v>-7.6497265760089306E-5</v>
      </c>
      <c r="AC178">
        <v>0</v>
      </c>
      <c r="AD178">
        <v>0</v>
      </c>
      <c r="AE178">
        <v>2</v>
      </c>
      <c r="AF178">
        <v>0</v>
      </c>
      <c r="AG178">
        <v>0</v>
      </c>
      <c r="AH178">
        <f t="shared" si="80"/>
        <v>1</v>
      </c>
      <c r="AI178">
        <f t="shared" si="81"/>
        <v>0</v>
      </c>
      <c r="AJ178">
        <f t="shared" si="82"/>
        <v>54910.649572862807</v>
      </c>
      <c r="AK178">
        <f t="shared" si="83"/>
        <v>0</v>
      </c>
      <c r="AL178">
        <f t="shared" si="84"/>
        <v>0</v>
      </c>
      <c r="AM178">
        <f t="shared" si="85"/>
        <v>0.49</v>
      </c>
      <c r="AN178">
        <f t="shared" si="86"/>
        <v>0.39</v>
      </c>
      <c r="AO178">
        <v>19.670000000000002</v>
      </c>
      <c r="AP178">
        <v>0.5</v>
      </c>
      <c r="AQ178" t="s">
        <v>193</v>
      </c>
      <c r="AR178">
        <v>1607315014.37097</v>
      </c>
      <c r="AS178">
        <v>411.76461290322601</v>
      </c>
      <c r="AT178">
        <v>409.99812903225802</v>
      </c>
      <c r="AU178">
        <v>9.9106041935483908</v>
      </c>
      <c r="AV178">
        <v>9.7162500000000005</v>
      </c>
      <c r="AW178">
        <v>1000.00609677419</v>
      </c>
      <c r="AX178">
        <v>101.456</v>
      </c>
      <c r="AY178">
        <v>0.10007337096774201</v>
      </c>
      <c r="AZ178">
        <v>20.4556677419355</v>
      </c>
      <c r="BA178">
        <v>999.9</v>
      </c>
      <c r="BB178">
        <v>999.9</v>
      </c>
      <c r="BC178">
        <v>0</v>
      </c>
      <c r="BD178">
        <v>0</v>
      </c>
      <c r="BE178">
        <v>10012.7790322581</v>
      </c>
      <c r="BF178">
        <v>0</v>
      </c>
      <c r="BG178">
        <v>1.5662387096774201E-3</v>
      </c>
      <c r="BH178">
        <v>1607314972</v>
      </c>
      <c r="BI178" t="s">
        <v>579</v>
      </c>
      <c r="BJ178">
        <v>27</v>
      </c>
      <c r="BK178">
        <v>-1.0940000000000001</v>
      </c>
      <c r="BL178">
        <v>-0.03</v>
      </c>
      <c r="BM178">
        <v>410</v>
      </c>
      <c r="BN178">
        <v>10</v>
      </c>
      <c r="BO178">
        <v>0.23</v>
      </c>
      <c r="BP178">
        <v>0.14000000000000001</v>
      </c>
      <c r="BQ178">
        <v>1.77085707317073</v>
      </c>
      <c r="BR178">
        <v>-7.4959651567944596E-2</v>
      </c>
      <c r="BS178">
        <v>1.9746285633296199E-2</v>
      </c>
      <c r="BT178">
        <v>1</v>
      </c>
      <c r="BU178">
        <v>0.19436992682926801</v>
      </c>
      <c r="BV178">
        <v>-7.9419512195194099E-4</v>
      </c>
      <c r="BW178">
        <v>4.66549262305963E-4</v>
      </c>
      <c r="BX178">
        <v>1</v>
      </c>
      <c r="BY178">
        <v>2</v>
      </c>
      <c r="BZ178">
        <v>2</v>
      </c>
      <c r="CA178" t="s">
        <v>195</v>
      </c>
      <c r="CB178">
        <v>100</v>
      </c>
      <c r="CC178">
        <v>100</v>
      </c>
      <c r="CD178">
        <v>-1.0940000000000001</v>
      </c>
      <c r="CE178">
        <v>-0.03</v>
      </c>
      <c r="CF178">
        <v>2</v>
      </c>
      <c r="CG178">
        <v>1050.45</v>
      </c>
      <c r="CH178">
        <v>347.37</v>
      </c>
      <c r="CI178">
        <v>20</v>
      </c>
      <c r="CJ178">
        <v>24.377099999999999</v>
      </c>
      <c r="CK178">
        <v>30</v>
      </c>
      <c r="CL178">
        <v>24.151599999999998</v>
      </c>
      <c r="CM178">
        <v>24.198899999999998</v>
      </c>
      <c r="CN178">
        <v>25.939599999999999</v>
      </c>
      <c r="CO178">
        <v>-30</v>
      </c>
      <c r="CP178">
        <v>-30</v>
      </c>
      <c r="CQ178">
        <v>20</v>
      </c>
      <c r="CR178">
        <v>410</v>
      </c>
      <c r="CS178">
        <v>20</v>
      </c>
      <c r="CT178">
        <v>102.33799999999999</v>
      </c>
      <c r="CU178">
        <v>101.834</v>
      </c>
    </row>
    <row r="179" spans="1:99" x14ac:dyDescent="0.25">
      <c r="A179">
        <v>163</v>
      </c>
      <c r="B179">
        <v>1607316075.5</v>
      </c>
      <c r="C179">
        <v>12612.9000000954</v>
      </c>
      <c r="D179" t="s">
        <v>591</v>
      </c>
      <c r="E179" t="s">
        <v>592</v>
      </c>
      <c r="F179">
        <v>1607316060.40323</v>
      </c>
      <c r="G179">
        <f t="shared" si="58"/>
        <v>2.4593892737617408E-4</v>
      </c>
      <c r="H179">
        <f t="shared" si="59"/>
        <v>-1.8445476837336228</v>
      </c>
      <c r="I179">
        <f t="shared" si="60"/>
        <v>412.23080645161298</v>
      </c>
      <c r="J179">
        <f t="shared" si="61"/>
        <v>659.45001635175493</v>
      </c>
      <c r="K179">
        <f t="shared" si="62"/>
        <v>66.972048582708069</v>
      </c>
      <c r="L179">
        <f t="shared" si="63"/>
        <v>41.865101087873953</v>
      </c>
      <c r="M179">
        <f t="shared" si="64"/>
        <v>1.1114284567724935E-2</v>
      </c>
      <c r="N179">
        <f t="shared" si="65"/>
        <v>2</v>
      </c>
      <c r="O179">
        <f t="shared" si="66"/>
        <v>1.1080085433814895E-2</v>
      </c>
      <c r="P179">
        <f t="shared" si="67"/>
        <v>6.9281172300506635E-3</v>
      </c>
      <c r="Q179">
        <f t="shared" si="68"/>
        <v>0</v>
      </c>
      <c r="R179">
        <f t="shared" si="69"/>
        <v>26.418013008445769</v>
      </c>
      <c r="S179">
        <f t="shared" si="70"/>
        <v>26.418013008445769</v>
      </c>
      <c r="T179">
        <f t="shared" si="71"/>
        <v>3.4586284726145702</v>
      </c>
      <c r="U179">
        <f t="shared" si="72"/>
        <v>36.142344252444417</v>
      </c>
      <c r="V179">
        <f t="shared" si="73"/>
        <v>1.2567430511568018</v>
      </c>
      <c r="W179">
        <f t="shared" si="74"/>
        <v>3.47720403075903</v>
      </c>
      <c r="X179">
        <f t="shared" si="75"/>
        <v>2.2018854214577681</v>
      </c>
      <c r="Y179">
        <f t="shared" si="76"/>
        <v>-10.845906697289276</v>
      </c>
      <c r="Z179">
        <f t="shared" si="77"/>
        <v>9.7942338676689324</v>
      </c>
      <c r="AA179">
        <f t="shared" si="78"/>
        <v>1.0511944975767835</v>
      </c>
      <c r="AB179">
        <f t="shared" si="79"/>
        <v>-4.7833204355995917E-4</v>
      </c>
      <c r="AC179">
        <v>0</v>
      </c>
      <c r="AD179">
        <v>0</v>
      </c>
      <c r="AE179">
        <v>2</v>
      </c>
      <c r="AF179">
        <v>0</v>
      </c>
      <c r="AG179">
        <v>0</v>
      </c>
      <c r="AH179">
        <f t="shared" si="80"/>
        <v>1</v>
      </c>
      <c r="AI179">
        <f t="shared" si="81"/>
        <v>0</v>
      </c>
      <c r="AJ179">
        <f t="shared" si="82"/>
        <v>53716.113917404873</v>
      </c>
      <c r="AK179">
        <f t="shared" si="83"/>
        <v>0</v>
      </c>
      <c r="AL179">
        <f t="shared" si="84"/>
        <v>0</v>
      </c>
      <c r="AM179">
        <f t="shared" si="85"/>
        <v>0.49</v>
      </c>
      <c r="AN179">
        <f t="shared" si="86"/>
        <v>0.39</v>
      </c>
      <c r="AO179">
        <v>12.6</v>
      </c>
      <c r="AP179">
        <v>0.5</v>
      </c>
      <c r="AQ179" t="s">
        <v>193</v>
      </c>
      <c r="AR179">
        <v>1607316060.40323</v>
      </c>
      <c r="AS179">
        <v>412.23080645161298</v>
      </c>
      <c r="AT179">
        <v>410.03441935483897</v>
      </c>
      <c r="AU179">
        <v>12.374703225806501</v>
      </c>
      <c r="AV179">
        <v>12.068654838709699</v>
      </c>
      <c r="AW179">
        <v>999.99983870967696</v>
      </c>
      <c r="AX179">
        <v>101.457290322581</v>
      </c>
      <c r="AY179">
        <v>0.10013923548387101</v>
      </c>
      <c r="AZ179">
        <v>26.508848387096801</v>
      </c>
      <c r="BA179">
        <v>999.9</v>
      </c>
      <c r="BB179">
        <v>999.9</v>
      </c>
      <c r="BC179">
        <v>0</v>
      </c>
      <c r="BD179">
        <v>0</v>
      </c>
      <c r="BE179">
        <v>9996.1961290322597</v>
      </c>
      <c r="BF179">
        <v>0</v>
      </c>
      <c r="BG179">
        <v>1.8374983870967699E-3</v>
      </c>
      <c r="BH179">
        <v>1607316065.5</v>
      </c>
      <c r="BI179" t="s">
        <v>593</v>
      </c>
      <c r="BJ179">
        <v>28</v>
      </c>
      <c r="BK179">
        <v>-1.383</v>
      </c>
      <c r="BL179">
        <v>-0.01</v>
      </c>
      <c r="BM179">
        <v>410</v>
      </c>
      <c r="BN179">
        <v>12</v>
      </c>
      <c r="BO179">
        <v>0.37</v>
      </c>
      <c r="BP179">
        <v>0.08</v>
      </c>
      <c r="BQ179">
        <v>0.96104004634146301</v>
      </c>
      <c r="BR179">
        <v>8.5631259721266009</v>
      </c>
      <c r="BS179">
        <v>1.0315727216011501</v>
      </c>
      <c r="BT179">
        <v>0</v>
      </c>
      <c r="BU179">
        <v>0.10948966253902399</v>
      </c>
      <c r="BV179">
        <v>1.5361871561562901</v>
      </c>
      <c r="BW179">
        <v>0.17562789641298401</v>
      </c>
      <c r="BX179">
        <v>0</v>
      </c>
      <c r="BY179">
        <v>0</v>
      </c>
      <c r="BZ179">
        <v>2</v>
      </c>
      <c r="CA179" t="s">
        <v>212</v>
      </c>
      <c r="CB179">
        <v>100</v>
      </c>
      <c r="CC179">
        <v>100</v>
      </c>
      <c r="CD179">
        <v>-1.383</v>
      </c>
      <c r="CE179">
        <v>-0.01</v>
      </c>
      <c r="CF179">
        <v>2</v>
      </c>
      <c r="CG179">
        <v>1042.1600000000001</v>
      </c>
      <c r="CH179">
        <v>338.68599999999998</v>
      </c>
      <c r="CI179">
        <v>26.999300000000002</v>
      </c>
      <c r="CJ179">
        <v>29.011099999999999</v>
      </c>
      <c r="CK179">
        <v>30.0016</v>
      </c>
      <c r="CL179">
        <v>28.5456</v>
      </c>
      <c r="CM179">
        <v>28.642900000000001</v>
      </c>
      <c r="CN179">
        <v>25.9236</v>
      </c>
      <c r="CO179">
        <v>-30</v>
      </c>
      <c r="CP179">
        <v>-30</v>
      </c>
      <c r="CQ179">
        <v>27</v>
      </c>
      <c r="CR179">
        <v>410</v>
      </c>
      <c r="CS179">
        <v>20</v>
      </c>
      <c r="CT179">
        <v>101.247</v>
      </c>
      <c r="CU179">
        <v>100.89</v>
      </c>
    </row>
    <row r="180" spans="1:99" x14ac:dyDescent="0.25">
      <c r="A180">
        <v>164</v>
      </c>
      <c r="B180">
        <v>1607316080.5</v>
      </c>
      <c r="C180">
        <v>12617.9000000954</v>
      </c>
      <c r="D180" t="s">
        <v>594</v>
      </c>
      <c r="E180" t="s">
        <v>595</v>
      </c>
      <c r="F180">
        <v>1607316070.85484</v>
      </c>
      <c r="G180">
        <f t="shared" si="58"/>
        <v>2.5091637176882922E-4</v>
      </c>
      <c r="H180">
        <f t="shared" si="59"/>
        <v>-1.7812584188431106</v>
      </c>
      <c r="I180">
        <f t="shared" si="60"/>
        <v>412.14770967741902</v>
      </c>
      <c r="J180">
        <f t="shared" si="61"/>
        <v>645.3849687583014</v>
      </c>
      <c r="K180">
        <f t="shared" si="62"/>
        <v>65.544099948593455</v>
      </c>
      <c r="L180">
        <f t="shared" si="63"/>
        <v>41.856956676035324</v>
      </c>
      <c r="M180">
        <f t="shared" si="64"/>
        <v>1.1339716551737987E-2</v>
      </c>
      <c r="N180">
        <f t="shared" si="65"/>
        <v>2</v>
      </c>
      <c r="O180">
        <f t="shared" si="66"/>
        <v>1.1304118418961794E-2</v>
      </c>
      <c r="P180">
        <f t="shared" si="67"/>
        <v>7.0682629953277816E-3</v>
      </c>
      <c r="Q180">
        <f t="shared" si="68"/>
        <v>0</v>
      </c>
      <c r="R180">
        <f t="shared" si="69"/>
        <v>26.429556482729282</v>
      </c>
      <c r="S180">
        <f t="shared" si="70"/>
        <v>26.429556482729282</v>
      </c>
      <c r="T180">
        <f t="shared" si="71"/>
        <v>3.4609842614386941</v>
      </c>
      <c r="U180">
        <f t="shared" si="72"/>
        <v>36.181404914945809</v>
      </c>
      <c r="V180">
        <f t="shared" si="73"/>
        <v>1.2590939608458807</v>
      </c>
      <c r="W180">
        <f t="shared" si="74"/>
        <v>3.4799476797700977</v>
      </c>
      <c r="X180">
        <f t="shared" si="75"/>
        <v>2.2018903005928134</v>
      </c>
      <c r="Y180">
        <f t="shared" si="76"/>
        <v>-11.065411995005368</v>
      </c>
      <c r="Z180">
        <f t="shared" si="77"/>
        <v>9.9923249803952121</v>
      </c>
      <c r="AA180">
        <f t="shared" si="78"/>
        <v>1.0725890956462218</v>
      </c>
      <c r="AB180">
        <f t="shared" si="79"/>
        <v>-4.979189639335857E-4</v>
      </c>
      <c r="AC180">
        <v>0</v>
      </c>
      <c r="AD180">
        <v>0</v>
      </c>
      <c r="AE180">
        <v>2</v>
      </c>
      <c r="AF180">
        <v>0</v>
      </c>
      <c r="AG180">
        <v>0</v>
      </c>
      <c r="AH180">
        <f t="shared" si="80"/>
        <v>1</v>
      </c>
      <c r="AI180">
        <f t="shared" si="81"/>
        <v>0</v>
      </c>
      <c r="AJ180">
        <f t="shared" si="82"/>
        <v>53734.202575948773</v>
      </c>
      <c r="AK180">
        <f t="shared" si="83"/>
        <v>0</v>
      </c>
      <c r="AL180">
        <f t="shared" si="84"/>
        <v>0</v>
      </c>
      <c r="AM180">
        <f t="shared" si="85"/>
        <v>0.49</v>
      </c>
      <c r="AN180">
        <f t="shared" si="86"/>
        <v>0.39</v>
      </c>
      <c r="AO180">
        <v>12.6</v>
      </c>
      <c r="AP180">
        <v>0.5</v>
      </c>
      <c r="AQ180" t="s">
        <v>193</v>
      </c>
      <c r="AR180">
        <v>1607316070.85484</v>
      </c>
      <c r="AS180">
        <v>412.14770967741902</v>
      </c>
      <c r="AT180">
        <v>410.03364516129</v>
      </c>
      <c r="AU180">
        <v>12.397764516129</v>
      </c>
      <c r="AV180">
        <v>12.0855322580645</v>
      </c>
      <c r="AW180">
        <v>1000.00883870968</v>
      </c>
      <c r="AX180">
        <v>101.45790322580601</v>
      </c>
      <c r="AY180">
        <v>0.10024132580645199</v>
      </c>
      <c r="AZ180">
        <v>26.5222290322581</v>
      </c>
      <c r="BA180">
        <v>999.9</v>
      </c>
      <c r="BB180">
        <v>999.9</v>
      </c>
      <c r="BC180">
        <v>0</v>
      </c>
      <c r="BD180">
        <v>0</v>
      </c>
      <c r="BE180">
        <v>10000.1083870968</v>
      </c>
      <c r="BF180">
        <v>0</v>
      </c>
      <c r="BG180">
        <v>1.85167774193548E-3</v>
      </c>
      <c r="BH180">
        <v>1607316065.5</v>
      </c>
      <c r="BI180" t="s">
        <v>593</v>
      </c>
      <c r="BJ180">
        <v>28</v>
      </c>
      <c r="BK180">
        <v>-1.383</v>
      </c>
      <c r="BL180">
        <v>-0.01</v>
      </c>
      <c r="BM180">
        <v>410</v>
      </c>
      <c r="BN180">
        <v>12</v>
      </c>
      <c r="BO180">
        <v>0.37</v>
      </c>
      <c r="BP180">
        <v>0.08</v>
      </c>
      <c r="BQ180">
        <v>1.54197999756098</v>
      </c>
      <c r="BR180">
        <v>10.354789839721899</v>
      </c>
      <c r="BS180">
        <v>1.14391486251332</v>
      </c>
      <c r="BT180">
        <v>0</v>
      </c>
      <c r="BU180">
        <v>0.213393377173171</v>
      </c>
      <c r="BV180">
        <v>1.8065885260307699</v>
      </c>
      <c r="BW180">
        <v>0.193362568329733</v>
      </c>
      <c r="BX180">
        <v>0</v>
      </c>
      <c r="BY180">
        <v>0</v>
      </c>
      <c r="BZ180">
        <v>2</v>
      </c>
      <c r="CA180" t="s">
        <v>212</v>
      </c>
      <c r="CB180">
        <v>100</v>
      </c>
      <c r="CC180">
        <v>100</v>
      </c>
      <c r="CD180">
        <v>-1.383</v>
      </c>
      <c r="CE180">
        <v>-0.01</v>
      </c>
      <c r="CF180">
        <v>2</v>
      </c>
      <c r="CG180">
        <v>1041.56</v>
      </c>
      <c r="CH180">
        <v>338.77300000000002</v>
      </c>
      <c r="CI180">
        <v>26.999099999999999</v>
      </c>
      <c r="CJ180">
        <v>29.034199999999998</v>
      </c>
      <c r="CK180">
        <v>30.0017</v>
      </c>
      <c r="CL180">
        <v>28.549900000000001</v>
      </c>
      <c r="CM180">
        <v>28.653199999999998</v>
      </c>
      <c r="CN180">
        <v>25.9255</v>
      </c>
      <c r="CO180">
        <v>-30</v>
      </c>
      <c r="CP180">
        <v>-30</v>
      </c>
      <c r="CQ180">
        <v>27</v>
      </c>
      <c r="CR180">
        <v>410</v>
      </c>
      <c r="CS180">
        <v>20</v>
      </c>
      <c r="CT180">
        <v>101.242</v>
      </c>
      <c r="CU180">
        <v>100.887</v>
      </c>
    </row>
    <row r="181" spans="1:99" x14ac:dyDescent="0.25">
      <c r="A181">
        <v>165</v>
      </c>
      <c r="B181">
        <v>1607316085.5</v>
      </c>
      <c r="C181">
        <v>12622.9000000954</v>
      </c>
      <c r="D181" t="s">
        <v>596</v>
      </c>
      <c r="E181" t="s">
        <v>597</v>
      </c>
      <c r="F181">
        <v>1607316076.9354801</v>
      </c>
      <c r="G181">
        <f t="shared" si="58"/>
        <v>3.1564907325431287E-4</v>
      </c>
      <c r="H181">
        <f t="shared" si="59"/>
        <v>-2.1847723237077812</v>
      </c>
      <c r="I181">
        <f t="shared" si="60"/>
        <v>412.59287096774199</v>
      </c>
      <c r="J181">
        <f t="shared" si="61"/>
        <v>638.33436345606253</v>
      </c>
      <c r="K181">
        <f t="shared" si="62"/>
        <v>64.828110736477285</v>
      </c>
      <c r="L181">
        <f t="shared" si="63"/>
        <v>41.90220338971136</v>
      </c>
      <c r="M181">
        <f t="shared" si="64"/>
        <v>1.43583927404187E-2</v>
      </c>
      <c r="N181">
        <f t="shared" si="65"/>
        <v>2</v>
      </c>
      <c r="O181">
        <f t="shared" si="66"/>
        <v>1.4301370689020433E-2</v>
      </c>
      <c r="P181">
        <f t="shared" si="67"/>
        <v>8.9434609368963872E-3</v>
      </c>
      <c r="Q181">
        <f t="shared" si="68"/>
        <v>0</v>
      </c>
      <c r="R181">
        <f t="shared" si="69"/>
        <v>26.412933035561551</v>
      </c>
      <c r="S181">
        <f t="shared" si="70"/>
        <v>26.412933035561551</v>
      </c>
      <c r="T181">
        <f t="shared" si="71"/>
        <v>3.4575921970038395</v>
      </c>
      <c r="U181">
        <f t="shared" si="72"/>
        <v>36.428232216844187</v>
      </c>
      <c r="V181">
        <f t="shared" si="73"/>
        <v>1.2682277775114854</v>
      </c>
      <c r="W181">
        <f t="shared" si="74"/>
        <v>3.4814420034499092</v>
      </c>
      <c r="X181">
        <f t="shared" si="75"/>
        <v>2.1893644194923541</v>
      </c>
      <c r="Y181">
        <f t="shared" si="76"/>
        <v>-13.920124130515198</v>
      </c>
      <c r="Z181">
        <f t="shared" si="77"/>
        <v>12.570107651030044</v>
      </c>
      <c r="AA181">
        <f t="shared" si="78"/>
        <v>1.3492285241957369</v>
      </c>
      <c r="AB181">
        <f t="shared" si="79"/>
        <v>-7.8795528941633108E-4</v>
      </c>
      <c r="AC181">
        <v>0</v>
      </c>
      <c r="AD181">
        <v>0</v>
      </c>
      <c r="AE181">
        <v>2</v>
      </c>
      <c r="AF181">
        <v>0</v>
      </c>
      <c r="AG181">
        <v>0</v>
      </c>
      <c r="AH181">
        <f t="shared" si="80"/>
        <v>1</v>
      </c>
      <c r="AI181">
        <f t="shared" si="81"/>
        <v>0</v>
      </c>
      <c r="AJ181">
        <f t="shared" si="82"/>
        <v>53706.697033403114</v>
      </c>
      <c r="AK181">
        <f t="shared" si="83"/>
        <v>0</v>
      </c>
      <c r="AL181">
        <f t="shared" si="84"/>
        <v>0</v>
      </c>
      <c r="AM181">
        <f t="shared" si="85"/>
        <v>0.49</v>
      </c>
      <c r="AN181">
        <f t="shared" si="86"/>
        <v>0.39</v>
      </c>
      <c r="AO181">
        <v>12.6</v>
      </c>
      <c r="AP181">
        <v>0.5</v>
      </c>
      <c r="AQ181" t="s">
        <v>193</v>
      </c>
      <c r="AR181">
        <v>1607316076.9354801</v>
      </c>
      <c r="AS181">
        <v>412.59287096774199</v>
      </c>
      <c r="AT181">
        <v>410.00419354838698</v>
      </c>
      <c r="AU181">
        <v>12.487690322580599</v>
      </c>
      <c r="AV181">
        <v>12.094945161290299</v>
      </c>
      <c r="AW181">
        <v>1000.0155161290299</v>
      </c>
      <c r="AX181">
        <v>101.45790322580601</v>
      </c>
      <c r="AY181">
        <v>0.100330903225806</v>
      </c>
      <c r="AZ181">
        <v>26.5295129032258</v>
      </c>
      <c r="BA181">
        <v>999.9</v>
      </c>
      <c r="BB181">
        <v>999.9</v>
      </c>
      <c r="BC181">
        <v>0</v>
      </c>
      <c r="BD181">
        <v>0</v>
      </c>
      <c r="BE181">
        <v>9995.0251612903194</v>
      </c>
      <c r="BF181">
        <v>0</v>
      </c>
      <c r="BG181">
        <v>1.84150548387097E-3</v>
      </c>
      <c r="BH181">
        <v>1607316065.5</v>
      </c>
      <c r="BI181" t="s">
        <v>593</v>
      </c>
      <c r="BJ181">
        <v>28</v>
      </c>
      <c r="BK181">
        <v>-1.383</v>
      </c>
      <c r="BL181">
        <v>-0.01</v>
      </c>
      <c r="BM181">
        <v>410</v>
      </c>
      <c r="BN181">
        <v>12</v>
      </c>
      <c r="BO181">
        <v>0.37</v>
      </c>
      <c r="BP181">
        <v>0.08</v>
      </c>
      <c r="BQ181">
        <v>2.1116272658536599</v>
      </c>
      <c r="BR181">
        <v>7.2945082160282304</v>
      </c>
      <c r="BS181">
        <v>0.95028372076195999</v>
      </c>
      <c r="BT181">
        <v>0</v>
      </c>
      <c r="BU181">
        <v>0.31636439773170699</v>
      </c>
      <c r="BV181">
        <v>1.2070760058815999</v>
      </c>
      <c r="BW181">
        <v>0.15181345544296701</v>
      </c>
      <c r="BX181">
        <v>0</v>
      </c>
      <c r="BY181">
        <v>0</v>
      </c>
      <c r="BZ181">
        <v>2</v>
      </c>
      <c r="CA181" t="s">
        <v>212</v>
      </c>
      <c r="CB181">
        <v>100</v>
      </c>
      <c r="CC181">
        <v>100</v>
      </c>
      <c r="CD181">
        <v>-1.383</v>
      </c>
      <c r="CE181">
        <v>-0.01</v>
      </c>
      <c r="CF181">
        <v>2</v>
      </c>
      <c r="CG181">
        <v>1044.8</v>
      </c>
      <c r="CH181">
        <v>338.77699999999999</v>
      </c>
      <c r="CI181">
        <v>26.999400000000001</v>
      </c>
      <c r="CJ181">
        <v>29.0566</v>
      </c>
      <c r="CK181">
        <v>30.0016</v>
      </c>
      <c r="CL181">
        <v>28.569199999999999</v>
      </c>
      <c r="CM181">
        <v>28.673400000000001</v>
      </c>
      <c r="CN181">
        <v>25.925799999999999</v>
      </c>
      <c r="CO181">
        <v>-30</v>
      </c>
      <c r="CP181">
        <v>-30</v>
      </c>
      <c r="CQ181">
        <v>27</v>
      </c>
      <c r="CR181">
        <v>410</v>
      </c>
      <c r="CS181">
        <v>20</v>
      </c>
      <c r="CT181">
        <v>101.241</v>
      </c>
      <c r="CU181">
        <v>100.883</v>
      </c>
    </row>
    <row r="182" spans="1:99" x14ac:dyDescent="0.25">
      <c r="A182">
        <v>166</v>
      </c>
      <c r="B182">
        <v>1607316090.5</v>
      </c>
      <c r="C182">
        <v>12627.9000000954</v>
      </c>
      <c r="D182" t="s">
        <v>598</v>
      </c>
      <c r="E182" t="s">
        <v>599</v>
      </c>
      <c r="F182">
        <v>1607316081.87097</v>
      </c>
      <c r="G182">
        <f t="shared" si="58"/>
        <v>3.2678947011058188E-4</v>
      </c>
      <c r="H182">
        <f t="shared" si="59"/>
        <v>-2.2302318437887414</v>
      </c>
      <c r="I182">
        <f t="shared" si="60"/>
        <v>412.62987096774202</v>
      </c>
      <c r="J182">
        <f t="shared" si="61"/>
        <v>634.8494032344995</v>
      </c>
      <c r="K182">
        <f t="shared" si="62"/>
        <v>64.474283979195349</v>
      </c>
      <c r="L182">
        <f t="shared" si="63"/>
        <v>41.906025812622516</v>
      </c>
      <c r="M182">
        <f t="shared" si="64"/>
        <v>1.4877998250263095E-2</v>
      </c>
      <c r="N182">
        <f t="shared" si="65"/>
        <v>2</v>
      </c>
      <c r="O182">
        <f t="shared" si="66"/>
        <v>1.4816783960731722E-2</v>
      </c>
      <c r="P182">
        <f t="shared" si="67"/>
        <v>9.2659687665654425E-3</v>
      </c>
      <c r="Q182">
        <f t="shared" si="68"/>
        <v>0</v>
      </c>
      <c r="R182">
        <f t="shared" si="69"/>
        <v>26.415338629759336</v>
      </c>
      <c r="S182">
        <f t="shared" si="70"/>
        <v>26.415338629759336</v>
      </c>
      <c r="T182">
        <f t="shared" si="71"/>
        <v>3.4580828860193011</v>
      </c>
      <c r="U182">
        <f t="shared" si="72"/>
        <v>36.474298193409453</v>
      </c>
      <c r="V182">
        <f t="shared" si="73"/>
        <v>1.2703195472383055</v>
      </c>
      <c r="W182">
        <f t="shared" si="74"/>
        <v>3.4827799578275087</v>
      </c>
      <c r="X182">
        <f t="shared" si="75"/>
        <v>2.1877633387809956</v>
      </c>
      <c r="Y182">
        <f t="shared" si="76"/>
        <v>-14.411415631876661</v>
      </c>
      <c r="Z182">
        <f t="shared" si="77"/>
        <v>13.013669778375771</v>
      </c>
      <c r="AA182">
        <f t="shared" si="78"/>
        <v>1.3969012787833275</v>
      </c>
      <c r="AB182">
        <f t="shared" si="79"/>
        <v>-8.4457471756316238E-4</v>
      </c>
      <c r="AC182">
        <v>0</v>
      </c>
      <c r="AD182">
        <v>0</v>
      </c>
      <c r="AE182">
        <v>2</v>
      </c>
      <c r="AF182">
        <v>0</v>
      </c>
      <c r="AG182">
        <v>0</v>
      </c>
      <c r="AH182">
        <f t="shared" si="80"/>
        <v>1</v>
      </c>
      <c r="AI182">
        <f t="shared" si="81"/>
        <v>0</v>
      </c>
      <c r="AJ182">
        <f t="shared" si="82"/>
        <v>53749.646002244772</v>
      </c>
      <c r="AK182">
        <f t="shared" si="83"/>
        <v>0</v>
      </c>
      <c r="AL182">
        <f t="shared" si="84"/>
        <v>0</v>
      </c>
      <c r="AM182">
        <f t="shared" si="85"/>
        <v>0.49</v>
      </c>
      <c r="AN182">
        <f t="shared" si="86"/>
        <v>0.39</v>
      </c>
      <c r="AO182">
        <v>12.6</v>
      </c>
      <c r="AP182">
        <v>0.5</v>
      </c>
      <c r="AQ182" t="s">
        <v>193</v>
      </c>
      <c r="AR182">
        <v>1607316081.87097</v>
      </c>
      <c r="AS182">
        <v>412.62987096774202</v>
      </c>
      <c r="AT182">
        <v>409.989709677419</v>
      </c>
      <c r="AU182">
        <v>12.5082677419355</v>
      </c>
      <c r="AV182">
        <v>12.101667741935501</v>
      </c>
      <c r="AW182">
        <v>1000.0108064516101</v>
      </c>
      <c r="AX182">
        <v>101.45822580645201</v>
      </c>
      <c r="AY182">
        <v>0.100165287096774</v>
      </c>
      <c r="AZ182">
        <v>26.536032258064498</v>
      </c>
      <c r="BA182">
        <v>999.9</v>
      </c>
      <c r="BB182">
        <v>999.9</v>
      </c>
      <c r="BC182">
        <v>0</v>
      </c>
      <c r="BD182">
        <v>0</v>
      </c>
      <c r="BE182">
        <v>10003.552580645201</v>
      </c>
      <c r="BF182">
        <v>0</v>
      </c>
      <c r="BG182">
        <v>1.85383580645161E-3</v>
      </c>
      <c r="BH182">
        <v>1607316065.5</v>
      </c>
      <c r="BI182" t="s">
        <v>593</v>
      </c>
      <c r="BJ182">
        <v>28</v>
      </c>
      <c r="BK182">
        <v>-1.383</v>
      </c>
      <c r="BL182">
        <v>-0.01</v>
      </c>
      <c r="BM182">
        <v>410</v>
      </c>
      <c r="BN182">
        <v>12</v>
      </c>
      <c r="BO182">
        <v>0.37</v>
      </c>
      <c r="BP182">
        <v>0.08</v>
      </c>
      <c r="BQ182">
        <v>2.62518365853659</v>
      </c>
      <c r="BR182">
        <v>0.18824738675963701</v>
      </c>
      <c r="BS182">
        <v>0.13081556970353</v>
      </c>
      <c r="BT182">
        <v>0</v>
      </c>
      <c r="BU182">
        <v>0.40074424390243901</v>
      </c>
      <c r="BV182">
        <v>0.10130203484321</v>
      </c>
      <c r="BW182">
        <v>2.36015952093988E-2</v>
      </c>
      <c r="BX182">
        <v>0</v>
      </c>
      <c r="BY182">
        <v>0</v>
      </c>
      <c r="BZ182">
        <v>2</v>
      </c>
      <c r="CA182" t="s">
        <v>212</v>
      </c>
      <c r="CB182">
        <v>100</v>
      </c>
      <c r="CC182">
        <v>100</v>
      </c>
      <c r="CD182">
        <v>-1.383</v>
      </c>
      <c r="CE182">
        <v>-0.01</v>
      </c>
      <c r="CF182">
        <v>2</v>
      </c>
      <c r="CG182">
        <v>1044.98</v>
      </c>
      <c r="CH182">
        <v>338.75</v>
      </c>
      <c r="CI182">
        <v>26.999400000000001</v>
      </c>
      <c r="CJ182">
        <v>29.078399999999998</v>
      </c>
      <c r="CK182">
        <v>30.0016</v>
      </c>
      <c r="CL182">
        <v>28.591000000000001</v>
      </c>
      <c r="CM182">
        <v>28.694800000000001</v>
      </c>
      <c r="CN182">
        <v>25.925599999999999</v>
      </c>
      <c r="CO182">
        <v>-30</v>
      </c>
      <c r="CP182">
        <v>-30</v>
      </c>
      <c r="CQ182">
        <v>27</v>
      </c>
      <c r="CR182">
        <v>410</v>
      </c>
      <c r="CS182">
        <v>20</v>
      </c>
      <c r="CT182">
        <v>101.235</v>
      </c>
      <c r="CU182">
        <v>100.88</v>
      </c>
    </row>
    <row r="183" spans="1:99" x14ac:dyDescent="0.25">
      <c r="A183">
        <v>167</v>
      </c>
      <c r="B183">
        <v>1607316095.5</v>
      </c>
      <c r="C183">
        <v>12632.9000000954</v>
      </c>
      <c r="D183" t="s">
        <v>600</v>
      </c>
      <c r="E183" t="s">
        <v>601</v>
      </c>
      <c r="F183">
        <v>1607316086.87097</v>
      </c>
      <c r="G183">
        <f t="shared" si="58"/>
        <v>3.2714035104449535E-4</v>
      </c>
      <c r="H183">
        <f t="shared" si="59"/>
        <v>-2.2275724515528648</v>
      </c>
      <c r="I183">
        <f t="shared" si="60"/>
        <v>412.62099999999998</v>
      </c>
      <c r="J183">
        <f t="shared" si="61"/>
        <v>634.34737021657827</v>
      </c>
      <c r="K183">
        <f t="shared" si="62"/>
        <v>64.423480776478357</v>
      </c>
      <c r="L183">
        <f t="shared" si="63"/>
        <v>41.905243577183128</v>
      </c>
      <c r="M183">
        <f t="shared" si="64"/>
        <v>1.489115221830911E-2</v>
      </c>
      <c r="N183">
        <f t="shared" si="65"/>
        <v>2</v>
      </c>
      <c r="O183">
        <f t="shared" si="66"/>
        <v>1.4829829879916464E-2</v>
      </c>
      <c r="P183">
        <f t="shared" si="67"/>
        <v>9.274132118167638E-3</v>
      </c>
      <c r="Q183">
        <f t="shared" si="68"/>
        <v>0</v>
      </c>
      <c r="R183">
        <f t="shared" si="69"/>
        <v>26.421174254569081</v>
      </c>
      <c r="S183">
        <f t="shared" si="70"/>
        <v>26.421174254569081</v>
      </c>
      <c r="T183">
        <f t="shared" si="71"/>
        <v>3.4592734795286404</v>
      </c>
      <c r="U183">
        <f t="shared" si="72"/>
        <v>36.483971368585458</v>
      </c>
      <c r="V183">
        <f t="shared" si="73"/>
        <v>1.2711031812746898</v>
      </c>
      <c r="W183">
        <f t="shared" si="74"/>
        <v>3.4840044369982532</v>
      </c>
      <c r="X183">
        <f t="shared" si="75"/>
        <v>2.1881702982539508</v>
      </c>
      <c r="Y183">
        <f t="shared" si="76"/>
        <v>-14.426889481062245</v>
      </c>
      <c r="Z183">
        <f t="shared" si="77"/>
        <v>13.027567355983312</v>
      </c>
      <c r="AA183">
        <f t="shared" si="78"/>
        <v>1.3984757120495785</v>
      </c>
      <c r="AB183">
        <f t="shared" si="79"/>
        <v>-8.4641302935573037E-4</v>
      </c>
      <c r="AC183">
        <v>0</v>
      </c>
      <c r="AD183">
        <v>0</v>
      </c>
      <c r="AE183">
        <v>2</v>
      </c>
      <c r="AF183">
        <v>0</v>
      </c>
      <c r="AG183">
        <v>0</v>
      </c>
      <c r="AH183">
        <f t="shared" si="80"/>
        <v>1</v>
      </c>
      <c r="AI183">
        <f t="shared" si="81"/>
        <v>0</v>
      </c>
      <c r="AJ183">
        <f t="shared" si="82"/>
        <v>53738.770590128966</v>
      </c>
      <c r="AK183">
        <f t="shared" si="83"/>
        <v>0</v>
      </c>
      <c r="AL183">
        <f t="shared" si="84"/>
        <v>0</v>
      </c>
      <c r="AM183">
        <f t="shared" si="85"/>
        <v>0.49</v>
      </c>
      <c r="AN183">
        <f t="shared" si="86"/>
        <v>0.39</v>
      </c>
      <c r="AO183">
        <v>12.6</v>
      </c>
      <c r="AP183">
        <v>0.5</v>
      </c>
      <c r="AQ183" t="s">
        <v>193</v>
      </c>
      <c r="AR183">
        <v>1607316086.87097</v>
      </c>
      <c r="AS183">
        <v>412.62099999999998</v>
      </c>
      <c r="AT183">
        <v>409.98435483870998</v>
      </c>
      <c r="AU183">
        <v>12.515948387096801</v>
      </c>
      <c r="AV183">
        <v>12.1089129032258</v>
      </c>
      <c r="AW183">
        <v>1000.00570967742</v>
      </c>
      <c r="AX183">
        <v>101.458612903226</v>
      </c>
      <c r="AY183">
        <v>0.100065829032258</v>
      </c>
      <c r="AZ183">
        <v>26.5419967741935</v>
      </c>
      <c r="BA183">
        <v>999.9</v>
      </c>
      <c r="BB183">
        <v>999.9</v>
      </c>
      <c r="BC183">
        <v>0</v>
      </c>
      <c r="BD183">
        <v>0</v>
      </c>
      <c r="BE183">
        <v>10001.61</v>
      </c>
      <c r="BF183">
        <v>0</v>
      </c>
      <c r="BG183">
        <v>1.8563012903225801E-3</v>
      </c>
      <c r="BH183">
        <v>1607316065.5</v>
      </c>
      <c r="BI183" t="s">
        <v>593</v>
      </c>
      <c r="BJ183">
        <v>28</v>
      </c>
      <c r="BK183">
        <v>-1.383</v>
      </c>
      <c r="BL183">
        <v>-0.01</v>
      </c>
      <c r="BM183">
        <v>410</v>
      </c>
      <c r="BN183">
        <v>12</v>
      </c>
      <c r="BO183">
        <v>0.37</v>
      </c>
      <c r="BP183">
        <v>0.08</v>
      </c>
      <c r="BQ183">
        <v>2.63841829268293</v>
      </c>
      <c r="BR183">
        <v>-8.4585156794409797E-2</v>
      </c>
      <c r="BS183">
        <v>3.1776122259733898E-2</v>
      </c>
      <c r="BT183">
        <v>1</v>
      </c>
      <c r="BU183">
        <v>0.40673963414634101</v>
      </c>
      <c r="BV183">
        <v>6.31532404181143E-3</v>
      </c>
      <c r="BW183">
        <v>7.7016826657167999E-4</v>
      </c>
      <c r="BX183">
        <v>1</v>
      </c>
      <c r="BY183">
        <v>2</v>
      </c>
      <c r="BZ183">
        <v>2</v>
      </c>
      <c r="CA183" t="s">
        <v>195</v>
      </c>
      <c r="CB183">
        <v>100</v>
      </c>
      <c r="CC183">
        <v>100</v>
      </c>
      <c r="CD183">
        <v>-1.383</v>
      </c>
      <c r="CE183">
        <v>-0.01</v>
      </c>
      <c r="CF183">
        <v>2</v>
      </c>
      <c r="CG183">
        <v>1044.0999999999999</v>
      </c>
      <c r="CH183">
        <v>338.834</v>
      </c>
      <c r="CI183">
        <v>26.9985</v>
      </c>
      <c r="CJ183">
        <v>29.1008</v>
      </c>
      <c r="CK183">
        <v>30.0016</v>
      </c>
      <c r="CL183">
        <v>28.612300000000001</v>
      </c>
      <c r="CM183">
        <v>28.717300000000002</v>
      </c>
      <c r="CN183">
        <v>25.926300000000001</v>
      </c>
      <c r="CO183">
        <v>-30</v>
      </c>
      <c r="CP183">
        <v>-30</v>
      </c>
      <c r="CQ183">
        <v>27</v>
      </c>
      <c r="CR183">
        <v>410</v>
      </c>
      <c r="CS183">
        <v>20</v>
      </c>
      <c r="CT183">
        <v>101.23099999999999</v>
      </c>
      <c r="CU183">
        <v>100.875</v>
      </c>
    </row>
    <row r="184" spans="1:99" x14ac:dyDescent="0.25">
      <c r="A184">
        <v>168</v>
      </c>
      <c r="B184">
        <v>1607316100.5</v>
      </c>
      <c r="C184">
        <v>12637.9000000954</v>
      </c>
      <c r="D184" t="s">
        <v>602</v>
      </c>
      <c r="E184" t="s">
        <v>603</v>
      </c>
      <c r="F184">
        <v>1607316091.87097</v>
      </c>
      <c r="G184">
        <f t="shared" si="58"/>
        <v>3.2707346297137011E-4</v>
      </c>
      <c r="H184">
        <f t="shared" si="59"/>
        <v>-2.239160230394774</v>
      </c>
      <c r="I184">
        <f t="shared" si="60"/>
        <v>412.635032258065</v>
      </c>
      <c r="J184">
        <f t="shared" si="61"/>
        <v>635.6777787502275</v>
      </c>
      <c r="K184">
        <f t="shared" si="62"/>
        <v>64.558779362653581</v>
      </c>
      <c r="L184">
        <f t="shared" si="63"/>
        <v>41.906788148586557</v>
      </c>
      <c r="M184">
        <f t="shared" si="64"/>
        <v>1.4885334281285688E-2</v>
      </c>
      <c r="N184">
        <f t="shared" si="65"/>
        <v>2</v>
      </c>
      <c r="O184">
        <f t="shared" si="66"/>
        <v>1.4824059744084898E-2</v>
      </c>
      <c r="P184">
        <f t="shared" si="67"/>
        <v>9.2705215131511347E-3</v>
      </c>
      <c r="Q184">
        <f t="shared" si="68"/>
        <v>0</v>
      </c>
      <c r="R184">
        <f t="shared" si="69"/>
        <v>26.426783484515234</v>
      </c>
      <c r="S184">
        <f t="shared" si="70"/>
        <v>26.426783484515234</v>
      </c>
      <c r="T184">
        <f t="shared" si="71"/>
        <v>3.4604182209550687</v>
      </c>
      <c r="U184">
        <f t="shared" si="72"/>
        <v>36.493635437148306</v>
      </c>
      <c r="V184">
        <f t="shared" si="73"/>
        <v>1.2718583414914386</v>
      </c>
      <c r="W184">
        <f t="shared" si="74"/>
        <v>3.4851511126698114</v>
      </c>
      <c r="X184">
        <f t="shared" si="75"/>
        <v>2.1885598794636301</v>
      </c>
      <c r="Y184">
        <f t="shared" si="76"/>
        <v>-14.423939717037422</v>
      </c>
      <c r="Z184">
        <f t="shared" si="77"/>
        <v>13.024833049501499</v>
      </c>
      <c r="AA184">
        <f t="shared" si="78"/>
        <v>1.398260578175355</v>
      </c>
      <c r="AB184">
        <f t="shared" si="79"/>
        <v>-8.4608936056795869E-4</v>
      </c>
      <c r="AC184">
        <v>0</v>
      </c>
      <c r="AD184">
        <v>0</v>
      </c>
      <c r="AE184">
        <v>2</v>
      </c>
      <c r="AF184">
        <v>0</v>
      </c>
      <c r="AG184">
        <v>0</v>
      </c>
      <c r="AH184">
        <f t="shared" si="80"/>
        <v>1</v>
      </c>
      <c r="AI184">
        <f t="shared" si="81"/>
        <v>0</v>
      </c>
      <c r="AJ184">
        <f t="shared" si="82"/>
        <v>53731.34709248678</v>
      </c>
      <c r="AK184">
        <f t="shared" si="83"/>
        <v>0</v>
      </c>
      <c r="AL184">
        <f t="shared" si="84"/>
        <v>0</v>
      </c>
      <c r="AM184">
        <f t="shared" si="85"/>
        <v>0.49</v>
      </c>
      <c r="AN184">
        <f t="shared" si="86"/>
        <v>0.39</v>
      </c>
      <c r="AO184">
        <v>12.6</v>
      </c>
      <c r="AP184">
        <v>0.5</v>
      </c>
      <c r="AQ184" t="s">
        <v>193</v>
      </c>
      <c r="AR184">
        <v>1607316091.87097</v>
      </c>
      <c r="AS184">
        <v>412.635032258065</v>
      </c>
      <c r="AT184">
        <v>409.98374193548398</v>
      </c>
      <c r="AU184">
        <v>12.523348387096799</v>
      </c>
      <c r="AV184">
        <v>12.1163967741935</v>
      </c>
      <c r="AW184">
        <v>999.99980645161304</v>
      </c>
      <c r="AX184">
        <v>101.459064516129</v>
      </c>
      <c r="AY184">
        <v>9.9903754838709696E-2</v>
      </c>
      <c r="AZ184">
        <v>26.5475806451613</v>
      </c>
      <c r="BA184">
        <v>999.9</v>
      </c>
      <c r="BB184">
        <v>999.9</v>
      </c>
      <c r="BC184">
        <v>0</v>
      </c>
      <c r="BD184">
        <v>0</v>
      </c>
      <c r="BE184">
        <v>10000.3174193548</v>
      </c>
      <c r="BF184">
        <v>0</v>
      </c>
      <c r="BG184">
        <v>1.88959258064516E-3</v>
      </c>
      <c r="BH184">
        <v>1607316065.5</v>
      </c>
      <c r="BI184" t="s">
        <v>593</v>
      </c>
      <c r="BJ184">
        <v>28</v>
      </c>
      <c r="BK184">
        <v>-1.383</v>
      </c>
      <c r="BL184">
        <v>-0.01</v>
      </c>
      <c r="BM184">
        <v>410</v>
      </c>
      <c r="BN184">
        <v>12</v>
      </c>
      <c r="BO184">
        <v>0.37</v>
      </c>
      <c r="BP184">
        <v>0.08</v>
      </c>
      <c r="BQ184">
        <v>2.6467490243902398</v>
      </c>
      <c r="BR184">
        <v>0.19922090592327801</v>
      </c>
      <c r="BS184">
        <v>3.9585750688660298E-2</v>
      </c>
      <c r="BT184">
        <v>0</v>
      </c>
      <c r="BU184">
        <v>0.40688758536585401</v>
      </c>
      <c r="BV184">
        <v>-2.8099651567887199E-4</v>
      </c>
      <c r="BW184">
        <v>6.2340739432415902E-4</v>
      </c>
      <c r="BX184">
        <v>1</v>
      </c>
      <c r="BY184">
        <v>1</v>
      </c>
      <c r="BZ184">
        <v>2</v>
      </c>
      <c r="CA184" t="s">
        <v>198</v>
      </c>
      <c r="CB184">
        <v>100</v>
      </c>
      <c r="CC184">
        <v>100</v>
      </c>
      <c r="CD184">
        <v>-1.383</v>
      </c>
      <c r="CE184">
        <v>-0.01</v>
      </c>
      <c r="CF184">
        <v>2</v>
      </c>
      <c r="CG184">
        <v>1044.58</v>
      </c>
      <c r="CH184">
        <v>338.976</v>
      </c>
      <c r="CI184">
        <v>26.998799999999999</v>
      </c>
      <c r="CJ184">
        <v>29.122</v>
      </c>
      <c r="CK184">
        <v>30.0016</v>
      </c>
      <c r="CL184">
        <v>28.635400000000001</v>
      </c>
      <c r="CM184">
        <v>28.738700000000001</v>
      </c>
      <c r="CN184">
        <v>25.928699999999999</v>
      </c>
      <c r="CO184">
        <v>-30</v>
      </c>
      <c r="CP184">
        <v>-30</v>
      </c>
      <c r="CQ184">
        <v>27</v>
      </c>
      <c r="CR184">
        <v>410</v>
      </c>
      <c r="CS184">
        <v>20</v>
      </c>
      <c r="CT184">
        <v>101.226</v>
      </c>
      <c r="CU184">
        <v>100.874</v>
      </c>
    </row>
    <row r="185" spans="1:99" x14ac:dyDescent="0.25">
      <c r="A185">
        <v>169</v>
      </c>
      <c r="B185">
        <v>1607316513.0999999</v>
      </c>
      <c r="C185">
        <v>13050.5</v>
      </c>
      <c r="D185" t="s">
        <v>605</v>
      </c>
      <c r="E185" t="s">
        <v>606</v>
      </c>
      <c r="F185">
        <v>1607316502.6322601</v>
      </c>
      <c r="G185">
        <f t="shared" si="58"/>
        <v>1.422698230723943E-4</v>
      </c>
      <c r="H185">
        <f t="shared" si="59"/>
        <v>-1.4434245013353133</v>
      </c>
      <c r="I185">
        <f t="shared" si="60"/>
        <v>412.70061290322599</v>
      </c>
      <c r="J185">
        <f t="shared" si="61"/>
        <v>765.29995646809994</v>
      </c>
      <c r="K185">
        <f t="shared" si="62"/>
        <v>77.736022114086339</v>
      </c>
      <c r="L185">
        <f t="shared" si="63"/>
        <v>41.920430936911245</v>
      </c>
      <c r="M185">
        <f t="shared" si="64"/>
        <v>6.1786859728480449E-3</v>
      </c>
      <c r="N185">
        <f t="shared" si="65"/>
        <v>2</v>
      </c>
      <c r="O185">
        <f t="shared" si="66"/>
        <v>6.1681011022453542E-3</v>
      </c>
      <c r="P185">
        <f t="shared" si="67"/>
        <v>3.8560126666637995E-3</v>
      </c>
      <c r="Q185">
        <f t="shared" si="68"/>
        <v>0</v>
      </c>
      <c r="R185">
        <f t="shared" si="69"/>
        <v>27.079182500797945</v>
      </c>
      <c r="S185">
        <f t="shared" si="70"/>
        <v>27.079182500797945</v>
      </c>
      <c r="T185">
        <f t="shared" si="71"/>
        <v>3.595838701582446</v>
      </c>
      <c r="U185">
        <f t="shared" si="72"/>
        <v>36.305606292287493</v>
      </c>
      <c r="V185">
        <f t="shared" si="73"/>
        <v>1.3095205984560627</v>
      </c>
      <c r="W185">
        <f t="shared" si="74"/>
        <v>3.6069376941771334</v>
      </c>
      <c r="X185">
        <f t="shared" si="75"/>
        <v>2.2863181031263835</v>
      </c>
      <c r="Y185">
        <f t="shared" si="76"/>
        <v>-6.274099197492589</v>
      </c>
      <c r="Z185">
        <f t="shared" si="77"/>
        <v>5.6622990146023744</v>
      </c>
      <c r="AA185">
        <f t="shared" si="78"/>
        <v>0.61163963089798967</v>
      </c>
      <c r="AB185">
        <f t="shared" si="79"/>
        <v>-1.6055199222453354E-4</v>
      </c>
      <c r="AC185">
        <v>0</v>
      </c>
      <c r="AD185">
        <v>0</v>
      </c>
      <c r="AE185">
        <v>2</v>
      </c>
      <c r="AF185">
        <v>0</v>
      </c>
      <c r="AG185">
        <v>0</v>
      </c>
      <c r="AH185">
        <f t="shared" si="80"/>
        <v>1</v>
      </c>
      <c r="AI185">
        <f t="shared" si="81"/>
        <v>0</v>
      </c>
      <c r="AJ185">
        <f t="shared" si="82"/>
        <v>53628.641644499105</v>
      </c>
      <c r="AK185">
        <f t="shared" si="83"/>
        <v>0</v>
      </c>
      <c r="AL185">
        <f t="shared" si="84"/>
        <v>0</v>
      </c>
      <c r="AM185">
        <f t="shared" si="85"/>
        <v>0.49</v>
      </c>
      <c r="AN185">
        <f t="shared" si="86"/>
        <v>0.39</v>
      </c>
      <c r="AO185">
        <v>19.670000000000002</v>
      </c>
      <c r="AP185">
        <v>0.5</v>
      </c>
      <c r="AQ185" t="s">
        <v>193</v>
      </c>
      <c r="AR185">
        <v>1607316502.6322601</v>
      </c>
      <c r="AS185">
        <v>412.70061290322599</v>
      </c>
      <c r="AT185">
        <v>409.97693548387099</v>
      </c>
      <c r="AU185">
        <v>12.892041935483901</v>
      </c>
      <c r="AV185">
        <v>12.615809677419399</v>
      </c>
      <c r="AW185">
        <v>1000.0170645161299</v>
      </c>
      <c r="AX185">
        <v>101.476064516129</v>
      </c>
      <c r="AY185">
        <v>9.9822764516129106E-2</v>
      </c>
      <c r="AZ185">
        <v>27.1316967741935</v>
      </c>
      <c r="BA185">
        <v>999.9</v>
      </c>
      <c r="BB185">
        <v>999.9</v>
      </c>
      <c r="BC185">
        <v>0</v>
      </c>
      <c r="BD185">
        <v>0</v>
      </c>
      <c r="BE185">
        <v>9998.9335483871</v>
      </c>
      <c r="BF185">
        <v>0</v>
      </c>
      <c r="BG185">
        <v>1.91117E-3</v>
      </c>
      <c r="BH185">
        <v>1607316499.0999999</v>
      </c>
      <c r="BI185" t="s">
        <v>607</v>
      </c>
      <c r="BJ185">
        <v>29</v>
      </c>
      <c r="BK185">
        <v>-1.544</v>
      </c>
      <c r="BL185">
        <v>-5.0000000000000001E-3</v>
      </c>
      <c r="BM185">
        <v>410</v>
      </c>
      <c r="BN185">
        <v>13</v>
      </c>
      <c r="BO185">
        <v>0.51</v>
      </c>
      <c r="BP185">
        <v>0.14000000000000001</v>
      </c>
      <c r="BQ185">
        <v>1.85224128292683</v>
      </c>
      <c r="BR185">
        <v>14.4125732926891</v>
      </c>
      <c r="BS185">
        <v>1.5707547467894001</v>
      </c>
      <c r="BT185">
        <v>0</v>
      </c>
      <c r="BU185">
        <v>0.182963485176244</v>
      </c>
      <c r="BV185">
        <v>1.55123420210124</v>
      </c>
      <c r="BW185">
        <v>0.166978620586792</v>
      </c>
      <c r="BX185">
        <v>0</v>
      </c>
      <c r="BY185">
        <v>0</v>
      </c>
      <c r="BZ185">
        <v>2</v>
      </c>
      <c r="CA185" t="s">
        <v>212</v>
      </c>
      <c r="CB185">
        <v>100</v>
      </c>
      <c r="CC185">
        <v>100</v>
      </c>
      <c r="CD185">
        <v>-1.544</v>
      </c>
      <c r="CE185">
        <v>-5.0000000000000001E-3</v>
      </c>
      <c r="CF185">
        <v>2</v>
      </c>
      <c r="CG185">
        <v>1042.6500000000001</v>
      </c>
      <c r="CH185">
        <v>334.45400000000001</v>
      </c>
      <c r="CI185">
        <v>26.998200000000001</v>
      </c>
      <c r="CJ185">
        <v>30.607700000000001</v>
      </c>
      <c r="CK185">
        <v>30.000900000000001</v>
      </c>
      <c r="CL185">
        <v>30.184899999999999</v>
      </c>
      <c r="CM185">
        <v>30.275400000000001</v>
      </c>
      <c r="CN185">
        <v>25.9543</v>
      </c>
      <c r="CO185">
        <v>-30</v>
      </c>
      <c r="CP185">
        <v>-30</v>
      </c>
      <c r="CQ185">
        <v>27</v>
      </c>
      <c r="CR185">
        <v>410</v>
      </c>
      <c r="CS185">
        <v>20</v>
      </c>
      <c r="CT185">
        <v>100.965</v>
      </c>
      <c r="CU185">
        <v>100.64100000000001</v>
      </c>
    </row>
    <row r="186" spans="1:99" x14ac:dyDescent="0.25">
      <c r="A186">
        <v>170</v>
      </c>
      <c r="B186">
        <v>1607316518.0999999</v>
      </c>
      <c r="C186">
        <v>13055.5</v>
      </c>
      <c r="D186" t="s">
        <v>608</v>
      </c>
      <c r="E186" t="s">
        <v>609</v>
      </c>
      <c r="F186">
        <v>1607316509.7451601</v>
      </c>
      <c r="G186">
        <f t="shared" si="58"/>
        <v>1.749077373922218E-4</v>
      </c>
      <c r="H186">
        <f t="shared" si="59"/>
        <v>-1.7526459841470372</v>
      </c>
      <c r="I186">
        <f t="shared" si="60"/>
        <v>413.27348387096799</v>
      </c>
      <c r="J186">
        <f t="shared" si="61"/>
        <v>759.83387086584287</v>
      </c>
      <c r="K186">
        <f t="shared" si="62"/>
        <v>77.180634580717395</v>
      </c>
      <c r="L186">
        <f t="shared" si="63"/>
        <v>41.978531049423175</v>
      </c>
      <c r="M186">
        <f t="shared" si="64"/>
        <v>7.6317918038940257E-3</v>
      </c>
      <c r="N186">
        <f t="shared" si="65"/>
        <v>2</v>
      </c>
      <c r="O186">
        <f t="shared" si="66"/>
        <v>7.615649800184753E-3</v>
      </c>
      <c r="P186">
        <f t="shared" si="67"/>
        <v>4.7612285463076989E-3</v>
      </c>
      <c r="Q186">
        <f t="shared" si="68"/>
        <v>0</v>
      </c>
      <c r="R186">
        <f t="shared" si="69"/>
        <v>27.064628667962435</v>
      </c>
      <c r="S186">
        <f t="shared" si="70"/>
        <v>27.064628667962435</v>
      </c>
      <c r="T186">
        <f t="shared" si="71"/>
        <v>3.5927680018745289</v>
      </c>
      <c r="U186">
        <f t="shared" si="72"/>
        <v>36.497931647101197</v>
      </c>
      <c r="V186">
        <f t="shared" si="73"/>
        <v>1.3162640610733627</v>
      </c>
      <c r="W186">
        <f t="shared" si="74"/>
        <v>3.606407272062238</v>
      </c>
      <c r="X186">
        <f t="shared" si="75"/>
        <v>2.2765039408011662</v>
      </c>
      <c r="Y186">
        <f t="shared" si="76"/>
        <v>-7.7134312189969814</v>
      </c>
      <c r="Z186">
        <f t="shared" si="77"/>
        <v>6.9612958475492501</v>
      </c>
      <c r="AA186">
        <f t="shared" si="78"/>
        <v>0.75189271524045986</v>
      </c>
      <c r="AB186">
        <f t="shared" si="79"/>
        <v>-2.4265620727170756E-4</v>
      </c>
      <c r="AC186">
        <v>0</v>
      </c>
      <c r="AD186">
        <v>0</v>
      </c>
      <c r="AE186">
        <v>2</v>
      </c>
      <c r="AF186">
        <v>0</v>
      </c>
      <c r="AG186">
        <v>0</v>
      </c>
      <c r="AH186">
        <f t="shared" si="80"/>
        <v>1</v>
      </c>
      <c r="AI186">
        <f t="shared" si="81"/>
        <v>0</v>
      </c>
      <c r="AJ186">
        <f t="shared" si="82"/>
        <v>53595.463312985186</v>
      </c>
      <c r="AK186">
        <f t="shared" si="83"/>
        <v>0</v>
      </c>
      <c r="AL186">
        <f t="shared" si="84"/>
        <v>0</v>
      </c>
      <c r="AM186">
        <f t="shared" si="85"/>
        <v>0.49</v>
      </c>
      <c r="AN186">
        <f t="shared" si="86"/>
        <v>0.39</v>
      </c>
      <c r="AO186">
        <v>19.670000000000002</v>
      </c>
      <c r="AP186">
        <v>0.5</v>
      </c>
      <c r="AQ186" t="s">
        <v>193</v>
      </c>
      <c r="AR186">
        <v>1607316509.7451601</v>
      </c>
      <c r="AS186">
        <v>413.27348387096799</v>
      </c>
      <c r="AT186">
        <v>409.96825806451602</v>
      </c>
      <c r="AU186">
        <v>12.958458064516099</v>
      </c>
      <c r="AV186">
        <v>12.618877419354799</v>
      </c>
      <c r="AW186">
        <v>1000.0135483870999</v>
      </c>
      <c r="AX186">
        <v>101.475806451613</v>
      </c>
      <c r="AY186">
        <v>9.9863625806451597E-2</v>
      </c>
      <c r="AZ186">
        <v>27.129190322580602</v>
      </c>
      <c r="BA186">
        <v>999.9</v>
      </c>
      <c r="BB186">
        <v>999.9</v>
      </c>
      <c r="BC186">
        <v>0</v>
      </c>
      <c r="BD186">
        <v>0</v>
      </c>
      <c r="BE186">
        <v>9992.4241935483897</v>
      </c>
      <c r="BF186">
        <v>0</v>
      </c>
      <c r="BG186">
        <v>1.91117E-3</v>
      </c>
      <c r="BH186">
        <v>1607316499.0999999</v>
      </c>
      <c r="BI186" t="s">
        <v>607</v>
      </c>
      <c r="BJ186">
        <v>29</v>
      </c>
      <c r="BK186">
        <v>-1.544</v>
      </c>
      <c r="BL186">
        <v>-5.0000000000000001E-3</v>
      </c>
      <c r="BM186">
        <v>410</v>
      </c>
      <c r="BN186">
        <v>13</v>
      </c>
      <c r="BO186">
        <v>0.51</v>
      </c>
      <c r="BP186">
        <v>0.14000000000000001</v>
      </c>
      <c r="BQ186">
        <v>2.6425833804878001</v>
      </c>
      <c r="BR186">
        <v>10.596714993030901</v>
      </c>
      <c r="BS186">
        <v>1.32870789432346</v>
      </c>
      <c r="BT186">
        <v>0</v>
      </c>
      <c r="BU186">
        <v>0.270222630171366</v>
      </c>
      <c r="BV186">
        <v>1.1399513229173901</v>
      </c>
      <c r="BW186">
        <v>0.139693679025787</v>
      </c>
      <c r="BX186">
        <v>0</v>
      </c>
      <c r="BY186">
        <v>0</v>
      </c>
      <c r="BZ186">
        <v>2</v>
      </c>
      <c r="CA186" t="s">
        <v>212</v>
      </c>
      <c r="CB186">
        <v>100</v>
      </c>
      <c r="CC186">
        <v>100</v>
      </c>
      <c r="CD186">
        <v>-1.544</v>
      </c>
      <c r="CE186">
        <v>-5.0000000000000001E-3</v>
      </c>
      <c r="CF186">
        <v>2</v>
      </c>
      <c r="CG186">
        <v>1045.96</v>
      </c>
      <c r="CH186">
        <v>334.55399999999997</v>
      </c>
      <c r="CI186">
        <v>26.998000000000001</v>
      </c>
      <c r="CJ186">
        <v>30.620999999999999</v>
      </c>
      <c r="CK186">
        <v>30.001000000000001</v>
      </c>
      <c r="CL186">
        <v>30.194099999999999</v>
      </c>
      <c r="CM186">
        <v>30.286000000000001</v>
      </c>
      <c r="CN186">
        <v>25.952999999999999</v>
      </c>
      <c r="CO186">
        <v>-30</v>
      </c>
      <c r="CP186">
        <v>-30</v>
      </c>
      <c r="CQ186">
        <v>27</v>
      </c>
      <c r="CR186">
        <v>410</v>
      </c>
      <c r="CS186">
        <v>20</v>
      </c>
      <c r="CT186">
        <v>100.965</v>
      </c>
      <c r="CU186">
        <v>100.639</v>
      </c>
    </row>
    <row r="187" spans="1:99" x14ac:dyDescent="0.25">
      <c r="A187">
        <v>171</v>
      </c>
      <c r="B187">
        <v>1607316523.0999999</v>
      </c>
      <c r="C187">
        <v>13060.5</v>
      </c>
      <c r="D187" t="s">
        <v>610</v>
      </c>
      <c r="E187" t="s">
        <v>611</v>
      </c>
      <c r="F187">
        <v>1607316514.53548</v>
      </c>
      <c r="G187">
        <f t="shared" si="58"/>
        <v>1.841092149668581E-4</v>
      </c>
      <c r="H187">
        <f t="shared" si="59"/>
        <v>-1.8245002493085511</v>
      </c>
      <c r="I187">
        <f t="shared" si="60"/>
        <v>413.41958064516098</v>
      </c>
      <c r="J187">
        <f t="shared" si="61"/>
        <v>755.52085931277088</v>
      </c>
      <c r="K187">
        <f t="shared" si="62"/>
        <v>76.741599290053003</v>
      </c>
      <c r="L187">
        <f t="shared" si="63"/>
        <v>41.992857517383975</v>
      </c>
      <c r="M187">
        <f t="shared" si="64"/>
        <v>8.0452373218581948E-3</v>
      </c>
      <c r="N187">
        <f t="shared" si="65"/>
        <v>2</v>
      </c>
      <c r="O187">
        <f t="shared" si="66"/>
        <v>8.0273012058095835E-3</v>
      </c>
      <c r="P187">
        <f t="shared" si="67"/>
        <v>5.0186713789072785E-3</v>
      </c>
      <c r="Q187">
        <f t="shared" si="68"/>
        <v>0</v>
      </c>
      <c r="R187">
        <f t="shared" si="69"/>
        <v>27.058857882977573</v>
      </c>
      <c r="S187">
        <f t="shared" si="70"/>
        <v>27.058857882977573</v>
      </c>
      <c r="T187">
        <f t="shared" si="71"/>
        <v>3.5915510631807273</v>
      </c>
      <c r="U187">
        <f t="shared" si="72"/>
        <v>36.556881697207118</v>
      </c>
      <c r="V187">
        <f t="shared" si="73"/>
        <v>1.3182063889738032</v>
      </c>
      <c r="W187">
        <f t="shared" si="74"/>
        <v>3.6059049015510309</v>
      </c>
      <c r="X187">
        <f t="shared" si="75"/>
        <v>2.2733446742069239</v>
      </c>
      <c r="Y187">
        <f t="shared" si="76"/>
        <v>-8.1192163800384414</v>
      </c>
      <c r="Z187">
        <f t="shared" si="77"/>
        <v>7.3275299226047652</v>
      </c>
      <c r="AA187">
        <f t="shared" si="78"/>
        <v>0.79141760357361357</v>
      </c>
      <c r="AB187">
        <f t="shared" si="79"/>
        <v>-2.6885386006281209E-4</v>
      </c>
      <c r="AC187">
        <v>0</v>
      </c>
      <c r="AD187">
        <v>0</v>
      </c>
      <c r="AE187">
        <v>2</v>
      </c>
      <c r="AF187">
        <v>0</v>
      </c>
      <c r="AG187">
        <v>0</v>
      </c>
      <c r="AH187">
        <f t="shared" si="80"/>
        <v>1</v>
      </c>
      <c r="AI187">
        <f t="shared" si="81"/>
        <v>0</v>
      </c>
      <c r="AJ187">
        <f t="shared" si="82"/>
        <v>53622.554384305331</v>
      </c>
      <c r="AK187">
        <f t="shared" si="83"/>
        <v>0</v>
      </c>
      <c r="AL187">
        <f t="shared" si="84"/>
        <v>0</v>
      </c>
      <c r="AM187">
        <f t="shared" si="85"/>
        <v>0.49</v>
      </c>
      <c r="AN187">
        <f t="shared" si="86"/>
        <v>0.39</v>
      </c>
      <c r="AO187">
        <v>19.670000000000002</v>
      </c>
      <c r="AP187">
        <v>0.5</v>
      </c>
      <c r="AQ187" t="s">
        <v>193</v>
      </c>
      <c r="AR187">
        <v>1607316514.53548</v>
      </c>
      <c r="AS187">
        <v>413.41958064516098</v>
      </c>
      <c r="AT187">
        <v>409.98051612903203</v>
      </c>
      <c r="AU187">
        <v>12.9777387096774</v>
      </c>
      <c r="AV187">
        <v>12.6202967741935</v>
      </c>
      <c r="AW187">
        <v>1000.0030645161301</v>
      </c>
      <c r="AX187">
        <v>101.474451612903</v>
      </c>
      <c r="AY187">
        <v>9.9976603225806496E-2</v>
      </c>
      <c r="AZ187">
        <v>27.126816129032299</v>
      </c>
      <c r="BA187">
        <v>999.9</v>
      </c>
      <c r="BB187">
        <v>999.9</v>
      </c>
      <c r="BC187">
        <v>0</v>
      </c>
      <c r="BD187">
        <v>0</v>
      </c>
      <c r="BE187">
        <v>9997.7464516129003</v>
      </c>
      <c r="BF187">
        <v>0</v>
      </c>
      <c r="BG187">
        <v>1.91117E-3</v>
      </c>
      <c r="BH187">
        <v>1607316499.0999999</v>
      </c>
      <c r="BI187" t="s">
        <v>607</v>
      </c>
      <c r="BJ187">
        <v>29</v>
      </c>
      <c r="BK187">
        <v>-1.544</v>
      </c>
      <c r="BL187">
        <v>-5.0000000000000001E-3</v>
      </c>
      <c r="BM187">
        <v>410</v>
      </c>
      <c r="BN187">
        <v>13</v>
      </c>
      <c r="BO187">
        <v>0.51</v>
      </c>
      <c r="BP187">
        <v>0.14000000000000001</v>
      </c>
      <c r="BQ187">
        <v>3.37011756097561</v>
      </c>
      <c r="BR187">
        <v>0.83839526132389897</v>
      </c>
      <c r="BS187">
        <v>0.28853545027816202</v>
      </c>
      <c r="BT187">
        <v>0</v>
      </c>
      <c r="BU187">
        <v>0.34885412195122001</v>
      </c>
      <c r="BV187">
        <v>0.140420864111479</v>
      </c>
      <c r="BW187">
        <v>3.12396551667323E-2</v>
      </c>
      <c r="BX187">
        <v>0</v>
      </c>
      <c r="BY187">
        <v>0</v>
      </c>
      <c r="BZ187">
        <v>2</v>
      </c>
      <c r="CA187" t="s">
        <v>212</v>
      </c>
      <c r="CB187">
        <v>100</v>
      </c>
      <c r="CC187">
        <v>100</v>
      </c>
      <c r="CD187">
        <v>-1.544</v>
      </c>
      <c r="CE187">
        <v>-5.0000000000000001E-3</v>
      </c>
      <c r="CF187">
        <v>2</v>
      </c>
      <c r="CG187">
        <v>1046.53</v>
      </c>
      <c r="CH187">
        <v>334.40800000000002</v>
      </c>
      <c r="CI187">
        <v>26.997599999999998</v>
      </c>
      <c r="CJ187">
        <v>30.6343</v>
      </c>
      <c r="CK187">
        <v>30.000900000000001</v>
      </c>
      <c r="CL187">
        <v>30.207100000000001</v>
      </c>
      <c r="CM187">
        <v>30.299099999999999</v>
      </c>
      <c r="CN187">
        <v>25.9527</v>
      </c>
      <c r="CO187">
        <v>-30</v>
      </c>
      <c r="CP187">
        <v>-30</v>
      </c>
      <c r="CQ187">
        <v>27</v>
      </c>
      <c r="CR187">
        <v>410</v>
      </c>
      <c r="CS187">
        <v>20</v>
      </c>
      <c r="CT187">
        <v>100.962</v>
      </c>
      <c r="CU187">
        <v>100.64</v>
      </c>
    </row>
    <row r="188" spans="1:99" x14ac:dyDescent="0.25">
      <c r="A188">
        <v>172</v>
      </c>
      <c r="B188">
        <v>1607316528.0999999</v>
      </c>
      <c r="C188">
        <v>13065.5</v>
      </c>
      <c r="D188" t="s">
        <v>612</v>
      </c>
      <c r="E188" t="s">
        <v>613</v>
      </c>
      <c r="F188">
        <v>1607316519.4709699</v>
      </c>
      <c r="G188">
        <f t="shared" si="58"/>
        <v>1.8397996219164214E-4</v>
      </c>
      <c r="H188">
        <f t="shared" si="59"/>
        <v>-1.8219067800364241</v>
      </c>
      <c r="I188">
        <f t="shared" si="60"/>
        <v>413.42632258064498</v>
      </c>
      <c r="J188">
        <f t="shared" si="61"/>
        <v>755.18732685832879</v>
      </c>
      <c r="K188">
        <f t="shared" si="62"/>
        <v>76.706818428996442</v>
      </c>
      <c r="L188">
        <f t="shared" si="63"/>
        <v>41.993048257165007</v>
      </c>
      <c r="M188">
        <f t="shared" si="64"/>
        <v>8.0415710160827956E-3</v>
      </c>
      <c r="N188">
        <f t="shared" si="65"/>
        <v>2</v>
      </c>
      <c r="O188">
        <f t="shared" si="66"/>
        <v>8.0236512240341243E-3</v>
      </c>
      <c r="P188">
        <f t="shared" si="67"/>
        <v>5.0163886782215944E-3</v>
      </c>
      <c r="Q188">
        <f t="shared" si="68"/>
        <v>0</v>
      </c>
      <c r="R188">
        <f t="shared" si="69"/>
        <v>27.056715125100983</v>
      </c>
      <c r="S188">
        <f t="shared" si="70"/>
        <v>27.056715125100983</v>
      </c>
      <c r="T188">
        <f t="shared" si="71"/>
        <v>3.5910992916625504</v>
      </c>
      <c r="U188">
        <f t="shared" si="72"/>
        <v>36.565312435278749</v>
      </c>
      <c r="V188">
        <f t="shared" si="73"/>
        <v>1.3183409460831084</v>
      </c>
      <c r="W188">
        <f t="shared" si="74"/>
        <v>3.605441491622956</v>
      </c>
      <c r="X188">
        <f t="shared" si="75"/>
        <v>2.272758345579442</v>
      </c>
      <c r="Y188">
        <f t="shared" si="76"/>
        <v>-8.1135163326514181</v>
      </c>
      <c r="Z188">
        <f t="shared" si="77"/>
        <v>7.3224013059490431</v>
      </c>
      <c r="AA188">
        <f t="shared" si="78"/>
        <v>0.79084655294926731</v>
      </c>
      <c r="AB188">
        <f t="shared" si="79"/>
        <v>-2.6847375310801169E-4</v>
      </c>
      <c r="AC188">
        <v>0</v>
      </c>
      <c r="AD188">
        <v>0</v>
      </c>
      <c r="AE188">
        <v>2</v>
      </c>
      <c r="AF188">
        <v>0</v>
      </c>
      <c r="AG188">
        <v>0</v>
      </c>
      <c r="AH188">
        <f t="shared" si="80"/>
        <v>1</v>
      </c>
      <c r="AI188">
        <f t="shared" si="81"/>
        <v>0</v>
      </c>
      <c r="AJ188">
        <f t="shared" si="82"/>
        <v>53648.715073594016</v>
      </c>
      <c r="AK188">
        <f t="shared" si="83"/>
        <v>0</v>
      </c>
      <c r="AL188">
        <f t="shared" si="84"/>
        <v>0</v>
      </c>
      <c r="AM188">
        <f t="shared" si="85"/>
        <v>0.49</v>
      </c>
      <c r="AN188">
        <f t="shared" si="86"/>
        <v>0.39</v>
      </c>
      <c r="AO188">
        <v>19.670000000000002</v>
      </c>
      <c r="AP188">
        <v>0.5</v>
      </c>
      <c r="AQ188" t="s">
        <v>193</v>
      </c>
      <c r="AR188">
        <v>1607316519.4709699</v>
      </c>
      <c r="AS188">
        <v>413.42632258064498</v>
      </c>
      <c r="AT188">
        <v>409.99225806451602</v>
      </c>
      <c r="AU188">
        <v>12.9792161290323</v>
      </c>
      <c r="AV188">
        <v>12.6220258064516</v>
      </c>
      <c r="AW188">
        <v>1000.0034516129</v>
      </c>
      <c r="AX188">
        <v>101.473193548387</v>
      </c>
      <c r="AY188">
        <v>0.100039609677419</v>
      </c>
      <c r="AZ188">
        <v>27.124625806451601</v>
      </c>
      <c r="BA188">
        <v>999.9</v>
      </c>
      <c r="BB188">
        <v>999.9</v>
      </c>
      <c r="BC188">
        <v>0</v>
      </c>
      <c r="BD188">
        <v>0</v>
      </c>
      <c r="BE188">
        <v>10002.8851612903</v>
      </c>
      <c r="BF188">
        <v>0</v>
      </c>
      <c r="BG188">
        <v>1.91117E-3</v>
      </c>
      <c r="BH188">
        <v>1607316499.0999999</v>
      </c>
      <c r="BI188" t="s">
        <v>607</v>
      </c>
      <c r="BJ188">
        <v>29</v>
      </c>
      <c r="BK188">
        <v>-1.544</v>
      </c>
      <c r="BL188">
        <v>-5.0000000000000001E-3</v>
      </c>
      <c r="BM188">
        <v>410</v>
      </c>
      <c r="BN188">
        <v>13</v>
      </c>
      <c r="BO188">
        <v>0.51</v>
      </c>
      <c r="BP188">
        <v>0.14000000000000001</v>
      </c>
      <c r="BQ188">
        <v>3.4438909756097602</v>
      </c>
      <c r="BR188">
        <v>-4.4801811846796998E-2</v>
      </c>
      <c r="BS188">
        <v>5.0939022312664499E-2</v>
      </c>
      <c r="BT188">
        <v>1</v>
      </c>
      <c r="BU188">
        <v>0.35725746341463399</v>
      </c>
      <c r="BV188">
        <v>-2.50018118466605E-3</v>
      </c>
      <c r="BW188">
        <v>5.1562299980683799E-4</v>
      </c>
      <c r="BX188">
        <v>1</v>
      </c>
      <c r="BY188">
        <v>2</v>
      </c>
      <c r="BZ188">
        <v>2</v>
      </c>
      <c r="CA188" t="s">
        <v>195</v>
      </c>
      <c r="CB188">
        <v>100</v>
      </c>
      <c r="CC188">
        <v>100</v>
      </c>
      <c r="CD188">
        <v>-1.544</v>
      </c>
      <c r="CE188">
        <v>-5.0000000000000001E-3</v>
      </c>
      <c r="CF188">
        <v>2</v>
      </c>
      <c r="CG188">
        <v>1045.92</v>
      </c>
      <c r="CH188">
        <v>334.315</v>
      </c>
      <c r="CI188">
        <v>26.997399999999999</v>
      </c>
      <c r="CJ188">
        <v>30.645299999999999</v>
      </c>
      <c r="CK188">
        <v>30.000900000000001</v>
      </c>
      <c r="CL188">
        <v>30.220099999999999</v>
      </c>
      <c r="CM188">
        <v>30.312100000000001</v>
      </c>
      <c r="CN188">
        <v>25.956099999999999</v>
      </c>
      <c r="CO188">
        <v>-30</v>
      </c>
      <c r="CP188">
        <v>-30</v>
      </c>
      <c r="CQ188">
        <v>27</v>
      </c>
      <c r="CR188">
        <v>410</v>
      </c>
      <c r="CS188">
        <v>20</v>
      </c>
      <c r="CT188">
        <v>100.961</v>
      </c>
      <c r="CU188">
        <v>100.639</v>
      </c>
    </row>
    <row r="189" spans="1:99" x14ac:dyDescent="0.25">
      <c r="A189">
        <v>173</v>
      </c>
      <c r="B189">
        <v>1607316533.0999999</v>
      </c>
      <c r="C189">
        <v>13070.5</v>
      </c>
      <c r="D189" t="s">
        <v>614</v>
      </c>
      <c r="E189" t="s">
        <v>615</v>
      </c>
      <c r="F189">
        <v>1607316524.4709699</v>
      </c>
      <c r="G189">
        <f t="shared" si="58"/>
        <v>1.8365702972045859E-4</v>
      </c>
      <c r="H189">
        <f t="shared" si="59"/>
        <v>-1.8363491063397464</v>
      </c>
      <c r="I189">
        <f t="shared" si="60"/>
        <v>413.45219354838702</v>
      </c>
      <c r="J189">
        <f t="shared" si="61"/>
        <v>758.61582323937898</v>
      </c>
      <c r="K189">
        <f t="shared" si="62"/>
        <v>77.054513634740545</v>
      </c>
      <c r="L189">
        <f t="shared" si="63"/>
        <v>41.995377250435709</v>
      </c>
      <c r="M189">
        <f t="shared" si="64"/>
        <v>8.0287510260983515E-3</v>
      </c>
      <c r="N189">
        <f t="shared" si="65"/>
        <v>2</v>
      </c>
      <c r="O189">
        <f t="shared" si="66"/>
        <v>8.0108882559761126E-3</v>
      </c>
      <c r="P189">
        <f t="shared" si="67"/>
        <v>5.0084067159410417E-3</v>
      </c>
      <c r="Q189">
        <f t="shared" si="68"/>
        <v>0</v>
      </c>
      <c r="R189">
        <f t="shared" si="69"/>
        <v>27.055505205859497</v>
      </c>
      <c r="S189">
        <f t="shared" si="70"/>
        <v>27.055505205859497</v>
      </c>
      <c r="T189">
        <f t="shared" si="71"/>
        <v>3.5908442184673115</v>
      </c>
      <c r="U189">
        <f t="shared" si="72"/>
        <v>36.571902830852196</v>
      </c>
      <c r="V189">
        <f t="shared" si="73"/>
        <v>1.3184757333540611</v>
      </c>
      <c r="W189">
        <f t="shared" si="74"/>
        <v>3.6051603315586576</v>
      </c>
      <c r="X189">
        <f t="shared" si="75"/>
        <v>2.2723684851132502</v>
      </c>
      <c r="Y189">
        <f t="shared" si="76"/>
        <v>-8.0992750106722244</v>
      </c>
      <c r="Z189">
        <f t="shared" si="77"/>
        <v>7.3095580640454108</v>
      </c>
      <c r="AA189">
        <f t="shared" si="78"/>
        <v>0.7894494161336677</v>
      </c>
      <c r="AB189">
        <f t="shared" si="79"/>
        <v>-2.6753049314631738E-4</v>
      </c>
      <c r="AC189">
        <v>0</v>
      </c>
      <c r="AD189">
        <v>0</v>
      </c>
      <c r="AE189">
        <v>2</v>
      </c>
      <c r="AF189">
        <v>0</v>
      </c>
      <c r="AG189">
        <v>0</v>
      </c>
      <c r="AH189">
        <f t="shared" si="80"/>
        <v>1</v>
      </c>
      <c r="AI189">
        <f t="shared" si="81"/>
        <v>0</v>
      </c>
      <c r="AJ189">
        <f t="shared" si="82"/>
        <v>53638.208837871876</v>
      </c>
      <c r="AK189">
        <f t="shared" si="83"/>
        <v>0</v>
      </c>
      <c r="AL189">
        <f t="shared" si="84"/>
        <v>0</v>
      </c>
      <c r="AM189">
        <f t="shared" si="85"/>
        <v>0.49</v>
      </c>
      <c r="AN189">
        <f t="shared" si="86"/>
        <v>0.39</v>
      </c>
      <c r="AO189">
        <v>19.670000000000002</v>
      </c>
      <c r="AP189">
        <v>0.5</v>
      </c>
      <c r="AQ189" t="s">
        <v>193</v>
      </c>
      <c r="AR189">
        <v>1607316524.4709699</v>
      </c>
      <c r="AS189">
        <v>413.45219354838702</v>
      </c>
      <c r="AT189">
        <v>409.989451612903</v>
      </c>
      <c r="AU189">
        <v>12.980635483871</v>
      </c>
      <c r="AV189">
        <v>12.624070967741901</v>
      </c>
      <c r="AW189">
        <v>999.998774193548</v>
      </c>
      <c r="AX189">
        <v>101.472516129032</v>
      </c>
      <c r="AY189">
        <v>9.9994322580645195E-2</v>
      </c>
      <c r="AZ189">
        <v>27.123296774193498</v>
      </c>
      <c r="BA189">
        <v>999.9</v>
      </c>
      <c r="BB189">
        <v>999.9</v>
      </c>
      <c r="BC189">
        <v>0</v>
      </c>
      <c r="BD189">
        <v>0</v>
      </c>
      <c r="BE189">
        <v>10000.8661290323</v>
      </c>
      <c r="BF189">
        <v>0</v>
      </c>
      <c r="BG189">
        <v>1.91117E-3</v>
      </c>
      <c r="BH189">
        <v>1607316499.0999999</v>
      </c>
      <c r="BI189" t="s">
        <v>607</v>
      </c>
      <c r="BJ189">
        <v>29</v>
      </c>
      <c r="BK189">
        <v>-1.544</v>
      </c>
      <c r="BL189">
        <v>-5.0000000000000001E-3</v>
      </c>
      <c r="BM189">
        <v>410</v>
      </c>
      <c r="BN189">
        <v>13</v>
      </c>
      <c r="BO189">
        <v>0.51</v>
      </c>
      <c r="BP189">
        <v>0.14000000000000001</v>
      </c>
      <c r="BQ189">
        <v>3.4574658536585399</v>
      </c>
      <c r="BR189">
        <v>0.49267609756098701</v>
      </c>
      <c r="BS189">
        <v>6.4282987279213805E-2</v>
      </c>
      <c r="BT189">
        <v>0</v>
      </c>
      <c r="BU189">
        <v>0.356844609756098</v>
      </c>
      <c r="BV189">
        <v>-7.5589756097565099E-3</v>
      </c>
      <c r="BW189">
        <v>8.4604142428851596E-4</v>
      </c>
      <c r="BX189">
        <v>1</v>
      </c>
      <c r="BY189">
        <v>1</v>
      </c>
      <c r="BZ189">
        <v>2</v>
      </c>
      <c r="CA189" t="s">
        <v>198</v>
      </c>
      <c r="CB189">
        <v>100</v>
      </c>
      <c r="CC189">
        <v>100</v>
      </c>
      <c r="CD189">
        <v>-1.544</v>
      </c>
      <c r="CE189">
        <v>-5.0000000000000001E-3</v>
      </c>
      <c r="CF189">
        <v>2</v>
      </c>
      <c r="CG189">
        <v>1047.19</v>
      </c>
      <c r="CH189">
        <v>334.48599999999999</v>
      </c>
      <c r="CI189">
        <v>26.998000000000001</v>
      </c>
      <c r="CJ189">
        <v>30.658200000000001</v>
      </c>
      <c r="CK189">
        <v>30.000900000000001</v>
      </c>
      <c r="CL189">
        <v>30.2331</v>
      </c>
      <c r="CM189">
        <v>30.323799999999999</v>
      </c>
      <c r="CN189">
        <v>25.954999999999998</v>
      </c>
      <c r="CO189">
        <v>-30</v>
      </c>
      <c r="CP189">
        <v>-30</v>
      </c>
      <c r="CQ189">
        <v>27</v>
      </c>
      <c r="CR189">
        <v>410</v>
      </c>
      <c r="CS189">
        <v>20</v>
      </c>
      <c r="CT189">
        <v>100.959</v>
      </c>
      <c r="CU189">
        <v>100.637</v>
      </c>
    </row>
    <row r="190" spans="1:99" x14ac:dyDescent="0.25">
      <c r="A190">
        <v>174</v>
      </c>
      <c r="B190">
        <v>1607316538.0999999</v>
      </c>
      <c r="C190">
        <v>13075.5</v>
      </c>
      <c r="D190" t="s">
        <v>616</v>
      </c>
      <c r="E190" t="s">
        <v>617</v>
      </c>
      <c r="F190">
        <v>1607316529.4709699</v>
      </c>
      <c r="G190">
        <f t="shared" si="58"/>
        <v>1.8346510118452854E-4</v>
      </c>
      <c r="H190">
        <f t="shared" si="59"/>
        <v>-1.8508406604199235</v>
      </c>
      <c r="I190">
        <f t="shared" si="60"/>
        <v>413.46677419354802</v>
      </c>
      <c r="J190">
        <f t="shared" si="61"/>
        <v>761.85124712890126</v>
      </c>
      <c r="K190">
        <f t="shared" si="62"/>
        <v>77.3837024983644</v>
      </c>
      <c r="L190">
        <f t="shared" si="63"/>
        <v>41.997161477033636</v>
      </c>
      <c r="M190">
        <f t="shared" si="64"/>
        <v>8.0203356503052558E-3</v>
      </c>
      <c r="N190">
        <f t="shared" si="65"/>
        <v>2</v>
      </c>
      <c r="O190">
        <f t="shared" si="66"/>
        <v>8.0025102615798212E-3</v>
      </c>
      <c r="P190">
        <f t="shared" si="67"/>
        <v>5.0031671213154215E-3</v>
      </c>
      <c r="Q190">
        <f t="shared" si="68"/>
        <v>0</v>
      </c>
      <c r="R190">
        <f t="shared" si="69"/>
        <v>27.056276096812741</v>
      </c>
      <c r="S190">
        <f t="shared" si="70"/>
        <v>27.056276096812741</v>
      </c>
      <c r="T190">
        <f t="shared" si="71"/>
        <v>3.5910067346088068</v>
      </c>
      <c r="U190">
        <f t="shared" si="72"/>
        <v>36.574490838816693</v>
      </c>
      <c r="V190">
        <f t="shared" si="73"/>
        <v>1.3186231962866382</v>
      </c>
      <c r="W190">
        <f t="shared" si="74"/>
        <v>3.60530841590603</v>
      </c>
      <c r="X190">
        <f t="shared" si="75"/>
        <v>2.2723835383221687</v>
      </c>
      <c r="Y190">
        <f t="shared" si="76"/>
        <v>-8.0908109622377076</v>
      </c>
      <c r="Z190">
        <f t="shared" si="77"/>
        <v>7.3019143179029635</v>
      </c>
      <c r="AA190">
        <f t="shared" si="78"/>
        <v>0.78862967178568766</v>
      </c>
      <c r="AB190">
        <f t="shared" si="79"/>
        <v>-2.6697254905627688E-4</v>
      </c>
      <c r="AC190">
        <v>0</v>
      </c>
      <c r="AD190">
        <v>0</v>
      </c>
      <c r="AE190">
        <v>2</v>
      </c>
      <c r="AF190">
        <v>0</v>
      </c>
      <c r="AG190">
        <v>0</v>
      </c>
      <c r="AH190">
        <f t="shared" si="80"/>
        <v>1</v>
      </c>
      <c r="AI190">
        <f t="shared" si="81"/>
        <v>0</v>
      </c>
      <c r="AJ190">
        <f t="shared" si="82"/>
        <v>53624.497261278448</v>
      </c>
      <c r="AK190">
        <f t="shared" si="83"/>
        <v>0</v>
      </c>
      <c r="AL190">
        <f t="shared" si="84"/>
        <v>0</v>
      </c>
      <c r="AM190">
        <f t="shared" si="85"/>
        <v>0.49</v>
      </c>
      <c r="AN190">
        <f t="shared" si="86"/>
        <v>0.39</v>
      </c>
      <c r="AO190">
        <v>19.670000000000002</v>
      </c>
      <c r="AP190">
        <v>0.5</v>
      </c>
      <c r="AQ190" t="s">
        <v>193</v>
      </c>
      <c r="AR190">
        <v>1607316529.4709699</v>
      </c>
      <c r="AS190">
        <v>413.46677419354802</v>
      </c>
      <c r="AT190">
        <v>409.975387096774</v>
      </c>
      <c r="AU190">
        <v>12.9819935483871</v>
      </c>
      <c r="AV190">
        <v>12.6258032258065</v>
      </c>
      <c r="AW190">
        <v>1000.00180645161</v>
      </c>
      <c r="AX190">
        <v>101.47329032258099</v>
      </c>
      <c r="AY190">
        <v>9.9953522580645202E-2</v>
      </c>
      <c r="AZ190">
        <v>27.1239967741935</v>
      </c>
      <c r="BA190">
        <v>999.9</v>
      </c>
      <c r="BB190">
        <v>999.9</v>
      </c>
      <c r="BC190">
        <v>0</v>
      </c>
      <c r="BD190">
        <v>0</v>
      </c>
      <c r="BE190">
        <v>9998.1454838709706</v>
      </c>
      <c r="BF190">
        <v>0</v>
      </c>
      <c r="BG190">
        <v>1.91117E-3</v>
      </c>
      <c r="BH190">
        <v>1607316499.0999999</v>
      </c>
      <c r="BI190" t="s">
        <v>607</v>
      </c>
      <c r="BJ190">
        <v>29</v>
      </c>
      <c r="BK190">
        <v>-1.544</v>
      </c>
      <c r="BL190">
        <v>-5.0000000000000001E-3</v>
      </c>
      <c r="BM190">
        <v>410</v>
      </c>
      <c r="BN190">
        <v>13</v>
      </c>
      <c r="BO190">
        <v>0.51</v>
      </c>
      <c r="BP190">
        <v>0.14000000000000001</v>
      </c>
      <c r="BQ190">
        <v>3.4695158536585402</v>
      </c>
      <c r="BR190">
        <v>0.41469574912888502</v>
      </c>
      <c r="BS190">
        <v>6.2989039231406405E-2</v>
      </c>
      <c r="BT190">
        <v>0</v>
      </c>
      <c r="BU190">
        <v>0.35643280487804901</v>
      </c>
      <c r="BV190">
        <v>-6.2170034843205199E-3</v>
      </c>
      <c r="BW190">
        <v>7.6680952000885295E-4</v>
      </c>
      <c r="BX190">
        <v>1</v>
      </c>
      <c r="BY190">
        <v>1</v>
      </c>
      <c r="BZ190">
        <v>2</v>
      </c>
      <c r="CA190" t="s">
        <v>198</v>
      </c>
      <c r="CB190">
        <v>100</v>
      </c>
      <c r="CC190">
        <v>100</v>
      </c>
      <c r="CD190">
        <v>-1.544</v>
      </c>
      <c r="CE190">
        <v>-5.0000000000000001E-3</v>
      </c>
      <c r="CF190">
        <v>2</v>
      </c>
      <c r="CG190">
        <v>1046.07</v>
      </c>
      <c r="CH190">
        <v>334.45</v>
      </c>
      <c r="CI190">
        <v>26.9985</v>
      </c>
      <c r="CJ190">
        <v>30.668900000000001</v>
      </c>
      <c r="CK190">
        <v>30.000900000000001</v>
      </c>
      <c r="CL190">
        <v>30.246200000000002</v>
      </c>
      <c r="CM190">
        <v>30.335599999999999</v>
      </c>
      <c r="CN190">
        <v>25.956299999999999</v>
      </c>
      <c r="CO190">
        <v>-30</v>
      </c>
      <c r="CP190">
        <v>-30</v>
      </c>
      <c r="CQ190">
        <v>27</v>
      </c>
      <c r="CR190">
        <v>410</v>
      </c>
      <c r="CS190">
        <v>20</v>
      </c>
      <c r="CT190">
        <v>100.95699999999999</v>
      </c>
      <c r="CU190">
        <v>100.636</v>
      </c>
    </row>
    <row r="191" spans="1:99" x14ac:dyDescent="0.25">
      <c r="A191">
        <v>175</v>
      </c>
      <c r="B191">
        <v>1607316834.5999999</v>
      </c>
      <c r="C191">
        <v>13372</v>
      </c>
      <c r="D191" t="s">
        <v>620</v>
      </c>
      <c r="E191" t="s">
        <v>621</v>
      </c>
      <c r="F191">
        <v>1607316818.8580599</v>
      </c>
      <c r="G191">
        <f t="shared" si="58"/>
        <v>6.4937501963350055E-5</v>
      </c>
      <c r="H191">
        <f t="shared" si="59"/>
        <v>-1.3836954122271823</v>
      </c>
      <c r="I191">
        <f t="shared" si="60"/>
        <v>413.98425806451598</v>
      </c>
      <c r="J191">
        <f t="shared" si="61"/>
        <v>1187.7696288773932</v>
      </c>
      <c r="K191">
        <f t="shared" si="62"/>
        <v>120.66055434902486</v>
      </c>
      <c r="L191">
        <f t="shared" si="63"/>
        <v>42.054931238682556</v>
      </c>
      <c r="M191">
        <f t="shared" si="64"/>
        <v>2.7554124719585097E-3</v>
      </c>
      <c r="N191">
        <f t="shared" si="65"/>
        <v>2</v>
      </c>
      <c r="O191">
        <f t="shared" si="66"/>
        <v>2.7533052421373581E-3</v>
      </c>
      <c r="P191">
        <f t="shared" si="67"/>
        <v>1.7210049638689468E-3</v>
      </c>
      <c r="Q191">
        <f t="shared" si="68"/>
        <v>0</v>
      </c>
      <c r="R191">
        <f t="shared" si="69"/>
        <v>27.338429376356455</v>
      </c>
      <c r="S191">
        <f t="shared" si="70"/>
        <v>27.338429376356455</v>
      </c>
      <c r="T191">
        <f t="shared" si="71"/>
        <v>3.6509221286407754</v>
      </c>
      <c r="U191">
        <f t="shared" si="72"/>
        <v>35.927704342591163</v>
      </c>
      <c r="V191">
        <f t="shared" si="73"/>
        <v>1.3135351569595022</v>
      </c>
      <c r="W191">
        <f t="shared" si="74"/>
        <v>3.656050897196756</v>
      </c>
      <c r="X191">
        <f t="shared" si="75"/>
        <v>2.3373869716812732</v>
      </c>
      <c r="Y191">
        <f t="shared" si="76"/>
        <v>-2.8637438365837373</v>
      </c>
      <c r="Z191">
        <f t="shared" si="77"/>
        <v>2.5839128850322841</v>
      </c>
      <c r="AA191">
        <f t="shared" si="78"/>
        <v>0.27979746420162865</v>
      </c>
      <c r="AB191">
        <f t="shared" si="79"/>
        <v>-3.3487349824667945E-5</v>
      </c>
      <c r="AC191">
        <v>0</v>
      </c>
      <c r="AD191">
        <v>0</v>
      </c>
      <c r="AE191">
        <v>2</v>
      </c>
      <c r="AF191">
        <v>0</v>
      </c>
      <c r="AG191">
        <v>0</v>
      </c>
      <c r="AH191">
        <f t="shared" si="80"/>
        <v>1</v>
      </c>
      <c r="AI191">
        <f t="shared" si="81"/>
        <v>0</v>
      </c>
      <c r="AJ191">
        <f t="shared" si="82"/>
        <v>53561.607187268441</v>
      </c>
      <c r="AK191">
        <f t="shared" si="83"/>
        <v>0</v>
      </c>
      <c r="AL191">
        <f t="shared" si="84"/>
        <v>0</v>
      </c>
      <c r="AM191">
        <f t="shared" si="85"/>
        <v>0.49</v>
      </c>
      <c r="AN191">
        <f t="shared" si="86"/>
        <v>0.39</v>
      </c>
      <c r="AO191">
        <v>29.3</v>
      </c>
      <c r="AP191">
        <v>0.5</v>
      </c>
      <c r="AQ191" t="s">
        <v>193</v>
      </c>
      <c r="AR191">
        <v>1607316818.8580599</v>
      </c>
      <c r="AS191">
        <v>413.98425806451598</v>
      </c>
      <c r="AT191">
        <v>410.00887096774198</v>
      </c>
      <c r="AU191">
        <v>12.930300000000001</v>
      </c>
      <c r="AV191">
        <v>12.7424967741935</v>
      </c>
      <c r="AW191">
        <v>1000.01835483871</v>
      </c>
      <c r="AX191">
        <v>101.48606451612901</v>
      </c>
      <c r="AY191">
        <v>9.9757696774193605E-2</v>
      </c>
      <c r="AZ191">
        <v>27.3623935483871</v>
      </c>
      <c r="BA191">
        <v>999.9</v>
      </c>
      <c r="BB191">
        <v>999.9</v>
      </c>
      <c r="BC191">
        <v>0</v>
      </c>
      <c r="BD191">
        <v>0</v>
      </c>
      <c r="BE191">
        <v>9992.8796774193597</v>
      </c>
      <c r="BF191">
        <v>0</v>
      </c>
      <c r="BG191">
        <v>1.91117E-3</v>
      </c>
      <c r="BH191">
        <v>1607316825.0999999</v>
      </c>
      <c r="BI191" t="s">
        <v>622</v>
      </c>
      <c r="BJ191">
        <v>30</v>
      </c>
      <c r="BK191">
        <v>-1.554</v>
      </c>
      <c r="BL191">
        <v>-4.0000000000000001E-3</v>
      </c>
      <c r="BM191">
        <v>410</v>
      </c>
      <c r="BN191">
        <v>13</v>
      </c>
      <c r="BO191">
        <v>0.51</v>
      </c>
      <c r="BP191">
        <v>0.09</v>
      </c>
      <c r="BQ191">
        <v>1.38834969243902</v>
      </c>
      <c r="BR191">
        <v>17.584076827940301</v>
      </c>
      <c r="BS191">
        <v>2.0922411030446999</v>
      </c>
      <c r="BT191">
        <v>0</v>
      </c>
      <c r="BU191">
        <v>6.5339830131707299E-2</v>
      </c>
      <c r="BV191">
        <v>0.833626660040932</v>
      </c>
      <c r="BW191">
        <v>9.9334351327508494E-2</v>
      </c>
      <c r="BX191">
        <v>0</v>
      </c>
      <c r="BY191">
        <v>0</v>
      </c>
      <c r="BZ191">
        <v>2</v>
      </c>
      <c r="CA191" t="s">
        <v>212</v>
      </c>
      <c r="CB191">
        <v>100</v>
      </c>
      <c r="CC191">
        <v>100</v>
      </c>
      <c r="CD191">
        <v>-1.554</v>
      </c>
      <c r="CE191">
        <v>-4.0000000000000001E-3</v>
      </c>
      <c r="CF191">
        <v>2</v>
      </c>
      <c r="CG191">
        <v>1042.19</v>
      </c>
      <c r="CH191">
        <v>330.745</v>
      </c>
      <c r="CI191">
        <v>26.9983</v>
      </c>
      <c r="CJ191">
        <v>31.244499999999999</v>
      </c>
      <c r="CK191">
        <v>30.000699999999998</v>
      </c>
      <c r="CL191">
        <v>30.912199999999999</v>
      </c>
      <c r="CM191">
        <v>30.988</v>
      </c>
      <c r="CN191">
        <v>25.979600000000001</v>
      </c>
      <c r="CO191">
        <v>-30</v>
      </c>
      <c r="CP191">
        <v>-30</v>
      </c>
      <c r="CQ191">
        <v>27</v>
      </c>
      <c r="CR191">
        <v>410</v>
      </c>
      <c r="CS191">
        <v>20</v>
      </c>
      <c r="CT191">
        <v>100.857</v>
      </c>
      <c r="CU191">
        <v>100.547</v>
      </c>
    </row>
    <row r="192" spans="1:99" x14ac:dyDescent="0.25">
      <c r="A192">
        <v>176</v>
      </c>
      <c r="B192">
        <v>1607316839.5999999</v>
      </c>
      <c r="C192">
        <v>13377</v>
      </c>
      <c r="D192" t="s">
        <v>623</v>
      </c>
      <c r="E192" t="s">
        <v>624</v>
      </c>
      <c r="F192">
        <v>1607316829.30968</v>
      </c>
      <c r="G192">
        <f t="shared" si="58"/>
        <v>6.508301578926253E-5</v>
      </c>
      <c r="H192">
        <f t="shared" si="59"/>
        <v>-1.3874426874699759</v>
      </c>
      <c r="I192">
        <f t="shared" si="60"/>
        <v>413.978580645161</v>
      </c>
      <c r="J192">
        <f t="shared" si="61"/>
        <v>1188.0393767472883</v>
      </c>
      <c r="K192">
        <f t="shared" si="62"/>
        <v>120.68966118898844</v>
      </c>
      <c r="L192">
        <f t="shared" si="63"/>
        <v>42.054948358997521</v>
      </c>
      <c r="M192">
        <f t="shared" si="64"/>
        <v>2.761928275012092E-3</v>
      </c>
      <c r="N192">
        <f t="shared" si="65"/>
        <v>2</v>
      </c>
      <c r="O192">
        <f t="shared" si="66"/>
        <v>2.7598110714884363E-3</v>
      </c>
      <c r="P192">
        <f t="shared" si="67"/>
        <v>1.725072002336586E-3</v>
      </c>
      <c r="Q192">
        <f t="shared" si="68"/>
        <v>0</v>
      </c>
      <c r="R192">
        <f t="shared" si="69"/>
        <v>27.337543399175889</v>
      </c>
      <c r="S192">
        <f t="shared" si="70"/>
        <v>27.337543399175889</v>
      </c>
      <c r="T192">
        <f t="shared" si="71"/>
        <v>3.6507326338426789</v>
      </c>
      <c r="U192">
        <f t="shared" si="72"/>
        <v>35.931092614878693</v>
      </c>
      <c r="V192">
        <f t="shared" si="73"/>
        <v>1.313594996196316</v>
      </c>
      <c r="W192">
        <f t="shared" si="74"/>
        <v>3.6558726734971874</v>
      </c>
      <c r="X192">
        <f t="shared" si="75"/>
        <v>2.3371376376463626</v>
      </c>
      <c r="Y192">
        <f t="shared" si="76"/>
        <v>-2.8701609963064776</v>
      </c>
      <c r="Z192">
        <f t="shared" si="77"/>
        <v>2.5897050950031395</v>
      </c>
      <c r="AA192">
        <f t="shared" si="78"/>
        <v>0.28042226384189672</v>
      </c>
      <c r="AB192">
        <f t="shared" si="79"/>
        <v>-3.3637461441582417E-5</v>
      </c>
      <c r="AC192">
        <v>0</v>
      </c>
      <c r="AD192">
        <v>0</v>
      </c>
      <c r="AE192">
        <v>2</v>
      </c>
      <c r="AF192">
        <v>0</v>
      </c>
      <c r="AG192">
        <v>0</v>
      </c>
      <c r="AH192">
        <f t="shared" si="80"/>
        <v>1</v>
      </c>
      <c r="AI192">
        <f t="shared" si="81"/>
        <v>0</v>
      </c>
      <c r="AJ192">
        <f t="shared" si="82"/>
        <v>53606.693918205114</v>
      </c>
      <c r="AK192">
        <f t="shared" si="83"/>
        <v>0</v>
      </c>
      <c r="AL192">
        <f t="shared" si="84"/>
        <v>0</v>
      </c>
      <c r="AM192">
        <f t="shared" si="85"/>
        <v>0.49</v>
      </c>
      <c r="AN192">
        <f t="shared" si="86"/>
        <v>0.39</v>
      </c>
      <c r="AO192">
        <v>29.3</v>
      </c>
      <c r="AP192">
        <v>0.5</v>
      </c>
      <c r="AQ192" t="s">
        <v>193</v>
      </c>
      <c r="AR192">
        <v>1607316829.30968</v>
      </c>
      <c r="AS192">
        <v>413.978580645161</v>
      </c>
      <c r="AT192">
        <v>409.992419354839</v>
      </c>
      <c r="AU192">
        <v>12.930706451612901</v>
      </c>
      <c r="AV192">
        <v>12.7424838709677</v>
      </c>
      <c r="AW192">
        <v>1000.02580645161</v>
      </c>
      <c r="AX192">
        <v>101.48754838709699</v>
      </c>
      <c r="AY192">
        <v>9.9708358064516098E-2</v>
      </c>
      <c r="AZ192">
        <v>27.361561290322602</v>
      </c>
      <c r="BA192">
        <v>999.9</v>
      </c>
      <c r="BB192">
        <v>999.9</v>
      </c>
      <c r="BC192">
        <v>0</v>
      </c>
      <c r="BD192">
        <v>0</v>
      </c>
      <c r="BE192">
        <v>10001.468064516101</v>
      </c>
      <c r="BF192">
        <v>0</v>
      </c>
      <c r="BG192">
        <v>1.91117E-3</v>
      </c>
      <c r="BH192">
        <v>1607316825.0999999</v>
      </c>
      <c r="BI192" t="s">
        <v>622</v>
      </c>
      <c r="BJ192">
        <v>30</v>
      </c>
      <c r="BK192">
        <v>-1.554</v>
      </c>
      <c r="BL192">
        <v>-4.0000000000000001E-3</v>
      </c>
      <c r="BM192">
        <v>410</v>
      </c>
      <c r="BN192">
        <v>13</v>
      </c>
      <c r="BO192">
        <v>0.51</v>
      </c>
      <c r="BP192">
        <v>0.09</v>
      </c>
      <c r="BQ192">
        <v>2.6420650753658501</v>
      </c>
      <c r="BR192">
        <v>22.180894103212001</v>
      </c>
      <c r="BS192">
        <v>2.3933122454979299</v>
      </c>
      <c r="BT192">
        <v>0</v>
      </c>
      <c r="BU192">
        <v>0.124547490592683</v>
      </c>
      <c r="BV192">
        <v>1.05490901634177</v>
      </c>
      <c r="BW192">
        <v>0.113710397813734</v>
      </c>
      <c r="BX192">
        <v>0</v>
      </c>
      <c r="BY192">
        <v>0</v>
      </c>
      <c r="BZ192">
        <v>2</v>
      </c>
      <c r="CA192" t="s">
        <v>212</v>
      </c>
      <c r="CB192">
        <v>100</v>
      </c>
      <c r="CC192">
        <v>100</v>
      </c>
      <c r="CD192">
        <v>-1.554</v>
      </c>
      <c r="CE192">
        <v>-4.0000000000000001E-3</v>
      </c>
      <c r="CF192">
        <v>2</v>
      </c>
      <c r="CG192">
        <v>1045.77</v>
      </c>
      <c r="CH192">
        <v>330.9</v>
      </c>
      <c r="CI192">
        <v>26.9983</v>
      </c>
      <c r="CJ192">
        <v>31.253900000000002</v>
      </c>
      <c r="CK192">
        <v>30.000699999999998</v>
      </c>
      <c r="CL192">
        <v>30.9041</v>
      </c>
      <c r="CM192">
        <v>30.985900000000001</v>
      </c>
      <c r="CN192">
        <v>25.980699999999999</v>
      </c>
      <c r="CO192">
        <v>-30</v>
      </c>
      <c r="CP192">
        <v>-30</v>
      </c>
      <c r="CQ192">
        <v>27</v>
      </c>
      <c r="CR192">
        <v>410</v>
      </c>
      <c r="CS192">
        <v>20</v>
      </c>
      <c r="CT192">
        <v>100.857</v>
      </c>
      <c r="CU192">
        <v>100.545</v>
      </c>
    </row>
    <row r="193" spans="1:99" x14ac:dyDescent="0.25">
      <c r="A193">
        <v>177</v>
      </c>
      <c r="B193">
        <v>1607316844.5999999</v>
      </c>
      <c r="C193">
        <v>13382</v>
      </c>
      <c r="D193" t="s">
        <v>625</v>
      </c>
      <c r="E193" t="s">
        <v>626</v>
      </c>
      <c r="F193">
        <v>1607316836.03548</v>
      </c>
      <c r="G193">
        <f t="shared" si="58"/>
        <v>7.9943983390363691E-5</v>
      </c>
      <c r="H193">
        <f t="shared" si="59"/>
        <v>-1.697002249783369</v>
      </c>
      <c r="I193">
        <f t="shared" si="60"/>
        <v>414.85061290322602</v>
      </c>
      <c r="J193">
        <f t="shared" si="61"/>
        <v>1183.6689253942202</v>
      </c>
      <c r="K193">
        <f t="shared" si="62"/>
        <v>120.24603683695321</v>
      </c>
      <c r="L193">
        <f t="shared" si="63"/>
        <v>42.143661129213179</v>
      </c>
      <c r="M193">
        <f t="shared" si="64"/>
        <v>3.4014327616333638E-3</v>
      </c>
      <c r="N193">
        <f t="shared" si="65"/>
        <v>2</v>
      </c>
      <c r="O193">
        <f t="shared" si="66"/>
        <v>3.3982222195923862E-3</v>
      </c>
      <c r="P193">
        <f t="shared" si="67"/>
        <v>2.124177082596595E-3</v>
      </c>
      <c r="Q193">
        <f t="shared" si="68"/>
        <v>0</v>
      </c>
      <c r="R193">
        <f t="shared" si="69"/>
        <v>27.330984961991575</v>
      </c>
      <c r="S193">
        <f t="shared" si="70"/>
        <v>27.330984961991575</v>
      </c>
      <c r="T193">
        <f t="shared" si="71"/>
        <v>3.6493301674410774</v>
      </c>
      <c r="U193">
        <f t="shared" si="72"/>
        <v>36.050739999734247</v>
      </c>
      <c r="V193">
        <f t="shared" si="73"/>
        <v>1.3178862277168446</v>
      </c>
      <c r="W193">
        <f t="shared" si="74"/>
        <v>3.6556426517917786</v>
      </c>
      <c r="X193">
        <f t="shared" si="75"/>
        <v>2.3314439397242328</v>
      </c>
      <c r="Y193">
        <f t="shared" si="76"/>
        <v>-3.5255296675150389</v>
      </c>
      <c r="Z193">
        <f t="shared" si="77"/>
        <v>3.1810381808017558</v>
      </c>
      <c r="AA193">
        <f t="shared" si="78"/>
        <v>0.34444073485388566</v>
      </c>
      <c r="AB193">
        <f t="shared" si="79"/>
        <v>-5.0751859397291099E-5</v>
      </c>
      <c r="AC193">
        <v>0</v>
      </c>
      <c r="AD193">
        <v>0</v>
      </c>
      <c r="AE193">
        <v>2</v>
      </c>
      <c r="AF193">
        <v>0</v>
      </c>
      <c r="AG193">
        <v>0</v>
      </c>
      <c r="AH193">
        <f t="shared" si="80"/>
        <v>1</v>
      </c>
      <c r="AI193">
        <f t="shared" si="81"/>
        <v>0</v>
      </c>
      <c r="AJ193">
        <f t="shared" si="82"/>
        <v>53601.632471776291</v>
      </c>
      <c r="AK193">
        <f t="shared" si="83"/>
        <v>0</v>
      </c>
      <c r="AL193">
        <f t="shared" si="84"/>
        <v>0</v>
      </c>
      <c r="AM193">
        <f t="shared" si="85"/>
        <v>0.49</v>
      </c>
      <c r="AN193">
        <f t="shared" si="86"/>
        <v>0.39</v>
      </c>
      <c r="AO193">
        <v>29.3</v>
      </c>
      <c r="AP193">
        <v>0.5</v>
      </c>
      <c r="AQ193" t="s">
        <v>193</v>
      </c>
      <c r="AR193">
        <v>1607316836.03548</v>
      </c>
      <c r="AS193">
        <v>414.85061290322602</v>
      </c>
      <c r="AT193">
        <v>409.97564516129</v>
      </c>
      <c r="AU193">
        <v>12.9729096774194</v>
      </c>
      <c r="AV193">
        <v>12.7417161290323</v>
      </c>
      <c r="AW193">
        <v>1000.01558064516</v>
      </c>
      <c r="AX193">
        <v>101.487806451613</v>
      </c>
      <c r="AY193">
        <v>9.9752583870967804E-2</v>
      </c>
      <c r="AZ193">
        <v>27.3604870967742</v>
      </c>
      <c r="BA193">
        <v>999.9</v>
      </c>
      <c r="BB193">
        <v>999.9</v>
      </c>
      <c r="BC193">
        <v>0</v>
      </c>
      <c r="BD193">
        <v>0</v>
      </c>
      <c r="BE193">
        <v>10000.419677419401</v>
      </c>
      <c r="BF193">
        <v>0</v>
      </c>
      <c r="BG193">
        <v>1.91117E-3</v>
      </c>
      <c r="BH193">
        <v>1607316825.0999999</v>
      </c>
      <c r="BI193" t="s">
        <v>622</v>
      </c>
      <c r="BJ193">
        <v>30</v>
      </c>
      <c r="BK193">
        <v>-1.554</v>
      </c>
      <c r="BL193">
        <v>-4.0000000000000001E-3</v>
      </c>
      <c r="BM193">
        <v>410</v>
      </c>
      <c r="BN193">
        <v>13</v>
      </c>
      <c r="BO193">
        <v>0.51</v>
      </c>
      <c r="BP193">
        <v>0.09</v>
      </c>
      <c r="BQ193">
        <v>3.8822645534146298</v>
      </c>
      <c r="BR193">
        <v>16.187304352683501</v>
      </c>
      <c r="BS193">
        <v>1.99917592337129</v>
      </c>
      <c r="BT193">
        <v>0</v>
      </c>
      <c r="BU193">
        <v>0.18408211725122001</v>
      </c>
      <c r="BV193">
        <v>0.76990510549131697</v>
      </c>
      <c r="BW193">
        <v>9.4699267439167498E-2</v>
      </c>
      <c r="BX193">
        <v>0</v>
      </c>
      <c r="BY193">
        <v>0</v>
      </c>
      <c r="BZ193">
        <v>2</v>
      </c>
      <c r="CA193" t="s">
        <v>212</v>
      </c>
      <c r="CB193">
        <v>100</v>
      </c>
      <c r="CC193">
        <v>100</v>
      </c>
      <c r="CD193">
        <v>-1.554</v>
      </c>
      <c r="CE193">
        <v>-4.0000000000000001E-3</v>
      </c>
      <c r="CF193">
        <v>2</v>
      </c>
      <c r="CG193">
        <v>1047.05</v>
      </c>
      <c r="CH193">
        <v>330.79</v>
      </c>
      <c r="CI193">
        <v>26.998200000000001</v>
      </c>
      <c r="CJ193">
        <v>31.2622</v>
      </c>
      <c r="CK193">
        <v>30.000499999999999</v>
      </c>
      <c r="CL193">
        <v>30.909300000000002</v>
      </c>
      <c r="CM193">
        <v>30.991700000000002</v>
      </c>
      <c r="CN193">
        <v>25.9816</v>
      </c>
      <c r="CO193">
        <v>-30</v>
      </c>
      <c r="CP193">
        <v>-30</v>
      </c>
      <c r="CQ193">
        <v>27</v>
      </c>
      <c r="CR193">
        <v>410</v>
      </c>
      <c r="CS193">
        <v>20</v>
      </c>
      <c r="CT193">
        <v>100.855</v>
      </c>
      <c r="CU193">
        <v>100.542</v>
      </c>
    </row>
    <row r="194" spans="1:99" x14ac:dyDescent="0.25">
      <c r="A194">
        <v>178</v>
      </c>
      <c r="B194">
        <v>1607316849.5999999</v>
      </c>
      <c r="C194">
        <v>13387</v>
      </c>
      <c r="D194" t="s">
        <v>627</v>
      </c>
      <c r="E194" t="s">
        <v>628</v>
      </c>
      <c r="F194">
        <v>1607316840.9709699</v>
      </c>
      <c r="G194">
        <f t="shared" si="58"/>
        <v>8.3973487390561643E-5</v>
      </c>
      <c r="H194">
        <f t="shared" si="59"/>
        <v>-1.7781846500056269</v>
      </c>
      <c r="I194">
        <f t="shared" si="60"/>
        <v>415.07012903225802</v>
      </c>
      <c r="J194">
        <f t="shared" si="61"/>
        <v>1181.4132656158322</v>
      </c>
      <c r="K194">
        <f t="shared" si="62"/>
        <v>120.01713332864917</v>
      </c>
      <c r="L194">
        <f t="shared" si="63"/>
        <v>42.166046773511489</v>
      </c>
      <c r="M194">
        <f t="shared" si="64"/>
        <v>3.575648754935538E-3</v>
      </c>
      <c r="N194">
        <f t="shared" si="65"/>
        <v>2</v>
      </c>
      <c r="O194">
        <f t="shared" si="66"/>
        <v>3.5721010980591518E-3</v>
      </c>
      <c r="P194">
        <f t="shared" si="67"/>
        <v>2.2328816286255795E-3</v>
      </c>
      <c r="Q194">
        <f t="shared" si="68"/>
        <v>0</v>
      </c>
      <c r="R194">
        <f t="shared" si="69"/>
        <v>27.328084987678658</v>
      </c>
      <c r="S194">
        <f t="shared" si="70"/>
        <v>27.328084987678658</v>
      </c>
      <c r="T194">
        <f t="shared" si="71"/>
        <v>3.6487101823702766</v>
      </c>
      <c r="U194">
        <f t="shared" si="72"/>
        <v>36.083103547853327</v>
      </c>
      <c r="V194">
        <f t="shared" si="73"/>
        <v>1.3189601605088288</v>
      </c>
      <c r="W194">
        <f t="shared" si="74"/>
        <v>3.6553401199528937</v>
      </c>
      <c r="X194">
        <f t="shared" si="75"/>
        <v>2.3297500218614475</v>
      </c>
      <c r="Y194">
        <f t="shared" si="76"/>
        <v>-3.7032307939237685</v>
      </c>
      <c r="Z194">
        <f t="shared" si="77"/>
        <v>3.3413801336989262</v>
      </c>
      <c r="AA194">
        <f t="shared" si="78"/>
        <v>0.36179466378114788</v>
      </c>
      <c r="AB194">
        <f t="shared" si="79"/>
        <v>-5.5996443694361631E-5</v>
      </c>
      <c r="AC194">
        <v>0</v>
      </c>
      <c r="AD194">
        <v>0</v>
      </c>
      <c r="AE194">
        <v>2</v>
      </c>
      <c r="AF194">
        <v>0</v>
      </c>
      <c r="AG194">
        <v>0</v>
      </c>
      <c r="AH194">
        <f t="shared" si="80"/>
        <v>1</v>
      </c>
      <c r="AI194">
        <f t="shared" si="81"/>
        <v>0</v>
      </c>
      <c r="AJ194">
        <f t="shared" si="82"/>
        <v>53591.240352958841</v>
      </c>
      <c r="AK194">
        <f t="shared" si="83"/>
        <v>0</v>
      </c>
      <c r="AL194">
        <f t="shared" si="84"/>
        <v>0</v>
      </c>
      <c r="AM194">
        <f t="shared" si="85"/>
        <v>0.49</v>
      </c>
      <c r="AN194">
        <f t="shared" si="86"/>
        <v>0.39</v>
      </c>
      <c r="AO194">
        <v>29.3</v>
      </c>
      <c r="AP194">
        <v>0.5</v>
      </c>
      <c r="AQ194" t="s">
        <v>193</v>
      </c>
      <c r="AR194">
        <v>1607316840.9709699</v>
      </c>
      <c r="AS194">
        <v>415.07012903225802</v>
      </c>
      <c r="AT194">
        <v>409.96216129032302</v>
      </c>
      <c r="AU194">
        <v>12.983454838709701</v>
      </c>
      <c r="AV194">
        <v>12.7406064516129</v>
      </c>
      <c r="AW194">
        <v>999.99774193548399</v>
      </c>
      <c r="AX194">
        <v>101.487870967742</v>
      </c>
      <c r="AY194">
        <v>9.9894145161290304E-2</v>
      </c>
      <c r="AZ194">
        <v>27.359074193548398</v>
      </c>
      <c r="BA194">
        <v>999.9</v>
      </c>
      <c r="BB194">
        <v>999.9</v>
      </c>
      <c r="BC194">
        <v>0</v>
      </c>
      <c r="BD194">
        <v>0</v>
      </c>
      <c r="BE194">
        <v>9998.3425806451596</v>
      </c>
      <c r="BF194">
        <v>0</v>
      </c>
      <c r="BG194">
        <v>1.91117E-3</v>
      </c>
      <c r="BH194">
        <v>1607316825.0999999</v>
      </c>
      <c r="BI194" t="s">
        <v>622</v>
      </c>
      <c r="BJ194">
        <v>30</v>
      </c>
      <c r="BK194">
        <v>-1.554</v>
      </c>
      <c r="BL194">
        <v>-4.0000000000000001E-3</v>
      </c>
      <c r="BM194">
        <v>410</v>
      </c>
      <c r="BN194">
        <v>13</v>
      </c>
      <c r="BO194">
        <v>0.51</v>
      </c>
      <c r="BP194">
        <v>0.09</v>
      </c>
      <c r="BQ194">
        <v>4.9961465853658504</v>
      </c>
      <c r="BR194">
        <v>1.7269812543554599</v>
      </c>
      <c r="BS194">
        <v>0.428968616588217</v>
      </c>
      <c r="BT194">
        <v>0</v>
      </c>
      <c r="BU194">
        <v>0.23743460975609801</v>
      </c>
      <c r="BV194">
        <v>9.1480160278746905E-2</v>
      </c>
      <c r="BW194">
        <v>2.0345991501747301E-2</v>
      </c>
      <c r="BX194">
        <v>1</v>
      </c>
      <c r="BY194">
        <v>1</v>
      </c>
      <c r="BZ194">
        <v>2</v>
      </c>
      <c r="CA194" t="s">
        <v>198</v>
      </c>
      <c r="CB194">
        <v>100</v>
      </c>
      <c r="CC194">
        <v>100</v>
      </c>
      <c r="CD194">
        <v>-1.554</v>
      </c>
      <c r="CE194">
        <v>-4.0000000000000001E-3</v>
      </c>
      <c r="CF194">
        <v>2</v>
      </c>
      <c r="CG194">
        <v>1046.3399999999999</v>
      </c>
      <c r="CH194">
        <v>330.80500000000001</v>
      </c>
      <c r="CI194">
        <v>26.998200000000001</v>
      </c>
      <c r="CJ194">
        <v>31.270399999999999</v>
      </c>
      <c r="CK194">
        <v>30.000599999999999</v>
      </c>
      <c r="CL194">
        <v>30.917400000000001</v>
      </c>
      <c r="CM194">
        <v>30.999099999999999</v>
      </c>
      <c r="CN194">
        <v>25.981300000000001</v>
      </c>
      <c r="CO194">
        <v>-30</v>
      </c>
      <c r="CP194">
        <v>-30</v>
      </c>
      <c r="CQ194">
        <v>27</v>
      </c>
      <c r="CR194">
        <v>410</v>
      </c>
      <c r="CS194">
        <v>20</v>
      </c>
      <c r="CT194">
        <v>100.854</v>
      </c>
      <c r="CU194">
        <v>100.541</v>
      </c>
    </row>
    <row r="195" spans="1:99" x14ac:dyDescent="0.25">
      <c r="A195">
        <v>179</v>
      </c>
      <c r="B195">
        <v>1607316854.5999999</v>
      </c>
      <c r="C195">
        <v>13392</v>
      </c>
      <c r="D195" t="s">
        <v>629</v>
      </c>
      <c r="E195" t="s">
        <v>630</v>
      </c>
      <c r="F195">
        <v>1607316845.9709699</v>
      </c>
      <c r="G195">
        <f t="shared" si="58"/>
        <v>8.4071680190515635E-5</v>
      </c>
      <c r="H195">
        <f t="shared" si="59"/>
        <v>-1.7723479912685174</v>
      </c>
      <c r="I195">
        <f t="shared" si="60"/>
        <v>415.063516129032</v>
      </c>
      <c r="J195">
        <f t="shared" si="61"/>
        <v>1177.8158315470419</v>
      </c>
      <c r="K195">
        <f t="shared" si="62"/>
        <v>119.6517472970301</v>
      </c>
      <c r="L195">
        <f t="shared" si="63"/>
        <v>42.165399389186398</v>
      </c>
      <c r="M195">
        <f t="shared" si="64"/>
        <v>3.5803856544069897E-3</v>
      </c>
      <c r="N195">
        <f t="shared" si="65"/>
        <v>2</v>
      </c>
      <c r="O195">
        <f t="shared" si="66"/>
        <v>3.5768285967197797E-3</v>
      </c>
      <c r="P195">
        <f t="shared" si="67"/>
        <v>2.2358371587295218E-3</v>
      </c>
      <c r="Q195">
        <f t="shared" si="68"/>
        <v>0</v>
      </c>
      <c r="R195">
        <f t="shared" si="69"/>
        <v>27.32603256096116</v>
      </c>
      <c r="S195">
        <f t="shared" si="70"/>
        <v>27.32603256096116</v>
      </c>
      <c r="T195">
        <f t="shared" si="71"/>
        <v>3.6482714499276256</v>
      </c>
      <c r="U195">
        <f t="shared" si="72"/>
        <v>36.08496512668232</v>
      </c>
      <c r="V195">
        <f t="shared" si="73"/>
        <v>1.3188724442183588</v>
      </c>
      <c r="W195">
        <f t="shared" si="74"/>
        <v>3.6549084628133519</v>
      </c>
      <c r="X195">
        <f t="shared" si="75"/>
        <v>2.3293990057092668</v>
      </c>
      <c r="Y195">
        <f t="shared" si="76"/>
        <v>-3.7075610964017396</v>
      </c>
      <c r="Z195">
        <f t="shared" si="77"/>
        <v>3.3452938953078082</v>
      </c>
      <c r="AA195">
        <f t="shared" si="78"/>
        <v>0.36221107415362119</v>
      </c>
      <c r="AB195">
        <f t="shared" si="79"/>
        <v>-5.612694031009724E-5</v>
      </c>
      <c r="AC195">
        <v>0</v>
      </c>
      <c r="AD195">
        <v>0</v>
      </c>
      <c r="AE195">
        <v>2</v>
      </c>
      <c r="AF195">
        <v>0</v>
      </c>
      <c r="AG195">
        <v>0</v>
      </c>
      <c r="AH195">
        <f t="shared" si="80"/>
        <v>1</v>
      </c>
      <c r="AI195">
        <f t="shared" si="81"/>
        <v>0</v>
      </c>
      <c r="AJ195">
        <f t="shared" si="82"/>
        <v>53604.66769545112</v>
      </c>
      <c r="AK195">
        <f t="shared" si="83"/>
        <v>0</v>
      </c>
      <c r="AL195">
        <f t="shared" si="84"/>
        <v>0</v>
      </c>
      <c r="AM195">
        <f t="shared" si="85"/>
        <v>0.49</v>
      </c>
      <c r="AN195">
        <f t="shared" si="86"/>
        <v>0.39</v>
      </c>
      <c r="AO195">
        <v>29.3</v>
      </c>
      <c r="AP195">
        <v>0.5</v>
      </c>
      <c r="AQ195" t="s">
        <v>193</v>
      </c>
      <c r="AR195">
        <v>1607316845.9709699</v>
      </c>
      <c r="AS195">
        <v>415.063516129032</v>
      </c>
      <c r="AT195">
        <v>409.97277419354799</v>
      </c>
      <c r="AU195">
        <v>12.9825838709677</v>
      </c>
      <c r="AV195">
        <v>12.739451612903199</v>
      </c>
      <c r="AW195">
        <v>999.99903225806395</v>
      </c>
      <c r="AX195">
        <v>101.48783870967701</v>
      </c>
      <c r="AY195">
        <v>9.9985203225806493E-2</v>
      </c>
      <c r="AZ195">
        <v>27.357058064516099</v>
      </c>
      <c r="BA195">
        <v>999.9</v>
      </c>
      <c r="BB195">
        <v>999.9</v>
      </c>
      <c r="BC195">
        <v>0</v>
      </c>
      <c r="BD195">
        <v>0</v>
      </c>
      <c r="BE195">
        <v>10000.887741935499</v>
      </c>
      <c r="BF195">
        <v>0</v>
      </c>
      <c r="BG195">
        <v>1.91117E-3</v>
      </c>
      <c r="BH195">
        <v>1607316825.0999999</v>
      </c>
      <c r="BI195" t="s">
        <v>622</v>
      </c>
      <c r="BJ195">
        <v>30</v>
      </c>
      <c r="BK195">
        <v>-1.554</v>
      </c>
      <c r="BL195">
        <v>-4.0000000000000001E-3</v>
      </c>
      <c r="BM195">
        <v>410</v>
      </c>
      <c r="BN195">
        <v>13</v>
      </c>
      <c r="BO195">
        <v>0.51</v>
      </c>
      <c r="BP195">
        <v>0.09</v>
      </c>
      <c r="BQ195">
        <v>5.0965524390243901</v>
      </c>
      <c r="BR195">
        <v>-0.20569902439024801</v>
      </c>
      <c r="BS195">
        <v>3.19223039834554E-2</v>
      </c>
      <c r="BT195">
        <v>0</v>
      </c>
      <c r="BU195">
        <v>0.24300758536585401</v>
      </c>
      <c r="BV195">
        <v>4.7590662020893099E-3</v>
      </c>
      <c r="BW195">
        <v>7.6581026675273298E-4</v>
      </c>
      <c r="BX195">
        <v>1</v>
      </c>
      <c r="BY195">
        <v>1</v>
      </c>
      <c r="BZ195">
        <v>2</v>
      </c>
      <c r="CA195" t="s">
        <v>198</v>
      </c>
      <c r="CB195">
        <v>100</v>
      </c>
      <c r="CC195">
        <v>100</v>
      </c>
      <c r="CD195">
        <v>-1.554</v>
      </c>
      <c r="CE195">
        <v>-4.0000000000000001E-3</v>
      </c>
      <c r="CF195">
        <v>2</v>
      </c>
      <c r="CG195">
        <v>1046.96</v>
      </c>
      <c r="CH195">
        <v>330.86399999999998</v>
      </c>
      <c r="CI195">
        <v>26.998100000000001</v>
      </c>
      <c r="CJ195">
        <v>31.277999999999999</v>
      </c>
      <c r="CK195">
        <v>30.000499999999999</v>
      </c>
      <c r="CL195">
        <v>30.9254</v>
      </c>
      <c r="CM195">
        <v>31.007200000000001</v>
      </c>
      <c r="CN195">
        <v>25.9834</v>
      </c>
      <c r="CO195">
        <v>-30</v>
      </c>
      <c r="CP195">
        <v>-30</v>
      </c>
      <c r="CQ195">
        <v>27</v>
      </c>
      <c r="CR195">
        <v>410</v>
      </c>
      <c r="CS195">
        <v>20</v>
      </c>
      <c r="CT195">
        <v>100.85299999999999</v>
      </c>
      <c r="CU195">
        <v>100.54</v>
      </c>
    </row>
    <row r="196" spans="1:99" x14ac:dyDescent="0.25">
      <c r="A196">
        <v>180</v>
      </c>
      <c r="B196">
        <v>1607316859.5999999</v>
      </c>
      <c r="C196">
        <v>13397</v>
      </c>
      <c r="D196" t="s">
        <v>631</v>
      </c>
      <c r="E196" t="s">
        <v>632</v>
      </c>
      <c r="F196">
        <v>1607316850.9709699</v>
      </c>
      <c r="G196">
        <f t="shared" si="58"/>
        <v>8.4252392159882332E-5</v>
      </c>
      <c r="H196">
        <f t="shared" si="59"/>
        <v>-1.7672384440922426</v>
      </c>
      <c r="I196">
        <f t="shared" si="60"/>
        <v>415.05425806451598</v>
      </c>
      <c r="J196">
        <f t="shared" si="61"/>
        <v>1173.7549877040062</v>
      </c>
      <c r="K196">
        <f t="shared" si="62"/>
        <v>119.24008432100047</v>
      </c>
      <c r="L196">
        <f t="shared" si="63"/>
        <v>42.164766282453215</v>
      </c>
      <c r="M196">
        <f t="shared" si="64"/>
        <v>3.5887862340173186E-3</v>
      </c>
      <c r="N196">
        <f t="shared" si="65"/>
        <v>2</v>
      </c>
      <c r="O196">
        <f t="shared" si="66"/>
        <v>3.5852124740528789E-3</v>
      </c>
      <c r="P196">
        <f t="shared" si="67"/>
        <v>2.2410785805877702E-3</v>
      </c>
      <c r="Q196">
        <f t="shared" si="68"/>
        <v>0</v>
      </c>
      <c r="R196">
        <f t="shared" si="69"/>
        <v>27.323669027793969</v>
      </c>
      <c r="S196">
        <f t="shared" si="70"/>
        <v>27.323669027793969</v>
      </c>
      <c r="T196">
        <f t="shared" si="71"/>
        <v>3.6477662715459389</v>
      </c>
      <c r="U196">
        <f t="shared" si="72"/>
        <v>36.087698031076762</v>
      </c>
      <c r="V196">
        <f t="shared" si="73"/>
        <v>1.3187948899125375</v>
      </c>
      <c r="W196">
        <f t="shared" si="74"/>
        <v>3.6544167732085957</v>
      </c>
      <c r="X196">
        <f t="shared" si="75"/>
        <v>2.3289713816334014</v>
      </c>
      <c r="Y196">
        <f t="shared" si="76"/>
        <v>-3.7155304942508107</v>
      </c>
      <c r="Z196">
        <f t="shared" si="77"/>
        <v>3.3524921148871045</v>
      </c>
      <c r="AA196">
        <f t="shared" si="78"/>
        <v>0.36298201149196402</v>
      </c>
      <c r="AB196">
        <f t="shared" si="79"/>
        <v>-5.6367871742235565E-5</v>
      </c>
      <c r="AC196">
        <v>0</v>
      </c>
      <c r="AD196">
        <v>0</v>
      </c>
      <c r="AE196">
        <v>2</v>
      </c>
      <c r="AF196">
        <v>0</v>
      </c>
      <c r="AG196">
        <v>0</v>
      </c>
      <c r="AH196">
        <f t="shared" si="80"/>
        <v>1</v>
      </c>
      <c r="AI196">
        <f t="shared" si="81"/>
        <v>0</v>
      </c>
      <c r="AJ196">
        <f t="shared" si="82"/>
        <v>53592.721312736343</v>
      </c>
      <c r="AK196">
        <f t="shared" si="83"/>
        <v>0</v>
      </c>
      <c r="AL196">
        <f t="shared" si="84"/>
        <v>0</v>
      </c>
      <c r="AM196">
        <f t="shared" si="85"/>
        <v>0.49</v>
      </c>
      <c r="AN196">
        <f t="shared" si="86"/>
        <v>0.39</v>
      </c>
      <c r="AO196">
        <v>29.3</v>
      </c>
      <c r="AP196">
        <v>0.5</v>
      </c>
      <c r="AQ196" t="s">
        <v>193</v>
      </c>
      <c r="AR196">
        <v>1607316850.9709699</v>
      </c>
      <c r="AS196">
        <v>415.05425806451598</v>
      </c>
      <c r="AT196">
        <v>409.97870967741898</v>
      </c>
      <c r="AU196">
        <v>12.9817258064516</v>
      </c>
      <c r="AV196">
        <v>12.7380709677419</v>
      </c>
      <c r="AW196">
        <v>1000.0000322580599</v>
      </c>
      <c r="AX196">
        <v>101.48858064516099</v>
      </c>
      <c r="AY196">
        <v>9.9983893548387104E-2</v>
      </c>
      <c r="AZ196">
        <v>27.3547612903226</v>
      </c>
      <c r="BA196">
        <v>999.9</v>
      </c>
      <c r="BB196">
        <v>999.9</v>
      </c>
      <c r="BC196">
        <v>0</v>
      </c>
      <c r="BD196">
        <v>0</v>
      </c>
      <c r="BE196">
        <v>9998.4080645161303</v>
      </c>
      <c r="BF196">
        <v>0</v>
      </c>
      <c r="BG196">
        <v>1.91117E-3</v>
      </c>
      <c r="BH196">
        <v>1607316825.0999999</v>
      </c>
      <c r="BI196" t="s">
        <v>622</v>
      </c>
      <c r="BJ196">
        <v>30</v>
      </c>
      <c r="BK196">
        <v>-1.554</v>
      </c>
      <c r="BL196">
        <v>-4.0000000000000001E-3</v>
      </c>
      <c r="BM196">
        <v>410</v>
      </c>
      <c r="BN196">
        <v>13</v>
      </c>
      <c r="BO196">
        <v>0.51</v>
      </c>
      <c r="BP196">
        <v>0.09</v>
      </c>
      <c r="BQ196">
        <v>5.0840297560975598</v>
      </c>
      <c r="BR196">
        <v>-0.138014634146363</v>
      </c>
      <c r="BS196">
        <v>2.87183223139145E-2</v>
      </c>
      <c r="BT196">
        <v>0</v>
      </c>
      <c r="BU196">
        <v>0.24342826829268299</v>
      </c>
      <c r="BV196">
        <v>5.0662578397212598E-3</v>
      </c>
      <c r="BW196">
        <v>7.1744625104671798E-4</v>
      </c>
      <c r="BX196">
        <v>1</v>
      </c>
      <c r="BY196">
        <v>1</v>
      </c>
      <c r="BZ196">
        <v>2</v>
      </c>
      <c r="CA196" t="s">
        <v>198</v>
      </c>
      <c r="CB196">
        <v>100</v>
      </c>
      <c r="CC196">
        <v>100</v>
      </c>
      <c r="CD196">
        <v>-1.554</v>
      </c>
      <c r="CE196">
        <v>-4.0000000000000001E-3</v>
      </c>
      <c r="CF196">
        <v>2</v>
      </c>
      <c r="CG196">
        <v>1047.1600000000001</v>
      </c>
      <c r="CH196">
        <v>330.87</v>
      </c>
      <c r="CI196">
        <v>26.997800000000002</v>
      </c>
      <c r="CJ196">
        <v>31.286100000000001</v>
      </c>
      <c r="CK196">
        <v>30.000599999999999</v>
      </c>
      <c r="CL196">
        <v>30.933399999999999</v>
      </c>
      <c r="CM196">
        <v>31.0152</v>
      </c>
      <c r="CN196">
        <v>25.984200000000001</v>
      </c>
      <c r="CO196">
        <v>-30</v>
      </c>
      <c r="CP196">
        <v>-30</v>
      </c>
      <c r="CQ196">
        <v>27</v>
      </c>
      <c r="CR196">
        <v>410</v>
      </c>
      <c r="CS196">
        <v>20</v>
      </c>
      <c r="CT196">
        <v>100.85299999999999</v>
      </c>
      <c r="CU196">
        <v>100.539</v>
      </c>
    </row>
    <row r="197" spans="1:99" x14ac:dyDescent="0.25">
      <c r="A197">
        <v>181</v>
      </c>
      <c r="B197">
        <v>1607317188.0999999</v>
      </c>
      <c r="C197">
        <v>13725.5</v>
      </c>
      <c r="D197" t="s">
        <v>634</v>
      </c>
      <c r="E197" t="s">
        <v>635</v>
      </c>
      <c r="F197">
        <v>1607317168.8741901</v>
      </c>
      <c r="G197">
        <f t="shared" si="58"/>
        <v>2.2966387564932363E-4</v>
      </c>
      <c r="H197">
        <f t="shared" si="59"/>
        <v>-1.6235640526241266</v>
      </c>
      <c r="I197">
        <f t="shared" si="60"/>
        <v>414.384032258064</v>
      </c>
      <c r="J197">
        <f t="shared" si="61"/>
        <v>659.224597453618</v>
      </c>
      <c r="K197">
        <f t="shared" si="62"/>
        <v>66.973647205512464</v>
      </c>
      <c r="L197">
        <f t="shared" si="63"/>
        <v>42.099172408386835</v>
      </c>
      <c r="M197">
        <f t="shared" si="64"/>
        <v>9.8270349294069803E-3</v>
      </c>
      <c r="N197">
        <f t="shared" si="65"/>
        <v>2</v>
      </c>
      <c r="O197">
        <f t="shared" si="66"/>
        <v>9.8002885981161754E-3</v>
      </c>
      <c r="P197">
        <f t="shared" si="67"/>
        <v>6.1275773155105313E-3</v>
      </c>
      <c r="Q197">
        <f t="shared" si="68"/>
        <v>0</v>
      </c>
      <c r="R197">
        <f t="shared" si="69"/>
        <v>27.449334529863265</v>
      </c>
      <c r="S197">
        <f t="shared" si="70"/>
        <v>27.449334529863265</v>
      </c>
      <c r="T197">
        <f t="shared" si="71"/>
        <v>3.674710674522383</v>
      </c>
      <c r="U197">
        <f t="shared" si="72"/>
        <v>36.631986248643685</v>
      </c>
      <c r="V197">
        <f t="shared" si="73"/>
        <v>1.352811164267532</v>
      </c>
      <c r="W197">
        <f t="shared" si="74"/>
        <v>3.6929779212221137</v>
      </c>
      <c r="X197">
        <f t="shared" si="75"/>
        <v>2.321899510254851</v>
      </c>
      <c r="Y197">
        <f t="shared" si="76"/>
        <v>-10.128176916135171</v>
      </c>
      <c r="Z197">
        <f t="shared" si="77"/>
        <v>9.1369694971859214</v>
      </c>
      <c r="AA197">
        <f t="shared" si="78"/>
        <v>0.99078827115858137</v>
      </c>
      <c r="AB197">
        <f t="shared" si="79"/>
        <v>-4.1914779066765107E-4</v>
      </c>
      <c r="AC197">
        <v>0</v>
      </c>
      <c r="AD197">
        <v>0</v>
      </c>
      <c r="AE197">
        <v>2</v>
      </c>
      <c r="AF197">
        <v>0</v>
      </c>
      <c r="AG197">
        <v>0</v>
      </c>
      <c r="AH197">
        <f t="shared" si="80"/>
        <v>1</v>
      </c>
      <c r="AI197">
        <f t="shared" si="81"/>
        <v>0</v>
      </c>
      <c r="AJ197">
        <f t="shared" si="82"/>
        <v>53536.115269806127</v>
      </c>
      <c r="AK197">
        <f t="shared" si="83"/>
        <v>0</v>
      </c>
      <c r="AL197">
        <f t="shared" si="84"/>
        <v>0</v>
      </c>
      <c r="AM197">
        <f t="shared" si="85"/>
        <v>0.49</v>
      </c>
      <c r="AN197">
        <f t="shared" si="86"/>
        <v>0.39</v>
      </c>
      <c r="AO197">
        <v>28.83</v>
      </c>
      <c r="AP197">
        <v>0.5</v>
      </c>
      <c r="AQ197" t="s">
        <v>193</v>
      </c>
      <c r="AR197">
        <v>1607317168.8741901</v>
      </c>
      <c r="AS197">
        <v>414.384032258064</v>
      </c>
      <c r="AT197">
        <v>409.977741935484</v>
      </c>
      <c r="AU197">
        <v>13.315780645161301</v>
      </c>
      <c r="AV197">
        <v>12.6624870967742</v>
      </c>
      <c r="AW197">
        <v>1000.0164516129</v>
      </c>
      <c r="AX197">
        <v>101.494935483871</v>
      </c>
      <c r="AY197">
        <v>9.9646187096774197E-2</v>
      </c>
      <c r="AZ197">
        <v>27.534074193548399</v>
      </c>
      <c r="BA197">
        <v>999.9</v>
      </c>
      <c r="BB197">
        <v>999.9</v>
      </c>
      <c r="BC197">
        <v>0</v>
      </c>
      <c r="BD197">
        <v>0</v>
      </c>
      <c r="BE197">
        <v>9992.9625806451604</v>
      </c>
      <c r="BF197">
        <v>0</v>
      </c>
      <c r="BG197">
        <v>1.91117E-3</v>
      </c>
      <c r="BH197">
        <v>1607317178.5999999</v>
      </c>
      <c r="BI197" t="s">
        <v>636</v>
      </c>
      <c r="BJ197">
        <v>31</v>
      </c>
      <c r="BK197">
        <v>-1.605</v>
      </c>
      <c r="BL197">
        <v>-8.9999999999999993E-3</v>
      </c>
      <c r="BM197">
        <v>410</v>
      </c>
      <c r="BN197">
        <v>13</v>
      </c>
      <c r="BO197">
        <v>0.51</v>
      </c>
      <c r="BP197">
        <v>0.1</v>
      </c>
      <c r="BQ197">
        <v>1.6276553078048801</v>
      </c>
      <c r="BR197">
        <v>19.377641142231301</v>
      </c>
      <c r="BS197">
        <v>2.2648662328303701</v>
      </c>
      <c r="BT197">
        <v>0</v>
      </c>
      <c r="BU197">
        <v>0.23512096128048801</v>
      </c>
      <c r="BV197">
        <v>2.8589879855751001</v>
      </c>
      <c r="BW197">
        <v>0.33449835321197802</v>
      </c>
      <c r="BX197">
        <v>0</v>
      </c>
      <c r="BY197">
        <v>0</v>
      </c>
      <c r="BZ197">
        <v>2</v>
      </c>
      <c r="CA197" t="s">
        <v>212</v>
      </c>
      <c r="CB197">
        <v>100</v>
      </c>
      <c r="CC197">
        <v>100</v>
      </c>
      <c r="CD197">
        <v>-1.605</v>
      </c>
      <c r="CE197">
        <v>-8.9999999999999993E-3</v>
      </c>
      <c r="CF197">
        <v>2</v>
      </c>
      <c r="CG197">
        <v>1042.6099999999999</v>
      </c>
      <c r="CH197">
        <v>327.37400000000002</v>
      </c>
      <c r="CI197">
        <v>26.998100000000001</v>
      </c>
      <c r="CJ197">
        <v>31.7211</v>
      </c>
      <c r="CK197">
        <v>30.000299999999999</v>
      </c>
      <c r="CL197">
        <v>31.442</v>
      </c>
      <c r="CM197">
        <v>31.505400000000002</v>
      </c>
      <c r="CN197">
        <v>26.013200000000001</v>
      </c>
      <c r="CO197">
        <v>-30</v>
      </c>
      <c r="CP197">
        <v>-30</v>
      </c>
      <c r="CQ197">
        <v>27</v>
      </c>
      <c r="CR197">
        <v>410</v>
      </c>
      <c r="CS197">
        <v>20</v>
      </c>
      <c r="CT197">
        <v>100.79600000000001</v>
      </c>
      <c r="CU197">
        <v>100.471</v>
      </c>
    </row>
    <row r="198" spans="1:99" x14ac:dyDescent="0.25">
      <c r="A198">
        <v>182</v>
      </c>
      <c r="B198">
        <v>1607317193.0999999</v>
      </c>
      <c r="C198">
        <v>13730.5</v>
      </c>
      <c r="D198" t="s">
        <v>637</v>
      </c>
      <c r="E198" t="s">
        <v>638</v>
      </c>
      <c r="F198">
        <v>1607317181.93871</v>
      </c>
      <c r="G198">
        <f t="shared" si="58"/>
        <v>2.2111927167164501E-4</v>
      </c>
      <c r="H198">
        <f t="shared" si="59"/>
        <v>-1.5670881757814266</v>
      </c>
      <c r="I198">
        <f t="shared" si="60"/>
        <v>414.226870967742</v>
      </c>
      <c r="J198">
        <f t="shared" si="61"/>
        <v>660.27300011697889</v>
      </c>
      <c r="K198">
        <f t="shared" si="62"/>
        <v>67.080223972092099</v>
      </c>
      <c r="L198">
        <f t="shared" si="63"/>
        <v>42.08324628578206</v>
      </c>
      <c r="M198">
        <f t="shared" si="64"/>
        <v>9.439158818997961E-3</v>
      </c>
      <c r="N198">
        <f t="shared" si="65"/>
        <v>2</v>
      </c>
      <c r="O198">
        <f t="shared" si="66"/>
        <v>9.4144793288842774E-3</v>
      </c>
      <c r="P198">
        <f t="shared" si="67"/>
        <v>5.8862615166370433E-3</v>
      </c>
      <c r="Q198">
        <f t="shared" si="68"/>
        <v>0</v>
      </c>
      <c r="R198">
        <f t="shared" si="69"/>
        <v>27.458071570133185</v>
      </c>
      <c r="S198">
        <f t="shared" si="70"/>
        <v>27.458071570133185</v>
      </c>
      <c r="T198">
        <f t="shared" si="71"/>
        <v>3.6765904564757061</v>
      </c>
      <c r="U198">
        <f t="shared" si="72"/>
        <v>36.528895709758032</v>
      </c>
      <c r="V198">
        <f t="shared" si="73"/>
        <v>1.3494447700451868</v>
      </c>
      <c r="W198">
        <f t="shared" si="74"/>
        <v>3.694184408878002</v>
      </c>
      <c r="X198">
        <f t="shared" si="75"/>
        <v>2.3271456864305193</v>
      </c>
      <c r="Y198">
        <f t="shared" si="76"/>
        <v>-9.7513598807195443</v>
      </c>
      <c r="Z198">
        <f t="shared" si="77"/>
        <v>8.7969821703434032</v>
      </c>
      <c r="AA198">
        <f t="shared" si="78"/>
        <v>0.9539891581226202</v>
      </c>
      <c r="AB198">
        <f t="shared" si="79"/>
        <v>-3.8855225352030232E-4</v>
      </c>
      <c r="AC198">
        <v>0</v>
      </c>
      <c r="AD198">
        <v>0</v>
      </c>
      <c r="AE198">
        <v>2</v>
      </c>
      <c r="AF198">
        <v>0</v>
      </c>
      <c r="AG198">
        <v>0</v>
      </c>
      <c r="AH198">
        <f t="shared" si="80"/>
        <v>1</v>
      </c>
      <c r="AI198">
        <f t="shared" si="81"/>
        <v>0</v>
      </c>
      <c r="AJ198">
        <f t="shared" si="82"/>
        <v>53570.479122725781</v>
      </c>
      <c r="AK198">
        <f t="shared" si="83"/>
        <v>0</v>
      </c>
      <c r="AL198">
        <f t="shared" si="84"/>
        <v>0</v>
      </c>
      <c r="AM198">
        <f t="shared" si="85"/>
        <v>0.49</v>
      </c>
      <c r="AN198">
        <f t="shared" si="86"/>
        <v>0.39</v>
      </c>
      <c r="AO198">
        <v>28.83</v>
      </c>
      <c r="AP198">
        <v>0.5</v>
      </c>
      <c r="AQ198" t="s">
        <v>193</v>
      </c>
      <c r="AR198">
        <v>1607317181.93871</v>
      </c>
      <c r="AS198">
        <v>414.226870967742</v>
      </c>
      <c r="AT198">
        <v>409.97312903225799</v>
      </c>
      <c r="AU198">
        <v>13.282632258064501</v>
      </c>
      <c r="AV198">
        <v>12.653629032258101</v>
      </c>
      <c r="AW198">
        <v>1000.02564516129</v>
      </c>
      <c r="AX198">
        <v>101.495</v>
      </c>
      <c r="AY198">
        <v>9.96797161290323E-2</v>
      </c>
      <c r="AZ198">
        <v>27.5396580645161</v>
      </c>
      <c r="BA198">
        <v>999.9</v>
      </c>
      <c r="BB198">
        <v>999.9</v>
      </c>
      <c r="BC198">
        <v>0</v>
      </c>
      <c r="BD198">
        <v>0</v>
      </c>
      <c r="BE198">
        <v>9999.8367741935508</v>
      </c>
      <c r="BF198">
        <v>0</v>
      </c>
      <c r="BG198">
        <v>1.91117E-3</v>
      </c>
      <c r="BH198">
        <v>1607317178.5999999</v>
      </c>
      <c r="BI198" t="s">
        <v>636</v>
      </c>
      <c r="BJ198">
        <v>31</v>
      </c>
      <c r="BK198">
        <v>-1.605</v>
      </c>
      <c r="BL198">
        <v>-8.9999999999999993E-3</v>
      </c>
      <c r="BM198">
        <v>410</v>
      </c>
      <c r="BN198">
        <v>13</v>
      </c>
      <c r="BO198">
        <v>0.51</v>
      </c>
      <c r="BP198">
        <v>0.1</v>
      </c>
      <c r="BQ198">
        <v>2.93385405365854</v>
      </c>
      <c r="BR198">
        <v>23.0155648933811</v>
      </c>
      <c r="BS198">
        <v>2.49754585472414</v>
      </c>
      <c r="BT198">
        <v>0</v>
      </c>
      <c r="BU198">
        <v>0.43005285757317102</v>
      </c>
      <c r="BV198">
        <v>3.4615096136029799</v>
      </c>
      <c r="BW198">
        <v>0.37314042089101601</v>
      </c>
      <c r="BX198">
        <v>0</v>
      </c>
      <c r="BY198">
        <v>0</v>
      </c>
      <c r="BZ198">
        <v>2</v>
      </c>
      <c r="CA198" t="s">
        <v>212</v>
      </c>
      <c r="CB198">
        <v>100</v>
      </c>
      <c r="CC198">
        <v>100</v>
      </c>
      <c r="CD198">
        <v>-1.605</v>
      </c>
      <c r="CE198">
        <v>-8.9999999999999993E-3</v>
      </c>
      <c r="CF198">
        <v>2</v>
      </c>
      <c r="CG198">
        <v>1045.07</v>
      </c>
      <c r="CH198">
        <v>327.60700000000003</v>
      </c>
      <c r="CI198">
        <v>26.997499999999999</v>
      </c>
      <c r="CJ198">
        <v>31.7256</v>
      </c>
      <c r="CK198">
        <v>30.000299999999999</v>
      </c>
      <c r="CL198">
        <v>31.4298</v>
      </c>
      <c r="CM198">
        <v>31.501200000000001</v>
      </c>
      <c r="CN198">
        <v>26.0139</v>
      </c>
      <c r="CO198">
        <v>-30</v>
      </c>
      <c r="CP198">
        <v>-30</v>
      </c>
      <c r="CQ198">
        <v>27</v>
      </c>
      <c r="CR198">
        <v>410</v>
      </c>
      <c r="CS198">
        <v>20</v>
      </c>
      <c r="CT198">
        <v>100.79600000000001</v>
      </c>
      <c r="CU198">
        <v>100.47199999999999</v>
      </c>
    </row>
    <row r="199" spans="1:99" x14ac:dyDescent="0.25">
      <c r="A199">
        <v>183</v>
      </c>
      <c r="B199">
        <v>1607317198.0999999</v>
      </c>
      <c r="C199">
        <v>13735.5</v>
      </c>
      <c r="D199" t="s">
        <v>639</v>
      </c>
      <c r="E199" t="s">
        <v>640</v>
      </c>
      <c r="F199">
        <v>1607317189.53548</v>
      </c>
      <c r="G199">
        <f t="shared" si="58"/>
        <v>2.6771250528258994E-4</v>
      </c>
      <c r="H199">
        <f t="shared" si="59"/>
        <v>-1.8950343657950481</v>
      </c>
      <c r="I199">
        <f t="shared" si="60"/>
        <v>415.107967741935</v>
      </c>
      <c r="J199">
        <f t="shared" si="61"/>
        <v>659.09509721130041</v>
      </c>
      <c r="K199">
        <f t="shared" si="62"/>
        <v>66.960425478927831</v>
      </c>
      <c r="L199">
        <f t="shared" si="63"/>
        <v>42.172679264797978</v>
      </c>
      <c r="M199">
        <f t="shared" si="64"/>
        <v>1.1515631121309614E-2</v>
      </c>
      <c r="N199">
        <f t="shared" si="65"/>
        <v>2</v>
      </c>
      <c r="O199">
        <f t="shared" si="66"/>
        <v>1.1478921874289626E-2</v>
      </c>
      <c r="P199">
        <f t="shared" si="67"/>
        <v>7.1776145436577149E-3</v>
      </c>
      <c r="Q199">
        <f t="shared" si="68"/>
        <v>0</v>
      </c>
      <c r="R199">
        <f t="shared" si="69"/>
        <v>27.441386540620666</v>
      </c>
      <c r="S199">
        <f t="shared" si="70"/>
        <v>27.441386540620666</v>
      </c>
      <c r="T199">
        <f t="shared" si="71"/>
        <v>3.6730013862123267</v>
      </c>
      <c r="U199">
        <f t="shared" si="72"/>
        <v>36.876394297116882</v>
      </c>
      <c r="V199">
        <f t="shared" si="73"/>
        <v>1.3623223677762621</v>
      </c>
      <c r="W199">
        <f t="shared" si="74"/>
        <v>3.6942938531351288</v>
      </c>
      <c r="X199">
        <f t="shared" si="75"/>
        <v>2.3106790184360646</v>
      </c>
      <c r="Y199">
        <f t="shared" si="76"/>
        <v>-11.806121482962217</v>
      </c>
      <c r="Z199">
        <f t="shared" si="77"/>
        <v>10.650636431210582</v>
      </c>
      <c r="AA199">
        <f t="shared" si="78"/>
        <v>1.1549155198831316</v>
      </c>
      <c r="AB199">
        <f t="shared" si="79"/>
        <v>-5.6953186850350335E-4</v>
      </c>
      <c r="AC199">
        <v>0</v>
      </c>
      <c r="AD199">
        <v>0</v>
      </c>
      <c r="AE199">
        <v>2</v>
      </c>
      <c r="AF199">
        <v>0</v>
      </c>
      <c r="AG199">
        <v>0</v>
      </c>
      <c r="AH199">
        <f t="shared" si="80"/>
        <v>1</v>
      </c>
      <c r="AI199">
        <f t="shared" si="81"/>
        <v>0</v>
      </c>
      <c r="AJ199">
        <f t="shared" si="82"/>
        <v>53543.538737344556</v>
      </c>
      <c r="AK199">
        <f t="shared" si="83"/>
        <v>0</v>
      </c>
      <c r="AL199">
        <f t="shared" si="84"/>
        <v>0</v>
      </c>
      <c r="AM199">
        <f t="shared" si="85"/>
        <v>0.49</v>
      </c>
      <c r="AN199">
        <f t="shared" si="86"/>
        <v>0.39</v>
      </c>
      <c r="AO199">
        <v>28.83</v>
      </c>
      <c r="AP199">
        <v>0.5</v>
      </c>
      <c r="AQ199" t="s">
        <v>193</v>
      </c>
      <c r="AR199">
        <v>1607317189.53548</v>
      </c>
      <c r="AS199">
        <v>415.107967741935</v>
      </c>
      <c r="AT199">
        <v>409.96506451612902</v>
      </c>
      <c r="AU199">
        <v>13.4094129032258</v>
      </c>
      <c r="AV199">
        <v>12.6479612903226</v>
      </c>
      <c r="AW199">
        <v>1000.01832258065</v>
      </c>
      <c r="AX199">
        <v>101.494741935484</v>
      </c>
      <c r="AY199">
        <v>9.9740806451612901E-2</v>
      </c>
      <c r="AZ199">
        <v>27.540164516129</v>
      </c>
      <c r="BA199">
        <v>999.9</v>
      </c>
      <c r="BB199">
        <v>999.9</v>
      </c>
      <c r="BC199">
        <v>0</v>
      </c>
      <c r="BD199">
        <v>0</v>
      </c>
      <c r="BE199">
        <v>9994.6380645161298</v>
      </c>
      <c r="BF199">
        <v>0</v>
      </c>
      <c r="BG199">
        <v>1.91117E-3</v>
      </c>
      <c r="BH199">
        <v>1607317178.5999999</v>
      </c>
      <c r="BI199" t="s">
        <v>636</v>
      </c>
      <c r="BJ199">
        <v>31</v>
      </c>
      <c r="BK199">
        <v>-1.605</v>
      </c>
      <c r="BL199">
        <v>-8.9999999999999993E-3</v>
      </c>
      <c r="BM199">
        <v>410</v>
      </c>
      <c r="BN199">
        <v>13</v>
      </c>
      <c r="BO199">
        <v>0.51</v>
      </c>
      <c r="BP199">
        <v>0.1</v>
      </c>
      <c r="BQ199">
        <v>4.2269299414634096</v>
      </c>
      <c r="BR199">
        <v>15.6957659644629</v>
      </c>
      <c r="BS199">
        <v>2.0059993836504999</v>
      </c>
      <c r="BT199">
        <v>0</v>
      </c>
      <c r="BU199">
        <v>0.62557069231707296</v>
      </c>
      <c r="BV199">
        <v>2.37063130651612</v>
      </c>
      <c r="BW199">
        <v>0.299100706002769</v>
      </c>
      <c r="BX199">
        <v>0</v>
      </c>
      <c r="BY199">
        <v>0</v>
      </c>
      <c r="BZ199">
        <v>2</v>
      </c>
      <c r="CA199" t="s">
        <v>212</v>
      </c>
      <c r="CB199">
        <v>100</v>
      </c>
      <c r="CC199">
        <v>100</v>
      </c>
      <c r="CD199">
        <v>-1.605</v>
      </c>
      <c r="CE199">
        <v>-8.9999999999999993E-3</v>
      </c>
      <c r="CF199">
        <v>2</v>
      </c>
      <c r="CG199">
        <v>1046.08</v>
      </c>
      <c r="CH199">
        <v>327.70100000000002</v>
      </c>
      <c r="CI199">
        <v>26.9971</v>
      </c>
      <c r="CJ199">
        <v>31.730499999999999</v>
      </c>
      <c r="CK199">
        <v>30.000299999999999</v>
      </c>
      <c r="CL199">
        <v>31.431000000000001</v>
      </c>
      <c r="CM199">
        <v>31.501999999999999</v>
      </c>
      <c r="CN199">
        <v>26.017499999999998</v>
      </c>
      <c r="CO199">
        <v>-30</v>
      </c>
      <c r="CP199">
        <v>-30</v>
      </c>
      <c r="CQ199">
        <v>27</v>
      </c>
      <c r="CR199">
        <v>410</v>
      </c>
      <c r="CS199">
        <v>20</v>
      </c>
      <c r="CT199">
        <v>100.79600000000001</v>
      </c>
      <c r="CU199">
        <v>100.473</v>
      </c>
    </row>
    <row r="200" spans="1:99" x14ac:dyDescent="0.25">
      <c r="A200">
        <v>184</v>
      </c>
      <c r="B200">
        <v>1607317203.0999999</v>
      </c>
      <c r="C200">
        <v>13740.5</v>
      </c>
      <c r="D200" t="s">
        <v>641</v>
      </c>
      <c r="E200" t="s">
        <v>642</v>
      </c>
      <c r="F200">
        <v>1607317194.4709699</v>
      </c>
      <c r="G200">
        <f t="shared" si="58"/>
        <v>2.8188335742155852E-4</v>
      </c>
      <c r="H200">
        <f t="shared" si="59"/>
        <v>-1.9817172712159121</v>
      </c>
      <c r="I200">
        <f t="shared" si="60"/>
        <v>415.347225806452</v>
      </c>
      <c r="J200">
        <f t="shared" si="61"/>
        <v>656.98971426572109</v>
      </c>
      <c r="K200">
        <f t="shared" si="62"/>
        <v>66.746666133605117</v>
      </c>
      <c r="L200">
        <f t="shared" si="63"/>
        <v>42.197072508824235</v>
      </c>
      <c r="M200">
        <f t="shared" si="64"/>
        <v>1.2155953375283234E-2</v>
      </c>
      <c r="N200">
        <f t="shared" si="65"/>
        <v>2</v>
      </c>
      <c r="O200">
        <f t="shared" si="66"/>
        <v>1.2115056047165118E-2</v>
      </c>
      <c r="P200">
        <f t="shared" si="67"/>
        <v>7.575572964880802E-3</v>
      </c>
      <c r="Q200">
        <f t="shared" si="68"/>
        <v>0</v>
      </c>
      <c r="R200">
        <f t="shared" si="69"/>
        <v>27.432909199251124</v>
      </c>
      <c r="S200">
        <f t="shared" si="70"/>
        <v>27.432909199251124</v>
      </c>
      <c r="T200">
        <f t="shared" si="71"/>
        <v>3.6711790206210977</v>
      </c>
      <c r="U200">
        <f t="shared" si="72"/>
        <v>36.981770197365719</v>
      </c>
      <c r="V200">
        <f t="shared" si="73"/>
        <v>1.3659556778804705</v>
      </c>
      <c r="W200">
        <f t="shared" si="74"/>
        <v>3.6935919254015861</v>
      </c>
      <c r="X200">
        <f t="shared" si="75"/>
        <v>2.3052233427406272</v>
      </c>
      <c r="Y200">
        <f t="shared" si="76"/>
        <v>-12.431056062290731</v>
      </c>
      <c r="Z200">
        <f t="shared" si="77"/>
        <v>11.214443196725389</v>
      </c>
      <c r="AA200">
        <f t="shared" si="78"/>
        <v>1.2159814607144737</v>
      </c>
      <c r="AB200">
        <f t="shared" si="79"/>
        <v>-6.3140485086776721E-4</v>
      </c>
      <c r="AC200">
        <v>0</v>
      </c>
      <c r="AD200">
        <v>0</v>
      </c>
      <c r="AE200">
        <v>2</v>
      </c>
      <c r="AF200">
        <v>0</v>
      </c>
      <c r="AG200">
        <v>0</v>
      </c>
      <c r="AH200">
        <f t="shared" si="80"/>
        <v>1</v>
      </c>
      <c r="AI200">
        <f t="shared" si="81"/>
        <v>0</v>
      </c>
      <c r="AJ200">
        <f t="shared" si="82"/>
        <v>53559.597704245571</v>
      </c>
      <c r="AK200">
        <f t="shared" si="83"/>
        <v>0</v>
      </c>
      <c r="AL200">
        <f t="shared" si="84"/>
        <v>0</v>
      </c>
      <c r="AM200">
        <f t="shared" si="85"/>
        <v>0.49</v>
      </c>
      <c r="AN200">
        <f t="shared" si="86"/>
        <v>0.39</v>
      </c>
      <c r="AO200">
        <v>28.83</v>
      </c>
      <c r="AP200">
        <v>0.5</v>
      </c>
      <c r="AQ200" t="s">
        <v>193</v>
      </c>
      <c r="AR200">
        <v>1607317194.4709699</v>
      </c>
      <c r="AS200">
        <v>415.347225806452</v>
      </c>
      <c r="AT200">
        <v>409.97148387096797</v>
      </c>
      <c r="AU200">
        <v>13.4451483870968</v>
      </c>
      <c r="AV200">
        <v>12.643406451612901</v>
      </c>
      <c r="AW200">
        <v>1000.00164516129</v>
      </c>
      <c r="AX200">
        <v>101.494806451613</v>
      </c>
      <c r="AY200">
        <v>9.9883212903225799E-2</v>
      </c>
      <c r="AZ200">
        <v>27.536916129032299</v>
      </c>
      <c r="BA200">
        <v>999.9</v>
      </c>
      <c r="BB200">
        <v>999.9</v>
      </c>
      <c r="BC200">
        <v>0</v>
      </c>
      <c r="BD200">
        <v>0</v>
      </c>
      <c r="BE200">
        <v>9997.6438709677404</v>
      </c>
      <c r="BF200">
        <v>0</v>
      </c>
      <c r="BG200">
        <v>1.91117E-3</v>
      </c>
      <c r="BH200">
        <v>1607317178.5999999</v>
      </c>
      <c r="BI200" t="s">
        <v>636</v>
      </c>
      <c r="BJ200">
        <v>31</v>
      </c>
      <c r="BK200">
        <v>-1.605</v>
      </c>
      <c r="BL200">
        <v>-8.9999999999999993E-3</v>
      </c>
      <c r="BM200">
        <v>410</v>
      </c>
      <c r="BN200">
        <v>13</v>
      </c>
      <c r="BO200">
        <v>0.51</v>
      </c>
      <c r="BP200">
        <v>0.1</v>
      </c>
      <c r="BQ200">
        <v>5.3226468292682902</v>
      </c>
      <c r="BR200">
        <v>0.81998550522566205</v>
      </c>
      <c r="BS200">
        <v>0.28678808771600001</v>
      </c>
      <c r="BT200">
        <v>0</v>
      </c>
      <c r="BU200">
        <v>0.79078124390243898</v>
      </c>
      <c r="BV200">
        <v>0.17976516376291701</v>
      </c>
      <c r="BW200">
        <v>4.5100851841385001E-2</v>
      </c>
      <c r="BX200">
        <v>0</v>
      </c>
      <c r="BY200">
        <v>0</v>
      </c>
      <c r="BZ200">
        <v>2</v>
      </c>
      <c r="CA200" t="s">
        <v>212</v>
      </c>
      <c r="CB200">
        <v>100</v>
      </c>
      <c r="CC200">
        <v>100</v>
      </c>
      <c r="CD200">
        <v>-1.605</v>
      </c>
      <c r="CE200">
        <v>-8.9999999999999993E-3</v>
      </c>
      <c r="CF200">
        <v>2</v>
      </c>
      <c r="CG200">
        <v>1046.6300000000001</v>
      </c>
      <c r="CH200">
        <v>327.96899999999999</v>
      </c>
      <c r="CI200">
        <v>26.997499999999999</v>
      </c>
      <c r="CJ200">
        <v>31.734999999999999</v>
      </c>
      <c r="CK200">
        <v>30.000299999999999</v>
      </c>
      <c r="CL200">
        <v>31.4344</v>
      </c>
      <c r="CM200">
        <v>31.5061</v>
      </c>
      <c r="CN200">
        <v>26.016500000000001</v>
      </c>
      <c r="CO200">
        <v>-30</v>
      </c>
      <c r="CP200">
        <v>-30</v>
      </c>
      <c r="CQ200">
        <v>27</v>
      </c>
      <c r="CR200">
        <v>410</v>
      </c>
      <c r="CS200">
        <v>20</v>
      </c>
      <c r="CT200">
        <v>100.79600000000001</v>
      </c>
      <c r="CU200">
        <v>100.47199999999999</v>
      </c>
    </row>
    <row r="201" spans="1:99" x14ac:dyDescent="0.25">
      <c r="A201">
        <v>185</v>
      </c>
      <c r="B201">
        <v>1607317208.0999999</v>
      </c>
      <c r="C201">
        <v>13745.5</v>
      </c>
      <c r="D201" t="s">
        <v>643</v>
      </c>
      <c r="E201" t="s">
        <v>644</v>
      </c>
      <c r="F201">
        <v>1607317199.4709699</v>
      </c>
      <c r="G201">
        <f t="shared" si="58"/>
        <v>2.8149714048051342E-4</v>
      </c>
      <c r="H201">
        <f t="shared" si="59"/>
        <v>-1.9793330680898436</v>
      </c>
      <c r="I201">
        <f t="shared" si="60"/>
        <v>415.33703225806499</v>
      </c>
      <c r="J201">
        <f t="shared" si="61"/>
        <v>657.01374069942312</v>
      </c>
      <c r="K201">
        <f t="shared" si="62"/>
        <v>66.749310278478561</v>
      </c>
      <c r="L201">
        <f t="shared" si="63"/>
        <v>42.196165344765944</v>
      </c>
      <c r="M201">
        <f t="shared" si="64"/>
        <v>1.2139717375754111E-2</v>
      </c>
      <c r="N201">
        <f t="shared" si="65"/>
        <v>2</v>
      </c>
      <c r="O201">
        <f t="shared" si="66"/>
        <v>1.2098929025160948E-2</v>
      </c>
      <c r="P201">
        <f t="shared" si="67"/>
        <v>7.5654838308247549E-3</v>
      </c>
      <c r="Q201">
        <f t="shared" si="68"/>
        <v>0</v>
      </c>
      <c r="R201">
        <f t="shared" si="69"/>
        <v>27.430173990978812</v>
      </c>
      <c r="S201">
        <f t="shared" si="70"/>
        <v>27.430173990978812</v>
      </c>
      <c r="T201">
        <f t="shared" si="71"/>
        <v>3.6705912040321507</v>
      </c>
      <c r="U201">
        <f t="shared" si="72"/>
        <v>36.973971471440606</v>
      </c>
      <c r="V201">
        <f t="shared" si="73"/>
        <v>1.365437768696897</v>
      </c>
      <c r="W201">
        <f t="shared" si="74"/>
        <v>3.6929702554446635</v>
      </c>
      <c r="X201">
        <f t="shared" si="75"/>
        <v>2.3051534353352539</v>
      </c>
      <c r="Y201">
        <f t="shared" si="76"/>
        <v>-12.414023895190642</v>
      </c>
      <c r="Z201">
        <f t="shared" si="77"/>
        <v>11.199109428956595</v>
      </c>
      <c r="AA201">
        <f t="shared" si="78"/>
        <v>1.214284798732435</v>
      </c>
      <c r="AB201">
        <f t="shared" si="79"/>
        <v>-6.2966750161130847E-4</v>
      </c>
      <c r="AC201">
        <v>0</v>
      </c>
      <c r="AD201">
        <v>0</v>
      </c>
      <c r="AE201">
        <v>2</v>
      </c>
      <c r="AF201">
        <v>0</v>
      </c>
      <c r="AG201">
        <v>0</v>
      </c>
      <c r="AH201">
        <f t="shared" si="80"/>
        <v>1</v>
      </c>
      <c r="AI201">
        <f t="shared" si="81"/>
        <v>0</v>
      </c>
      <c r="AJ201">
        <f t="shared" si="82"/>
        <v>53570.049582289212</v>
      </c>
      <c r="AK201">
        <f t="shared" si="83"/>
        <v>0</v>
      </c>
      <c r="AL201">
        <f t="shared" si="84"/>
        <v>0</v>
      </c>
      <c r="AM201">
        <f t="shared" si="85"/>
        <v>0.49</v>
      </c>
      <c r="AN201">
        <f t="shared" si="86"/>
        <v>0.39</v>
      </c>
      <c r="AO201">
        <v>28.83</v>
      </c>
      <c r="AP201">
        <v>0.5</v>
      </c>
      <c r="AQ201" t="s">
        <v>193</v>
      </c>
      <c r="AR201">
        <v>1607317199.4709699</v>
      </c>
      <c r="AS201">
        <v>415.33703225806499</v>
      </c>
      <c r="AT201">
        <v>409.96770967741901</v>
      </c>
      <c r="AU201">
        <v>13.4400096774194</v>
      </c>
      <c r="AV201">
        <v>12.639364516129</v>
      </c>
      <c r="AW201">
        <v>1000.00470967742</v>
      </c>
      <c r="AX201">
        <v>101.49506451612901</v>
      </c>
      <c r="AY201">
        <v>9.9934406451612903E-2</v>
      </c>
      <c r="AZ201">
        <v>27.5340387096774</v>
      </c>
      <c r="BA201">
        <v>999.9</v>
      </c>
      <c r="BB201">
        <v>999.9</v>
      </c>
      <c r="BC201">
        <v>0</v>
      </c>
      <c r="BD201">
        <v>0</v>
      </c>
      <c r="BE201">
        <v>9999.5516129032294</v>
      </c>
      <c r="BF201">
        <v>0</v>
      </c>
      <c r="BG201">
        <v>1.91117E-3</v>
      </c>
      <c r="BH201">
        <v>1607317178.5999999</v>
      </c>
      <c r="BI201" t="s">
        <v>636</v>
      </c>
      <c r="BJ201">
        <v>31</v>
      </c>
      <c r="BK201">
        <v>-1.605</v>
      </c>
      <c r="BL201">
        <v>-8.9999999999999993E-3</v>
      </c>
      <c r="BM201">
        <v>410</v>
      </c>
      <c r="BN201">
        <v>13</v>
      </c>
      <c r="BO201">
        <v>0.51</v>
      </c>
      <c r="BP201">
        <v>0.1</v>
      </c>
      <c r="BQ201">
        <v>5.3704636585365897</v>
      </c>
      <c r="BR201">
        <v>-6.4744181184633195E-2</v>
      </c>
      <c r="BS201">
        <v>1.9445644788724702E-2</v>
      </c>
      <c r="BT201">
        <v>1</v>
      </c>
      <c r="BU201">
        <v>0.80098214634146303</v>
      </c>
      <c r="BV201">
        <v>-1.2271797909406801E-2</v>
      </c>
      <c r="BW201">
        <v>1.42647300951572E-3</v>
      </c>
      <c r="BX201">
        <v>1</v>
      </c>
      <c r="BY201">
        <v>2</v>
      </c>
      <c r="BZ201">
        <v>2</v>
      </c>
      <c r="CA201" t="s">
        <v>195</v>
      </c>
      <c r="CB201">
        <v>100</v>
      </c>
      <c r="CC201">
        <v>100</v>
      </c>
      <c r="CD201">
        <v>-1.605</v>
      </c>
      <c r="CE201">
        <v>-8.9999999999999993E-3</v>
      </c>
      <c r="CF201">
        <v>2</v>
      </c>
      <c r="CG201">
        <v>1048.58</v>
      </c>
      <c r="CH201">
        <v>327.875</v>
      </c>
      <c r="CI201">
        <v>26.997900000000001</v>
      </c>
      <c r="CJ201">
        <v>31.738800000000001</v>
      </c>
      <c r="CK201">
        <v>30.0002</v>
      </c>
      <c r="CL201">
        <v>31.438500000000001</v>
      </c>
      <c r="CM201">
        <v>31.510200000000001</v>
      </c>
      <c r="CN201">
        <v>26.0184</v>
      </c>
      <c r="CO201">
        <v>-30</v>
      </c>
      <c r="CP201">
        <v>-30</v>
      </c>
      <c r="CQ201">
        <v>27</v>
      </c>
      <c r="CR201">
        <v>410</v>
      </c>
      <c r="CS201">
        <v>20</v>
      </c>
      <c r="CT201">
        <v>100.795</v>
      </c>
      <c r="CU201">
        <v>100.471</v>
      </c>
    </row>
    <row r="202" spans="1:99" x14ac:dyDescent="0.25">
      <c r="A202">
        <v>186</v>
      </c>
      <c r="B202">
        <v>1607317213.0999999</v>
      </c>
      <c r="C202">
        <v>13750.5</v>
      </c>
      <c r="D202" t="s">
        <v>645</v>
      </c>
      <c r="E202" t="s">
        <v>646</v>
      </c>
      <c r="F202">
        <v>1607317204.4709699</v>
      </c>
      <c r="G202">
        <f t="shared" si="58"/>
        <v>2.8098218963702536E-4</v>
      </c>
      <c r="H202">
        <f t="shared" si="59"/>
        <v>-1.9759615042177954</v>
      </c>
      <c r="I202">
        <f t="shared" si="60"/>
        <v>415.33322580645199</v>
      </c>
      <c r="J202">
        <f t="shared" si="61"/>
        <v>657.05982172999177</v>
      </c>
      <c r="K202">
        <f t="shared" si="62"/>
        <v>66.754230170892143</v>
      </c>
      <c r="L202">
        <f t="shared" si="63"/>
        <v>42.195929253601911</v>
      </c>
      <c r="M202">
        <f t="shared" si="64"/>
        <v>1.2116557892764895E-2</v>
      </c>
      <c r="N202">
        <f t="shared" si="65"/>
        <v>2</v>
      </c>
      <c r="O202">
        <f t="shared" si="66"/>
        <v>1.2075924740064492E-2</v>
      </c>
      <c r="P202">
        <f t="shared" si="67"/>
        <v>7.5510922739796364E-3</v>
      </c>
      <c r="Q202">
        <f t="shared" si="68"/>
        <v>0</v>
      </c>
      <c r="R202">
        <f t="shared" si="69"/>
        <v>27.42846702740411</v>
      </c>
      <c r="S202">
        <f t="shared" si="70"/>
        <v>27.42846702740411</v>
      </c>
      <c r="T202">
        <f t="shared" si="71"/>
        <v>3.6702244064989893</v>
      </c>
      <c r="U202">
        <f t="shared" si="72"/>
        <v>36.963118279687571</v>
      </c>
      <c r="V202">
        <f t="shared" si="73"/>
        <v>1.3648855070142925</v>
      </c>
      <c r="W202">
        <f t="shared" si="74"/>
        <v>3.6925605050057189</v>
      </c>
      <c r="X202">
        <f t="shared" si="75"/>
        <v>2.3053388994846968</v>
      </c>
      <c r="Y202">
        <f t="shared" si="76"/>
        <v>-12.391314562992818</v>
      </c>
      <c r="Z202">
        <f t="shared" si="77"/>
        <v>11.178643288795167</v>
      </c>
      <c r="AA202">
        <f t="shared" si="78"/>
        <v>1.2120439136566563</v>
      </c>
      <c r="AB202">
        <f t="shared" si="79"/>
        <v>-6.2736054099588046E-4</v>
      </c>
      <c r="AC202">
        <v>0</v>
      </c>
      <c r="AD202">
        <v>0</v>
      </c>
      <c r="AE202">
        <v>2</v>
      </c>
      <c r="AF202">
        <v>0</v>
      </c>
      <c r="AG202">
        <v>0</v>
      </c>
      <c r="AH202">
        <f t="shared" si="80"/>
        <v>1</v>
      </c>
      <c r="AI202">
        <f t="shared" si="81"/>
        <v>0</v>
      </c>
      <c r="AJ202">
        <f t="shared" si="82"/>
        <v>53575.502483850592</v>
      </c>
      <c r="AK202">
        <f t="shared" si="83"/>
        <v>0</v>
      </c>
      <c r="AL202">
        <f t="shared" si="84"/>
        <v>0</v>
      </c>
      <c r="AM202">
        <f t="shared" si="85"/>
        <v>0.49</v>
      </c>
      <c r="AN202">
        <f t="shared" si="86"/>
        <v>0.39</v>
      </c>
      <c r="AO202">
        <v>28.83</v>
      </c>
      <c r="AP202">
        <v>0.5</v>
      </c>
      <c r="AQ202" t="s">
        <v>193</v>
      </c>
      <c r="AR202">
        <v>1607317204.4709699</v>
      </c>
      <c r="AS202">
        <v>415.33322580645199</v>
      </c>
      <c r="AT202">
        <v>409.97296774193597</v>
      </c>
      <c r="AU202">
        <v>13.4345258064516</v>
      </c>
      <c r="AV202">
        <v>12.635335483871</v>
      </c>
      <c r="AW202">
        <v>999.99800000000005</v>
      </c>
      <c r="AX202">
        <v>101.495516129032</v>
      </c>
      <c r="AY202">
        <v>9.9845454838709699E-2</v>
      </c>
      <c r="AZ202">
        <v>27.532141935483899</v>
      </c>
      <c r="BA202">
        <v>999.9</v>
      </c>
      <c r="BB202">
        <v>999.9</v>
      </c>
      <c r="BC202">
        <v>0</v>
      </c>
      <c r="BD202">
        <v>0</v>
      </c>
      <c r="BE202">
        <v>10000.500645161301</v>
      </c>
      <c r="BF202">
        <v>0</v>
      </c>
      <c r="BG202">
        <v>1.91117E-3</v>
      </c>
      <c r="BH202">
        <v>1607317178.5999999</v>
      </c>
      <c r="BI202" t="s">
        <v>636</v>
      </c>
      <c r="BJ202">
        <v>31</v>
      </c>
      <c r="BK202">
        <v>-1.605</v>
      </c>
      <c r="BL202">
        <v>-8.9999999999999993E-3</v>
      </c>
      <c r="BM202">
        <v>410</v>
      </c>
      <c r="BN202">
        <v>13</v>
      </c>
      <c r="BO202">
        <v>0.51</v>
      </c>
      <c r="BP202">
        <v>0.1</v>
      </c>
      <c r="BQ202">
        <v>5.36402170731707</v>
      </c>
      <c r="BR202">
        <v>-7.2964390243966504E-2</v>
      </c>
      <c r="BS202">
        <v>2.0413537701126399E-2</v>
      </c>
      <c r="BT202">
        <v>1</v>
      </c>
      <c r="BU202">
        <v>0.79959663414634097</v>
      </c>
      <c r="BV202">
        <v>-1.88386620209096E-2</v>
      </c>
      <c r="BW202">
        <v>2.0343663213801301E-3</v>
      </c>
      <c r="BX202">
        <v>1</v>
      </c>
      <c r="BY202">
        <v>2</v>
      </c>
      <c r="BZ202">
        <v>2</v>
      </c>
      <c r="CA202" t="s">
        <v>195</v>
      </c>
      <c r="CB202">
        <v>100</v>
      </c>
      <c r="CC202">
        <v>100</v>
      </c>
      <c r="CD202">
        <v>-1.605</v>
      </c>
      <c r="CE202">
        <v>-8.9999999999999993E-3</v>
      </c>
      <c r="CF202">
        <v>2</v>
      </c>
      <c r="CG202">
        <v>1048.6300000000001</v>
      </c>
      <c r="CH202">
        <v>327.76499999999999</v>
      </c>
      <c r="CI202">
        <v>26.997900000000001</v>
      </c>
      <c r="CJ202">
        <v>31.7424</v>
      </c>
      <c r="CK202">
        <v>30.000299999999999</v>
      </c>
      <c r="CL202">
        <v>31.442</v>
      </c>
      <c r="CM202">
        <v>31.5136</v>
      </c>
      <c r="CN202">
        <v>26.018699999999999</v>
      </c>
      <c r="CO202">
        <v>-30</v>
      </c>
      <c r="CP202">
        <v>-30</v>
      </c>
      <c r="CQ202">
        <v>27</v>
      </c>
      <c r="CR202">
        <v>410</v>
      </c>
      <c r="CS202">
        <v>20</v>
      </c>
      <c r="CT202">
        <v>100.795</v>
      </c>
      <c r="CU202">
        <v>100.46899999999999</v>
      </c>
    </row>
    <row r="203" spans="1:99" x14ac:dyDescent="0.25">
      <c r="A203">
        <v>187</v>
      </c>
      <c r="B203">
        <v>1607317630.0999999</v>
      </c>
      <c r="C203">
        <v>14167.5</v>
      </c>
      <c r="D203" t="s">
        <v>649</v>
      </c>
      <c r="E203" t="s">
        <v>650</v>
      </c>
      <c r="F203">
        <v>1607317617.06774</v>
      </c>
      <c r="G203">
        <f t="shared" si="58"/>
        <v>1.4998763353826297E-4</v>
      </c>
      <c r="H203">
        <f t="shared" si="59"/>
        <v>-1.9268780119060223</v>
      </c>
      <c r="I203">
        <f t="shared" si="60"/>
        <v>414.21945161290301</v>
      </c>
      <c r="J203">
        <f t="shared" si="61"/>
        <v>889.10763962854128</v>
      </c>
      <c r="K203">
        <f t="shared" si="62"/>
        <v>90.333223192151408</v>
      </c>
      <c r="L203">
        <f t="shared" si="63"/>
        <v>42.084643641923535</v>
      </c>
      <c r="M203">
        <f t="shared" si="64"/>
        <v>6.1717982196611895E-3</v>
      </c>
      <c r="N203">
        <f t="shared" si="65"/>
        <v>2</v>
      </c>
      <c r="O203">
        <f t="shared" si="66"/>
        <v>6.1612369133108909E-3</v>
      </c>
      <c r="P203">
        <f t="shared" si="67"/>
        <v>3.8517204365061653E-3</v>
      </c>
      <c r="Q203">
        <f t="shared" si="68"/>
        <v>0</v>
      </c>
      <c r="R203">
        <f t="shared" si="69"/>
        <v>27.560021141701373</v>
      </c>
      <c r="S203">
        <f t="shared" si="70"/>
        <v>27.560021141701373</v>
      </c>
      <c r="T203">
        <f t="shared" si="71"/>
        <v>3.6985871033032343</v>
      </c>
      <c r="U203">
        <f t="shared" si="72"/>
        <v>34.655975378841511</v>
      </c>
      <c r="V203">
        <f t="shared" si="73"/>
        <v>1.2859358263145444</v>
      </c>
      <c r="W203">
        <f t="shared" si="74"/>
        <v>3.710574618827915</v>
      </c>
      <c r="X203">
        <f t="shared" si="75"/>
        <v>2.4126512769886901</v>
      </c>
      <c r="Y203">
        <f t="shared" si="76"/>
        <v>-6.6144546390373975</v>
      </c>
      <c r="Z203">
        <f t="shared" si="77"/>
        <v>5.9666483655752582</v>
      </c>
      <c r="AA203">
        <f t="shared" si="78"/>
        <v>0.64762742428236042</v>
      </c>
      <c r="AB203">
        <f t="shared" si="79"/>
        <v>-1.7884917977895043E-4</v>
      </c>
      <c r="AC203">
        <v>0</v>
      </c>
      <c r="AD203">
        <v>0</v>
      </c>
      <c r="AE203">
        <v>2</v>
      </c>
      <c r="AF203">
        <v>0</v>
      </c>
      <c r="AG203">
        <v>0</v>
      </c>
      <c r="AH203">
        <f t="shared" si="80"/>
        <v>1</v>
      </c>
      <c r="AI203">
        <f t="shared" si="81"/>
        <v>0</v>
      </c>
      <c r="AJ203">
        <f t="shared" si="82"/>
        <v>53530.234697575477</v>
      </c>
      <c r="AK203">
        <f t="shared" si="83"/>
        <v>0</v>
      </c>
      <c r="AL203">
        <f t="shared" si="84"/>
        <v>0</v>
      </c>
      <c r="AM203">
        <f t="shared" si="85"/>
        <v>0.49</v>
      </c>
      <c r="AN203">
        <f t="shared" si="86"/>
        <v>0.39</v>
      </c>
      <c r="AO203">
        <v>22.66</v>
      </c>
      <c r="AP203">
        <v>0.5</v>
      </c>
      <c r="AQ203" t="s">
        <v>193</v>
      </c>
      <c r="AR203">
        <v>1607317617.06774</v>
      </c>
      <c r="AS203">
        <v>414.21945161290301</v>
      </c>
      <c r="AT203">
        <v>409.99400000000003</v>
      </c>
      <c r="AU203">
        <v>12.656864516129</v>
      </c>
      <c r="AV203">
        <v>12.321300000000001</v>
      </c>
      <c r="AW203">
        <v>1000.01712903226</v>
      </c>
      <c r="AX203">
        <v>101.500419354839</v>
      </c>
      <c r="AY203">
        <v>9.9453558064516098E-2</v>
      </c>
      <c r="AZ203">
        <v>27.615358064516101</v>
      </c>
      <c r="BA203">
        <v>999.9</v>
      </c>
      <c r="BB203">
        <v>999.9</v>
      </c>
      <c r="BC203">
        <v>0</v>
      </c>
      <c r="BD203">
        <v>0</v>
      </c>
      <c r="BE203">
        <v>9994.0725806451592</v>
      </c>
      <c r="BF203">
        <v>0</v>
      </c>
      <c r="BG203">
        <v>1.91117E-3</v>
      </c>
      <c r="BH203">
        <v>1607317618.5999999</v>
      </c>
      <c r="BI203" t="s">
        <v>651</v>
      </c>
      <c r="BJ203">
        <v>32</v>
      </c>
      <c r="BK203">
        <v>-1.5669999999999999</v>
      </c>
      <c r="BL203">
        <v>-1.4E-2</v>
      </c>
      <c r="BM203">
        <v>410</v>
      </c>
      <c r="BN203">
        <v>12</v>
      </c>
      <c r="BO203">
        <v>0.31</v>
      </c>
      <c r="BP203">
        <v>0.17</v>
      </c>
      <c r="BQ203">
        <v>2.1345477382926799</v>
      </c>
      <c r="BR203">
        <v>22.857705563623</v>
      </c>
      <c r="BS203">
        <v>2.5037774896547398</v>
      </c>
      <c r="BT203">
        <v>0</v>
      </c>
      <c r="BU203">
        <v>0.16932078917073201</v>
      </c>
      <c r="BV203">
        <v>1.7452460310313</v>
      </c>
      <c r="BW203">
        <v>0.192633223531924</v>
      </c>
      <c r="BX203">
        <v>0</v>
      </c>
      <c r="BY203">
        <v>0</v>
      </c>
      <c r="BZ203">
        <v>2</v>
      </c>
      <c r="CA203" t="s">
        <v>212</v>
      </c>
      <c r="CB203">
        <v>100</v>
      </c>
      <c r="CC203">
        <v>100</v>
      </c>
      <c r="CD203">
        <v>-1.5669999999999999</v>
      </c>
      <c r="CE203">
        <v>-1.4E-2</v>
      </c>
      <c r="CF203">
        <v>2</v>
      </c>
      <c r="CG203">
        <v>1046.98</v>
      </c>
      <c r="CH203">
        <v>323.613</v>
      </c>
      <c r="CI203">
        <v>26.997599999999998</v>
      </c>
      <c r="CJ203">
        <v>32.01</v>
      </c>
      <c r="CK203">
        <v>30.0002</v>
      </c>
      <c r="CL203">
        <v>31.7224</v>
      </c>
      <c r="CM203">
        <v>31.790099999999999</v>
      </c>
      <c r="CN203">
        <v>26.0566</v>
      </c>
      <c r="CO203">
        <v>-30</v>
      </c>
      <c r="CP203">
        <v>-30</v>
      </c>
      <c r="CQ203">
        <v>27</v>
      </c>
      <c r="CR203">
        <v>410</v>
      </c>
      <c r="CS203">
        <v>20</v>
      </c>
      <c r="CT203">
        <v>100.755</v>
      </c>
      <c r="CU203">
        <v>100.443</v>
      </c>
    </row>
    <row r="204" spans="1:99" x14ac:dyDescent="0.25">
      <c r="A204">
        <v>188</v>
      </c>
      <c r="B204">
        <v>1607317635.0999999</v>
      </c>
      <c r="C204">
        <v>14172.5</v>
      </c>
      <c r="D204" t="s">
        <v>652</v>
      </c>
      <c r="E204" t="s">
        <v>653</v>
      </c>
      <c r="F204">
        <v>1607317626.7451601</v>
      </c>
      <c r="G204">
        <f t="shared" si="58"/>
        <v>1.5372701588543632E-4</v>
      </c>
      <c r="H204">
        <f t="shared" si="59"/>
        <v>-2.0114944859625701</v>
      </c>
      <c r="I204">
        <f t="shared" si="60"/>
        <v>414.409516129032</v>
      </c>
      <c r="J204">
        <f t="shared" si="61"/>
        <v>897.87008567589999</v>
      </c>
      <c r="K204">
        <f t="shared" si="62"/>
        <v>91.222754479493517</v>
      </c>
      <c r="L204">
        <f t="shared" si="63"/>
        <v>42.103616265761396</v>
      </c>
      <c r="M204">
        <f t="shared" si="64"/>
        <v>6.3326961051639579E-3</v>
      </c>
      <c r="N204">
        <f t="shared" si="65"/>
        <v>2</v>
      </c>
      <c r="O204">
        <f t="shared" si="66"/>
        <v>6.3215774930998033E-3</v>
      </c>
      <c r="P204">
        <f t="shared" si="67"/>
        <v>3.9519832489274976E-3</v>
      </c>
      <c r="Q204">
        <f t="shared" si="68"/>
        <v>0</v>
      </c>
      <c r="R204">
        <f t="shared" si="69"/>
        <v>27.546818285887252</v>
      </c>
      <c r="S204">
        <f t="shared" si="70"/>
        <v>27.546818285887252</v>
      </c>
      <c r="T204">
        <f t="shared" si="71"/>
        <v>3.6957319964246946</v>
      </c>
      <c r="U204">
        <f t="shared" si="72"/>
        <v>34.671740848555864</v>
      </c>
      <c r="V204">
        <f t="shared" si="73"/>
        <v>1.2856318519387517</v>
      </c>
      <c r="W204">
        <f t="shared" si="74"/>
        <v>3.7080106751902551</v>
      </c>
      <c r="X204">
        <f t="shared" si="75"/>
        <v>2.4101001444859431</v>
      </c>
      <c r="Y204">
        <f t="shared" si="76"/>
        <v>-6.7793614005477414</v>
      </c>
      <c r="Z204">
        <f t="shared" si="77"/>
        <v>6.1154751553995936</v>
      </c>
      <c r="AA204">
        <f t="shared" si="78"/>
        <v>0.6636983779387009</v>
      </c>
      <c r="AB204">
        <f t="shared" si="79"/>
        <v>-1.8786720944685698E-4</v>
      </c>
      <c r="AC204">
        <v>0</v>
      </c>
      <c r="AD204">
        <v>0</v>
      </c>
      <c r="AE204">
        <v>2</v>
      </c>
      <c r="AF204">
        <v>0</v>
      </c>
      <c r="AG204">
        <v>0</v>
      </c>
      <c r="AH204">
        <f t="shared" si="80"/>
        <v>1</v>
      </c>
      <c r="AI204">
        <f t="shared" si="81"/>
        <v>0</v>
      </c>
      <c r="AJ204">
        <f t="shared" si="82"/>
        <v>53537.721196313149</v>
      </c>
      <c r="AK204">
        <f t="shared" si="83"/>
        <v>0</v>
      </c>
      <c r="AL204">
        <f t="shared" si="84"/>
        <v>0</v>
      </c>
      <c r="AM204">
        <f t="shared" si="85"/>
        <v>0.49</v>
      </c>
      <c r="AN204">
        <f t="shared" si="86"/>
        <v>0.39</v>
      </c>
      <c r="AO204">
        <v>22.66</v>
      </c>
      <c r="AP204">
        <v>0.5</v>
      </c>
      <c r="AQ204" t="s">
        <v>193</v>
      </c>
      <c r="AR204">
        <v>1607317626.7451601</v>
      </c>
      <c r="AS204">
        <v>414.409516129032</v>
      </c>
      <c r="AT204">
        <v>409.99593548387099</v>
      </c>
      <c r="AU204">
        <v>12.6539741935484</v>
      </c>
      <c r="AV204">
        <v>12.310045161290301</v>
      </c>
      <c r="AW204">
        <v>1000.02451612903</v>
      </c>
      <c r="AX204">
        <v>101.49964516129</v>
      </c>
      <c r="AY204">
        <v>9.9412358064516093E-2</v>
      </c>
      <c r="AZ204">
        <v>27.603535483870999</v>
      </c>
      <c r="BA204">
        <v>999.9</v>
      </c>
      <c r="BB204">
        <v>999.9</v>
      </c>
      <c r="BC204">
        <v>0</v>
      </c>
      <c r="BD204">
        <v>0</v>
      </c>
      <c r="BE204">
        <v>9995.1993548387109</v>
      </c>
      <c r="BF204">
        <v>0</v>
      </c>
      <c r="BG204">
        <v>1.91117E-3</v>
      </c>
      <c r="BH204">
        <v>1607317618.5999999</v>
      </c>
      <c r="BI204" t="s">
        <v>651</v>
      </c>
      <c r="BJ204">
        <v>32</v>
      </c>
      <c r="BK204">
        <v>-1.5669999999999999</v>
      </c>
      <c r="BL204">
        <v>-1.4E-2</v>
      </c>
      <c r="BM204">
        <v>410</v>
      </c>
      <c r="BN204">
        <v>12</v>
      </c>
      <c r="BO204">
        <v>0.31</v>
      </c>
      <c r="BP204">
        <v>0.17</v>
      </c>
      <c r="BQ204">
        <v>3.47235638707317</v>
      </c>
      <c r="BR204">
        <v>21.896565764319899</v>
      </c>
      <c r="BS204">
        <v>2.4444680440436999</v>
      </c>
      <c r="BT204">
        <v>0</v>
      </c>
      <c r="BU204">
        <v>0.271357299658537</v>
      </c>
      <c r="BV204">
        <v>1.69207238970726</v>
      </c>
      <c r="BW204">
        <v>0.189350855760818</v>
      </c>
      <c r="BX204">
        <v>0</v>
      </c>
      <c r="BY204">
        <v>0</v>
      </c>
      <c r="BZ204">
        <v>2</v>
      </c>
      <c r="CA204" t="s">
        <v>212</v>
      </c>
      <c r="CB204">
        <v>100</v>
      </c>
      <c r="CC204">
        <v>100</v>
      </c>
      <c r="CD204">
        <v>-1.5669999999999999</v>
      </c>
      <c r="CE204">
        <v>-1.4E-2</v>
      </c>
      <c r="CF204">
        <v>2</v>
      </c>
      <c r="CG204">
        <v>1045.74</v>
      </c>
      <c r="CH204">
        <v>323.85500000000002</v>
      </c>
      <c r="CI204">
        <v>26.997299999999999</v>
      </c>
      <c r="CJ204">
        <v>32.010199999999998</v>
      </c>
      <c r="CK204">
        <v>30.0001</v>
      </c>
      <c r="CL204">
        <v>31.715800000000002</v>
      </c>
      <c r="CM204">
        <v>31.785499999999999</v>
      </c>
      <c r="CN204">
        <v>26.057099999999998</v>
      </c>
      <c r="CO204">
        <v>-30</v>
      </c>
      <c r="CP204">
        <v>-30</v>
      </c>
      <c r="CQ204">
        <v>27</v>
      </c>
      <c r="CR204">
        <v>410</v>
      </c>
      <c r="CS204">
        <v>20</v>
      </c>
      <c r="CT204">
        <v>100.754</v>
      </c>
      <c r="CU204">
        <v>100.44499999999999</v>
      </c>
    </row>
    <row r="205" spans="1:99" x14ac:dyDescent="0.25">
      <c r="A205">
        <v>189</v>
      </c>
      <c r="B205">
        <v>1607317640.0999999</v>
      </c>
      <c r="C205">
        <v>14177.5</v>
      </c>
      <c r="D205" t="s">
        <v>654</v>
      </c>
      <c r="E205" t="s">
        <v>655</v>
      </c>
      <c r="F205">
        <v>1607317631.53548</v>
      </c>
      <c r="G205">
        <f t="shared" si="58"/>
        <v>1.9003804888821513E-4</v>
      </c>
      <c r="H205">
        <f t="shared" si="59"/>
        <v>-2.4847202639163415</v>
      </c>
      <c r="I205">
        <f t="shared" si="60"/>
        <v>415.43574193548397</v>
      </c>
      <c r="J205">
        <f t="shared" si="61"/>
        <v>896.16529397489558</v>
      </c>
      <c r="K205">
        <f t="shared" si="62"/>
        <v>91.049556201913362</v>
      </c>
      <c r="L205">
        <f t="shared" si="63"/>
        <v>42.207883063476487</v>
      </c>
      <c r="M205">
        <f t="shared" si="64"/>
        <v>7.8697393315078201E-3</v>
      </c>
      <c r="N205">
        <f t="shared" si="65"/>
        <v>2</v>
      </c>
      <c r="O205">
        <f t="shared" si="66"/>
        <v>7.8525762926209084E-3</v>
      </c>
      <c r="P205">
        <f t="shared" si="67"/>
        <v>4.9093990644260817E-3</v>
      </c>
      <c r="Q205">
        <f t="shared" si="68"/>
        <v>0</v>
      </c>
      <c r="R205">
        <f t="shared" si="69"/>
        <v>27.528214612717083</v>
      </c>
      <c r="S205">
        <f t="shared" si="70"/>
        <v>27.528214612717083</v>
      </c>
      <c r="T205">
        <f t="shared" si="71"/>
        <v>3.69171223164822</v>
      </c>
      <c r="U205">
        <f t="shared" si="72"/>
        <v>34.888109168326906</v>
      </c>
      <c r="V205">
        <f t="shared" si="73"/>
        <v>1.2932610566946763</v>
      </c>
      <c r="W205">
        <f t="shared" si="74"/>
        <v>3.7068820510019513</v>
      </c>
      <c r="X205">
        <f t="shared" si="75"/>
        <v>2.3984511749535438</v>
      </c>
      <c r="Y205">
        <f t="shared" si="76"/>
        <v>-8.3806779559702864</v>
      </c>
      <c r="Z205">
        <f t="shared" si="77"/>
        <v>7.5600171725906469</v>
      </c>
      <c r="AA205">
        <f t="shared" si="78"/>
        <v>0.82037369991030684</v>
      </c>
      <c r="AB205">
        <f t="shared" si="79"/>
        <v>-2.8708346933292717E-4</v>
      </c>
      <c r="AC205">
        <v>0</v>
      </c>
      <c r="AD205">
        <v>0</v>
      </c>
      <c r="AE205">
        <v>2</v>
      </c>
      <c r="AF205">
        <v>0</v>
      </c>
      <c r="AG205">
        <v>0</v>
      </c>
      <c r="AH205">
        <f t="shared" si="80"/>
        <v>1</v>
      </c>
      <c r="AI205">
        <f t="shared" si="81"/>
        <v>0</v>
      </c>
      <c r="AJ205">
        <f t="shared" si="82"/>
        <v>53586.415960697799</v>
      </c>
      <c r="AK205">
        <f t="shared" si="83"/>
        <v>0</v>
      </c>
      <c r="AL205">
        <f t="shared" si="84"/>
        <v>0</v>
      </c>
      <c r="AM205">
        <f t="shared" si="85"/>
        <v>0.49</v>
      </c>
      <c r="AN205">
        <f t="shared" si="86"/>
        <v>0.39</v>
      </c>
      <c r="AO205">
        <v>22.66</v>
      </c>
      <c r="AP205">
        <v>0.5</v>
      </c>
      <c r="AQ205" t="s">
        <v>193</v>
      </c>
      <c r="AR205">
        <v>1607317631.53548</v>
      </c>
      <c r="AS205">
        <v>415.43574193548397</v>
      </c>
      <c r="AT205">
        <v>409.98425806451598</v>
      </c>
      <c r="AU205">
        <v>12.729064516129</v>
      </c>
      <c r="AV205">
        <v>12.303919354838699</v>
      </c>
      <c r="AW205">
        <v>999.99903225806395</v>
      </c>
      <c r="AX205">
        <v>101.49948387096801</v>
      </c>
      <c r="AY205">
        <v>9.9581406451612897E-2</v>
      </c>
      <c r="AZ205">
        <v>27.5983290322581</v>
      </c>
      <c r="BA205">
        <v>999.9</v>
      </c>
      <c r="BB205">
        <v>999.9</v>
      </c>
      <c r="BC205">
        <v>0</v>
      </c>
      <c r="BD205">
        <v>0</v>
      </c>
      <c r="BE205">
        <v>10004.513870967699</v>
      </c>
      <c r="BF205">
        <v>0</v>
      </c>
      <c r="BG205">
        <v>1.91117E-3</v>
      </c>
      <c r="BH205">
        <v>1607317618.5999999</v>
      </c>
      <c r="BI205" t="s">
        <v>651</v>
      </c>
      <c r="BJ205">
        <v>32</v>
      </c>
      <c r="BK205">
        <v>-1.5669999999999999</v>
      </c>
      <c r="BL205">
        <v>-1.4E-2</v>
      </c>
      <c r="BM205">
        <v>410</v>
      </c>
      <c r="BN205">
        <v>12</v>
      </c>
      <c r="BO205">
        <v>0.31</v>
      </c>
      <c r="BP205">
        <v>0.17</v>
      </c>
      <c r="BQ205">
        <v>4.7945498141463396</v>
      </c>
      <c r="BR205">
        <v>9.7552242731716401</v>
      </c>
      <c r="BS205">
        <v>1.4937792826743801</v>
      </c>
      <c r="BT205">
        <v>0</v>
      </c>
      <c r="BU205">
        <v>0.37382734358536601</v>
      </c>
      <c r="BV205">
        <v>0.76164342146348396</v>
      </c>
      <c r="BW205">
        <v>0.116525826379573</v>
      </c>
      <c r="BX205">
        <v>0</v>
      </c>
      <c r="BY205">
        <v>0</v>
      </c>
      <c r="BZ205">
        <v>2</v>
      </c>
      <c r="CA205" t="s">
        <v>212</v>
      </c>
      <c r="CB205">
        <v>100</v>
      </c>
      <c r="CC205">
        <v>100</v>
      </c>
      <c r="CD205">
        <v>-1.5669999999999999</v>
      </c>
      <c r="CE205">
        <v>-1.4E-2</v>
      </c>
      <c r="CF205">
        <v>2</v>
      </c>
      <c r="CG205">
        <v>1047.06</v>
      </c>
      <c r="CH205">
        <v>323.99599999999998</v>
      </c>
      <c r="CI205">
        <v>26.997900000000001</v>
      </c>
      <c r="CJ205">
        <v>32.012799999999999</v>
      </c>
      <c r="CK205">
        <v>30.0001</v>
      </c>
      <c r="CL205">
        <v>31.715800000000002</v>
      </c>
      <c r="CM205">
        <v>31.785499999999999</v>
      </c>
      <c r="CN205">
        <v>26.058599999999998</v>
      </c>
      <c r="CO205">
        <v>-30</v>
      </c>
      <c r="CP205">
        <v>-30</v>
      </c>
      <c r="CQ205">
        <v>27</v>
      </c>
      <c r="CR205">
        <v>410</v>
      </c>
      <c r="CS205">
        <v>20</v>
      </c>
      <c r="CT205">
        <v>100.756</v>
      </c>
      <c r="CU205">
        <v>100.444</v>
      </c>
    </row>
    <row r="206" spans="1:99" x14ac:dyDescent="0.25">
      <c r="A206">
        <v>190</v>
      </c>
      <c r="B206">
        <v>1607317645.0999999</v>
      </c>
      <c r="C206">
        <v>14182.5</v>
      </c>
      <c r="D206" t="s">
        <v>656</v>
      </c>
      <c r="E206" t="s">
        <v>657</v>
      </c>
      <c r="F206">
        <v>1607317636.4709699</v>
      </c>
      <c r="G206">
        <f t="shared" si="58"/>
        <v>1.8969397486719533E-4</v>
      </c>
      <c r="H206">
        <f t="shared" si="59"/>
        <v>-2.4807463596774322</v>
      </c>
      <c r="I206">
        <f t="shared" si="60"/>
        <v>415.41941935483902</v>
      </c>
      <c r="J206">
        <f t="shared" si="61"/>
        <v>896.18023767762247</v>
      </c>
      <c r="K206">
        <f t="shared" si="62"/>
        <v>91.051416181666667</v>
      </c>
      <c r="L206">
        <f t="shared" si="63"/>
        <v>42.206383103964576</v>
      </c>
      <c r="M206">
        <f t="shared" si="64"/>
        <v>7.856705881442971E-3</v>
      </c>
      <c r="N206">
        <f t="shared" si="65"/>
        <v>2</v>
      </c>
      <c r="O206">
        <f t="shared" si="66"/>
        <v>7.8395995778196472E-3</v>
      </c>
      <c r="P206">
        <f t="shared" si="67"/>
        <v>4.9012835357704005E-3</v>
      </c>
      <c r="Q206">
        <f t="shared" si="68"/>
        <v>0</v>
      </c>
      <c r="R206">
        <f t="shared" si="69"/>
        <v>27.523350894710671</v>
      </c>
      <c r="S206">
        <f t="shared" si="70"/>
        <v>27.523350894710671</v>
      </c>
      <c r="T206">
        <f t="shared" si="71"/>
        <v>3.6906619393962727</v>
      </c>
      <c r="U206">
        <f t="shared" si="72"/>
        <v>34.879371873681649</v>
      </c>
      <c r="V206">
        <f t="shared" si="73"/>
        <v>1.2925599580033433</v>
      </c>
      <c r="W206">
        <f t="shared" si="74"/>
        <v>3.7058005593806262</v>
      </c>
      <c r="X206">
        <f t="shared" si="75"/>
        <v>2.3981019813929292</v>
      </c>
      <c r="Y206">
        <f t="shared" si="76"/>
        <v>-8.3655042916433136</v>
      </c>
      <c r="Z206">
        <f t="shared" si="77"/>
        <v>7.5463661609726858</v>
      </c>
      <c r="AA206">
        <f t="shared" si="78"/>
        <v>0.81885209244760904</v>
      </c>
      <c r="AB206">
        <f t="shared" si="79"/>
        <v>-2.8603822301853654E-4</v>
      </c>
      <c r="AC206">
        <v>0</v>
      </c>
      <c r="AD206">
        <v>0</v>
      </c>
      <c r="AE206">
        <v>2</v>
      </c>
      <c r="AF206">
        <v>0</v>
      </c>
      <c r="AG206">
        <v>0</v>
      </c>
      <c r="AH206">
        <f t="shared" si="80"/>
        <v>1</v>
      </c>
      <c r="AI206">
        <f t="shared" si="81"/>
        <v>0</v>
      </c>
      <c r="AJ206">
        <f t="shared" si="82"/>
        <v>53546.353324993899</v>
      </c>
      <c r="AK206">
        <f t="shared" si="83"/>
        <v>0</v>
      </c>
      <c r="AL206">
        <f t="shared" si="84"/>
        <v>0</v>
      </c>
      <c r="AM206">
        <f t="shared" si="85"/>
        <v>0.49</v>
      </c>
      <c r="AN206">
        <f t="shared" si="86"/>
        <v>0.39</v>
      </c>
      <c r="AO206">
        <v>22.66</v>
      </c>
      <c r="AP206">
        <v>0.5</v>
      </c>
      <c r="AQ206" t="s">
        <v>193</v>
      </c>
      <c r="AR206">
        <v>1607317636.4709699</v>
      </c>
      <c r="AS206">
        <v>415.41941935483902</v>
      </c>
      <c r="AT206">
        <v>409.97658064516099</v>
      </c>
      <c r="AU206">
        <v>12.722116129032299</v>
      </c>
      <c r="AV206">
        <v>12.297735483871</v>
      </c>
      <c r="AW206">
        <v>999.99374193548397</v>
      </c>
      <c r="AX206">
        <v>101.499806451613</v>
      </c>
      <c r="AY206">
        <v>9.9640125806451596E-2</v>
      </c>
      <c r="AZ206">
        <v>27.593338709677401</v>
      </c>
      <c r="BA206">
        <v>999.9</v>
      </c>
      <c r="BB206">
        <v>999.9</v>
      </c>
      <c r="BC206">
        <v>0</v>
      </c>
      <c r="BD206">
        <v>0</v>
      </c>
      <c r="BE206">
        <v>9996.5093548387104</v>
      </c>
      <c r="BF206">
        <v>0</v>
      </c>
      <c r="BG206">
        <v>1.91117E-3</v>
      </c>
      <c r="BH206">
        <v>1607317618.5999999</v>
      </c>
      <c r="BI206" t="s">
        <v>651</v>
      </c>
      <c r="BJ206">
        <v>32</v>
      </c>
      <c r="BK206">
        <v>-1.5669999999999999</v>
      </c>
      <c r="BL206">
        <v>-1.4E-2</v>
      </c>
      <c r="BM206">
        <v>410</v>
      </c>
      <c r="BN206">
        <v>12</v>
      </c>
      <c r="BO206">
        <v>0.31</v>
      </c>
      <c r="BP206">
        <v>0.17</v>
      </c>
      <c r="BQ206">
        <v>5.4566617073170702</v>
      </c>
      <c r="BR206">
        <v>-0.244943205574885</v>
      </c>
      <c r="BS206">
        <v>3.9050907294193603E-2</v>
      </c>
      <c r="BT206">
        <v>0</v>
      </c>
      <c r="BU206">
        <v>0.42541778048780499</v>
      </c>
      <c r="BV206">
        <v>-1.43748083623718E-2</v>
      </c>
      <c r="BW206">
        <v>2.7470844190655899E-3</v>
      </c>
      <c r="BX206">
        <v>1</v>
      </c>
      <c r="BY206">
        <v>1</v>
      </c>
      <c r="BZ206">
        <v>2</v>
      </c>
      <c r="CA206" t="s">
        <v>198</v>
      </c>
      <c r="CB206">
        <v>100</v>
      </c>
      <c r="CC206">
        <v>100</v>
      </c>
      <c r="CD206">
        <v>-1.5669999999999999</v>
      </c>
      <c r="CE206">
        <v>-1.4E-2</v>
      </c>
      <c r="CF206">
        <v>2</v>
      </c>
      <c r="CG206">
        <v>1048.45</v>
      </c>
      <c r="CH206">
        <v>323.77300000000002</v>
      </c>
      <c r="CI206">
        <v>26.998000000000001</v>
      </c>
      <c r="CJ206">
        <v>32.012799999999999</v>
      </c>
      <c r="CK206">
        <v>30.0002</v>
      </c>
      <c r="CL206">
        <v>31.717400000000001</v>
      </c>
      <c r="CM206">
        <v>31.786899999999999</v>
      </c>
      <c r="CN206">
        <v>26.059699999999999</v>
      </c>
      <c r="CO206">
        <v>-30</v>
      </c>
      <c r="CP206">
        <v>-30</v>
      </c>
      <c r="CQ206">
        <v>27</v>
      </c>
      <c r="CR206">
        <v>410</v>
      </c>
      <c r="CS206">
        <v>20</v>
      </c>
      <c r="CT206">
        <v>100.756</v>
      </c>
      <c r="CU206">
        <v>100.444</v>
      </c>
    </row>
    <row r="207" spans="1:99" x14ac:dyDescent="0.25">
      <c r="A207">
        <v>191</v>
      </c>
      <c r="B207">
        <v>1607317650.0999999</v>
      </c>
      <c r="C207">
        <v>14187.5</v>
      </c>
      <c r="D207" t="s">
        <v>658</v>
      </c>
      <c r="E207" t="s">
        <v>659</v>
      </c>
      <c r="F207">
        <v>1607317641.4709699</v>
      </c>
      <c r="G207">
        <f t="shared" si="58"/>
        <v>1.8995287741691038E-4</v>
      </c>
      <c r="H207">
        <f t="shared" si="59"/>
        <v>-2.4788686322171447</v>
      </c>
      <c r="I207">
        <f t="shared" si="60"/>
        <v>415.41264516129002</v>
      </c>
      <c r="J207">
        <f t="shared" si="61"/>
        <v>895.07527083178149</v>
      </c>
      <c r="K207">
        <f t="shared" si="62"/>
        <v>90.939941782610148</v>
      </c>
      <c r="L207">
        <f t="shared" si="63"/>
        <v>42.206061319984386</v>
      </c>
      <c r="M207">
        <f t="shared" si="64"/>
        <v>7.8682256602799656E-3</v>
      </c>
      <c r="N207">
        <f t="shared" si="65"/>
        <v>2</v>
      </c>
      <c r="O207">
        <f t="shared" si="66"/>
        <v>7.8510692152895713E-3</v>
      </c>
      <c r="P207">
        <f t="shared" si="67"/>
        <v>4.9084565504651928E-3</v>
      </c>
      <c r="Q207">
        <f t="shared" si="68"/>
        <v>0</v>
      </c>
      <c r="R207">
        <f t="shared" si="69"/>
        <v>27.519948694243517</v>
      </c>
      <c r="S207">
        <f t="shared" si="70"/>
        <v>27.519948694243517</v>
      </c>
      <c r="T207">
        <f t="shared" si="71"/>
        <v>3.6899274085558487</v>
      </c>
      <c r="U207">
        <f t="shared" si="72"/>
        <v>34.87164663908387</v>
      </c>
      <c r="V207">
        <f t="shared" si="73"/>
        <v>1.2920238504456707</v>
      </c>
      <c r="W207">
        <f t="shared" si="74"/>
        <v>3.7050841441986293</v>
      </c>
      <c r="X207">
        <f t="shared" si="75"/>
        <v>2.397903558110178</v>
      </c>
      <c r="Y207">
        <f t="shared" si="76"/>
        <v>-8.3769218940857471</v>
      </c>
      <c r="Z207">
        <f t="shared" si="77"/>
        <v>7.5566901854336859</v>
      </c>
      <c r="AA207">
        <f t="shared" si="78"/>
        <v>0.81994489361964085</v>
      </c>
      <c r="AB207">
        <f t="shared" si="79"/>
        <v>-2.8681503242022899E-4</v>
      </c>
      <c r="AC207">
        <v>0</v>
      </c>
      <c r="AD207">
        <v>0</v>
      </c>
      <c r="AE207">
        <v>2</v>
      </c>
      <c r="AF207">
        <v>0</v>
      </c>
      <c r="AG207">
        <v>0</v>
      </c>
      <c r="AH207">
        <f t="shared" si="80"/>
        <v>1</v>
      </c>
      <c r="AI207">
        <f t="shared" si="81"/>
        <v>0</v>
      </c>
      <c r="AJ207">
        <f t="shared" si="82"/>
        <v>53547.084351807265</v>
      </c>
      <c r="AK207">
        <f t="shared" si="83"/>
        <v>0</v>
      </c>
      <c r="AL207">
        <f t="shared" si="84"/>
        <v>0</v>
      </c>
      <c r="AM207">
        <f t="shared" si="85"/>
        <v>0.49</v>
      </c>
      <c r="AN207">
        <f t="shared" si="86"/>
        <v>0.39</v>
      </c>
      <c r="AO207">
        <v>22.66</v>
      </c>
      <c r="AP207">
        <v>0.5</v>
      </c>
      <c r="AQ207" t="s">
        <v>193</v>
      </c>
      <c r="AR207">
        <v>1607317641.4709699</v>
      </c>
      <c r="AS207">
        <v>415.41264516129002</v>
      </c>
      <c r="AT207">
        <v>409.97435483870998</v>
      </c>
      <c r="AU207">
        <v>12.716729032258099</v>
      </c>
      <c r="AV207">
        <v>12.2917709677419</v>
      </c>
      <c r="AW207">
        <v>1000.00341935484</v>
      </c>
      <c r="AX207">
        <v>101.500612903226</v>
      </c>
      <c r="AY207">
        <v>9.9715858064516105E-2</v>
      </c>
      <c r="AZ207">
        <v>27.5900322580645</v>
      </c>
      <c r="BA207">
        <v>999.9</v>
      </c>
      <c r="BB207">
        <v>999.9</v>
      </c>
      <c r="BC207">
        <v>0</v>
      </c>
      <c r="BD207">
        <v>0</v>
      </c>
      <c r="BE207">
        <v>9996.4541935483903</v>
      </c>
      <c r="BF207">
        <v>0</v>
      </c>
      <c r="BG207">
        <v>1.91117E-3</v>
      </c>
      <c r="BH207">
        <v>1607317618.5999999</v>
      </c>
      <c r="BI207" t="s">
        <v>651</v>
      </c>
      <c r="BJ207">
        <v>32</v>
      </c>
      <c r="BK207">
        <v>-1.5669999999999999</v>
      </c>
      <c r="BL207">
        <v>-1.4E-2</v>
      </c>
      <c r="BM207">
        <v>410</v>
      </c>
      <c r="BN207">
        <v>12</v>
      </c>
      <c r="BO207">
        <v>0.31</v>
      </c>
      <c r="BP207">
        <v>0.17</v>
      </c>
      <c r="BQ207">
        <v>5.4412582926829298</v>
      </c>
      <c r="BR207">
        <v>1.1610731707216E-2</v>
      </c>
      <c r="BS207">
        <v>2.4510533912887902E-2</v>
      </c>
      <c r="BT207">
        <v>1</v>
      </c>
      <c r="BU207">
        <v>0.42481648780487802</v>
      </c>
      <c r="BV207">
        <v>1.2092947735193E-2</v>
      </c>
      <c r="BW207">
        <v>1.60611030089212E-3</v>
      </c>
      <c r="BX207">
        <v>1</v>
      </c>
      <c r="BY207">
        <v>2</v>
      </c>
      <c r="BZ207">
        <v>2</v>
      </c>
      <c r="CA207" t="s">
        <v>195</v>
      </c>
      <c r="CB207">
        <v>100</v>
      </c>
      <c r="CC207">
        <v>100</v>
      </c>
      <c r="CD207">
        <v>-1.5669999999999999</v>
      </c>
      <c r="CE207">
        <v>-1.4E-2</v>
      </c>
      <c r="CF207">
        <v>2</v>
      </c>
      <c r="CG207">
        <v>1047.44</v>
      </c>
      <c r="CH207">
        <v>323.83199999999999</v>
      </c>
      <c r="CI207">
        <v>26.998000000000001</v>
      </c>
      <c r="CJ207">
        <v>32.015599999999999</v>
      </c>
      <c r="CK207">
        <v>30.0001</v>
      </c>
      <c r="CL207">
        <v>31.718599999999999</v>
      </c>
      <c r="CM207">
        <v>31.7883</v>
      </c>
      <c r="CN207">
        <v>26.060300000000002</v>
      </c>
      <c r="CO207">
        <v>-30</v>
      </c>
      <c r="CP207">
        <v>-30</v>
      </c>
      <c r="CQ207">
        <v>27</v>
      </c>
      <c r="CR207">
        <v>410</v>
      </c>
      <c r="CS207">
        <v>20</v>
      </c>
      <c r="CT207">
        <v>100.756</v>
      </c>
      <c r="CU207">
        <v>100.443</v>
      </c>
    </row>
    <row r="208" spans="1:99" x14ac:dyDescent="0.25">
      <c r="A208">
        <v>192</v>
      </c>
      <c r="B208">
        <v>1607317655.0999999</v>
      </c>
      <c r="C208">
        <v>14192.5</v>
      </c>
      <c r="D208" t="s">
        <v>660</v>
      </c>
      <c r="E208" t="s">
        <v>661</v>
      </c>
      <c r="F208">
        <v>1607317646.4709699</v>
      </c>
      <c r="G208">
        <f t="shared" si="58"/>
        <v>1.9098110150775094E-4</v>
      </c>
      <c r="H208">
        <f t="shared" si="59"/>
        <v>-2.4790995556225881</v>
      </c>
      <c r="I208">
        <f t="shared" si="60"/>
        <v>415.41267741935502</v>
      </c>
      <c r="J208">
        <f t="shared" si="61"/>
        <v>892.42595509820387</v>
      </c>
      <c r="K208">
        <f t="shared" si="62"/>
        <v>90.671452681213808</v>
      </c>
      <c r="L208">
        <f t="shared" si="63"/>
        <v>42.206382175046173</v>
      </c>
      <c r="M208">
        <f t="shared" si="64"/>
        <v>7.9113691307844767E-3</v>
      </c>
      <c r="N208">
        <f t="shared" si="65"/>
        <v>2</v>
      </c>
      <c r="O208">
        <f t="shared" si="66"/>
        <v>7.8940242476314548E-3</v>
      </c>
      <c r="P208">
        <f t="shared" si="67"/>
        <v>4.9353203243354465E-3</v>
      </c>
      <c r="Q208">
        <f t="shared" si="68"/>
        <v>0</v>
      </c>
      <c r="R208">
        <f t="shared" si="69"/>
        <v>27.517730492242766</v>
      </c>
      <c r="S208">
        <f t="shared" si="70"/>
        <v>27.517730492242766</v>
      </c>
      <c r="T208">
        <f t="shared" si="71"/>
        <v>3.6894485702164603</v>
      </c>
      <c r="U208">
        <f t="shared" si="72"/>
        <v>34.865440580586146</v>
      </c>
      <c r="V208">
        <f t="shared" si="73"/>
        <v>1.2916550262122162</v>
      </c>
      <c r="W208">
        <f t="shared" si="74"/>
        <v>3.7046857997585101</v>
      </c>
      <c r="X208">
        <f t="shared" si="75"/>
        <v>2.3977935440042444</v>
      </c>
      <c r="Y208">
        <f t="shared" si="76"/>
        <v>-8.4222665764918165</v>
      </c>
      <c r="Z208">
        <f t="shared" si="77"/>
        <v>7.5976085657066479</v>
      </c>
      <c r="AA208">
        <f t="shared" si="78"/>
        <v>0.82436808501020753</v>
      </c>
      <c r="AB208">
        <f t="shared" si="79"/>
        <v>-2.8992577496111949E-4</v>
      </c>
      <c r="AC208">
        <v>0</v>
      </c>
      <c r="AD208">
        <v>0</v>
      </c>
      <c r="AE208">
        <v>2</v>
      </c>
      <c r="AF208">
        <v>0</v>
      </c>
      <c r="AG208">
        <v>0</v>
      </c>
      <c r="AH208">
        <f t="shared" si="80"/>
        <v>1</v>
      </c>
      <c r="AI208">
        <f t="shared" si="81"/>
        <v>0</v>
      </c>
      <c r="AJ208">
        <f t="shared" si="82"/>
        <v>53571.724131211777</v>
      </c>
      <c r="AK208">
        <f t="shared" si="83"/>
        <v>0</v>
      </c>
      <c r="AL208">
        <f t="shared" si="84"/>
        <v>0</v>
      </c>
      <c r="AM208">
        <f t="shared" si="85"/>
        <v>0.49</v>
      </c>
      <c r="AN208">
        <f t="shared" si="86"/>
        <v>0.39</v>
      </c>
      <c r="AO208">
        <v>22.66</v>
      </c>
      <c r="AP208">
        <v>0.5</v>
      </c>
      <c r="AQ208" t="s">
        <v>193</v>
      </c>
      <c r="AR208">
        <v>1607317646.4709699</v>
      </c>
      <c r="AS208">
        <v>415.41267741935502</v>
      </c>
      <c r="AT208">
        <v>409.974774193548</v>
      </c>
      <c r="AU208">
        <v>12.713003225806499</v>
      </c>
      <c r="AV208">
        <v>12.2857387096774</v>
      </c>
      <c r="AW208">
        <v>999.99283870967702</v>
      </c>
      <c r="AX208">
        <v>101.50135483871</v>
      </c>
      <c r="AY208">
        <v>9.9738409677419301E-2</v>
      </c>
      <c r="AZ208">
        <v>27.5881935483871</v>
      </c>
      <c r="BA208">
        <v>999.9</v>
      </c>
      <c r="BB208">
        <v>999.9</v>
      </c>
      <c r="BC208">
        <v>0</v>
      </c>
      <c r="BD208">
        <v>0</v>
      </c>
      <c r="BE208">
        <v>10001.11</v>
      </c>
      <c r="BF208">
        <v>0</v>
      </c>
      <c r="BG208">
        <v>1.91117E-3</v>
      </c>
      <c r="BH208">
        <v>1607317618.5999999</v>
      </c>
      <c r="BI208" t="s">
        <v>651</v>
      </c>
      <c r="BJ208">
        <v>32</v>
      </c>
      <c r="BK208">
        <v>-1.5669999999999999</v>
      </c>
      <c r="BL208">
        <v>-1.4E-2</v>
      </c>
      <c r="BM208">
        <v>410</v>
      </c>
      <c r="BN208">
        <v>12</v>
      </c>
      <c r="BO208">
        <v>0.31</v>
      </c>
      <c r="BP208">
        <v>0.17</v>
      </c>
      <c r="BQ208">
        <v>5.4346829268292698</v>
      </c>
      <c r="BR208">
        <v>-2.3450592334586198E-2</v>
      </c>
      <c r="BS208">
        <v>2.31180889204993E-2</v>
      </c>
      <c r="BT208">
        <v>1</v>
      </c>
      <c r="BU208">
        <v>0.426456780487805</v>
      </c>
      <c r="BV208">
        <v>2.57965505226549E-2</v>
      </c>
      <c r="BW208">
        <v>2.6856237819463599E-3</v>
      </c>
      <c r="BX208">
        <v>1</v>
      </c>
      <c r="BY208">
        <v>2</v>
      </c>
      <c r="BZ208">
        <v>2</v>
      </c>
      <c r="CA208" t="s">
        <v>195</v>
      </c>
      <c r="CB208">
        <v>100</v>
      </c>
      <c r="CC208">
        <v>100</v>
      </c>
      <c r="CD208">
        <v>-1.5669999999999999</v>
      </c>
      <c r="CE208">
        <v>-1.4E-2</v>
      </c>
      <c r="CF208">
        <v>2</v>
      </c>
      <c r="CG208">
        <v>1048.0999999999999</v>
      </c>
      <c r="CH208">
        <v>323.81900000000002</v>
      </c>
      <c r="CI208">
        <v>26.9984</v>
      </c>
      <c r="CJ208">
        <v>32.015599999999999</v>
      </c>
      <c r="CK208">
        <v>30.0002</v>
      </c>
      <c r="CL208">
        <v>31.718800000000002</v>
      </c>
      <c r="CM208">
        <v>31.7883</v>
      </c>
      <c r="CN208">
        <v>26.0627</v>
      </c>
      <c r="CO208">
        <v>-30</v>
      </c>
      <c r="CP208">
        <v>-30</v>
      </c>
      <c r="CQ208">
        <v>27</v>
      </c>
      <c r="CR208">
        <v>410</v>
      </c>
      <c r="CS208">
        <v>20</v>
      </c>
      <c r="CT208">
        <v>100.756</v>
      </c>
      <c r="CU208">
        <v>100.446</v>
      </c>
    </row>
    <row r="209" spans="1:99" x14ac:dyDescent="0.25">
      <c r="A209">
        <v>193</v>
      </c>
      <c r="B209">
        <v>1607317970.5</v>
      </c>
      <c r="C209">
        <v>14507.9000000954</v>
      </c>
      <c r="D209" t="s">
        <v>663</v>
      </c>
      <c r="E209" t="s">
        <v>664</v>
      </c>
      <c r="F209">
        <v>1607317950.68065</v>
      </c>
      <c r="G209">
        <f t="shared" ref="G209:G272" si="87">AW209*AH209*(AU209-AV209)/(100*AO209*(1000-AH209*AU209))</f>
        <v>1.5638052424538464E-4</v>
      </c>
      <c r="H209">
        <f t="shared" ref="H209:H272" si="88">AW209*AH209*(AT209-AS209*(1000-AH209*AV209)/(1000-AH209*AU209))/(100*AO209)</f>
        <v>-2.1104187890187598</v>
      </c>
      <c r="I209">
        <f t="shared" ref="I209:I272" si="89">AS209 - IF(AH209&gt;1, H209*AO209*100/(AJ209*BE209), 0)</f>
        <v>412.782806451613</v>
      </c>
      <c r="J209">
        <f t="shared" ref="J209:J272" si="90">((P209-G209/2)*I209-H209)/(P209+G209/2)</f>
        <v>920.23372919552696</v>
      </c>
      <c r="K209">
        <f t="shared" ref="K209:K272" si="91">J209*(AX209+AY209)/1000</f>
        <v>93.496380119874061</v>
      </c>
      <c r="L209">
        <f t="shared" ref="L209:L272" si="92">(AS209 - IF(AH209&gt;1, H209*AO209*100/(AJ209*BE209), 0))*(AX209+AY209)/1000</f>
        <v>41.939017180653892</v>
      </c>
      <c r="M209">
        <f t="shared" ref="M209:M272" si="93">2/((1/O209-1/N209)+SIGN(O209)*SQRT((1/O209-1/N209)*(1/O209-1/N209) + 4*AP209/((AP209+1)*(AP209+1))*(2*1/O209*1/N209-1/N209*1/N209)))</f>
        <v>6.3350753647189E-3</v>
      </c>
      <c r="N209">
        <f t="shared" ref="N209:N272" si="94">AE209+AD209*AO209+AC209*AO209*AO209</f>
        <v>2</v>
      </c>
      <c r="O209">
        <f t="shared" ref="O209:O272" si="95">G209*(1000-(1000*0.61365*EXP(17.502*S209/(240.97+S209))/(AX209+AY209)+AU209)/2)/(1000*0.61365*EXP(17.502*S209/(240.97+S209))/(AX209+AY209)-AU209)</f>
        <v>6.3239484042553369E-3</v>
      </c>
      <c r="P209">
        <f t="shared" ref="P209:P272" si="96">1/((AP209+1)/(M209/1.6)+1/(N209/1.37)) + AP209/((AP209+1)/(M209/1.6) + AP209/(N209/1.37))</f>
        <v>3.9534658166245056E-3</v>
      </c>
      <c r="Q209">
        <f t="shared" ref="Q209:Q272" si="97">(AL209*AN209)</f>
        <v>0</v>
      </c>
      <c r="R209">
        <f t="shared" ref="R209:R272" si="98">(AZ209+(Q209+2*0.95*0.0000000567*(((AZ209+$B$7)+273)^4-(AZ209+273)^4)-44100*G209)/(1.84*29.3*N209+8*0.95*0.0000000567*(AZ209+273)^3))</f>
        <v>27.534151524858348</v>
      </c>
      <c r="S209">
        <f t="shared" ref="S209:S272" si="99">($C$7*BA209+$D$7*BB209+$E$7*R209)</f>
        <v>27.534151524858348</v>
      </c>
      <c r="T209">
        <f t="shared" ref="T209:T272" si="100">0.61365*EXP(17.502*S209/(240.97+S209))</f>
        <v>3.6929946275820003</v>
      </c>
      <c r="U209">
        <f t="shared" ref="U209:U272" si="101">(V209/W209*100)</f>
        <v>33.506985107050362</v>
      </c>
      <c r="V209">
        <f t="shared" ref="V209:V272" si="102">AU209*(AX209+AY209)/1000</f>
        <v>1.2415938387617727</v>
      </c>
      <c r="W209">
        <f t="shared" ref="W209:W272" si="103">0.61365*EXP(17.502*AZ209/(240.97+AZ209))</f>
        <v>3.7054776333801605</v>
      </c>
      <c r="X209">
        <f t="shared" ref="X209:X272" si="104">(T209-AU209*(AX209+AY209)/1000)</f>
        <v>2.4514007888202274</v>
      </c>
      <c r="Y209">
        <f t="shared" ref="Y209:Y272" si="105">(-G209*44100)</f>
        <v>-6.8963811192214628</v>
      </c>
      <c r="Z209">
        <f t="shared" ref="Z209:Z272" si="106">2*29.3*N209*0.92*(AZ209-S209)</f>
        <v>6.2211064739987707</v>
      </c>
      <c r="AA209">
        <f t="shared" ref="AA209:AA272" si="107">2*0.95*0.0000000567*(((AZ209+$B$7)+273)^4-(S209+273)^4)</f>
        <v>0.6750802475215868</v>
      </c>
      <c r="AB209">
        <f t="shared" ref="AB209:AB272" si="108">Q209+AA209+Y209+Z209</f>
        <v>-1.9439770110540877E-4</v>
      </c>
      <c r="AC209">
        <v>0</v>
      </c>
      <c r="AD209">
        <v>0</v>
      </c>
      <c r="AE209">
        <v>2</v>
      </c>
      <c r="AF209">
        <v>0</v>
      </c>
      <c r="AG209">
        <v>0</v>
      </c>
      <c r="AH209">
        <f t="shared" ref="AH209:AH272" si="109">IF(AF209*$H$13&gt;=AJ209,1,(AJ209/(AJ209-AF209*$H$13)))</f>
        <v>1</v>
      </c>
      <c r="AI209">
        <f t="shared" ref="AI209:AI272" si="110">(AH209-1)*100</f>
        <v>0</v>
      </c>
      <c r="AJ209">
        <f t="shared" ref="AJ209:AJ272" si="111">MAX(0,($B$13+$C$13*BE209)/(1+$D$13*BE209)*AX209/(AZ209+273)*$E$13)</f>
        <v>53613.601343650735</v>
      </c>
      <c r="AK209">
        <f t="shared" ref="AK209:AK272" si="112">$B$11*BF209+$C$11*BG209</f>
        <v>0</v>
      </c>
      <c r="AL209">
        <f t="shared" ref="AL209:AL272" si="113">AK209*AM209</f>
        <v>0</v>
      </c>
      <c r="AM209">
        <f t="shared" ref="AM209:AM272" si="114">($B$11*$D$9+$C$11*$D$9)/($B$11+$C$11)</f>
        <v>0.49</v>
      </c>
      <c r="AN209">
        <f t="shared" ref="AN209:AN272" si="115">($B$11*$K$9+$C$11*$K$9)/($B$11+$C$11)</f>
        <v>0.39</v>
      </c>
      <c r="AO209">
        <v>13.6</v>
      </c>
      <c r="AP209">
        <v>0.5</v>
      </c>
      <c r="AQ209" t="s">
        <v>193</v>
      </c>
      <c r="AR209">
        <v>1607317950.68065</v>
      </c>
      <c r="AS209">
        <v>412.782806451613</v>
      </c>
      <c r="AT209">
        <v>410.00048387096803</v>
      </c>
      <c r="AU209">
        <v>12.2203290322581</v>
      </c>
      <c r="AV209">
        <v>12.010254838709701</v>
      </c>
      <c r="AW209">
        <v>1000.02061290323</v>
      </c>
      <c r="AX209">
        <v>101.50106451612901</v>
      </c>
      <c r="AY209">
        <v>9.9623606451612903E-2</v>
      </c>
      <c r="AZ209">
        <v>27.5918483870968</v>
      </c>
      <c r="BA209">
        <v>999.9</v>
      </c>
      <c r="BB209">
        <v>999.9</v>
      </c>
      <c r="BC209">
        <v>0</v>
      </c>
      <c r="BD209">
        <v>0</v>
      </c>
      <c r="BE209">
        <v>10009.4190322581</v>
      </c>
      <c r="BF209">
        <v>0</v>
      </c>
      <c r="BG209">
        <v>1.91117E-3</v>
      </c>
      <c r="BH209">
        <v>1607317963</v>
      </c>
      <c r="BI209" t="s">
        <v>665</v>
      </c>
      <c r="BJ209">
        <v>33</v>
      </c>
      <c r="BK209">
        <v>-1.617</v>
      </c>
      <c r="BL209">
        <v>-1.7999999999999999E-2</v>
      </c>
      <c r="BM209">
        <v>410</v>
      </c>
      <c r="BN209">
        <v>12</v>
      </c>
      <c r="BO209">
        <v>0.3</v>
      </c>
      <c r="BP209">
        <v>0.11</v>
      </c>
      <c r="BQ209">
        <v>0.72685942002438997</v>
      </c>
      <c r="BR209">
        <v>9.6732481724386492</v>
      </c>
      <c r="BS209">
        <v>1.2449002725006699</v>
      </c>
      <c r="BT209">
        <v>0</v>
      </c>
      <c r="BU209">
        <v>5.4511266553658497E-2</v>
      </c>
      <c r="BV209">
        <v>0.72249348393854196</v>
      </c>
      <c r="BW209">
        <v>9.4481123356120994E-2</v>
      </c>
      <c r="BX209">
        <v>0</v>
      </c>
      <c r="BY209">
        <v>0</v>
      </c>
      <c r="BZ209">
        <v>2</v>
      </c>
      <c r="CA209" t="s">
        <v>212</v>
      </c>
      <c r="CB209">
        <v>100</v>
      </c>
      <c r="CC209">
        <v>100</v>
      </c>
      <c r="CD209">
        <v>-1.617</v>
      </c>
      <c r="CE209">
        <v>-1.7999999999999999E-2</v>
      </c>
      <c r="CF209">
        <v>2</v>
      </c>
      <c r="CG209">
        <v>1039.79</v>
      </c>
      <c r="CH209">
        <v>320.68700000000001</v>
      </c>
      <c r="CI209">
        <v>26.997299999999999</v>
      </c>
      <c r="CJ209">
        <v>32.063499999999998</v>
      </c>
      <c r="CK209">
        <v>30.0002</v>
      </c>
      <c r="CL209">
        <v>31.834900000000001</v>
      </c>
      <c r="CM209">
        <v>31.8858</v>
      </c>
      <c r="CN209">
        <v>26.085100000000001</v>
      </c>
      <c r="CO209">
        <v>-30</v>
      </c>
      <c r="CP209">
        <v>-30</v>
      </c>
      <c r="CQ209">
        <v>27</v>
      </c>
      <c r="CR209">
        <v>410</v>
      </c>
      <c r="CS209">
        <v>20</v>
      </c>
      <c r="CT209">
        <v>100.739</v>
      </c>
      <c r="CU209">
        <v>100.43600000000001</v>
      </c>
    </row>
    <row r="210" spans="1:99" x14ac:dyDescent="0.25">
      <c r="A210">
        <v>194</v>
      </c>
      <c r="B210">
        <v>1607317975.5</v>
      </c>
      <c r="C210">
        <v>14512.9000000954</v>
      </c>
      <c r="D210" t="s">
        <v>666</v>
      </c>
      <c r="E210" t="s">
        <v>667</v>
      </c>
      <c r="F210">
        <v>1607317961.97419</v>
      </c>
      <c r="G210">
        <f t="shared" si="87"/>
        <v>1.5578337951826913E-4</v>
      </c>
      <c r="H210">
        <f t="shared" si="88"/>
        <v>-2.094777333310236</v>
      </c>
      <c r="I210">
        <f t="shared" si="89"/>
        <v>412.76351612903198</v>
      </c>
      <c r="J210">
        <f t="shared" si="90"/>
        <v>918.26728584005036</v>
      </c>
      <c r="K210">
        <f t="shared" si="91"/>
        <v>93.296981590448794</v>
      </c>
      <c r="L210">
        <f t="shared" si="92"/>
        <v>41.937234135777601</v>
      </c>
      <c r="M210">
        <f t="shared" si="93"/>
        <v>6.3116119663034122E-3</v>
      </c>
      <c r="N210">
        <f t="shared" si="94"/>
        <v>2</v>
      </c>
      <c r="O210">
        <f t="shared" si="95"/>
        <v>6.3005671981007424E-3</v>
      </c>
      <c r="P210">
        <f t="shared" si="96"/>
        <v>3.938845196271557E-3</v>
      </c>
      <c r="Q210">
        <f t="shared" si="97"/>
        <v>0</v>
      </c>
      <c r="R210">
        <f t="shared" si="98"/>
        <v>27.527677918079405</v>
      </c>
      <c r="S210">
        <f t="shared" si="99"/>
        <v>27.527677918079405</v>
      </c>
      <c r="T210">
        <f t="shared" si="100"/>
        <v>3.6915963226907595</v>
      </c>
      <c r="U210">
        <f t="shared" si="101"/>
        <v>33.489274684924588</v>
      </c>
      <c r="V210">
        <f t="shared" si="102"/>
        <v>1.240451965673379</v>
      </c>
      <c r="W210">
        <f t="shared" si="103"/>
        <v>3.7040275650752639</v>
      </c>
      <c r="X210">
        <f t="shared" si="104"/>
        <v>2.4511443570173803</v>
      </c>
      <c r="Y210">
        <f t="shared" si="105"/>
        <v>-6.8700470367556683</v>
      </c>
      <c r="Z210">
        <f t="shared" si="106"/>
        <v>6.1973914900407339</v>
      </c>
      <c r="AA210">
        <f t="shared" si="107"/>
        <v>0.67246263678290785</v>
      </c>
      <c r="AB210">
        <f t="shared" si="108"/>
        <v>-1.9290993202680795E-4</v>
      </c>
      <c r="AC210">
        <v>0</v>
      </c>
      <c r="AD210">
        <v>0</v>
      </c>
      <c r="AE210">
        <v>2</v>
      </c>
      <c r="AF210">
        <v>0</v>
      </c>
      <c r="AG210">
        <v>0</v>
      </c>
      <c r="AH210">
        <f t="shared" si="109"/>
        <v>1</v>
      </c>
      <c r="AI210">
        <f t="shared" si="110"/>
        <v>0</v>
      </c>
      <c r="AJ210">
        <f t="shared" si="111"/>
        <v>53624.898779015028</v>
      </c>
      <c r="AK210">
        <f t="shared" si="112"/>
        <v>0</v>
      </c>
      <c r="AL210">
        <f t="shared" si="113"/>
        <v>0</v>
      </c>
      <c r="AM210">
        <f t="shared" si="114"/>
        <v>0.49</v>
      </c>
      <c r="AN210">
        <f t="shared" si="115"/>
        <v>0.39</v>
      </c>
      <c r="AO210">
        <v>13.6</v>
      </c>
      <c r="AP210">
        <v>0.5</v>
      </c>
      <c r="AQ210" t="s">
        <v>193</v>
      </c>
      <c r="AR210">
        <v>1607317961.97419</v>
      </c>
      <c r="AS210">
        <v>412.76351612903198</v>
      </c>
      <c r="AT210">
        <v>410.00212903225798</v>
      </c>
      <c r="AU210">
        <v>12.209038709677399</v>
      </c>
      <c r="AV210">
        <v>11.999764516129</v>
      </c>
      <c r="AW210">
        <v>1000.0216451612901</v>
      </c>
      <c r="AX210">
        <v>101.50164516129</v>
      </c>
      <c r="AY210">
        <v>9.9471451612903203E-2</v>
      </c>
      <c r="AZ210">
        <v>27.585154838709698</v>
      </c>
      <c r="BA210">
        <v>999.9</v>
      </c>
      <c r="BB210">
        <v>999.9</v>
      </c>
      <c r="BC210">
        <v>0</v>
      </c>
      <c r="BD210">
        <v>0</v>
      </c>
      <c r="BE210">
        <v>10011.3264516129</v>
      </c>
      <c r="BF210">
        <v>0</v>
      </c>
      <c r="BG210">
        <v>1.91117E-3</v>
      </c>
      <c r="BH210">
        <v>1607317963</v>
      </c>
      <c r="BI210" t="s">
        <v>665</v>
      </c>
      <c r="BJ210">
        <v>33</v>
      </c>
      <c r="BK210">
        <v>-1.617</v>
      </c>
      <c r="BL210">
        <v>-1.7999999999999999E-2</v>
      </c>
      <c r="BM210">
        <v>410</v>
      </c>
      <c r="BN210">
        <v>12</v>
      </c>
      <c r="BO210">
        <v>0.3</v>
      </c>
      <c r="BP210">
        <v>0.11</v>
      </c>
      <c r="BQ210">
        <v>1.58251300902439</v>
      </c>
      <c r="BR210">
        <v>14.9735950704458</v>
      </c>
      <c r="BS210">
        <v>1.6142767029671401</v>
      </c>
      <c r="BT210">
        <v>0</v>
      </c>
      <c r="BU210">
        <v>0.119118734846341</v>
      </c>
      <c r="BV210">
        <v>1.1489803363123601</v>
      </c>
      <c r="BW210">
        <v>0.12385262485225</v>
      </c>
      <c r="BX210">
        <v>0</v>
      </c>
      <c r="BY210">
        <v>0</v>
      </c>
      <c r="BZ210">
        <v>2</v>
      </c>
      <c r="CA210" t="s">
        <v>212</v>
      </c>
      <c r="CB210">
        <v>100</v>
      </c>
      <c r="CC210">
        <v>100</v>
      </c>
      <c r="CD210">
        <v>-1.617</v>
      </c>
      <c r="CE210">
        <v>-1.7999999999999999E-2</v>
      </c>
      <c r="CF210">
        <v>2</v>
      </c>
      <c r="CG210">
        <v>1045.9000000000001</v>
      </c>
      <c r="CH210">
        <v>321.08800000000002</v>
      </c>
      <c r="CI210">
        <v>26.997800000000002</v>
      </c>
      <c r="CJ210">
        <v>32.063600000000001</v>
      </c>
      <c r="CK210">
        <v>30.0001</v>
      </c>
      <c r="CL210">
        <v>31.804400000000001</v>
      </c>
      <c r="CM210">
        <v>31.870899999999999</v>
      </c>
      <c r="CN210">
        <v>26.087399999999999</v>
      </c>
      <c r="CO210">
        <v>-30</v>
      </c>
      <c r="CP210">
        <v>-30</v>
      </c>
      <c r="CQ210">
        <v>27</v>
      </c>
      <c r="CR210">
        <v>410</v>
      </c>
      <c r="CS210">
        <v>20</v>
      </c>
      <c r="CT210">
        <v>100.74</v>
      </c>
      <c r="CU210">
        <v>100.435</v>
      </c>
    </row>
    <row r="211" spans="1:99" x14ac:dyDescent="0.25">
      <c r="A211">
        <v>195</v>
      </c>
      <c r="B211">
        <v>1607317980.5</v>
      </c>
      <c r="C211">
        <v>14517.9000000954</v>
      </c>
      <c r="D211" t="s">
        <v>668</v>
      </c>
      <c r="E211" t="s">
        <v>669</v>
      </c>
      <c r="F211">
        <v>1607317971.9354801</v>
      </c>
      <c r="G211">
        <f t="shared" si="87"/>
        <v>1.6814640214126157E-4</v>
      </c>
      <c r="H211">
        <f t="shared" si="88"/>
        <v>-2.2669015617720492</v>
      </c>
      <c r="I211">
        <f t="shared" si="89"/>
        <v>412.97570967741899</v>
      </c>
      <c r="J211">
        <f t="shared" si="90"/>
        <v>919.22187774892336</v>
      </c>
      <c r="K211">
        <f t="shared" si="91"/>
        <v>93.394241690212809</v>
      </c>
      <c r="L211">
        <f t="shared" si="92"/>
        <v>41.958915660550595</v>
      </c>
      <c r="M211">
        <f t="shared" si="93"/>
        <v>6.8216467777467748E-3</v>
      </c>
      <c r="N211">
        <f t="shared" si="94"/>
        <v>2</v>
      </c>
      <c r="O211">
        <f t="shared" si="95"/>
        <v>6.8087468234396221E-3</v>
      </c>
      <c r="P211">
        <f t="shared" si="96"/>
        <v>4.2566237179580534E-3</v>
      </c>
      <c r="Q211">
        <f t="shared" si="97"/>
        <v>0</v>
      </c>
      <c r="R211">
        <f t="shared" si="98"/>
        <v>27.517738784520201</v>
      </c>
      <c r="S211">
        <f t="shared" si="99"/>
        <v>27.517738784520201</v>
      </c>
      <c r="T211">
        <f t="shared" si="100"/>
        <v>3.6894503601509898</v>
      </c>
      <c r="U211">
        <f t="shared" si="101"/>
        <v>33.520572610790651</v>
      </c>
      <c r="V211">
        <f t="shared" si="102"/>
        <v>1.2412208730072953</v>
      </c>
      <c r="W211">
        <f t="shared" si="103"/>
        <v>3.7028629773697013</v>
      </c>
      <c r="X211">
        <f t="shared" si="104"/>
        <v>2.4482294871436947</v>
      </c>
      <c r="Y211">
        <f t="shared" si="105"/>
        <v>-7.4152563344296354</v>
      </c>
      <c r="Z211">
        <f t="shared" si="106"/>
        <v>6.6892537624059392</v>
      </c>
      <c r="AA211">
        <f t="shared" si="107"/>
        <v>0.72577783628962178</v>
      </c>
      <c r="AB211">
        <f t="shared" si="108"/>
        <v>-2.2473573407477687E-4</v>
      </c>
      <c r="AC211">
        <v>0</v>
      </c>
      <c r="AD211">
        <v>0</v>
      </c>
      <c r="AE211">
        <v>2</v>
      </c>
      <c r="AF211">
        <v>0</v>
      </c>
      <c r="AG211">
        <v>0</v>
      </c>
      <c r="AH211">
        <f t="shared" si="109"/>
        <v>1</v>
      </c>
      <c r="AI211">
        <f t="shared" si="110"/>
        <v>0</v>
      </c>
      <c r="AJ211">
        <f t="shared" si="111"/>
        <v>53646.0389727949</v>
      </c>
      <c r="AK211">
        <f t="shared" si="112"/>
        <v>0</v>
      </c>
      <c r="AL211">
        <f t="shared" si="113"/>
        <v>0</v>
      </c>
      <c r="AM211">
        <f t="shared" si="114"/>
        <v>0.49</v>
      </c>
      <c r="AN211">
        <f t="shared" si="115"/>
        <v>0.39</v>
      </c>
      <c r="AO211">
        <v>13.6</v>
      </c>
      <c r="AP211">
        <v>0.5</v>
      </c>
      <c r="AQ211" t="s">
        <v>193</v>
      </c>
      <c r="AR211">
        <v>1607317971.9354801</v>
      </c>
      <c r="AS211">
        <v>412.97570967741899</v>
      </c>
      <c r="AT211">
        <v>409.98722580645199</v>
      </c>
      <c r="AU211">
        <v>12.2165709677419</v>
      </c>
      <c r="AV211">
        <v>11.990690322580599</v>
      </c>
      <c r="AW211">
        <v>1000.02119354839</v>
      </c>
      <c r="AX211">
        <v>101.502</v>
      </c>
      <c r="AY211">
        <v>9.94130548387097E-2</v>
      </c>
      <c r="AZ211">
        <v>27.579777419354802</v>
      </c>
      <c r="BA211">
        <v>999.9</v>
      </c>
      <c r="BB211">
        <v>999.9</v>
      </c>
      <c r="BC211">
        <v>0</v>
      </c>
      <c r="BD211">
        <v>0</v>
      </c>
      <c r="BE211">
        <v>10015.2193548387</v>
      </c>
      <c r="BF211">
        <v>0</v>
      </c>
      <c r="BG211">
        <v>1.91117E-3</v>
      </c>
      <c r="BH211">
        <v>1607317963</v>
      </c>
      <c r="BI211" t="s">
        <v>665</v>
      </c>
      <c r="BJ211">
        <v>33</v>
      </c>
      <c r="BK211">
        <v>-1.617</v>
      </c>
      <c r="BL211">
        <v>-1.7999999999999999E-2</v>
      </c>
      <c r="BM211">
        <v>410</v>
      </c>
      <c r="BN211">
        <v>12</v>
      </c>
      <c r="BO211">
        <v>0.3</v>
      </c>
      <c r="BP211">
        <v>0.11</v>
      </c>
      <c r="BQ211">
        <v>2.4422969212195098</v>
      </c>
      <c r="BR211">
        <v>13.1709784110106</v>
      </c>
      <c r="BS211">
        <v>1.5040693017192901</v>
      </c>
      <c r="BT211">
        <v>0</v>
      </c>
      <c r="BU211">
        <v>0.18410622387804901</v>
      </c>
      <c r="BV211">
        <v>1.0003499785296299</v>
      </c>
      <c r="BW211">
        <v>0.11483059187022999</v>
      </c>
      <c r="BX211">
        <v>0</v>
      </c>
      <c r="BY211">
        <v>0</v>
      </c>
      <c r="BZ211">
        <v>2</v>
      </c>
      <c r="CA211" t="s">
        <v>212</v>
      </c>
      <c r="CB211">
        <v>100</v>
      </c>
      <c r="CC211">
        <v>100</v>
      </c>
      <c r="CD211">
        <v>-1.617</v>
      </c>
      <c r="CE211">
        <v>-1.7999999999999999E-2</v>
      </c>
      <c r="CF211">
        <v>2</v>
      </c>
      <c r="CG211">
        <v>1046.94</v>
      </c>
      <c r="CH211">
        <v>321.23700000000002</v>
      </c>
      <c r="CI211">
        <v>26.997900000000001</v>
      </c>
      <c r="CJ211">
        <v>32.065600000000003</v>
      </c>
      <c r="CK211">
        <v>30.0001</v>
      </c>
      <c r="CL211">
        <v>31.799099999999999</v>
      </c>
      <c r="CM211">
        <v>31.867799999999999</v>
      </c>
      <c r="CN211">
        <v>26.088699999999999</v>
      </c>
      <c r="CO211">
        <v>-30</v>
      </c>
      <c r="CP211">
        <v>-30</v>
      </c>
      <c r="CQ211">
        <v>27</v>
      </c>
      <c r="CR211">
        <v>410</v>
      </c>
      <c r="CS211">
        <v>20</v>
      </c>
      <c r="CT211">
        <v>100.741</v>
      </c>
      <c r="CU211">
        <v>100.435</v>
      </c>
    </row>
    <row r="212" spans="1:99" x14ac:dyDescent="0.25">
      <c r="A212">
        <v>196</v>
      </c>
      <c r="B212">
        <v>1607317985.5</v>
      </c>
      <c r="C212">
        <v>14522.9000000954</v>
      </c>
      <c r="D212" t="s">
        <v>670</v>
      </c>
      <c r="E212" t="s">
        <v>671</v>
      </c>
      <c r="F212">
        <v>1607317976.87097</v>
      </c>
      <c r="G212">
        <f t="shared" si="87"/>
        <v>1.999232927817341E-4</v>
      </c>
      <c r="H212">
        <f t="shared" si="88"/>
        <v>-2.6926752747707434</v>
      </c>
      <c r="I212">
        <f t="shared" si="89"/>
        <v>413.52416129032298</v>
      </c>
      <c r="J212">
        <f t="shared" si="90"/>
        <v>917.83441075383939</v>
      </c>
      <c r="K212">
        <f t="shared" si="91"/>
        <v>93.253688151351795</v>
      </c>
      <c r="L212">
        <f t="shared" si="92"/>
        <v>42.014826125711124</v>
      </c>
      <c r="M212">
        <f t="shared" si="93"/>
        <v>8.1363980585512589E-3</v>
      </c>
      <c r="N212">
        <f t="shared" si="94"/>
        <v>2</v>
      </c>
      <c r="O212">
        <f t="shared" si="95"/>
        <v>8.118053671065573E-3</v>
      </c>
      <c r="P212">
        <f t="shared" si="96"/>
        <v>5.0754282362801446E-3</v>
      </c>
      <c r="Q212">
        <f t="shared" si="97"/>
        <v>0</v>
      </c>
      <c r="R212">
        <f t="shared" si="98"/>
        <v>27.504033720075277</v>
      </c>
      <c r="S212">
        <f t="shared" si="99"/>
        <v>27.504033720075277</v>
      </c>
      <c r="T212">
        <f t="shared" si="100"/>
        <v>3.6864930794245936</v>
      </c>
      <c r="U212">
        <f t="shared" si="101"/>
        <v>33.628388184713465</v>
      </c>
      <c r="V212">
        <f t="shared" si="102"/>
        <v>1.2450689146512743</v>
      </c>
      <c r="W212">
        <f t="shared" si="103"/>
        <v>3.7024341095754578</v>
      </c>
      <c r="X212">
        <f t="shared" si="104"/>
        <v>2.441424164773319</v>
      </c>
      <c r="Y212">
        <f t="shared" si="105"/>
        <v>-8.8166172116744743</v>
      </c>
      <c r="Z212">
        <f t="shared" si="106"/>
        <v>7.9534275472434013</v>
      </c>
      <c r="AA212">
        <f t="shared" si="107"/>
        <v>0.86287197085747225</v>
      </c>
      <c r="AB212">
        <f t="shared" si="108"/>
        <v>-3.1769357360111883E-4</v>
      </c>
      <c r="AC212">
        <v>0</v>
      </c>
      <c r="AD212">
        <v>0</v>
      </c>
      <c r="AE212">
        <v>2</v>
      </c>
      <c r="AF212">
        <v>0</v>
      </c>
      <c r="AG212">
        <v>0</v>
      </c>
      <c r="AH212">
        <f t="shared" si="109"/>
        <v>1</v>
      </c>
      <c r="AI212">
        <f t="shared" si="110"/>
        <v>0</v>
      </c>
      <c r="AJ212">
        <f t="shared" si="111"/>
        <v>53602.302437012346</v>
      </c>
      <c r="AK212">
        <f t="shared" si="112"/>
        <v>0</v>
      </c>
      <c r="AL212">
        <f t="shared" si="113"/>
        <v>0</v>
      </c>
      <c r="AM212">
        <f t="shared" si="114"/>
        <v>0.49</v>
      </c>
      <c r="AN212">
        <f t="shared" si="115"/>
        <v>0.39</v>
      </c>
      <c r="AO212">
        <v>13.6</v>
      </c>
      <c r="AP212">
        <v>0.5</v>
      </c>
      <c r="AQ212" t="s">
        <v>193</v>
      </c>
      <c r="AR212">
        <v>1607317976.87097</v>
      </c>
      <c r="AS212">
        <v>413.52416129032298</v>
      </c>
      <c r="AT212">
        <v>409.974548387097</v>
      </c>
      <c r="AU212">
        <v>12.254390322580599</v>
      </c>
      <c r="AV212">
        <v>11.985825806451601</v>
      </c>
      <c r="AW212">
        <v>999.99719354838703</v>
      </c>
      <c r="AX212">
        <v>101.502258064516</v>
      </c>
      <c r="AY212">
        <v>9.96072161290322E-2</v>
      </c>
      <c r="AZ212">
        <v>27.577796774193502</v>
      </c>
      <c r="BA212">
        <v>999.9</v>
      </c>
      <c r="BB212">
        <v>999.9</v>
      </c>
      <c r="BC212">
        <v>0</v>
      </c>
      <c r="BD212">
        <v>0</v>
      </c>
      <c r="BE212">
        <v>10006.608709677401</v>
      </c>
      <c r="BF212">
        <v>0</v>
      </c>
      <c r="BG212">
        <v>1.91117E-3</v>
      </c>
      <c r="BH212">
        <v>1607317963</v>
      </c>
      <c r="BI212" t="s">
        <v>665</v>
      </c>
      <c r="BJ212">
        <v>33</v>
      </c>
      <c r="BK212">
        <v>-1.617</v>
      </c>
      <c r="BL212">
        <v>-1.7999999999999999E-2</v>
      </c>
      <c r="BM212">
        <v>410</v>
      </c>
      <c r="BN212">
        <v>12</v>
      </c>
      <c r="BO212">
        <v>0.3</v>
      </c>
      <c r="BP212">
        <v>0.11</v>
      </c>
      <c r="BQ212">
        <v>3.2923057560975599</v>
      </c>
      <c r="BR212">
        <v>4.0620238327504001</v>
      </c>
      <c r="BS212">
        <v>0.67682500266078405</v>
      </c>
      <c r="BT212">
        <v>0</v>
      </c>
      <c r="BU212">
        <v>0.24877297804878001</v>
      </c>
      <c r="BV212">
        <v>0.30297811986045198</v>
      </c>
      <c r="BW212">
        <v>5.1790365007645299E-2</v>
      </c>
      <c r="BX212">
        <v>0</v>
      </c>
      <c r="BY212">
        <v>0</v>
      </c>
      <c r="BZ212">
        <v>2</v>
      </c>
      <c r="CA212" t="s">
        <v>212</v>
      </c>
      <c r="CB212">
        <v>100</v>
      </c>
      <c r="CC212">
        <v>100</v>
      </c>
      <c r="CD212">
        <v>-1.617</v>
      </c>
      <c r="CE212">
        <v>-1.7999999999999999E-2</v>
      </c>
      <c r="CF212">
        <v>2</v>
      </c>
      <c r="CG212">
        <v>1049.1400000000001</v>
      </c>
      <c r="CH212">
        <v>321.24200000000002</v>
      </c>
      <c r="CI212">
        <v>26.998000000000001</v>
      </c>
      <c r="CJ212">
        <v>32.066400000000002</v>
      </c>
      <c r="CK212">
        <v>30.0001</v>
      </c>
      <c r="CL212">
        <v>31.799099999999999</v>
      </c>
      <c r="CM212">
        <v>31.8689</v>
      </c>
      <c r="CN212">
        <v>26.088000000000001</v>
      </c>
      <c r="CO212">
        <v>-30</v>
      </c>
      <c r="CP212">
        <v>-30</v>
      </c>
      <c r="CQ212">
        <v>27</v>
      </c>
      <c r="CR212">
        <v>410</v>
      </c>
      <c r="CS212">
        <v>20</v>
      </c>
      <c r="CT212">
        <v>100.74</v>
      </c>
      <c r="CU212">
        <v>100.435</v>
      </c>
    </row>
    <row r="213" spans="1:99" x14ac:dyDescent="0.25">
      <c r="A213">
        <v>197</v>
      </c>
      <c r="B213">
        <v>1607317990.5</v>
      </c>
      <c r="C213">
        <v>14527.9000000954</v>
      </c>
      <c r="D213" t="s">
        <v>672</v>
      </c>
      <c r="E213" t="s">
        <v>673</v>
      </c>
      <c r="F213">
        <v>1607317981.87097</v>
      </c>
      <c r="G213">
        <f t="shared" si="87"/>
        <v>1.9942237900748828E-4</v>
      </c>
      <c r="H213">
        <f t="shared" si="88"/>
        <v>-2.6940596678900945</v>
      </c>
      <c r="I213">
        <f t="shared" si="89"/>
        <v>413.52267741935498</v>
      </c>
      <c r="J213">
        <f t="shared" si="90"/>
        <v>919.39876047455459</v>
      </c>
      <c r="K213">
        <f t="shared" si="91"/>
        <v>93.4132314592093</v>
      </c>
      <c r="L213">
        <f t="shared" si="92"/>
        <v>42.014946332392014</v>
      </c>
      <c r="M213">
        <f t="shared" si="93"/>
        <v>8.116124409580934E-3</v>
      </c>
      <c r="N213">
        <f t="shared" si="94"/>
        <v>2</v>
      </c>
      <c r="O213">
        <f t="shared" si="95"/>
        <v>8.0978712157389904E-3</v>
      </c>
      <c r="P213">
        <f t="shared" si="96"/>
        <v>5.0628060341077379E-3</v>
      </c>
      <c r="Q213">
        <f t="shared" si="97"/>
        <v>0</v>
      </c>
      <c r="R213">
        <f t="shared" si="98"/>
        <v>27.501540923752685</v>
      </c>
      <c r="S213">
        <f t="shared" si="99"/>
        <v>27.501540923752685</v>
      </c>
      <c r="T213">
        <f t="shared" si="100"/>
        <v>3.6859554058911366</v>
      </c>
      <c r="U213">
        <f t="shared" si="101"/>
        <v>33.619625390851731</v>
      </c>
      <c r="V213">
        <f t="shared" si="102"/>
        <v>1.2445495947803322</v>
      </c>
      <c r="W213">
        <f t="shared" si="103"/>
        <v>3.7018544386249701</v>
      </c>
      <c r="X213">
        <f t="shared" si="104"/>
        <v>2.4414058111108043</v>
      </c>
      <c r="Y213">
        <f t="shared" si="105"/>
        <v>-8.7945269142302323</v>
      </c>
      <c r="Z213">
        <f t="shared" si="106"/>
        <v>7.9335207534186054</v>
      </c>
      <c r="AA213">
        <f t="shared" si="107"/>
        <v>0.86069006107254165</v>
      </c>
      <c r="AB213">
        <f t="shared" si="108"/>
        <v>-3.1609973908519606E-4</v>
      </c>
      <c r="AC213">
        <v>0</v>
      </c>
      <c r="AD213">
        <v>0</v>
      </c>
      <c r="AE213">
        <v>2</v>
      </c>
      <c r="AF213">
        <v>0</v>
      </c>
      <c r="AG213">
        <v>0</v>
      </c>
      <c r="AH213">
        <f t="shared" si="109"/>
        <v>1</v>
      </c>
      <c r="AI213">
        <f t="shared" si="110"/>
        <v>0</v>
      </c>
      <c r="AJ213">
        <f t="shared" si="111"/>
        <v>53585.826502787248</v>
      </c>
      <c r="AK213">
        <f t="shared" si="112"/>
        <v>0</v>
      </c>
      <c r="AL213">
        <f t="shared" si="113"/>
        <v>0</v>
      </c>
      <c r="AM213">
        <f t="shared" si="114"/>
        <v>0.49</v>
      </c>
      <c r="AN213">
        <f t="shared" si="115"/>
        <v>0.39</v>
      </c>
      <c r="AO213">
        <v>13.6</v>
      </c>
      <c r="AP213">
        <v>0.5</v>
      </c>
      <c r="AQ213" t="s">
        <v>193</v>
      </c>
      <c r="AR213">
        <v>1607317981.87097</v>
      </c>
      <c r="AS213">
        <v>413.52267741935498</v>
      </c>
      <c r="AT213">
        <v>409.97093548387102</v>
      </c>
      <c r="AU213">
        <v>12.2492</v>
      </c>
      <c r="AV213">
        <v>11.9813096774194</v>
      </c>
      <c r="AW213">
        <v>1000.00729032258</v>
      </c>
      <c r="AX213">
        <v>101.502677419355</v>
      </c>
      <c r="AY213">
        <v>9.9843135483870998E-2</v>
      </c>
      <c r="AZ213">
        <v>27.575119354838701</v>
      </c>
      <c r="BA213">
        <v>999.9</v>
      </c>
      <c r="BB213">
        <v>999.9</v>
      </c>
      <c r="BC213">
        <v>0</v>
      </c>
      <c r="BD213">
        <v>0</v>
      </c>
      <c r="BE213">
        <v>10003.265483871</v>
      </c>
      <c r="BF213">
        <v>0</v>
      </c>
      <c r="BG213">
        <v>1.91117E-3</v>
      </c>
      <c r="BH213">
        <v>1607317963</v>
      </c>
      <c r="BI213" t="s">
        <v>665</v>
      </c>
      <c r="BJ213">
        <v>33</v>
      </c>
      <c r="BK213">
        <v>-1.617</v>
      </c>
      <c r="BL213">
        <v>-1.7999999999999999E-2</v>
      </c>
      <c r="BM213">
        <v>410</v>
      </c>
      <c r="BN213">
        <v>12</v>
      </c>
      <c r="BO213">
        <v>0.3</v>
      </c>
      <c r="BP213">
        <v>0.11</v>
      </c>
      <c r="BQ213">
        <v>3.54643926829268</v>
      </c>
      <c r="BR213">
        <v>3.1452543553956797E-2</v>
      </c>
      <c r="BS213">
        <v>2.6468331320263501E-2</v>
      </c>
      <c r="BT213">
        <v>1</v>
      </c>
      <c r="BU213">
        <v>0.268145536585366</v>
      </c>
      <c r="BV213">
        <v>-6.3166829268294002E-3</v>
      </c>
      <c r="BW213">
        <v>7.5635706168388395E-4</v>
      </c>
      <c r="BX213">
        <v>1</v>
      </c>
      <c r="BY213">
        <v>2</v>
      </c>
      <c r="BZ213">
        <v>2</v>
      </c>
      <c r="CA213" t="s">
        <v>195</v>
      </c>
      <c r="CB213">
        <v>100</v>
      </c>
      <c r="CC213">
        <v>100</v>
      </c>
      <c r="CD213">
        <v>-1.617</v>
      </c>
      <c r="CE213">
        <v>-1.7999999999999999E-2</v>
      </c>
      <c r="CF213">
        <v>2</v>
      </c>
      <c r="CG213">
        <v>1048.69</v>
      </c>
      <c r="CH213">
        <v>321.471</v>
      </c>
      <c r="CI213">
        <v>26.998000000000001</v>
      </c>
      <c r="CJ213">
        <v>32.066400000000002</v>
      </c>
      <c r="CK213">
        <v>30.0001</v>
      </c>
      <c r="CL213">
        <v>31.8004</v>
      </c>
      <c r="CM213">
        <v>31.8689</v>
      </c>
      <c r="CN213">
        <v>26.0899</v>
      </c>
      <c r="CO213">
        <v>-30</v>
      </c>
      <c r="CP213">
        <v>-30</v>
      </c>
      <c r="CQ213">
        <v>27</v>
      </c>
      <c r="CR213">
        <v>410</v>
      </c>
      <c r="CS213">
        <v>20</v>
      </c>
      <c r="CT213">
        <v>100.741</v>
      </c>
      <c r="CU213">
        <v>100.434</v>
      </c>
    </row>
    <row r="214" spans="1:99" x14ac:dyDescent="0.25">
      <c r="A214">
        <v>198</v>
      </c>
      <c r="B214">
        <v>1607317995.5</v>
      </c>
      <c r="C214">
        <v>14532.9000000954</v>
      </c>
      <c r="D214" t="s">
        <v>674</v>
      </c>
      <c r="E214" t="s">
        <v>675</v>
      </c>
      <c r="F214">
        <v>1607317986.87097</v>
      </c>
      <c r="G214">
        <f t="shared" si="87"/>
        <v>1.9918490260502128E-4</v>
      </c>
      <c r="H214">
        <f t="shared" si="88"/>
        <v>-2.6859511273911028</v>
      </c>
      <c r="I214">
        <f t="shared" si="89"/>
        <v>413.51235483871</v>
      </c>
      <c r="J214">
        <f t="shared" si="90"/>
        <v>918.42286376528477</v>
      </c>
      <c r="K214">
        <f t="shared" si="91"/>
        <v>93.314787203574312</v>
      </c>
      <c r="L214">
        <f t="shared" si="92"/>
        <v>42.014216893106997</v>
      </c>
      <c r="M214">
        <f t="shared" si="93"/>
        <v>8.1066970577513171E-3</v>
      </c>
      <c r="N214">
        <f t="shared" si="94"/>
        <v>2</v>
      </c>
      <c r="O214">
        <f t="shared" si="95"/>
        <v>8.088486192213501E-3</v>
      </c>
      <c r="P214">
        <f t="shared" si="96"/>
        <v>5.0569366033248724E-3</v>
      </c>
      <c r="Q214">
        <f t="shared" si="97"/>
        <v>0</v>
      </c>
      <c r="R214">
        <f t="shared" si="98"/>
        <v>27.499018677686966</v>
      </c>
      <c r="S214">
        <f t="shared" si="99"/>
        <v>27.499018677686966</v>
      </c>
      <c r="T214">
        <f t="shared" si="100"/>
        <v>3.6854114499697941</v>
      </c>
      <c r="U214">
        <f t="shared" si="101"/>
        <v>33.611304670582349</v>
      </c>
      <c r="V214">
        <f t="shared" si="102"/>
        <v>1.2440516940363184</v>
      </c>
      <c r="W214">
        <f t="shared" si="103"/>
        <v>3.701289510267511</v>
      </c>
      <c r="X214">
        <f t="shared" si="104"/>
        <v>2.4413597559334757</v>
      </c>
      <c r="Y214">
        <f t="shared" si="105"/>
        <v>-8.7840542048814392</v>
      </c>
      <c r="Z214">
        <f t="shared" si="106"/>
        <v>7.9240935551500842</v>
      </c>
      <c r="AA214">
        <f t="shared" si="107"/>
        <v>0.85964530618784352</v>
      </c>
      <c r="AB214">
        <f t="shared" si="108"/>
        <v>-3.1534354351148153E-4</v>
      </c>
      <c r="AC214">
        <v>0</v>
      </c>
      <c r="AD214">
        <v>0</v>
      </c>
      <c r="AE214">
        <v>2</v>
      </c>
      <c r="AF214">
        <v>0</v>
      </c>
      <c r="AG214">
        <v>0</v>
      </c>
      <c r="AH214">
        <f t="shared" si="109"/>
        <v>1</v>
      </c>
      <c r="AI214">
        <f t="shared" si="110"/>
        <v>0</v>
      </c>
      <c r="AJ214">
        <f t="shared" si="111"/>
        <v>53562.425478409386</v>
      </c>
      <c r="AK214">
        <f t="shared" si="112"/>
        <v>0</v>
      </c>
      <c r="AL214">
        <f t="shared" si="113"/>
        <v>0</v>
      </c>
      <c r="AM214">
        <f t="shared" si="114"/>
        <v>0.49</v>
      </c>
      <c r="AN214">
        <f t="shared" si="115"/>
        <v>0.39</v>
      </c>
      <c r="AO214">
        <v>13.6</v>
      </c>
      <c r="AP214">
        <v>0.5</v>
      </c>
      <c r="AQ214" t="s">
        <v>193</v>
      </c>
      <c r="AR214">
        <v>1607317986.87097</v>
      </c>
      <c r="AS214">
        <v>413.51235483871</v>
      </c>
      <c r="AT214">
        <v>409.97148387096797</v>
      </c>
      <c r="AU214">
        <v>12.2442064516129</v>
      </c>
      <c r="AV214">
        <v>11.9766322580645</v>
      </c>
      <c r="AW214">
        <v>1000.0015806451599</v>
      </c>
      <c r="AX214">
        <v>101.50338709677401</v>
      </c>
      <c r="AY214">
        <v>9.9905770967741905E-2</v>
      </c>
      <c r="AZ214">
        <v>27.572509677419401</v>
      </c>
      <c r="BA214">
        <v>999.9</v>
      </c>
      <c r="BB214">
        <v>999.9</v>
      </c>
      <c r="BC214">
        <v>0</v>
      </c>
      <c r="BD214">
        <v>0</v>
      </c>
      <c r="BE214">
        <v>9998.5474193548398</v>
      </c>
      <c r="BF214">
        <v>0</v>
      </c>
      <c r="BG214">
        <v>1.91117E-3</v>
      </c>
      <c r="BH214">
        <v>1607317963</v>
      </c>
      <c r="BI214" t="s">
        <v>665</v>
      </c>
      <c r="BJ214">
        <v>33</v>
      </c>
      <c r="BK214">
        <v>-1.617</v>
      </c>
      <c r="BL214">
        <v>-1.7999999999999999E-2</v>
      </c>
      <c r="BM214">
        <v>410</v>
      </c>
      <c r="BN214">
        <v>12</v>
      </c>
      <c r="BO214">
        <v>0.3</v>
      </c>
      <c r="BP214">
        <v>0.11</v>
      </c>
      <c r="BQ214">
        <v>3.5466812195121999</v>
      </c>
      <c r="BR214">
        <v>-0.17758724738666501</v>
      </c>
      <c r="BS214">
        <v>2.9304217393566E-2</v>
      </c>
      <c r="BT214">
        <v>0</v>
      </c>
      <c r="BU214">
        <v>0.26771734146341503</v>
      </c>
      <c r="BV214">
        <v>-3.96783972125468E-3</v>
      </c>
      <c r="BW214">
        <v>5.2630504971352802E-4</v>
      </c>
      <c r="BX214">
        <v>1</v>
      </c>
      <c r="BY214">
        <v>1</v>
      </c>
      <c r="BZ214">
        <v>2</v>
      </c>
      <c r="CA214" t="s">
        <v>198</v>
      </c>
      <c r="CB214">
        <v>100</v>
      </c>
      <c r="CC214">
        <v>100</v>
      </c>
      <c r="CD214">
        <v>-1.617</v>
      </c>
      <c r="CE214">
        <v>-1.7999999999999999E-2</v>
      </c>
      <c r="CF214">
        <v>2</v>
      </c>
      <c r="CG214">
        <v>1047.5</v>
      </c>
      <c r="CH214">
        <v>321.38200000000001</v>
      </c>
      <c r="CI214">
        <v>26.998100000000001</v>
      </c>
      <c r="CJ214">
        <v>32.069099999999999</v>
      </c>
      <c r="CK214">
        <v>30.0001</v>
      </c>
      <c r="CL214">
        <v>31.8019</v>
      </c>
      <c r="CM214">
        <v>31.8689</v>
      </c>
      <c r="CN214">
        <v>26.0915</v>
      </c>
      <c r="CO214">
        <v>-30</v>
      </c>
      <c r="CP214">
        <v>-30</v>
      </c>
      <c r="CQ214">
        <v>27</v>
      </c>
      <c r="CR214">
        <v>410</v>
      </c>
      <c r="CS214">
        <v>20</v>
      </c>
      <c r="CT214">
        <v>100.74</v>
      </c>
      <c r="CU214">
        <v>100.434</v>
      </c>
    </row>
    <row r="215" spans="1:99" x14ac:dyDescent="0.25">
      <c r="A215">
        <v>199</v>
      </c>
      <c r="B215">
        <v>1607318670</v>
      </c>
      <c r="C215">
        <v>15207.4000000954</v>
      </c>
      <c r="D215" t="s">
        <v>680</v>
      </c>
      <c r="E215" t="s">
        <v>681</v>
      </c>
      <c r="F215">
        <v>1607318662</v>
      </c>
      <c r="G215">
        <f t="shared" si="87"/>
        <v>1.7631675914233101E-4</v>
      </c>
      <c r="H215">
        <f t="shared" si="88"/>
        <v>-1.8626650721289286</v>
      </c>
      <c r="I215">
        <f t="shared" si="89"/>
        <v>412.76841935483901</v>
      </c>
      <c r="J215">
        <f t="shared" si="90"/>
        <v>811.60702628458603</v>
      </c>
      <c r="K215">
        <f t="shared" si="91"/>
        <v>82.471829478336161</v>
      </c>
      <c r="L215">
        <f t="shared" si="92"/>
        <v>41.943656957866281</v>
      </c>
      <c r="M215">
        <f t="shared" si="93"/>
        <v>7.0511471487283211E-3</v>
      </c>
      <c r="N215">
        <f t="shared" si="94"/>
        <v>2</v>
      </c>
      <c r="O215">
        <f t="shared" si="95"/>
        <v>7.0373655551358464E-3</v>
      </c>
      <c r="P215">
        <f t="shared" si="96"/>
        <v>4.3995894238085063E-3</v>
      </c>
      <c r="Q215">
        <f t="shared" si="97"/>
        <v>0</v>
      </c>
      <c r="R215">
        <f t="shared" si="98"/>
        <v>27.567895403903091</v>
      </c>
      <c r="S215">
        <f t="shared" si="99"/>
        <v>27.567895403903091</v>
      </c>
      <c r="T215">
        <f t="shared" si="100"/>
        <v>3.7002908222803335</v>
      </c>
      <c r="U215">
        <f t="shared" si="101"/>
        <v>32.73661633719388</v>
      </c>
      <c r="V215">
        <f t="shared" si="102"/>
        <v>1.2159661162334041</v>
      </c>
      <c r="W215">
        <f t="shared" si="103"/>
        <v>3.7143915660332851</v>
      </c>
      <c r="X215">
        <f t="shared" si="104"/>
        <v>2.4843247060469293</v>
      </c>
      <c r="Y215">
        <f t="shared" si="105"/>
        <v>-7.7755690781767974</v>
      </c>
      <c r="Z215">
        <f t="shared" si="106"/>
        <v>7.0139250405186244</v>
      </c>
      <c r="AA215">
        <f t="shared" si="107"/>
        <v>0.76139687106744702</v>
      </c>
      <c r="AB215">
        <f t="shared" si="108"/>
        <v>-2.4716659072598901E-4</v>
      </c>
      <c r="AC215">
        <v>0</v>
      </c>
      <c r="AD215">
        <v>0</v>
      </c>
      <c r="AE215">
        <v>2</v>
      </c>
      <c r="AF215">
        <v>0</v>
      </c>
      <c r="AG215">
        <v>0</v>
      </c>
      <c r="AH215">
        <f t="shared" si="109"/>
        <v>1</v>
      </c>
      <c r="AI215">
        <f t="shared" si="110"/>
        <v>0</v>
      </c>
      <c r="AJ215">
        <f t="shared" si="111"/>
        <v>53608.37850504466</v>
      </c>
      <c r="AK215">
        <f t="shared" si="112"/>
        <v>0</v>
      </c>
      <c r="AL215">
        <f t="shared" si="113"/>
        <v>0</v>
      </c>
      <c r="AM215">
        <f t="shared" si="114"/>
        <v>0.49</v>
      </c>
      <c r="AN215">
        <f t="shared" si="115"/>
        <v>0.39</v>
      </c>
      <c r="AO215">
        <v>15.57</v>
      </c>
      <c r="AP215">
        <v>0.5</v>
      </c>
      <c r="AQ215" t="s">
        <v>193</v>
      </c>
      <c r="AR215">
        <v>1607318662</v>
      </c>
      <c r="AS215">
        <v>412.76841935483901</v>
      </c>
      <c r="AT215">
        <v>409.98161290322599</v>
      </c>
      <c r="AU215">
        <v>11.966348387096801</v>
      </c>
      <c r="AV215">
        <v>11.6951129032258</v>
      </c>
      <c r="AW215">
        <v>1000.01712903226</v>
      </c>
      <c r="AX215">
        <v>101.515935483871</v>
      </c>
      <c r="AY215">
        <v>9.95345741935484E-2</v>
      </c>
      <c r="AZ215">
        <v>27.632945161290301</v>
      </c>
      <c r="BA215">
        <v>999.9</v>
      </c>
      <c r="BB215">
        <v>999.9</v>
      </c>
      <c r="BC215">
        <v>0</v>
      </c>
      <c r="BD215">
        <v>0</v>
      </c>
      <c r="BE215">
        <v>10008.299999999999</v>
      </c>
      <c r="BF215">
        <v>0</v>
      </c>
      <c r="BG215">
        <v>1.91117E-3</v>
      </c>
      <c r="BH215">
        <v>1607318650.5</v>
      </c>
      <c r="BI215" t="s">
        <v>682</v>
      </c>
      <c r="BJ215">
        <v>35</v>
      </c>
      <c r="BK215">
        <v>-1.641</v>
      </c>
      <c r="BL215">
        <v>-1.9E-2</v>
      </c>
      <c r="BM215">
        <v>410</v>
      </c>
      <c r="BN215">
        <v>12</v>
      </c>
      <c r="BO215">
        <v>0.45</v>
      </c>
      <c r="BP215">
        <v>0.13</v>
      </c>
      <c r="BQ215">
        <v>2.15544378829268</v>
      </c>
      <c r="BR215">
        <v>8.8539233402087802</v>
      </c>
      <c r="BS215">
        <v>1.09223568747042</v>
      </c>
      <c r="BT215">
        <v>0</v>
      </c>
      <c r="BU215">
        <v>0.20938263924634101</v>
      </c>
      <c r="BV215">
        <v>0.867675066459906</v>
      </c>
      <c r="BW215">
        <v>0.106858571385491</v>
      </c>
      <c r="BX215">
        <v>0</v>
      </c>
      <c r="BY215">
        <v>0</v>
      </c>
      <c r="BZ215">
        <v>2</v>
      </c>
      <c r="CA215" t="s">
        <v>212</v>
      </c>
      <c r="CB215">
        <v>100</v>
      </c>
      <c r="CC215">
        <v>100</v>
      </c>
      <c r="CD215">
        <v>-1.641</v>
      </c>
      <c r="CE215">
        <v>-1.9E-2</v>
      </c>
      <c r="CF215">
        <v>2</v>
      </c>
      <c r="CG215">
        <v>1047.19</v>
      </c>
      <c r="CH215">
        <v>728.01</v>
      </c>
      <c r="CI215">
        <v>26.998000000000001</v>
      </c>
      <c r="CJ215">
        <v>32.236699999999999</v>
      </c>
      <c r="CK215">
        <v>30.0001</v>
      </c>
      <c r="CL215">
        <v>31.959599999999998</v>
      </c>
      <c r="CM215">
        <v>32.011499999999998</v>
      </c>
      <c r="CN215">
        <v>30.759899999999998</v>
      </c>
      <c r="CO215">
        <v>-30</v>
      </c>
      <c r="CP215">
        <v>-30</v>
      </c>
      <c r="CQ215">
        <v>27</v>
      </c>
      <c r="CR215">
        <v>410</v>
      </c>
      <c r="CS215">
        <v>20</v>
      </c>
      <c r="CT215">
        <v>100.706</v>
      </c>
      <c r="CU215">
        <v>100.407</v>
      </c>
    </row>
    <row r="216" spans="1:99" x14ac:dyDescent="0.25">
      <c r="A216">
        <v>200</v>
      </c>
      <c r="B216">
        <v>1607318675</v>
      </c>
      <c r="C216">
        <v>15212.4000000954</v>
      </c>
      <c r="D216" t="s">
        <v>683</v>
      </c>
      <c r="E216" t="s">
        <v>684</v>
      </c>
      <c r="F216">
        <v>1607318666.64516</v>
      </c>
      <c r="G216">
        <f t="shared" si="87"/>
        <v>1.7926906127906585E-4</v>
      </c>
      <c r="H216">
        <f t="shared" si="88"/>
        <v>-1.8921520808236116</v>
      </c>
      <c r="I216">
        <f t="shared" si="89"/>
        <v>412.82012903225802</v>
      </c>
      <c r="J216">
        <f t="shared" si="90"/>
        <v>811.18744375018696</v>
      </c>
      <c r="K216">
        <f t="shared" si="91"/>
        <v>82.430235665220295</v>
      </c>
      <c r="L216">
        <f t="shared" si="92"/>
        <v>41.94944187764721</v>
      </c>
      <c r="M216">
        <f t="shared" si="93"/>
        <v>7.1711848497760661E-3</v>
      </c>
      <c r="N216">
        <f t="shared" si="94"/>
        <v>2</v>
      </c>
      <c r="O216">
        <f t="shared" si="95"/>
        <v>7.1569305425627835E-3</v>
      </c>
      <c r="P216">
        <f t="shared" si="96"/>
        <v>4.4743598952140711E-3</v>
      </c>
      <c r="Q216">
        <f t="shared" si="97"/>
        <v>0</v>
      </c>
      <c r="R216">
        <f t="shared" si="98"/>
        <v>27.56470282894691</v>
      </c>
      <c r="S216">
        <f t="shared" si="99"/>
        <v>27.56470282894691</v>
      </c>
      <c r="T216">
        <f t="shared" si="100"/>
        <v>3.6995999765545071</v>
      </c>
      <c r="U216">
        <f t="shared" si="101"/>
        <v>32.73705721405554</v>
      </c>
      <c r="V216">
        <f t="shared" si="102"/>
        <v>1.2158329997506492</v>
      </c>
      <c r="W216">
        <f t="shared" si="103"/>
        <v>3.7139349202977097</v>
      </c>
      <c r="X216">
        <f t="shared" si="104"/>
        <v>2.4837669768038579</v>
      </c>
      <c r="Y216">
        <f t="shared" si="105"/>
        <v>-7.9057656024068041</v>
      </c>
      <c r="Z216">
        <f t="shared" si="106"/>
        <v>7.1313830232444655</v>
      </c>
      <c r="AA216">
        <f t="shared" si="107"/>
        <v>0.77412706914801266</v>
      </c>
      <c r="AB216">
        <f t="shared" si="108"/>
        <v>-2.5551001432599918E-4</v>
      </c>
      <c r="AC216">
        <v>0</v>
      </c>
      <c r="AD216">
        <v>0</v>
      </c>
      <c r="AE216">
        <v>2</v>
      </c>
      <c r="AF216">
        <v>0</v>
      </c>
      <c r="AG216">
        <v>0</v>
      </c>
      <c r="AH216">
        <f t="shared" si="109"/>
        <v>1</v>
      </c>
      <c r="AI216">
        <f t="shared" si="110"/>
        <v>0</v>
      </c>
      <c r="AJ216">
        <f t="shared" si="111"/>
        <v>53572.622036812543</v>
      </c>
      <c r="AK216">
        <f t="shared" si="112"/>
        <v>0</v>
      </c>
      <c r="AL216">
        <f t="shared" si="113"/>
        <v>0</v>
      </c>
      <c r="AM216">
        <f t="shared" si="114"/>
        <v>0.49</v>
      </c>
      <c r="AN216">
        <f t="shared" si="115"/>
        <v>0.39</v>
      </c>
      <c r="AO216">
        <v>15.57</v>
      </c>
      <c r="AP216">
        <v>0.5</v>
      </c>
      <c r="AQ216" t="s">
        <v>193</v>
      </c>
      <c r="AR216">
        <v>1607318666.64516</v>
      </c>
      <c r="AS216">
        <v>412.82012903225802</v>
      </c>
      <c r="AT216">
        <v>409.989225806452</v>
      </c>
      <c r="AU216">
        <v>11.9648870967742</v>
      </c>
      <c r="AV216">
        <v>11.6891</v>
      </c>
      <c r="AW216">
        <v>999.98248387096805</v>
      </c>
      <c r="AX216">
        <v>101.51696774193501</v>
      </c>
      <c r="AY216">
        <v>9.9787177419354806E-2</v>
      </c>
      <c r="AZ216">
        <v>27.6308419354839</v>
      </c>
      <c r="BA216">
        <v>999.9</v>
      </c>
      <c r="BB216">
        <v>999.9</v>
      </c>
      <c r="BC216">
        <v>0</v>
      </c>
      <c r="BD216">
        <v>0</v>
      </c>
      <c r="BE216">
        <v>10001.160322580599</v>
      </c>
      <c r="BF216">
        <v>0</v>
      </c>
      <c r="BG216">
        <v>1.91117E-3</v>
      </c>
      <c r="BH216">
        <v>1607318650.5</v>
      </c>
      <c r="BI216" t="s">
        <v>682</v>
      </c>
      <c r="BJ216">
        <v>35</v>
      </c>
      <c r="BK216">
        <v>-1.641</v>
      </c>
      <c r="BL216">
        <v>-1.9E-2</v>
      </c>
      <c r="BM216">
        <v>410</v>
      </c>
      <c r="BN216">
        <v>12</v>
      </c>
      <c r="BO216">
        <v>0.45</v>
      </c>
      <c r="BP216">
        <v>0.13</v>
      </c>
      <c r="BQ216">
        <v>2.7692370731707299</v>
      </c>
      <c r="BR216">
        <v>0.99296487804872702</v>
      </c>
      <c r="BS216">
        <v>0.22684914245034801</v>
      </c>
      <c r="BT216">
        <v>0</v>
      </c>
      <c r="BU216">
        <v>0.26969385365853699</v>
      </c>
      <c r="BV216">
        <v>0.103570118466895</v>
      </c>
      <c r="BW216">
        <v>2.26210014588871E-2</v>
      </c>
      <c r="BX216">
        <v>0</v>
      </c>
      <c r="BY216">
        <v>0</v>
      </c>
      <c r="BZ216">
        <v>2</v>
      </c>
      <c r="CA216" t="s">
        <v>212</v>
      </c>
      <c r="CB216">
        <v>100</v>
      </c>
      <c r="CC216">
        <v>100</v>
      </c>
      <c r="CD216">
        <v>-1.641</v>
      </c>
      <c r="CE216">
        <v>-1.9E-2</v>
      </c>
      <c r="CF216">
        <v>2</v>
      </c>
      <c r="CG216">
        <v>1047.44</v>
      </c>
      <c r="CH216">
        <v>728.875</v>
      </c>
      <c r="CI216">
        <v>26.997800000000002</v>
      </c>
      <c r="CJ216">
        <v>32.236699999999999</v>
      </c>
      <c r="CK216">
        <v>30.0001</v>
      </c>
      <c r="CL216">
        <v>31.9587</v>
      </c>
      <c r="CM216">
        <v>32.011499999999998</v>
      </c>
      <c r="CN216">
        <v>30.7606</v>
      </c>
      <c r="CO216">
        <v>-30</v>
      </c>
      <c r="CP216">
        <v>-30</v>
      </c>
      <c r="CQ216">
        <v>27</v>
      </c>
      <c r="CR216">
        <v>410</v>
      </c>
      <c r="CS216">
        <v>20</v>
      </c>
      <c r="CT216">
        <v>100.70699999999999</v>
      </c>
      <c r="CU216">
        <v>100.408</v>
      </c>
    </row>
    <row r="217" spans="1:99" x14ac:dyDescent="0.25">
      <c r="A217">
        <v>201</v>
      </c>
      <c r="B217">
        <v>1607318680</v>
      </c>
      <c r="C217">
        <v>15217.4000000954</v>
      </c>
      <c r="D217" t="s">
        <v>685</v>
      </c>
      <c r="E217" t="s">
        <v>686</v>
      </c>
      <c r="F217">
        <v>1607318671.4354801</v>
      </c>
      <c r="G217">
        <f t="shared" si="87"/>
        <v>1.7960816663141024E-4</v>
      </c>
      <c r="H217">
        <f t="shared" si="88"/>
        <v>-1.8947016947742339</v>
      </c>
      <c r="I217">
        <f t="shared" si="89"/>
        <v>412.82648387096799</v>
      </c>
      <c r="J217">
        <f t="shared" si="90"/>
        <v>810.94069326642102</v>
      </c>
      <c r="K217">
        <f t="shared" si="91"/>
        <v>82.405072313505414</v>
      </c>
      <c r="L217">
        <f t="shared" si="92"/>
        <v>41.950042140925</v>
      </c>
      <c r="M217">
        <f t="shared" si="93"/>
        <v>7.1852837140416251E-3</v>
      </c>
      <c r="N217">
        <f t="shared" si="94"/>
        <v>2</v>
      </c>
      <c r="O217">
        <f t="shared" si="95"/>
        <v>7.1709733629282931E-3</v>
      </c>
      <c r="P217">
        <f t="shared" si="96"/>
        <v>4.4831416792428299E-3</v>
      </c>
      <c r="Q217">
        <f t="shared" si="97"/>
        <v>0</v>
      </c>
      <c r="R217">
        <f t="shared" si="98"/>
        <v>27.561109753672792</v>
      </c>
      <c r="S217">
        <f t="shared" si="99"/>
        <v>27.561109753672792</v>
      </c>
      <c r="T217">
        <f t="shared" si="100"/>
        <v>3.6988226006330533</v>
      </c>
      <c r="U217">
        <f t="shared" si="101"/>
        <v>32.727071100578456</v>
      </c>
      <c r="V217">
        <f t="shared" si="102"/>
        <v>1.2152157531962695</v>
      </c>
      <c r="W217">
        <f t="shared" si="103"/>
        <v>3.7131821221080505</v>
      </c>
      <c r="X217">
        <f t="shared" si="104"/>
        <v>2.4836068474367838</v>
      </c>
      <c r="Y217">
        <f t="shared" si="105"/>
        <v>-7.9207201484451915</v>
      </c>
      <c r="Z217">
        <f t="shared" si="106"/>
        <v>7.1448969651473941</v>
      </c>
      <c r="AA217">
        <f t="shared" si="107"/>
        <v>0.77556670997407451</v>
      </c>
      <c r="AB217">
        <f t="shared" si="108"/>
        <v>-2.564733237226946E-4</v>
      </c>
      <c r="AC217">
        <v>0</v>
      </c>
      <c r="AD217">
        <v>0</v>
      </c>
      <c r="AE217">
        <v>2</v>
      </c>
      <c r="AF217">
        <v>0</v>
      </c>
      <c r="AG217">
        <v>0</v>
      </c>
      <c r="AH217">
        <f t="shared" si="109"/>
        <v>1</v>
      </c>
      <c r="AI217">
        <f t="shared" si="110"/>
        <v>0</v>
      </c>
      <c r="AJ217">
        <f t="shared" si="111"/>
        <v>53573.910457460224</v>
      </c>
      <c r="AK217">
        <f t="shared" si="112"/>
        <v>0</v>
      </c>
      <c r="AL217">
        <f t="shared" si="113"/>
        <v>0</v>
      </c>
      <c r="AM217">
        <f t="shared" si="114"/>
        <v>0.49</v>
      </c>
      <c r="AN217">
        <f t="shared" si="115"/>
        <v>0.39</v>
      </c>
      <c r="AO217">
        <v>15.57</v>
      </c>
      <c r="AP217">
        <v>0.5</v>
      </c>
      <c r="AQ217" t="s">
        <v>193</v>
      </c>
      <c r="AR217">
        <v>1607318671.4354801</v>
      </c>
      <c r="AS217">
        <v>412.82648387096799</v>
      </c>
      <c r="AT217">
        <v>409.99183870967698</v>
      </c>
      <c r="AU217">
        <v>11.9588258064516</v>
      </c>
      <c r="AV217">
        <v>11.682516129032299</v>
      </c>
      <c r="AW217">
        <v>999.98535483871001</v>
      </c>
      <c r="AX217">
        <v>101.51667741935501</v>
      </c>
      <c r="AY217">
        <v>9.9967296774193498E-2</v>
      </c>
      <c r="AZ217">
        <v>27.627374193548398</v>
      </c>
      <c r="BA217">
        <v>999.9</v>
      </c>
      <c r="BB217">
        <v>999.9</v>
      </c>
      <c r="BC217">
        <v>0</v>
      </c>
      <c r="BD217">
        <v>0</v>
      </c>
      <c r="BE217">
        <v>10001.3206451613</v>
      </c>
      <c r="BF217">
        <v>0</v>
      </c>
      <c r="BG217">
        <v>1.91117E-3</v>
      </c>
      <c r="BH217">
        <v>1607318650.5</v>
      </c>
      <c r="BI217" t="s">
        <v>682</v>
      </c>
      <c r="BJ217">
        <v>35</v>
      </c>
      <c r="BK217">
        <v>-1.641</v>
      </c>
      <c r="BL217">
        <v>-1.9E-2</v>
      </c>
      <c r="BM217">
        <v>410</v>
      </c>
      <c r="BN217">
        <v>12</v>
      </c>
      <c r="BO217">
        <v>0.45</v>
      </c>
      <c r="BP217">
        <v>0.13</v>
      </c>
      <c r="BQ217">
        <v>2.8340909756097599</v>
      </c>
      <c r="BR217">
        <v>3.5816027874541301E-2</v>
      </c>
      <c r="BS217">
        <v>2.11755094164977E-2</v>
      </c>
      <c r="BT217">
        <v>1</v>
      </c>
      <c r="BU217">
        <v>0.27610634146341501</v>
      </c>
      <c r="BV217">
        <v>7.9445644599297604E-3</v>
      </c>
      <c r="BW217">
        <v>9.3863841734966502E-4</v>
      </c>
      <c r="BX217">
        <v>1</v>
      </c>
      <c r="BY217">
        <v>2</v>
      </c>
      <c r="BZ217">
        <v>2</v>
      </c>
      <c r="CA217" t="s">
        <v>195</v>
      </c>
      <c r="CB217">
        <v>100</v>
      </c>
      <c r="CC217">
        <v>100</v>
      </c>
      <c r="CD217">
        <v>-1.641</v>
      </c>
      <c r="CE217">
        <v>-1.9E-2</v>
      </c>
      <c r="CF217">
        <v>2</v>
      </c>
      <c r="CG217">
        <v>1050.3399999999999</v>
      </c>
      <c r="CH217">
        <v>728.65800000000002</v>
      </c>
      <c r="CI217">
        <v>26.9985</v>
      </c>
      <c r="CJ217">
        <v>32.236699999999999</v>
      </c>
      <c r="CK217">
        <v>30.0002</v>
      </c>
      <c r="CL217">
        <v>31.958200000000001</v>
      </c>
      <c r="CM217">
        <v>32.011499999999998</v>
      </c>
      <c r="CN217">
        <v>30.7592</v>
      </c>
      <c r="CO217">
        <v>-30</v>
      </c>
      <c r="CP217">
        <v>-30</v>
      </c>
      <c r="CQ217">
        <v>27</v>
      </c>
      <c r="CR217">
        <v>410</v>
      </c>
      <c r="CS217">
        <v>20</v>
      </c>
      <c r="CT217">
        <v>100.70699999999999</v>
      </c>
      <c r="CU217">
        <v>100.41</v>
      </c>
    </row>
    <row r="218" spans="1:99" x14ac:dyDescent="0.25">
      <c r="A218">
        <v>202</v>
      </c>
      <c r="B218">
        <v>1607318685</v>
      </c>
      <c r="C218">
        <v>15222.4000000954</v>
      </c>
      <c r="D218" t="s">
        <v>687</v>
      </c>
      <c r="E218" t="s">
        <v>688</v>
      </c>
      <c r="F218">
        <v>1607318676.37097</v>
      </c>
      <c r="G218">
        <f t="shared" si="87"/>
        <v>1.7959454005282856E-4</v>
      </c>
      <c r="H218">
        <f t="shared" si="88"/>
        <v>-1.8925021341514907</v>
      </c>
      <c r="I218">
        <f t="shared" si="89"/>
        <v>412.83029032258099</v>
      </c>
      <c r="J218">
        <f t="shared" si="90"/>
        <v>810.50326427180073</v>
      </c>
      <c r="K218">
        <f t="shared" si="91"/>
        <v>82.360527441419393</v>
      </c>
      <c r="L218">
        <f t="shared" si="92"/>
        <v>41.95038065060762</v>
      </c>
      <c r="M218">
        <f t="shared" si="93"/>
        <v>7.184580586545709E-3</v>
      </c>
      <c r="N218">
        <f t="shared" si="94"/>
        <v>2</v>
      </c>
      <c r="O218">
        <f t="shared" si="95"/>
        <v>7.1702730330093179E-3</v>
      </c>
      <c r="P218">
        <f t="shared" si="96"/>
        <v>4.4827037223928584E-3</v>
      </c>
      <c r="Q218">
        <f t="shared" si="97"/>
        <v>0</v>
      </c>
      <c r="R218">
        <f t="shared" si="98"/>
        <v>27.558337181815265</v>
      </c>
      <c r="S218">
        <f t="shared" si="99"/>
        <v>27.558337181815265</v>
      </c>
      <c r="T218">
        <f t="shared" si="100"/>
        <v>3.6982228412808977</v>
      </c>
      <c r="U218">
        <f t="shared" si="101"/>
        <v>32.714424087026849</v>
      </c>
      <c r="V218">
        <f t="shared" si="102"/>
        <v>1.2145489300017343</v>
      </c>
      <c r="W218">
        <f t="shared" si="103"/>
        <v>3.7125792793135939</v>
      </c>
      <c r="X218">
        <f t="shared" si="104"/>
        <v>2.4836739112791637</v>
      </c>
      <c r="Y218">
        <f t="shared" si="105"/>
        <v>-7.9201192163297396</v>
      </c>
      <c r="Z218">
        <f t="shared" si="106"/>
        <v>7.1443742885907131</v>
      </c>
      <c r="AA218">
        <f t="shared" si="107"/>
        <v>0.77548849667346309</v>
      </c>
      <c r="AB218">
        <f t="shared" si="108"/>
        <v>-2.5643106556305639E-4</v>
      </c>
      <c r="AC218">
        <v>0</v>
      </c>
      <c r="AD218">
        <v>0</v>
      </c>
      <c r="AE218">
        <v>2</v>
      </c>
      <c r="AF218">
        <v>0</v>
      </c>
      <c r="AG218">
        <v>0</v>
      </c>
      <c r="AH218">
        <f t="shared" si="109"/>
        <v>1</v>
      </c>
      <c r="AI218">
        <f t="shared" si="110"/>
        <v>0</v>
      </c>
      <c r="AJ218">
        <f t="shared" si="111"/>
        <v>53580.400506791317</v>
      </c>
      <c r="AK218">
        <f t="shared" si="112"/>
        <v>0</v>
      </c>
      <c r="AL218">
        <f t="shared" si="113"/>
        <v>0</v>
      </c>
      <c r="AM218">
        <f t="shared" si="114"/>
        <v>0.49</v>
      </c>
      <c r="AN218">
        <f t="shared" si="115"/>
        <v>0.39</v>
      </c>
      <c r="AO218">
        <v>15.57</v>
      </c>
      <c r="AP218">
        <v>0.5</v>
      </c>
      <c r="AQ218" t="s">
        <v>193</v>
      </c>
      <c r="AR218">
        <v>1607318676.37097</v>
      </c>
      <c r="AS218">
        <v>412.83029032258099</v>
      </c>
      <c r="AT218">
        <v>409.99906451612901</v>
      </c>
      <c r="AU218">
        <v>11.9522774193548</v>
      </c>
      <c r="AV218">
        <v>11.6759870967742</v>
      </c>
      <c r="AW218">
        <v>999.98616129032303</v>
      </c>
      <c r="AX218">
        <v>101.516612903226</v>
      </c>
      <c r="AY218">
        <v>9.9914841935483903E-2</v>
      </c>
      <c r="AZ218">
        <v>27.624596774193499</v>
      </c>
      <c r="BA218">
        <v>999.9</v>
      </c>
      <c r="BB218">
        <v>999.9</v>
      </c>
      <c r="BC218">
        <v>0</v>
      </c>
      <c r="BD218">
        <v>0</v>
      </c>
      <c r="BE218">
        <v>10002.4941935484</v>
      </c>
      <c r="BF218">
        <v>0</v>
      </c>
      <c r="BG218">
        <v>1.91117E-3</v>
      </c>
      <c r="BH218">
        <v>1607318650.5</v>
      </c>
      <c r="BI218" t="s">
        <v>682</v>
      </c>
      <c r="BJ218">
        <v>35</v>
      </c>
      <c r="BK218">
        <v>-1.641</v>
      </c>
      <c r="BL218">
        <v>-1.9E-2</v>
      </c>
      <c r="BM218">
        <v>410</v>
      </c>
      <c r="BN218">
        <v>12</v>
      </c>
      <c r="BO218">
        <v>0.45</v>
      </c>
      <c r="BP218">
        <v>0.13</v>
      </c>
      <c r="BQ218">
        <v>2.83005073170732</v>
      </c>
      <c r="BR218">
        <v>-3.5161463414629703E-2</v>
      </c>
      <c r="BS218">
        <v>2.3541913053027601E-2</v>
      </c>
      <c r="BT218">
        <v>1</v>
      </c>
      <c r="BU218">
        <v>0.27614051219512198</v>
      </c>
      <c r="BV218">
        <v>7.6490592334497705E-4</v>
      </c>
      <c r="BW218">
        <v>9.1985587741620102E-4</v>
      </c>
      <c r="BX218">
        <v>1</v>
      </c>
      <c r="BY218">
        <v>2</v>
      </c>
      <c r="BZ218">
        <v>2</v>
      </c>
      <c r="CA218" t="s">
        <v>195</v>
      </c>
      <c r="CB218">
        <v>100</v>
      </c>
      <c r="CC218">
        <v>100</v>
      </c>
      <c r="CD218">
        <v>-1.641</v>
      </c>
      <c r="CE218">
        <v>-1.9E-2</v>
      </c>
      <c r="CF218">
        <v>2</v>
      </c>
      <c r="CG218">
        <v>1049.68</v>
      </c>
      <c r="CH218">
        <v>728.77800000000002</v>
      </c>
      <c r="CI218">
        <v>26.999500000000001</v>
      </c>
      <c r="CJ218">
        <v>32.236699999999999</v>
      </c>
      <c r="CK218">
        <v>30.0001</v>
      </c>
      <c r="CL218">
        <v>31.958200000000001</v>
      </c>
      <c r="CM218">
        <v>32.011499999999998</v>
      </c>
      <c r="CN218">
        <v>30.7593</v>
      </c>
      <c r="CO218">
        <v>-30</v>
      </c>
      <c r="CP218">
        <v>-30</v>
      </c>
      <c r="CQ218">
        <v>27</v>
      </c>
      <c r="CR218">
        <v>410</v>
      </c>
      <c r="CS218">
        <v>20</v>
      </c>
      <c r="CT218">
        <v>100.706</v>
      </c>
      <c r="CU218">
        <v>100.41</v>
      </c>
    </row>
    <row r="219" spans="1:99" x14ac:dyDescent="0.25">
      <c r="A219">
        <v>203</v>
      </c>
      <c r="B219">
        <v>1607318690</v>
      </c>
      <c r="C219">
        <v>15227.4000000954</v>
      </c>
      <c r="D219" t="s">
        <v>689</v>
      </c>
      <c r="E219" t="s">
        <v>690</v>
      </c>
      <c r="F219">
        <v>1607318681.37097</v>
      </c>
      <c r="G219">
        <f t="shared" si="87"/>
        <v>1.7948775483080627E-4</v>
      </c>
      <c r="H219">
        <f t="shared" si="88"/>
        <v>-1.9048848392124977</v>
      </c>
      <c r="I219">
        <f t="shared" si="89"/>
        <v>412.84506451612901</v>
      </c>
      <c r="J219">
        <f t="shared" si="90"/>
        <v>813.56703158752839</v>
      </c>
      <c r="K219">
        <f t="shared" si="91"/>
        <v>82.671266461135943</v>
      </c>
      <c r="L219">
        <f t="shared" si="92"/>
        <v>41.951582365841979</v>
      </c>
      <c r="M219">
        <f t="shared" si="93"/>
        <v>7.1785869844360672E-3</v>
      </c>
      <c r="N219">
        <f t="shared" si="94"/>
        <v>2</v>
      </c>
      <c r="O219">
        <f t="shared" si="95"/>
        <v>7.164303266938247E-3</v>
      </c>
      <c r="P219">
        <f t="shared" si="96"/>
        <v>4.4789704829912846E-3</v>
      </c>
      <c r="Q219">
        <f t="shared" si="97"/>
        <v>0</v>
      </c>
      <c r="R219">
        <f t="shared" si="98"/>
        <v>27.557799122416416</v>
      </c>
      <c r="S219">
        <f t="shared" si="99"/>
        <v>27.557799122416416</v>
      </c>
      <c r="T219">
        <f t="shared" si="100"/>
        <v>3.6981064587634096</v>
      </c>
      <c r="U219">
        <f t="shared" si="101"/>
        <v>32.696673261808201</v>
      </c>
      <c r="V219">
        <f t="shared" si="102"/>
        <v>1.2138489414110636</v>
      </c>
      <c r="W219">
        <f t="shared" si="103"/>
        <v>3.7124539603511177</v>
      </c>
      <c r="X219">
        <f t="shared" si="104"/>
        <v>2.4842575173523462</v>
      </c>
      <c r="Y219">
        <f t="shared" si="105"/>
        <v>-7.9154099880385562</v>
      </c>
      <c r="Z219">
        <f t="shared" si="106"/>
        <v>7.1401303407004981</v>
      </c>
      <c r="AA219">
        <f t="shared" si="107"/>
        <v>0.77502352179748224</v>
      </c>
      <c r="AB219">
        <f t="shared" si="108"/>
        <v>-2.5612554057552472E-4</v>
      </c>
      <c r="AC219">
        <v>0</v>
      </c>
      <c r="AD219">
        <v>0</v>
      </c>
      <c r="AE219">
        <v>2</v>
      </c>
      <c r="AF219">
        <v>0</v>
      </c>
      <c r="AG219">
        <v>0</v>
      </c>
      <c r="AH219">
        <f t="shared" si="109"/>
        <v>1</v>
      </c>
      <c r="AI219">
        <f t="shared" si="110"/>
        <v>0</v>
      </c>
      <c r="AJ219">
        <f t="shared" si="111"/>
        <v>53587.316856869307</v>
      </c>
      <c r="AK219">
        <f t="shared" si="112"/>
        <v>0</v>
      </c>
      <c r="AL219">
        <f t="shared" si="113"/>
        <v>0</v>
      </c>
      <c r="AM219">
        <f t="shared" si="114"/>
        <v>0.49</v>
      </c>
      <c r="AN219">
        <f t="shared" si="115"/>
        <v>0.39</v>
      </c>
      <c r="AO219">
        <v>15.57</v>
      </c>
      <c r="AP219">
        <v>0.5</v>
      </c>
      <c r="AQ219" t="s">
        <v>193</v>
      </c>
      <c r="AR219">
        <v>1607318681.37097</v>
      </c>
      <c r="AS219">
        <v>412.84506451612901</v>
      </c>
      <c r="AT219">
        <v>409.99451612903198</v>
      </c>
      <c r="AU219">
        <v>11.945474193548399</v>
      </c>
      <c r="AV219">
        <v>11.6693483870968</v>
      </c>
      <c r="AW219">
        <v>999.99390322580598</v>
      </c>
      <c r="AX219">
        <v>101.515838709677</v>
      </c>
      <c r="AY219">
        <v>9.9963370967741896E-2</v>
      </c>
      <c r="AZ219">
        <v>27.624019354838701</v>
      </c>
      <c r="BA219">
        <v>999.9</v>
      </c>
      <c r="BB219">
        <v>999.9</v>
      </c>
      <c r="BC219">
        <v>0</v>
      </c>
      <c r="BD219">
        <v>0</v>
      </c>
      <c r="BE219">
        <v>10003.9</v>
      </c>
      <c r="BF219">
        <v>0</v>
      </c>
      <c r="BG219">
        <v>1.8911332258064501E-3</v>
      </c>
      <c r="BH219">
        <v>1607318650.5</v>
      </c>
      <c r="BI219" t="s">
        <v>682</v>
      </c>
      <c r="BJ219">
        <v>35</v>
      </c>
      <c r="BK219">
        <v>-1.641</v>
      </c>
      <c r="BL219">
        <v>-1.9E-2</v>
      </c>
      <c r="BM219">
        <v>410</v>
      </c>
      <c r="BN219">
        <v>12</v>
      </c>
      <c r="BO219">
        <v>0.45</v>
      </c>
      <c r="BP219">
        <v>0.13</v>
      </c>
      <c r="BQ219">
        <v>2.8449619512195099</v>
      </c>
      <c r="BR219">
        <v>0.19605658536595499</v>
      </c>
      <c r="BS219">
        <v>3.5364906348961098E-2</v>
      </c>
      <c r="BT219">
        <v>0</v>
      </c>
      <c r="BU219">
        <v>0.27616460975609802</v>
      </c>
      <c r="BV219">
        <v>-4.8815331010441804E-3</v>
      </c>
      <c r="BW219">
        <v>8.75553257230123E-4</v>
      </c>
      <c r="BX219">
        <v>1</v>
      </c>
      <c r="BY219">
        <v>1</v>
      </c>
      <c r="BZ219">
        <v>2</v>
      </c>
      <c r="CA219" t="s">
        <v>198</v>
      </c>
      <c r="CB219">
        <v>100</v>
      </c>
      <c r="CC219">
        <v>100</v>
      </c>
      <c r="CD219">
        <v>-1.641</v>
      </c>
      <c r="CE219">
        <v>-1.9E-2</v>
      </c>
      <c r="CF219">
        <v>2</v>
      </c>
      <c r="CG219">
        <v>1049.8900000000001</v>
      </c>
      <c r="CH219">
        <v>728.947</v>
      </c>
      <c r="CI219">
        <v>27.000499999999999</v>
      </c>
      <c r="CJ219">
        <v>32.236699999999999</v>
      </c>
      <c r="CK219">
        <v>30.0001</v>
      </c>
      <c r="CL219">
        <v>31.959</v>
      </c>
      <c r="CM219">
        <v>32.011499999999998</v>
      </c>
      <c r="CN219">
        <v>30.760999999999999</v>
      </c>
      <c r="CO219">
        <v>-30</v>
      </c>
      <c r="CP219">
        <v>-30</v>
      </c>
      <c r="CQ219">
        <v>27</v>
      </c>
      <c r="CR219">
        <v>410</v>
      </c>
      <c r="CS219">
        <v>20</v>
      </c>
      <c r="CT219">
        <v>100.70699999999999</v>
      </c>
      <c r="CU219">
        <v>100.41200000000001</v>
      </c>
    </row>
    <row r="220" spans="1:99" x14ac:dyDescent="0.25">
      <c r="A220">
        <v>204</v>
      </c>
      <c r="B220">
        <v>1607318695</v>
      </c>
      <c r="C220">
        <v>15232.4000000954</v>
      </c>
      <c r="D220" t="s">
        <v>691</v>
      </c>
      <c r="E220" t="s">
        <v>692</v>
      </c>
      <c r="F220">
        <v>1607318686.37097</v>
      </c>
      <c r="G220">
        <f t="shared" si="87"/>
        <v>1.7906805340681765E-4</v>
      </c>
      <c r="H220">
        <f t="shared" si="88"/>
        <v>-1.9048019996773544</v>
      </c>
      <c r="I220">
        <f t="shared" si="89"/>
        <v>412.84183870967701</v>
      </c>
      <c r="J220">
        <f t="shared" si="90"/>
        <v>814.70791372578731</v>
      </c>
      <c r="K220">
        <f t="shared" si="91"/>
        <v>82.786858938650212</v>
      </c>
      <c r="L220">
        <f t="shared" si="92"/>
        <v>41.951082700216091</v>
      </c>
      <c r="M220">
        <f t="shared" si="93"/>
        <v>7.1584051425819155E-3</v>
      </c>
      <c r="N220">
        <f t="shared" si="94"/>
        <v>2</v>
      </c>
      <c r="O220">
        <f t="shared" si="95"/>
        <v>7.1442015407300989E-3</v>
      </c>
      <c r="P220">
        <f t="shared" si="96"/>
        <v>4.4663997260556993E-3</v>
      </c>
      <c r="Q220">
        <f t="shared" si="97"/>
        <v>0</v>
      </c>
      <c r="R220">
        <f t="shared" si="98"/>
        <v>27.560015390535561</v>
      </c>
      <c r="S220">
        <f t="shared" si="99"/>
        <v>27.560015390535561</v>
      </c>
      <c r="T220">
        <f t="shared" si="100"/>
        <v>3.6985858591993637</v>
      </c>
      <c r="U220">
        <f t="shared" si="101"/>
        <v>32.674492400799288</v>
      </c>
      <c r="V220">
        <f t="shared" si="102"/>
        <v>1.2131716678136111</v>
      </c>
      <c r="W220">
        <f t="shared" si="103"/>
        <v>3.7129013449767756</v>
      </c>
      <c r="X220">
        <f t="shared" si="104"/>
        <v>2.4854141913857526</v>
      </c>
      <c r="Y220">
        <f t="shared" si="105"/>
        <v>-7.8969011552406583</v>
      </c>
      <c r="Z220">
        <f t="shared" si="106"/>
        <v>7.1234200147655127</v>
      </c>
      <c r="AA220">
        <f t="shared" si="107"/>
        <v>0.77322620878939829</v>
      </c>
      <c r="AB220">
        <f t="shared" si="108"/>
        <v>-2.5493168574719505E-4</v>
      </c>
      <c r="AC220">
        <v>0</v>
      </c>
      <c r="AD220">
        <v>0</v>
      </c>
      <c r="AE220">
        <v>2</v>
      </c>
      <c r="AF220">
        <v>0</v>
      </c>
      <c r="AG220">
        <v>0</v>
      </c>
      <c r="AH220">
        <f t="shared" si="109"/>
        <v>1</v>
      </c>
      <c r="AI220">
        <f t="shared" si="110"/>
        <v>0</v>
      </c>
      <c r="AJ220">
        <f t="shared" si="111"/>
        <v>53560.041960219991</v>
      </c>
      <c r="AK220">
        <f t="shared" si="112"/>
        <v>0</v>
      </c>
      <c r="AL220">
        <f t="shared" si="113"/>
        <v>0</v>
      </c>
      <c r="AM220">
        <f t="shared" si="114"/>
        <v>0.49</v>
      </c>
      <c r="AN220">
        <f t="shared" si="115"/>
        <v>0.39</v>
      </c>
      <c r="AO220">
        <v>15.57</v>
      </c>
      <c r="AP220">
        <v>0.5</v>
      </c>
      <c r="AQ220" t="s">
        <v>193</v>
      </c>
      <c r="AR220">
        <v>1607318686.37097</v>
      </c>
      <c r="AS220">
        <v>412.84183870967701</v>
      </c>
      <c r="AT220">
        <v>409.99112903225802</v>
      </c>
      <c r="AU220">
        <v>11.938858064516101</v>
      </c>
      <c r="AV220">
        <v>11.6633741935484</v>
      </c>
      <c r="AW220">
        <v>999.98703225806503</v>
      </c>
      <c r="AX220">
        <v>101.515483870968</v>
      </c>
      <c r="AY220">
        <v>9.9901893548387105E-2</v>
      </c>
      <c r="AZ220">
        <v>27.626080645161299</v>
      </c>
      <c r="BA220">
        <v>999.9</v>
      </c>
      <c r="BB220">
        <v>999.9</v>
      </c>
      <c r="BC220">
        <v>0</v>
      </c>
      <c r="BD220">
        <v>0</v>
      </c>
      <c r="BE220">
        <v>9998.6990322580605</v>
      </c>
      <c r="BF220">
        <v>0</v>
      </c>
      <c r="BG220">
        <v>1.88959193548387E-3</v>
      </c>
      <c r="BH220">
        <v>1607318650.5</v>
      </c>
      <c r="BI220" t="s">
        <v>682</v>
      </c>
      <c r="BJ220">
        <v>35</v>
      </c>
      <c r="BK220">
        <v>-1.641</v>
      </c>
      <c r="BL220">
        <v>-1.9E-2</v>
      </c>
      <c r="BM220">
        <v>410</v>
      </c>
      <c r="BN220">
        <v>12</v>
      </c>
      <c r="BO220">
        <v>0.45</v>
      </c>
      <c r="BP220">
        <v>0.13</v>
      </c>
      <c r="BQ220">
        <v>2.8498392682926799</v>
      </c>
      <c r="BR220">
        <v>0.110822508710833</v>
      </c>
      <c r="BS220">
        <v>3.4795659765105701E-2</v>
      </c>
      <c r="BT220">
        <v>0</v>
      </c>
      <c r="BU220">
        <v>0.27588907317073202</v>
      </c>
      <c r="BV220">
        <v>-7.1885017421590199E-3</v>
      </c>
      <c r="BW220">
        <v>9.1942923414326005E-4</v>
      </c>
      <c r="BX220">
        <v>1</v>
      </c>
      <c r="BY220">
        <v>1</v>
      </c>
      <c r="BZ220">
        <v>2</v>
      </c>
      <c r="CA220" t="s">
        <v>198</v>
      </c>
      <c r="CB220">
        <v>100</v>
      </c>
      <c r="CC220">
        <v>100</v>
      </c>
      <c r="CD220">
        <v>-1.641</v>
      </c>
      <c r="CE220">
        <v>-1.9E-2</v>
      </c>
      <c r="CF220">
        <v>2</v>
      </c>
      <c r="CG220">
        <v>1048.54</v>
      </c>
      <c r="CH220">
        <v>728.68299999999999</v>
      </c>
      <c r="CI220">
        <v>27.000800000000002</v>
      </c>
      <c r="CJ220">
        <v>32.236699999999999</v>
      </c>
      <c r="CK220">
        <v>30.0001</v>
      </c>
      <c r="CL220">
        <v>31.960999999999999</v>
      </c>
      <c r="CM220">
        <v>32.011499999999998</v>
      </c>
      <c r="CN220">
        <v>30.7621</v>
      </c>
      <c r="CO220">
        <v>-30</v>
      </c>
      <c r="CP220">
        <v>-30</v>
      </c>
      <c r="CQ220">
        <v>27</v>
      </c>
      <c r="CR220">
        <v>410</v>
      </c>
      <c r="CS220">
        <v>20</v>
      </c>
      <c r="CT220">
        <v>100.706</v>
      </c>
      <c r="CU220">
        <v>100.41</v>
      </c>
    </row>
    <row r="221" spans="1:99" x14ac:dyDescent="0.25">
      <c r="A221">
        <v>205</v>
      </c>
      <c r="B221">
        <v>1607318978.5</v>
      </c>
      <c r="C221">
        <v>15515.9000000954</v>
      </c>
      <c r="D221" t="s">
        <v>694</v>
      </c>
      <c r="E221" t="s">
        <v>695</v>
      </c>
      <c r="F221">
        <v>1607318966.9193499</v>
      </c>
      <c r="G221">
        <f t="shared" si="87"/>
        <v>2.693715867297058E-4</v>
      </c>
      <c r="H221">
        <f t="shared" si="88"/>
        <v>-0.7932875586214978</v>
      </c>
      <c r="I221">
        <f t="shared" si="89"/>
        <v>411.00261290322601</v>
      </c>
      <c r="J221">
        <f t="shared" si="90"/>
        <v>511.12366530345031</v>
      </c>
      <c r="K221">
        <f t="shared" si="91"/>
        <v>51.939186139719595</v>
      </c>
      <c r="L221">
        <f t="shared" si="92"/>
        <v>41.76511999853917</v>
      </c>
      <c r="M221">
        <f t="shared" si="93"/>
        <v>1.0719757198777916E-2</v>
      </c>
      <c r="N221">
        <f t="shared" si="94"/>
        <v>2</v>
      </c>
      <c r="O221">
        <f t="shared" si="95"/>
        <v>1.0687939175230518E-2</v>
      </c>
      <c r="P221">
        <f t="shared" si="96"/>
        <v>6.682812787304997E-3</v>
      </c>
      <c r="Q221">
        <f t="shared" si="97"/>
        <v>0</v>
      </c>
      <c r="R221">
        <f t="shared" si="98"/>
        <v>27.542471361713538</v>
      </c>
      <c r="S221">
        <f t="shared" si="99"/>
        <v>27.542471361713538</v>
      </c>
      <c r="T221">
        <f t="shared" si="100"/>
        <v>3.6947923985531448</v>
      </c>
      <c r="U221">
        <f t="shared" si="101"/>
        <v>32.163846659940837</v>
      </c>
      <c r="V221">
        <f t="shared" si="102"/>
        <v>1.1953133476881022</v>
      </c>
      <c r="W221">
        <f t="shared" si="103"/>
        <v>3.7163258497212994</v>
      </c>
      <c r="X221">
        <f t="shared" si="104"/>
        <v>2.4994790508650429</v>
      </c>
      <c r="Y221">
        <f t="shared" si="105"/>
        <v>-11.879286974780026</v>
      </c>
      <c r="Z221">
        <f t="shared" si="106"/>
        <v>10.715576204274019</v>
      </c>
      <c r="AA221">
        <f t="shared" si="107"/>
        <v>1.1631338828376165</v>
      </c>
      <c r="AB221">
        <f t="shared" si="108"/>
        <v>-5.7688766839092409E-4</v>
      </c>
      <c r="AC221">
        <v>0</v>
      </c>
      <c r="AD221">
        <v>0</v>
      </c>
      <c r="AE221">
        <v>2</v>
      </c>
      <c r="AF221">
        <v>0</v>
      </c>
      <c r="AG221">
        <v>0</v>
      </c>
      <c r="AH221">
        <f t="shared" si="109"/>
        <v>1</v>
      </c>
      <c r="AI221">
        <f t="shared" si="110"/>
        <v>0</v>
      </c>
      <c r="AJ221">
        <f t="shared" si="111"/>
        <v>53520.935698924099</v>
      </c>
      <c r="AK221">
        <f t="shared" si="112"/>
        <v>0</v>
      </c>
      <c r="AL221">
        <f t="shared" si="113"/>
        <v>0</v>
      </c>
      <c r="AM221">
        <f t="shared" si="114"/>
        <v>0.49</v>
      </c>
      <c r="AN221">
        <f t="shared" si="115"/>
        <v>0.39</v>
      </c>
      <c r="AO221">
        <v>14.97</v>
      </c>
      <c r="AP221">
        <v>0.5</v>
      </c>
      <c r="AQ221" t="s">
        <v>193</v>
      </c>
      <c r="AR221">
        <v>1607318966.9193499</v>
      </c>
      <c r="AS221">
        <v>411.00261290322601</v>
      </c>
      <c r="AT221">
        <v>409.98087096774202</v>
      </c>
      <c r="AU221">
        <v>11.7628516129032</v>
      </c>
      <c r="AV221">
        <v>11.3643741935484</v>
      </c>
      <c r="AW221">
        <v>1000.07148387097</v>
      </c>
      <c r="AX221">
        <v>101.518258064516</v>
      </c>
      <c r="AY221">
        <v>9.9392741935483905E-2</v>
      </c>
      <c r="AZ221">
        <v>27.641851612903199</v>
      </c>
      <c r="BA221">
        <v>999.9</v>
      </c>
      <c r="BB221">
        <v>999.9</v>
      </c>
      <c r="BC221">
        <v>0</v>
      </c>
      <c r="BD221">
        <v>0</v>
      </c>
      <c r="BE221">
        <v>9991.3503225806508</v>
      </c>
      <c r="BF221">
        <v>0</v>
      </c>
      <c r="BG221">
        <v>1.91117E-3</v>
      </c>
      <c r="BH221">
        <v>1607318966</v>
      </c>
      <c r="BI221" t="s">
        <v>696</v>
      </c>
      <c r="BJ221">
        <v>36</v>
      </c>
      <c r="BK221">
        <v>-1.6140000000000001</v>
      </c>
      <c r="BL221">
        <v>-2.4E-2</v>
      </c>
      <c r="BM221">
        <v>410</v>
      </c>
      <c r="BN221">
        <v>11</v>
      </c>
      <c r="BO221">
        <v>0.24</v>
      </c>
      <c r="BP221">
        <v>0.2</v>
      </c>
      <c r="BQ221">
        <v>0.58670463024390296</v>
      </c>
      <c r="BR221">
        <v>5.7032115604185698</v>
      </c>
      <c r="BS221">
        <v>0.615496707639692</v>
      </c>
      <c r="BT221">
        <v>0</v>
      </c>
      <c r="BU221">
        <v>0.22681224967317101</v>
      </c>
      <c r="BV221">
        <v>2.1689456981771702</v>
      </c>
      <c r="BW221">
        <v>0.235339876957156</v>
      </c>
      <c r="BX221">
        <v>0</v>
      </c>
      <c r="BY221">
        <v>0</v>
      </c>
      <c r="BZ221">
        <v>2</v>
      </c>
      <c r="CA221" t="s">
        <v>212</v>
      </c>
      <c r="CB221">
        <v>100</v>
      </c>
      <c r="CC221">
        <v>100</v>
      </c>
      <c r="CD221">
        <v>-1.6140000000000001</v>
      </c>
      <c r="CE221">
        <v>-2.4E-2</v>
      </c>
      <c r="CF221">
        <v>2</v>
      </c>
      <c r="CG221">
        <v>1048.05</v>
      </c>
      <c r="CH221">
        <v>725.12300000000005</v>
      </c>
      <c r="CI221">
        <v>26.997399999999999</v>
      </c>
      <c r="CJ221">
        <v>32.233899999999998</v>
      </c>
      <c r="CK221">
        <v>30.0001</v>
      </c>
      <c r="CL221">
        <v>31.9712</v>
      </c>
      <c r="CM221">
        <v>32.018900000000002</v>
      </c>
      <c r="CN221">
        <v>30.770099999999999</v>
      </c>
      <c r="CO221">
        <v>-30</v>
      </c>
      <c r="CP221">
        <v>-30</v>
      </c>
      <c r="CQ221">
        <v>27</v>
      </c>
      <c r="CR221">
        <v>410</v>
      </c>
      <c r="CS221">
        <v>20</v>
      </c>
      <c r="CT221">
        <v>100.70699999999999</v>
      </c>
      <c r="CU221">
        <v>100.414</v>
      </c>
    </row>
    <row r="222" spans="1:99" x14ac:dyDescent="0.25">
      <c r="A222">
        <v>206</v>
      </c>
      <c r="B222">
        <v>1607318983.5</v>
      </c>
      <c r="C222">
        <v>15520.9000000954</v>
      </c>
      <c r="D222" t="s">
        <v>697</v>
      </c>
      <c r="E222" t="s">
        <v>698</v>
      </c>
      <c r="F222">
        <v>1607318975.14516</v>
      </c>
      <c r="G222">
        <f t="shared" si="87"/>
        <v>3.0180539548194899E-4</v>
      </c>
      <c r="H222">
        <f t="shared" si="88"/>
        <v>-0.8901902269298706</v>
      </c>
      <c r="I222">
        <f t="shared" si="89"/>
        <v>411.13019354838701</v>
      </c>
      <c r="J222">
        <f t="shared" si="90"/>
        <v>511.09948088624259</v>
      </c>
      <c r="K222">
        <f t="shared" si="91"/>
        <v>51.936168082933179</v>
      </c>
      <c r="L222">
        <f t="shared" si="92"/>
        <v>41.777633581377856</v>
      </c>
      <c r="M222">
        <f t="shared" si="93"/>
        <v>1.2054519427113969E-2</v>
      </c>
      <c r="N222">
        <f t="shared" si="94"/>
        <v>2</v>
      </c>
      <c r="O222">
        <f t="shared" si="95"/>
        <v>1.2014300558436899E-2</v>
      </c>
      <c r="P222">
        <f t="shared" si="96"/>
        <v>7.5125401122721897E-3</v>
      </c>
      <c r="Q222">
        <f t="shared" si="97"/>
        <v>0</v>
      </c>
      <c r="R222">
        <f t="shared" si="98"/>
        <v>27.522343258637235</v>
      </c>
      <c r="S222">
        <f t="shared" si="99"/>
        <v>27.522343258637235</v>
      </c>
      <c r="T222">
        <f t="shared" si="100"/>
        <v>3.6904443787255934</v>
      </c>
      <c r="U222">
        <f t="shared" si="101"/>
        <v>32.283816001175694</v>
      </c>
      <c r="V222">
        <f t="shared" si="102"/>
        <v>1.1991995735736491</v>
      </c>
      <c r="W222">
        <f t="shared" si="103"/>
        <v>3.7145533648499836</v>
      </c>
      <c r="X222">
        <f t="shared" si="104"/>
        <v>2.4912448051519442</v>
      </c>
      <c r="Y222">
        <f t="shared" si="105"/>
        <v>-13.309617940753951</v>
      </c>
      <c r="Z222">
        <f t="shared" si="106"/>
        <v>12.005885822629164</v>
      </c>
      <c r="AA222">
        <f t="shared" si="107"/>
        <v>1.3030079931803866</v>
      </c>
      <c r="AB222">
        <f t="shared" si="108"/>
        <v>-7.2412494439966224E-4</v>
      </c>
      <c r="AC222">
        <v>0</v>
      </c>
      <c r="AD222">
        <v>0</v>
      </c>
      <c r="AE222">
        <v>2</v>
      </c>
      <c r="AF222">
        <v>0</v>
      </c>
      <c r="AG222">
        <v>0</v>
      </c>
      <c r="AH222">
        <f t="shared" si="109"/>
        <v>1</v>
      </c>
      <c r="AI222">
        <f t="shared" si="110"/>
        <v>0</v>
      </c>
      <c r="AJ222">
        <f t="shared" si="111"/>
        <v>53488.411286987379</v>
      </c>
      <c r="AK222">
        <f t="shared" si="112"/>
        <v>0</v>
      </c>
      <c r="AL222">
        <f t="shared" si="113"/>
        <v>0</v>
      </c>
      <c r="AM222">
        <f t="shared" si="114"/>
        <v>0.49</v>
      </c>
      <c r="AN222">
        <f t="shared" si="115"/>
        <v>0.39</v>
      </c>
      <c r="AO222">
        <v>14.97</v>
      </c>
      <c r="AP222">
        <v>0.5</v>
      </c>
      <c r="AQ222" t="s">
        <v>193</v>
      </c>
      <c r="AR222">
        <v>1607318975.14516</v>
      </c>
      <c r="AS222">
        <v>411.13019354838701</v>
      </c>
      <c r="AT222">
        <v>409.98341935483899</v>
      </c>
      <c r="AU222">
        <v>11.8012225806452</v>
      </c>
      <c r="AV222">
        <v>11.354787096774199</v>
      </c>
      <c r="AW222">
        <v>1000.07922580645</v>
      </c>
      <c r="AX222">
        <v>101.517096774194</v>
      </c>
      <c r="AY222">
        <v>9.9457390322580594E-2</v>
      </c>
      <c r="AZ222">
        <v>27.633690322580598</v>
      </c>
      <c r="BA222">
        <v>999.9</v>
      </c>
      <c r="BB222">
        <v>999.9</v>
      </c>
      <c r="BC222">
        <v>0</v>
      </c>
      <c r="BD222">
        <v>0</v>
      </c>
      <c r="BE222">
        <v>9984.8583870967705</v>
      </c>
      <c r="BF222">
        <v>0</v>
      </c>
      <c r="BG222">
        <v>1.91117E-3</v>
      </c>
      <c r="BH222">
        <v>1607318966</v>
      </c>
      <c r="BI222" t="s">
        <v>696</v>
      </c>
      <c r="BJ222">
        <v>36</v>
      </c>
      <c r="BK222">
        <v>-1.6140000000000001</v>
      </c>
      <c r="BL222">
        <v>-2.4E-2</v>
      </c>
      <c r="BM222">
        <v>410</v>
      </c>
      <c r="BN222">
        <v>11</v>
      </c>
      <c r="BO222">
        <v>0.24</v>
      </c>
      <c r="BP222">
        <v>0.2</v>
      </c>
      <c r="BQ222">
        <v>0.90400712609756095</v>
      </c>
      <c r="BR222">
        <v>4.6972290112888802</v>
      </c>
      <c r="BS222">
        <v>0.55255466613655901</v>
      </c>
      <c r="BT222">
        <v>0</v>
      </c>
      <c r="BU222">
        <v>0.350778085770732</v>
      </c>
      <c r="BV222">
        <v>1.9123699822326301</v>
      </c>
      <c r="BW222">
        <v>0.21895864301578499</v>
      </c>
      <c r="BX222">
        <v>0</v>
      </c>
      <c r="BY222">
        <v>0</v>
      </c>
      <c r="BZ222">
        <v>2</v>
      </c>
      <c r="CA222" t="s">
        <v>212</v>
      </c>
      <c r="CB222">
        <v>100</v>
      </c>
      <c r="CC222">
        <v>100</v>
      </c>
      <c r="CD222">
        <v>-1.6140000000000001</v>
      </c>
      <c r="CE222">
        <v>-2.4E-2</v>
      </c>
      <c r="CF222">
        <v>2</v>
      </c>
      <c r="CG222">
        <v>1048.83</v>
      </c>
      <c r="CH222">
        <v>725.46</v>
      </c>
      <c r="CI222">
        <v>26.997299999999999</v>
      </c>
      <c r="CJ222">
        <v>32.233899999999998</v>
      </c>
      <c r="CK222">
        <v>30.0001</v>
      </c>
      <c r="CL222">
        <v>31.966799999999999</v>
      </c>
      <c r="CM222">
        <v>32.017099999999999</v>
      </c>
      <c r="CN222">
        <v>30.7698</v>
      </c>
      <c r="CO222">
        <v>-30</v>
      </c>
      <c r="CP222">
        <v>-30</v>
      </c>
      <c r="CQ222">
        <v>27</v>
      </c>
      <c r="CR222">
        <v>410</v>
      </c>
      <c r="CS222">
        <v>20</v>
      </c>
      <c r="CT222">
        <v>100.70699999999999</v>
      </c>
      <c r="CU222">
        <v>100.414</v>
      </c>
    </row>
    <row r="223" spans="1:99" x14ac:dyDescent="0.25">
      <c r="A223">
        <v>207</v>
      </c>
      <c r="B223">
        <v>1607318988.5</v>
      </c>
      <c r="C223">
        <v>15525.9000000954</v>
      </c>
      <c r="D223" t="s">
        <v>699</v>
      </c>
      <c r="E223" t="s">
        <v>700</v>
      </c>
      <c r="F223">
        <v>1607318979.9354801</v>
      </c>
      <c r="G223">
        <f t="shared" si="87"/>
        <v>3.4701250218717846E-4</v>
      </c>
      <c r="H223">
        <f t="shared" si="88"/>
        <v>-1.0102927276461828</v>
      </c>
      <c r="I223">
        <f t="shared" si="89"/>
        <v>411.282225806452</v>
      </c>
      <c r="J223">
        <f t="shared" si="90"/>
        <v>509.32381156946752</v>
      </c>
      <c r="K223">
        <f t="shared" si="91"/>
        <v>51.755893871333065</v>
      </c>
      <c r="L223">
        <f t="shared" si="92"/>
        <v>41.793214349062694</v>
      </c>
      <c r="M223">
        <f t="shared" si="93"/>
        <v>1.3926800850774496E-2</v>
      </c>
      <c r="N223">
        <f t="shared" si="94"/>
        <v>2</v>
      </c>
      <c r="O223">
        <f t="shared" si="95"/>
        <v>1.3873148360822301E-2</v>
      </c>
      <c r="P223">
        <f t="shared" si="96"/>
        <v>8.6755208899101932E-3</v>
      </c>
      <c r="Q223">
        <f t="shared" si="97"/>
        <v>0</v>
      </c>
      <c r="R223">
        <f t="shared" si="98"/>
        <v>27.50178034427541</v>
      </c>
      <c r="S223">
        <f t="shared" si="99"/>
        <v>27.50178034427541</v>
      </c>
      <c r="T223">
        <f t="shared" si="100"/>
        <v>3.6860070437531012</v>
      </c>
      <c r="U223">
        <f t="shared" si="101"/>
        <v>32.458486914262181</v>
      </c>
      <c r="V223">
        <f t="shared" si="102"/>
        <v>1.2054141124612063</v>
      </c>
      <c r="W223">
        <f t="shared" si="103"/>
        <v>3.7137101173115692</v>
      </c>
      <c r="X223">
        <f t="shared" si="104"/>
        <v>2.4805929312918948</v>
      </c>
      <c r="Y223">
        <f t="shared" si="105"/>
        <v>-15.303251346454569</v>
      </c>
      <c r="Z223">
        <f t="shared" si="106"/>
        <v>13.804286997557545</v>
      </c>
      <c r="AA223">
        <f t="shared" si="107"/>
        <v>1.4980070980420517</v>
      </c>
      <c r="AB223">
        <f t="shared" si="108"/>
        <v>-9.5725085497200268E-4</v>
      </c>
      <c r="AC223">
        <v>0</v>
      </c>
      <c r="AD223">
        <v>0</v>
      </c>
      <c r="AE223">
        <v>2</v>
      </c>
      <c r="AF223">
        <v>0</v>
      </c>
      <c r="AG223">
        <v>0</v>
      </c>
      <c r="AH223">
        <f t="shared" si="109"/>
        <v>1</v>
      </c>
      <c r="AI223">
        <f t="shared" si="110"/>
        <v>0</v>
      </c>
      <c r="AJ223">
        <f t="shared" si="111"/>
        <v>53520.868944266629</v>
      </c>
      <c r="AK223">
        <f t="shared" si="112"/>
        <v>0</v>
      </c>
      <c r="AL223">
        <f t="shared" si="113"/>
        <v>0</v>
      </c>
      <c r="AM223">
        <f t="shared" si="114"/>
        <v>0.49</v>
      </c>
      <c r="AN223">
        <f t="shared" si="115"/>
        <v>0.39</v>
      </c>
      <c r="AO223">
        <v>14.97</v>
      </c>
      <c r="AP223">
        <v>0.5</v>
      </c>
      <c r="AQ223" t="s">
        <v>193</v>
      </c>
      <c r="AR223">
        <v>1607318979.9354801</v>
      </c>
      <c r="AS223">
        <v>411.282225806452</v>
      </c>
      <c r="AT223">
        <v>409.98345161290302</v>
      </c>
      <c r="AU223">
        <v>11.862341935483901</v>
      </c>
      <c r="AV223">
        <v>11.349019354838701</v>
      </c>
      <c r="AW223">
        <v>999.98619354838695</v>
      </c>
      <c r="AX223">
        <v>101.517161290323</v>
      </c>
      <c r="AY223">
        <v>9.9713270967741893E-2</v>
      </c>
      <c r="AZ223">
        <v>27.6298064516129</v>
      </c>
      <c r="BA223">
        <v>999.9</v>
      </c>
      <c r="BB223">
        <v>999.9</v>
      </c>
      <c r="BC223">
        <v>0</v>
      </c>
      <c r="BD223">
        <v>0</v>
      </c>
      <c r="BE223">
        <v>9991.0325806451601</v>
      </c>
      <c r="BF223">
        <v>0</v>
      </c>
      <c r="BG223">
        <v>1.91117E-3</v>
      </c>
      <c r="BH223">
        <v>1607318966</v>
      </c>
      <c r="BI223" t="s">
        <v>696</v>
      </c>
      <c r="BJ223">
        <v>36</v>
      </c>
      <c r="BK223">
        <v>-1.6140000000000001</v>
      </c>
      <c r="BL223">
        <v>-2.4E-2</v>
      </c>
      <c r="BM223">
        <v>410</v>
      </c>
      <c r="BN223">
        <v>11</v>
      </c>
      <c r="BO223">
        <v>0.24</v>
      </c>
      <c r="BP223">
        <v>0.2</v>
      </c>
      <c r="BQ223">
        <v>1.21117321951219</v>
      </c>
      <c r="BR223">
        <v>1.2656901951219099</v>
      </c>
      <c r="BS223">
        <v>0.24561082865642</v>
      </c>
      <c r="BT223">
        <v>0</v>
      </c>
      <c r="BU223">
        <v>0.47466007804878002</v>
      </c>
      <c r="BV223">
        <v>0.60214438327526298</v>
      </c>
      <c r="BW223">
        <v>0.10051286561387</v>
      </c>
      <c r="BX223">
        <v>0</v>
      </c>
      <c r="BY223">
        <v>0</v>
      </c>
      <c r="BZ223">
        <v>2</v>
      </c>
      <c r="CA223" t="s">
        <v>212</v>
      </c>
      <c r="CB223">
        <v>100</v>
      </c>
      <c r="CC223">
        <v>100</v>
      </c>
      <c r="CD223">
        <v>-1.6140000000000001</v>
      </c>
      <c r="CE223">
        <v>-2.4E-2</v>
      </c>
      <c r="CF223">
        <v>2</v>
      </c>
      <c r="CG223">
        <v>1048.74</v>
      </c>
      <c r="CH223">
        <v>725.65200000000004</v>
      </c>
      <c r="CI223">
        <v>26.997299999999999</v>
      </c>
      <c r="CJ223">
        <v>32.233899999999998</v>
      </c>
      <c r="CK223">
        <v>30</v>
      </c>
      <c r="CL223">
        <v>31.9666</v>
      </c>
      <c r="CM223">
        <v>32.017099999999999</v>
      </c>
      <c r="CN223">
        <v>30.771899999999999</v>
      </c>
      <c r="CO223">
        <v>-30</v>
      </c>
      <c r="CP223">
        <v>-30</v>
      </c>
      <c r="CQ223">
        <v>27</v>
      </c>
      <c r="CR223">
        <v>410</v>
      </c>
      <c r="CS223">
        <v>20</v>
      </c>
      <c r="CT223">
        <v>100.708</v>
      </c>
      <c r="CU223">
        <v>100.414</v>
      </c>
    </row>
    <row r="224" spans="1:99" x14ac:dyDescent="0.25">
      <c r="A224">
        <v>208</v>
      </c>
      <c r="B224">
        <v>1607318993.5</v>
      </c>
      <c r="C224">
        <v>15530.9000000954</v>
      </c>
      <c r="D224" t="s">
        <v>701</v>
      </c>
      <c r="E224" t="s">
        <v>702</v>
      </c>
      <c r="F224">
        <v>1607318984.87097</v>
      </c>
      <c r="G224">
        <f t="shared" si="87"/>
        <v>3.4701451133055682E-4</v>
      </c>
      <c r="H224">
        <f t="shared" si="88"/>
        <v>-1.0066796802846281</v>
      </c>
      <c r="I224">
        <f t="shared" si="89"/>
        <v>411.27003225806499</v>
      </c>
      <c r="J224">
        <f t="shared" si="90"/>
        <v>508.89505217804845</v>
      </c>
      <c r="K224">
        <f t="shared" si="91"/>
        <v>51.712615830747104</v>
      </c>
      <c r="L224">
        <f t="shared" si="92"/>
        <v>41.792210574331236</v>
      </c>
      <c r="M224">
        <f t="shared" si="93"/>
        <v>1.3928062318301446E-2</v>
      </c>
      <c r="N224">
        <f t="shared" si="94"/>
        <v>2</v>
      </c>
      <c r="O224">
        <f t="shared" si="95"/>
        <v>1.3874400128609361E-2</v>
      </c>
      <c r="P224">
        <f t="shared" si="96"/>
        <v>8.6763041115828377E-3</v>
      </c>
      <c r="Q224">
        <f t="shared" si="97"/>
        <v>0</v>
      </c>
      <c r="R224">
        <f t="shared" si="98"/>
        <v>27.498053330329235</v>
      </c>
      <c r="S224">
        <f t="shared" si="99"/>
        <v>27.498053330329235</v>
      </c>
      <c r="T224">
        <f t="shared" si="100"/>
        <v>3.685203278506417</v>
      </c>
      <c r="U224">
        <f t="shared" si="101"/>
        <v>32.448683146807014</v>
      </c>
      <c r="V224">
        <f t="shared" si="102"/>
        <v>1.20478759298505</v>
      </c>
      <c r="W224">
        <f t="shared" si="103"/>
        <v>3.7129013449767756</v>
      </c>
      <c r="X224">
        <f t="shared" si="104"/>
        <v>2.480415685521367</v>
      </c>
      <c r="Y224">
        <f t="shared" si="105"/>
        <v>-15.303339949677556</v>
      </c>
      <c r="Z224">
        <f t="shared" si="106"/>
        <v>13.804417194452455</v>
      </c>
      <c r="AA224">
        <f t="shared" si="107"/>
        <v>1.4979655100466567</v>
      </c>
      <c r="AB224">
        <f t="shared" si="108"/>
        <v>-9.5724517844431034E-4</v>
      </c>
      <c r="AC224">
        <v>0</v>
      </c>
      <c r="AD224">
        <v>0</v>
      </c>
      <c r="AE224">
        <v>2</v>
      </c>
      <c r="AF224">
        <v>0</v>
      </c>
      <c r="AG224">
        <v>0</v>
      </c>
      <c r="AH224">
        <f t="shared" si="109"/>
        <v>1</v>
      </c>
      <c r="AI224">
        <f t="shared" si="110"/>
        <v>0</v>
      </c>
      <c r="AJ224">
        <f t="shared" si="111"/>
        <v>53581.991125660956</v>
      </c>
      <c r="AK224">
        <f t="shared" si="112"/>
        <v>0</v>
      </c>
      <c r="AL224">
        <f t="shared" si="113"/>
        <v>0</v>
      </c>
      <c r="AM224">
        <f t="shared" si="114"/>
        <v>0.49</v>
      </c>
      <c r="AN224">
        <f t="shared" si="115"/>
        <v>0.39</v>
      </c>
      <c r="AO224">
        <v>14.97</v>
      </c>
      <c r="AP224">
        <v>0.5</v>
      </c>
      <c r="AQ224" t="s">
        <v>193</v>
      </c>
      <c r="AR224">
        <v>1607318984.87097</v>
      </c>
      <c r="AS224">
        <v>411.27003225806499</v>
      </c>
      <c r="AT224">
        <v>409.97667741935498</v>
      </c>
      <c r="AU224">
        <v>11.856109677419401</v>
      </c>
      <c r="AV224">
        <v>11.342787096774201</v>
      </c>
      <c r="AW224">
        <v>999.99829032258003</v>
      </c>
      <c r="AX224">
        <v>101.51748387096799</v>
      </c>
      <c r="AY224">
        <v>9.9962809677419398E-2</v>
      </c>
      <c r="AZ224">
        <v>27.626080645161299</v>
      </c>
      <c r="BA224">
        <v>999.9</v>
      </c>
      <c r="BB224">
        <v>999.9</v>
      </c>
      <c r="BC224">
        <v>0</v>
      </c>
      <c r="BD224">
        <v>0</v>
      </c>
      <c r="BE224">
        <v>10002.7658064516</v>
      </c>
      <c r="BF224">
        <v>0</v>
      </c>
      <c r="BG224">
        <v>1.91117E-3</v>
      </c>
      <c r="BH224">
        <v>1607318966</v>
      </c>
      <c r="BI224" t="s">
        <v>696</v>
      </c>
      <c r="BJ224">
        <v>36</v>
      </c>
      <c r="BK224">
        <v>-1.6140000000000001</v>
      </c>
      <c r="BL224">
        <v>-2.4E-2</v>
      </c>
      <c r="BM224">
        <v>410</v>
      </c>
      <c r="BN224">
        <v>11</v>
      </c>
      <c r="BO224">
        <v>0.24</v>
      </c>
      <c r="BP224">
        <v>0.2</v>
      </c>
      <c r="BQ224">
        <v>1.29568487804878</v>
      </c>
      <c r="BR224">
        <v>-2.1831637630650099E-2</v>
      </c>
      <c r="BS224">
        <v>2.20893220116949E-2</v>
      </c>
      <c r="BT224">
        <v>1</v>
      </c>
      <c r="BU224">
        <v>0.51337680487804904</v>
      </c>
      <c r="BV224">
        <v>4.6484947735184901E-3</v>
      </c>
      <c r="BW224">
        <v>1.0564239314323699E-3</v>
      </c>
      <c r="BX224">
        <v>1</v>
      </c>
      <c r="BY224">
        <v>2</v>
      </c>
      <c r="BZ224">
        <v>2</v>
      </c>
      <c r="CA224" t="s">
        <v>195</v>
      </c>
      <c r="CB224">
        <v>100</v>
      </c>
      <c r="CC224">
        <v>100</v>
      </c>
      <c r="CD224">
        <v>-1.6140000000000001</v>
      </c>
      <c r="CE224">
        <v>-2.4E-2</v>
      </c>
      <c r="CF224">
        <v>2</v>
      </c>
      <c r="CG224">
        <v>1049.8499999999999</v>
      </c>
      <c r="CH224">
        <v>725.99099999999999</v>
      </c>
      <c r="CI224">
        <v>26.997299999999999</v>
      </c>
      <c r="CJ224">
        <v>32.233899999999998</v>
      </c>
      <c r="CK224">
        <v>30</v>
      </c>
      <c r="CL224">
        <v>31.966100000000001</v>
      </c>
      <c r="CM224">
        <v>32.0154</v>
      </c>
      <c r="CN224">
        <v>30.771899999999999</v>
      </c>
      <c r="CO224">
        <v>-30</v>
      </c>
      <c r="CP224">
        <v>-30</v>
      </c>
      <c r="CQ224">
        <v>27</v>
      </c>
      <c r="CR224">
        <v>410</v>
      </c>
      <c r="CS224">
        <v>20</v>
      </c>
      <c r="CT224">
        <v>100.709</v>
      </c>
      <c r="CU224">
        <v>100.41500000000001</v>
      </c>
    </row>
    <row r="225" spans="1:99" x14ac:dyDescent="0.25">
      <c r="A225">
        <v>209</v>
      </c>
      <c r="B225">
        <v>1607318998.5</v>
      </c>
      <c r="C225">
        <v>15535.9000000954</v>
      </c>
      <c r="D225" t="s">
        <v>703</v>
      </c>
      <c r="E225" t="s">
        <v>704</v>
      </c>
      <c r="F225">
        <v>1607318989.87097</v>
      </c>
      <c r="G225">
        <f t="shared" si="87"/>
        <v>3.4739114193499355E-4</v>
      </c>
      <c r="H225">
        <f t="shared" si="88"/>
        <v>-0.99734868377062924</v>
      </c>
      <c r="I225">
        <f t="shared" si="89"/>
        <v>411.261129032258</v>
      </c>
      <c r="J225">
        <f t="shared" si="90"/>
        <v>507.69122386580261</v>
      </c>
      <c r="K225">
        <f t="shared" si="91"/>
        <v>51.590807398043118</v>
      </c>
      <c r="L225">
        <f t="shared" si="92"/>
        <v>41.791728319915421</v>
      </c>
      <c r="M225">
        <f t="shared" si="93"/>
        <v>1.3945999134321365E-2</v>
      </c>
      <c r="N225">
        <f t="shared" si="94"/>
        <v>2</v>
      </c>
      <c r="O225">
        <f t="shared" si="95"/>
        <v>1.3892198929491244E-2</v>
      </c>
      <c r="P225">
        <f t="shared" si="96"/>
        <v>8.687440695647421E-3</v>
      </c>
      <c r="Q225">
        <f t="shared" si="97"/>
        <v>0</v>
      </c>
      <c r="R225">
        <f t="shared" si="98"/>
        <v>27.493100870320497</v>
      </c>
      <c r="S225">
        <f t="shared" si="99"/>
        <v>27.493100870320497</v>
      </c>
      <c r="T225">
        <f t="shared" si="100"/>
        <v>3.6841354710720324</v>
      </c>
      <c r="U225">
        <f t="shared" si="101"/>
        <v>32.440965704971205</v>
      </c>
      <c r="V225">
        <f t="shared" si="102"/>
        <v>1.2041621982192887</v>
      </c>
      <c r="W225">
        <f t="shared" si="103"/>
        <v>3.7118568206949667</v>
      </c>
      <c r="X225">
        <f t="shared" si="104"/>
        <v>2.4799732728527437</v>
      </c>
      <c r="Y225">
        <f t="shared" si="105"/>
        <v>-15.319949359333215</v>
      </c>
      <c r="Z225">
        <f t="shared" si="106"/>
        <v>13.819464765016235</v>
      </c>
      <c r="AA225">
        <f t="shared" si="107"/>
        <v>1.4995252921192088</v>
      </c>
      <c r="AB225">
        <f t="shared" si="108"/>
        <v>-9.5930219777073944E-4</v>
      </c>
      <c r="AC225">
        <v>0</v>
      </c>
      <c r="AD225">
        <v>0</v>
      </c>
      <c r="AE225">
        <v>2</v>
      </c>
      <c r="AF225">
        <v>0</v>
      </c>
      <c r="AG225">
        <v>0</v>
      </c>
      <c r="AH225">
        <f t="shared" si="109"/>
        <v>1</v>
      </c>
      <c r="AI225">
        <f t="shared" si="110"/>
        <v>0</v>
      </c>
      <c r="AJ225">
        <f t="shared" si="111"/>
        <v>53581.940374999132</v>
      </c>
      <c r="AK225">
        <f t="shared" si="112"/>
        <v>0</v>
      </c>
      <c r="AL225">
        <f t="shared" si="113"/>
        <v>0</v>
      </c>
      <c r="AM225">
        <f t="shared" si="114"/>
        <v>0.49</v>
      </c>
      <c r="AN225">
        <f t="shared" si="115"/>
        <v>0.39</v>
      </c>
      <c r="AO225">
        <v>14.97</v>
      </c>
      <c r="AP225">
        <v>0.5</v>
      </c>
      <c r="AQ225" t="s">
        <v>193</v>
      </c>
      <c r="AR225">
        <v>1607318989.87097</v>
      </c>
      <c r="AS225">
        <v>411.261129032258</v>
      </c>
      <c r="AT225">
        <v>409.98196774193599</v>
      </c>
      <c r="AU225">
        <v>11.849835483871001</v>
      </c>
      <c r="AV225">
        <v>11.3359516129032</v>
      </c>
      <c r="AW225">
        <v>999.99654838709705</v>
      </c>
      <c r="AX225">
        <v>101.51851612903199</v>
      </c>
      <c r="AY225">
        <v>9.9957803225806496E-2</v>
      </c>
      <c r="AZ225">
        <v>27.621267741935501</v>
      </c>
      <c r="BA225">
        <v>999.9</v>
      </c>
      <c r="BB225">
        <v>999.9</v>
      </c>
      <c r="BC225">
        <v>0</v>
      </c>
      <c r="BD225">
        <v>0</v>
      </c>
      <c r="BE225">
        <v>10002.4829032258</v>
      </c>
      <c r="BF225">
        <v>0</v>
      </c>
      <c r="BG225">
        <v>1.91117E-3</v>
      </c>
      <c r="BH225">
        <v>1607318966</v>
      </c>
      <c r="BI225" t="s">
        <v>696</v>
      </c>
      <c r="BJ225">
        <v>36</v>
      </c>
      <c r="BK225">
        <v>-1.6140000000000001</v>
      </c>
      <c r="BL225">
        <v>-2.4E-2</v>
      </c>
      <c r="BM225">
        <v>410</v>
      </c>
      <c r="BN225">
        <v>11</v>
      </c>
      <c r="BO225">
        <v>0.24</v>
      </c>
      <c r="BP225">
        <v>0.2</v>
      </c>
      <c r="BQ225">
        <v>1.2834485365853701</v>
      </c>
      <c r="BR225">
        <v>-9.2086620209058501E-2</v>
      </c>
      <c r="BS225">
        <v>2.6489421686270401E-2</v>
      </c>
      <c r="BT225">
        <v>1</v>
      </c>
      <c r="BU225">
        <v>0.51366312195121999</v>
      </c>
      <c r="BV225">
        <v>4.2364599303131197E-3</v>
      </c>
      <c r="BW225">
        <v>7.8594957931501196E-4</v>
      </c>
      <c r="BX225">
        <v>1</v>
      </c>
      <c r="BY225">
        <v>2</v>
      </c>
      <c r="BZ225">
        <v>2</v>
      </c>
      <c r="CA225" t="s">
        <v>195</v>
      </c>
      <c r="CB225">
        <v>100</v>
      </c>
      <c r="CC225">
        <v>100</v>
      </c>
      <c r="CD225">
        <v>-1.6140000000000001</v>
      </c>
      <c r="CE225">
        <v>-2.4E-2</v>
      </c>
      <c r="CF225">
        <v>2</v>
      </c>
      <c r="CG225">
        <v>1049.3399999999999</v>
      </c>
      <c r="CH225">
        <v>725.97699999999998</v>
      </c>
      <c r="CI225">
        <v>26.997199999999999</v>
      </c>
      <c r="CJ225">
        <v>32.231200000000001</v>
      </c>
      <c r="CK225">
        <v>30</v>
      </c>
      <c r="CL225">
        <v>31.963699999999999</v>
      </c>
      <c r="CM225">
        <v>32.014299999999999</v>
      </c>
      <c r="CN225">
        <v>30.772400000000001</v>
      </c>
      <c r="CO225">
        <v>-30</v>
      </c>
      <c r="CP225">
        <v>-30</v>
      </c>
      <c r="CQ225">
        <v>27</v>
      </c>
      <c r="CR225">
        <v>410</v>
      </c>
      <c r="CS225">
        <v>20</v>
      </c>
      <c r="CT225">
        <v>100.709</v>
      </c>
      <c r="CU225">
        <v>100.41800000000001</v>
      </c>
    </row>
    <row r="226" spans="1:99" x14ac:dyDescent="0.25">
      <c r="A226">
        <v>210</v>
      </c>
      <c r="B226">
        <v>1607319003.5</v>
      </c>
      <c r="C226">
        <v>15540.9000000954</v>
      </c>
      <c r="D226" t="s">
        <v>705</v>
      </c>
      <c r="E226" t="s">
        <v>706</v>
      </c>
      <c r="F226">
        <v>1607318994.87097</v>
      </c>
      <c r="G226">
        <f t="shared" si="87"/>
        <v>3.4753584107108474E-4</v>
      </c>
      <c r="H226">
        <f t="shared" si="88"/>
        <v>-1.0022752978039617</v>
      </c>
      <c r="I226">
        <f t="shared" si="89"/>
        <v>411.26254838709701</v>
      </c>
      <c r="J226">
        <f t="shared" si="90"/>
        <v>508.18760304293471</v>
      </c>
      <c r="K226">
        <f t="shared" si="91"/>
        <v>51.641714623499247</v>
      </c>
      <c r="L226">
        <f t="shared" si="92"/>
        <v>41.792249617992312</v>
      </c>
      <c r="M226">
        <f t="shared" si="93"/>
        <v>1.3953870618998198E-2</v>
      </c>
      <c r="N226">
        <f t="shared" si="94"/>
        <v>2</v>
      </c>
      <c r="O226">
        <f t="shared" si="95"/>
        <v>1.3900009791165915E-2</v>
      </c>
      <c r="P226">
        <f t="shared" si="96"/>
        <v>8.6923279016498656E-3</v>
      </c>
      <c r="Q226">
        <f t="shared" si="97"/>
        <v>0</v>
      </c>
      <c r="R226">
        <f t="shared" si="98"/>
        <v>27.488669516918758</v>
      </c>
      <c r="S226">
        <f t="shared" si="99"/>
        <v>27.488669516918758</v>
      </c>
      <c r="T226">
        <f t="shared" si="100"/>
        <v>3.6831802491264942</v>
      </c>
      <c r="U226">
        <f t="shared" si="101"/>
        <v>32.432106523234545</v>
      </c>
      <c r="V226">
        <f t="shared" si="102"/>
        <v>1.2035253210567334</v>
      </c>
      <c r="W226">
        <f t="shared" si="103"/>
        <v>3.7109070303358838</v>
      </c>
      <c r="X226">
        <f t="shared" si="104"/>
        <v>2.4796549280697606</v>
      </c>
      <c r="Y226">
        <f t="shared" si="105"/>
        <v>-15.326330591234838</v>
      </c>
      <c r="Z226">
        <f t="shared" si="106"/>
        <v>13.825280149682252</v>
      </c>
      <c r="AA226">
        <f t="shared" si="107"/>
        <v>1.5000903598944257</v>
      </c>
      <c r="AB226">
        <f t="shared" si="108"/>
        <v>-9.6008165816030555E-4</v>
      </c>
      <c r="AC226">
        <v>0</v>
      </c>
      <c r="AD226">
        <v>0</v>
      </c>
      <c r="AE226">
        <v>2</v>
      </c>
      <c r="AF226">
        <v>0</v>
      </c>
      <c r="AG226">
        <v>0</v>
      </c>
      <c r="AH226">
        <f t="shared" si="109"/>
        <v>1</v>
      </c>
      <c r="AI226">
        <f t="shared" si="110"/>
        <v>0</v>
      </c>
      <c r="AJ226">
        <f t="shared" si="111"/>
        <v>53598.098197997628</v>
      </c>
      <c r="AK226">
        <f t="shared" si="112"/>
        <v>0</v>
      </c>
      <c r="AL226">
        <f t="shared" si="113"/>
        <v>0</v>
      </c>
      <c r="AM226">
        <f t="shared" si="114"/>
        <v>0.49</v>
      </c>
      <c r="AN226">
        <f t="shared" si="115"/>
        <v>0.39</v>
      </c>
      <c r="AO226">
        <v>14.97</v>
      </c>
      <c r="AP226">
        <v>0.5</v>
      </c>
      <c r="AQ226" t="s">
        <v>193</v>
      </c>
      <c r="AR226">
        <v>1607318994.87097</v>
      </c>
      <c r="AS226">
        <v>411.26254838709701</v>
      </c>
      <c r="AT226">
        <v>409.97609677419399</v>
      </c>
      <c r="AU226">
        <v>11.843461290322599</v>
      </c>
      <c r="AV226">
        <v>11.3293580645161</v>
      </c>
      <c r="AW226">
        <v>999.992677419355</v>
      </c>
      <c r="AX226">
        <v>101.519451612903</v>
      </c>
      <c r="AY226">
        <v>9.9939167741935495E-2</v>
      </c>
      <c r="AZ226">
        <v>27.616890322580598</v>
      </c>
      <c r="BA226">
        <v>999.9</v>
      </c>
      <c r="BB226">
        <v>999.9</v>
      </c>
      <c r="BC226">
        <v>0</v>
      </c>
      <c r="BD226">
        <v>0</v>
      </c>
      <c r="BE226">
        <v>10005.379999999999</v>
      </c>
      <c r="BF226">
        <v>0</v>
      </c>
      <c r="BG226">
        <v>1.91117E-3</v>
      </c>
      <c r="BH226">
        <v>1607318966</v>
      </c>
      <c r="BI226" t="s">
        <v>696</v>
      </c>
      <c r="BJ226">
        <v>36</v>
      </c>
      <c r="BK226">
        <v>-1.6140000000000001</v>
      </c>
      <c r="BL226">
        <v>-2.4E-2</v>
      </c>
      <c r="BM226">
        <v>410</v>
      </c>
      <c r="BN226">
        <v>11</v>
      </c>
      <c r="BO226">
        <v>0.24</v>
      </c>
      <c r="BP226">
        <v>0.2</v>
      </c>
      <c r="BQ226">
        <v>1.28546853658537</v>
      </c>
      <c r="BR226">
        <v>-7.4450174216232996E-3</v>
      </c>
      <c r="BS226">
        <v>3.0114142173304999E-2</v>
      </c>
      <c r="BT226">
        <v>1</v>
      </c>
      <c r="BU226">
        <v>0.51403560975609797</v>
      </c>
      <c r="BV226">
        <v>9.25275261324444E-4</v>
      </c>
      <c r="BW226">
        <v>6.1165751927072802E-4</v>
      </c>
      <c r="BX226">
        <v>1</v>
      </c>
      <c r="BY226">
        <v>2</v>
      </c>
      <c r="BZ226">
        <v>2</v>
      </c>
      <c r="CA226" t="s">
        <v>195</v>
      </c>
      <c r="CB226">
        <v>100</v>
      </c>
      <c r="CC226">
        <v>100</v>
      </c>
      <c r="CD226">
        <v>-1.6140000000000001</v>
      </c>
      <c r="CE226">
        <v>-2.4E-2</v>
      </c>
      <c r="CF226">
        <v>2</v>
      </c>
      <c r="CG226">
        <v>1050.4000000000001</v>
      </c>
      <c r="CH226">
        <v>726.14499999999998</v>
      </c>
      <c r="CI226">
        <v>26.997</v>
      </c>
      <c r="CJ226">
        <v>32.231000000000002</v>
      </c>
      <c r="CK226">
        <v>29.9999</v>
      </c>
      <c r="CL226">
        <v>31.963699999999999</v>
      </c>
      <c r="CM226">
        <v>32.014299999999999</v>
      </c>
      <c r="CN226">
        <v>30.773800000000001</v>
      </c>
      <c r="CO226">
        <v>-30</v>
      </c>
      <c r="CP226">
        <v>-30</v>
      </c>
      <c r="CQ226">
        <v>27</v>
      </c>
      <c r="CR226">
        <v>410</v>
      </c>
      <c r="CS226">
        <v>20</v>
      </c>
      <c r="CT226">
        <v>100.711</v>
      </c>
      <c r="CU226">
        <v>100.41500000000001</v>
      </c>
    </row>
    <row r="227" spans="1:99" x14ac:dyDescent="0.25">
      <c r="A227">
        <v>211</v>
      </c>
      <c r="B227">
        <v>1607319368.5</v>
      </c>
      <c r="C227">
        <v>15905.9000000954</v>
      </c>
      <c r="D227" t="s">
        <v>708</v>
      </c>
      <c r="E227" t="s">
        <v>709</v>
      </c>
      <c r="F227">
        <v>1607319360.5</v>
      </c>
      <c r="G227">
        <f t="shared" si="87"/>
        <v>2.350244445715284E-4</v>
      </c>
      <c r="H227">
        <f t="shared" si="88"/>
        <v>-3.0227886368127725</v>
      </c>
      <c r="I227">
        <f t="shared" si="89"/>
        <v>412.31964516129</v>
      </c>
      <c r="J227">
        <f t="shared" si="90"/>
        <v>917.29238769848087</v>
      </c>
      <c r="K227">
        <f t="shared" si="91"/>
        <v>93.237651623194679</v>
      </c>
      <c r="L227">
        <f t="shared" si="92"/>
        <v>41.909990694901815</v>
      </c>
      <c r="M227">
        <f t="shared" si="93"/>
        <v>9.1022665610214198E-3</v>
      </c>
      <c r="N227">
        <f t="shared" si="94"/>
        <v>2</v>
      </c>
      <c r="O227">
        <f t="shared" si="95"/>
        <v>9.0793149880559389E-3</v>
      </c>
      <c r="P227">
        <f t="shared" si="96"/>
        <v>5.6766291139811551E-3</v>
      </c>
      <c r="Q227">
        <f t="shared" si="97"/>
        <v>0</v>
      </c>
      <c r="R227">
        <f t="shared" si="98"/>
        <v>27.573105992094607</v>
      </c>
      <c r="S227">
        <f t="shared" si="99"/>
        <v>27.573105992094607</v>
      </c>
      <c r="T227">
        <f t="shared" si="100"/>
        <v>3.7014185904981436</v>
      </c>
      <c r="U227">
        <f t="shared" si="101"/>
        <v>30.451097464912674</v>
      </c>
      <c r="V227">
        <f t="shared" si="102"/>
        <v>1.132850655333886</v>
      </c>
      <c r="W227">
        <f t="shared" si="103"/>
        <v>3.7202293173151308</v>
      </c>
      <c r="X227">
        <f t="shared" si="104"/>
        <v>2.5685679351642579</v>
      </c>
      <c r="Y227">
        <f t="shared" si="105"/>
        <v>-10.364578005604402</v>
      </c>
      <c r="Z227">
        <f t="shared" si="106"/>
        <v>9.349085985809575</v>
      </c>
      <c r="AA227">
        <f t="shared" si="107"/>
        <v>1.0150528195155</v>
      </c>
      <c r="AB227">
        <f t="shared" si="108"/>
        <v>-4.39200279327423E-4</v>
      </c>
      <c r="AC227">
        <v>0</v>
      </c>
      <c r="AD227">
        <v>0</v>
      </c>
      <c r="AE227">
        <v>2</v>
      </c>
      <c r="AF227">
        <v>0</v>
      </c>
      <c r="AG227">
        <v>0</v>
      </c>
      <c r="AH227">
        <f t="shared" si="109"/>
        <v>1</v>
      </c>
      <c r="AI227">
        <f t="shared" si="110"/>
        <v>0</v>
      </c>
      <c r="AJ227">
        <f t="shared" si="111"/>
        <v>53558.788212178719</v>
      </c>
      <c r="AK227">
        <f t="shared" si="112"/>
        <v>0</v>
      </c>
      <c r="AL227">
        <f t="shared" si="113"/>
        <v>0</v>
      </c>
      <c r="AM227">
        <f t="shared" si="114"/>
        <v>0.49</v>
      </c>
      <c r="AN227">
        <f t="shared" si="115"/>
        <v>0.39</v>
      </c>
      <c r="AO227">
        <v>8</v>
      </c>
      <c r="AP227">
        <v>0.5</v>
      </c>
      <c r="AQ227" t="s">
        <v>193</v>
      </c>
      <c r="AR227">
        <v>1607319360.5</v>
      </c>
      <c r="AS227">
        <v>412.31964516129</v>
      </c>
      <c r="AT227">
        <v>409.98277419354798</v>
      </c>
      <c r="AU227">
        <v>11.1452322580645</v>
      </c>
      <c r="AV227">
        <v>10.9596129032258</v>
      </c>
      <c r="AW227">
        <v>1001.64141935484</v>
      </c>
      <c r="AX227">
        <v>101.51435483871001</v>
      </c>
      <c r="AY227">
        <v>0.13006396774193499</v>
      </c>
      <c r="AZ227">
        <v>27.659812903225799</v>
      </c>
      <c r="BA227">
        <v>999.9</v>
      </c>
      <c r="BB227">
        <v>999.9</v>
      </c>
      <c r="BC227">
        <v>0</v>
      </c>
      <c r="BD227">
        <v>0</v>
      </c>
      <c r="BE227">
        <v>9999.7406451612896</v>
      </c>
      <c r="BF227">
        <v>0</v>
      </c>
      <c r="BG227">
        <v>1.91117E-3</v>
      </c>
      <c r="BH227">
        <v>1607319262</v>
      </c>
      <c r="BI227" t="s">
        <v>710</v>
      </c>
      <c r="BJ227">
        <v>37</v>
      </c>
      <c r="BK227">
        <v>-1.671</v>
      </c>
      <c r="BL227">
        <v>-0.03</v>
      </c>
      <c r="BM227">
        <v>410</v>
      </c>
      <c r="BN227">
        <v>11</v>
      </c>
      <c r="BO227">
        <v>0.15</v>
      </c>
      <c r="BP227">
        <v>0.17</v>
      </c>
      <c r="BQ227">
        <v>2.8449756097561001</v>
      </c>
      <c r="BR227">
        <v>-13.4136673170718</v>
      </c>
      <c r="BS227">
        <v>1.5540140679418599</v>
      </c>
      <c r="BT227">
        <v>0</v>
      </c>
      <c r="BU227">
        <v>0.18773543902438999</v>
      </c>
      <c r="BV227">
        <v>-0.21052365156792599</v>
      </c>
      <c r="BW227">
        <v>3.3048208839732501E-2</v>
      </c>
      <c r="BX227">
        <v>0</v>
      </c>
      <c r="BY227">
        <v>0</v>
      </c>
      <c r="BZ227">
        <v>2</v>
      </c>
      <c r="CA227" t="s">
        <v>212</v>
      </c>
      <c r="CB227">
        <v>100</v>
      </c>
      <c r="CC227">
        <v>100</v>
      </c>
      <c r="CD227">
        <v>-1.671</v>
      </c>
      <c r="CE227">
        <v>-0.03</v>
      </c>
      <c r="CF227">
        <v>2</v>
      </c>
      <c r="CG227">
        <v>1046.3699999999999</v>
      </c>
      <c r="CH227">
        <v>723.63300000000004</v>
      </c>
      <c r="CI227">
        <v>27.0001</v>
      </c>
      <c r="CJ227">
        <v>32.211100000000002</v>
      </c>
      <c r="CK227">
        <v>30</v>
      </c>
      <c r="CL227">
        <v>31.987300000000001</v>
      </c>
      <c r="CM227">
        <v>32.027999999999999</v>
      </c>
      <c r="CN227">
        <v>30.7942</v>
      </c>
      <c r="CO227">
        <v>-30</v>
      </c>
      <c r="CP227">
        <v>-30</v>
      </c>
      <c r="CQ227">
        <v>27</v>
      </c>
      <c r="CR227">
        <v>410</v>
      </c>
      <c r="CS227">
        <v>20</v>
      </c>
      <c r="CT227">
        <v>100.71599999999999</v>
      </c>
      <c r="CU227">
        <v>100.42400000000001</v>
      </c>
    </row>
    <row r="228" spans="1:99" x14ac:dyDescent="0.25">
      <c r="A228">
        <v>212</v>
      </c>
      <c r="B228">
        <v>1607319373.5</v>
      </c>
      <c r="C228">
        <v>15910.9000000954</v>
      </c>
      <c r="D228" t="s">
        <v>711</v>
      </c>
      <c r="E228" t="s">
        <v>712</v>
      </c>
      <c r="F228">
        <v>1607319365.14516</v>
      </c>
      <c r="G228">
        <f t="shared" si="87"/>
        <v>2.0315282540717296E-4</v>
      </c>
      <c r="H228">
        <f t="shared" si="88"/>
        <v>-1.9296276090080016</v>
      </c>
      <c r="I228">
        <f t="shared" si="89"/>
        <v>411.46687096774201</v>
      </c>
      <c r="J228">
        <f t="shared" si="90"/>
        <v>781.29589610595849</v>
      </c>
      <c r="K228">
        <f t="shared" si="91"/>
        <v>79.393434065017402</v>
      </c>
      <c r="L228">
        <f t="shared" si="92"/>
        <v>41.812286552297572</v>
      </c>
      <c r="M228">
        <f t="shared" si="93"/>
        <v>7.8386156685958819E-3</v>
      </c>
      <c r="N228">
        <f t="shared" si="94"/>
        <v>2</v>
      </c>
      <c r="O228">
        <f t="shared" si="95"/>
        <v>7.8215879572808133E-3</v>
      </c>
      <c r="P228">
        <f t="shared" si="96"/>
        <v>4.8900192332020729E-3</v>
      </c>
      <c r="Q228">
        <f t="shared" si="97"/>
        <v>0</v>
      </c>
      <c r="R228">
        <f t="shared" si="98"/>
        <v>27.595019882215912</v>
      </c>
      <c r="S228">
        <f t="shared" si="99"/>
        <v>27.595019882215912</v>
      </c>
      <c r="T228">
        <f t="shared" si="100"/>
        <v>3.7061648685986031</v>
      </c>
      <c r="U228">
        <f t="shared" si="101"/>
        <v>30.34612465379335</v>
      </c>
      <c r="V228">
        <f t="shared" si="102"/>
        <v>1.1296156202561611</v>
      </c>
      <c r="W228">
        <f t="shared" si="103"/>
        <v>3.7224378174923105</v>
      </c>
      <c r="X228">
        <f t="shared" si="104"/>
        <v>2.5765492483424417</v>
      </c>
      <c r="Y228">
        <f t="shared" si="105"/>
        <v>-8.9590396004563271</v>
      </c>
      <c r="Z228">
        <f t="shared" si="106"/>
        <v>8.0811780264050324</v>
      </c>
      <c r="AA228">
        <f t="shared" si="107"/>
        <v>0.87753339238957295</v>
      </c>
      <c r="AB228">
        <f t="shared" si="108"/>
        <v>-3.2818166172177143E-4</v>
      </c>
      <c r="AC228">
        <v>0</v>
      </c>
      <c r="AD228">
        <v>0</v>
      </c>
      <c r="AE228">
        <v>2</v>
      </c>
      <c r="AF228">
        <v>0</v>
      </c>
      <c r="AG228">
        <v>0</v>
      </c>
      <c r="AH228">
        <f t="shared" si="109"/>
        <v>1</v>
      </c>
      <c r="AI228">
        <f t="shared" si="110"/>
        <v>0</v>
      </c>
      <c r="AJ228">
        <f t="shared" si="111"/>
        <v>53574.794896107102</v>
      </c>
      <c r="AK228">
        <f t="shared" si="112"/>
        <v>0</v>
      </c>
      <c r="AL228">
        <f t="shared" si="113"/>
        <v>0</v>
      </c>
      <c r="AM228">
        <f t="shared" si="114"/>
        <v>0.49</v>
      </c>
      <c r="AN228">
        <f t="shared" si="115"/>
        <v>0.39</v>
      </c>
      <c r="AO228">
        <v>8</v>
      </c>
      <c r="AP228">
        <v>0.5</v>
      </c>
      <c r="AQ228" t="s">
        <v>193</v>
      </c>
      <c r="AR228">
        <v>1607319365.14516</v>
      </c>
      <c r="AS228">
        <v>411.46687096774201</v>
      </c>
      <c r="AT228">
        <v>409.99045161290297</v>
      </c>
      <c r="AU228">
        <v>11.116335483871</v>
      </c>
      <c r="AV228">
        <v>10.955664516129</v>
      </c>
      <c r="AW228">
        <v>1000.2778387096801</v>
      </c>
      <c r="AX228">
        <v>101.51396774193501</v>
      </c>
      <c r="AY228">
        <v>0.103658129032258</v>
      </c>
      <c r="AZ228">
        <v>27.669967741935501</v>
      </c>
      <c r="BA228">
        <v>999.9</v>
      </c>
      <c r="BB228">
        <v>999.9</v>
      </c>
      <c r="BC228">
        <v>0</v>
      </c>
      <c r="BD228">
        <v>0</v>
      </c>
      <c r="BE228">
        <v>10003.2487096774</v>
      </c>
      <c r="BF228">
        <v>0</v>
      </c>
      <c r="BG228">
        <v>1.91117E-3</v>
      </c>
      <c r="BH228">
        <v>1607319262</v>
      </c>
      <c r="BI228" t="s">
        <v>710</v>
      </c>
      <c r="BJ228">
        <v>37</v>
      </c>
      <c r="BK228">
        <v>-1.671</v>
      </c>
      <c r="BL228">
        <v>-0.03</v>
      </c>
      <c r="BM228">
        <v>410</v>
      </c>
      <c r="BN228">
        <v>11</v>
      </c>
      <c r="BO228">
        <v>0.15</v>
      </c>
      <c r="BP228">
        <v>0.17</v>
      </c>
      <c r="BQ228">
        <v>2.1075668292682899</v>
      </c>
      <c r="BR228">
        <v>-9.7693622299588707</v>
      </c>
      <c r="BS228">
        <v>1.3308219303515301</v>
      </c>
      <c r="BT228">
        <v>0</v>
      </c>
      <c r="BU228">
        <v>0.178163804878049</v>
      </c>
      <c r="BV228">
        <v>-0.28530811149809698</v>
      </c>
      <c r="BW228">
        <v>3.5260900900337101E-2</v>
      </c>
      <c r="BX228">
        <v>0</v>
      </c>
      <c r="BY228">
        <v>0</v>
      </c>
      <c r="BZ228">
        <v>2</v>
      </c>
      <c r="CA228" t="s">
        <v>212</v>
      </c>
      <c r="CB228">
        <v>100</v>
      </c>
      <c r="CC228">
        <v>100</v>
      </c>
      <c r="CD228">
        <v>-1.671</v>
      </c>
      <c r="CE228">
        <v>-0.03</v>
      </c>
      <c r="CF228">
        <v>2</v>
      </c>
      <c r="CG228">
        <v>1046.8599999999999</v>
      </c>
      <c r="CH228">
        <v>723.81600000000003</v>
      </c>
      <c r="CI228">
        <v>27.000299999999999</v>
      </c>
      <c r="CJ228">
        <v>32.208399999999997</v>
      </c>
      <c r="CK228">
        <v>30</v>
      </c>
      <c r="CL228">
        <v>31.982800000000001</v>
      </c>
      <c r="CM228">
        <v>32.025500000000001</v>
      </c>
      <c r="CN228">
        <v>30.7959</v>
      </c>
      <c r="CO228">
        <v>-30</v>
      </c>
      <c r="CP228">
        <v>-30</v>
      </c>
      <c r="CQ228">
        <v>27</v>
      </c>
      <c r="CR228">
        <v>410</v>
      </c>
      <c r="CS228">
        <v>20</v>
      </c>
      <c r="CT228">
        <v>100.71599999999999</v>
      </c>
      <c r="CU228">
        <v>100.425</v>
      </c>
    </row>
    <row r="229" spans="1:99" x14ac:dyDescent="0.25">
      <c r="A229">
        <v>213</v>
      </c>
      <c r="B229">
        <v>1607319378.5</v>
      </c>
      <c r="C229">
        <v>15915.9000000954</v>
      </c>
      <c r="D229" t="s">
        <v>713</v>
      </c>
      <c r="E229" t="s">
        <v>714</v>
      </c>
      <c r="F229">
        <v>1607319369.9354801</v>
      </c>
      <c r="G229">
        <f t="shared" si="87"/>
        <v>1.9721484809493187E-4</v>
      </c>
      <c r="H229">
        <f t="shared" si="88"/>
        <v>-1.8470011947986447</v>
      </c>
      <c r="I229">
        <f t="shared" si="89"/>
        <v>411.40635483871</v>
      </c>
      <c r="J229">
        <f t="shared" si="90"/>
        <v>776.05328207781952</v>
      </c>
      <c r="K229">
        <f t="shared" si="91"/>
        <v>78.858941097643992</v>
      </c>
      <c r="L229">
        <f t="shared" si="92"/>
        <v>41.805208808032582</v>
      </c>
      <c r="M229">
        <f t="shared" si="93"/>
        <v>7.6042311343847918E-3</v>
      </c>
      <c r="N229">
        <f t="shared" si="94"/>
        <v>2</v>
      </c>
      <c r="O229">
        <f t="shared" si="95"/>
        <v>7.5882053751387115E-3</v>
      </c>
      <c r="P229">
        <f t="shared" si="96"/>
        <v>4.7440653673947314E-3</v>
      </c>
      <c r="Q229">
        <f t="shared" si="97"/>
        <v>0</v>
      </c>
      <c r="R229">
        <f t="shared" si="98"/>
        <v>27.597791228296952</v>
      </c>
      <c r="S229">
        <f t="shared" si="99"/>
        <v>27.597791228296952</v>
      </c>
      <c r="T229">
        <f t="shared" si="100"/>
        <v>3.7067654860823818</v>
      </c>
      <c r="U229">
        <f t="shared" si="101"/>
        <v>30.319219750729243</v>
      </c>
      <c r="V229">
        <f t="shared" si="102"/>
        <v>1.128652399618993</v>
      </c>
      <c r="W229">
        <f t="shared" si="103"/>
        <v>3.7225641322509513</v>
      </c>
      <c r="X229">
        <f t="shared" si="104"/>
        <v>2.5781130864633885</v>
      </c>
      <c r="Y229">
        <f t="shared" si="105"/>
        <v>-8.6971748009864953</v>
      </c>
      <c r="Z229">
        <f t="shared" si="106"/>
        <v>7.84496789043492</v>
      </c>
      <c r="AA229">
        <f t="shared" si="107"/>
        <v>0.85189763108401861</v>
      </c>
      <c r="AB229">
        <f t="shared" si="108"/>
        <v>-3.0927946755632263E-4</v>
      </c>
      <c r="AC229">
        <v>0</v>
      </c>
      <c r="AD229">
        <v>0</v>
      </c>
      <c r="AE229">
        <v>2</v>
      </c>
      <c r="AF229">
        <v>0</v>
      </c>
      <c r="AG229">
        <v>0</v>
      </c>
      <c r="AH229">
        <f t="shared" si="109"/>
        <v>1</v>
      </c>
      <c r="AI229">
        <f t="shared" si="110"/>
        <v>0</v>
      </c>
      <c r="AJ229">
        <f t="shared" si="111"/>
        <v>53563.069224071689</v>
      </c>
      <c r="AK229">
        <f t="shared" si="112"/>
        <v>0</v>
      </c>
      <c r="AL229">
        <f t="shared" si="113"/>
        <v>0</v>
      </c>
      <c r="AM229">
        <f t="shared" si="114"/>
        <v>0.49</v>
      </c>
      <c r="AN229">
        <f t="shared" si="115"/>
        <v>0.39</v>
      </c>
      <c r="AO229">
        <v>8</v>
      </c>
      <c r="AP229">
        <v>0.5</v>
      </c>
      <c r="AQ229" t="s">
        <v>193</v>
      </c>
      <c r="AR229">
        <v>1607319369.9354801</v>
      </c>
      <c r="AS229">
        <v>411.40635483871</v>
      </c>
      <c r="AT229">
        <v>409.99383870967699</v>
      </c>
      <c r="AU229">
        <v>11.107103225806499</v>
      </c>
      <c r="AV229">
        <v>10.951103225806399</v>
      </c>
      <c r="AW229">
        <v>1000.12493548387</v>
      </c>
      <c r="AX229">
        <v>101.513709677419</v>
      </c>
      <c r="AY229">
        <v>0.10165993548387101</v>
      </c>
      <c r="AZ229">
        <v>27.670548387096801</v>
      </c>
      <c r="BA229">
        <v>999.9</v>
      </c>
      <c r="BB229">
        <v>999.9</v>
      </c>
      <c r="BC229">
        <v>0</v>
      </c>
      <c r="BD229">
        <v>0</v>
      </c>
      <c r="BE229">
        <v>10001.0125806452</v>
      </c>
      <c r="BF229">
        <v>0</v>
      </c>
      <c r="BG229">
        <v>1.91117E-3</v>
      </c>
      <c r="BH229">
        <v>1607319262</v>
      </c>
      <c r="BI229" t="s">
        <v>710</v>
      </c>
      <c r="BJ229">
        <v>37</v>
      </c>
      <c r="BK229">
        <v>-1.671</v>
      </c>
      <c r="BL229">
        <v>-0.03</v>
      </c>
      <c r="BM229">
        <v>410</v>
      </c>
      <c r="BN229">
        <v>11</v>
      </c>
      <c r="BO229">
        <v>0.15</v>
      </c>
      <c r="BP229">
        <v>0.17</v>
      </c>
      <c r="BQ229">
        <v>1.44737146341463</v>
      </c>
      <c r="BR229">
        <v>-0.72325087108024</v>
      </c>
      <c r="BS229">
        <v>8.2344851737157901E-2</v>
      </c>
      <c r="BT229">
        <v>0</v>
      </c>
      <c r="BU229">
        <v>0.15835709756097599</v>
      </c>
      <c r="BV229">
        <v>-5.1598808362376E-2</v>
      </c>
      <c r="BW229">
        <v>5.7068167958767898E-3</v>
      </c>
      <c r="BX229">
        <v>1</v>
      </c>
      <c r="BY229">
        <v>1</v>
      </c>
      <c r="BZ229">
        <v>2</v>
      </c>
      <c r="CA229" t="s">
        <v>198</v>
      </c>
      <c r="CB229">
        <v>100</v>
      </c>
      <c r="CC229">
        <v>100</v>
      </c>
      <c r="CD229">
        <v>-1.671</v>
      </c>
      <c r="CE229">
        <v>-0.03</v>
      </c>
      <c r="CF229">
        <v>2</v>
      </c>
      <c r="CG229">
        <v>1047.51</v>
      </c>
      <c r="CH229">
        <v>723.47</v>
      </c>
      <c r="CI229">
        <v>27.0001</v>
      </c>
      <c r="CJ229">
        <v>32.205599999999997</v>
      </c>
      <c r="CK229">
        <v>29.9999</v>
      </c>
      <c r="CL229">
        <v>31.979399999999998</v>
      </c>
      <c r="CM229">
        <v>32.0227</v>
      </c>
      <c r="CN229">
        <v>30.794499999999999</v>
      </c>
      <c r="CO229">
        <v>-30</v>
      </c>
      <c r="CP229">
        <v>-30</v>
      </c>
      <c r="CQ229">
        <v>27</v>
      </c>
      <c r="CR229">
        <v>410</v>
      </c>
      <c r="CS229">
        <v>20</v>
      </c>
      <c r="CT229">
        <v>100.717</v>
      </c>
      <c r="CU229">
        <v>100.42400000000001</v>
      </c>
    </row>
    <row r="230" spans="1:99" x14ac:dyDescent="0.25">
      <c r="A230">
        <v>214</v>
      </c>
      <c r="B230">
        <v>1607319383.5</v>
      </c>
      <c r="C230">
        <v>15920.9000000954</v>
      </c>
      <c r="D230" t="s">
        <v>715</v>
      </c>
      <c r="E230" t="s">
        <v>716</v>
      </c>
      <c r="F230">
        <v>1607319374.87097</v>
      </c>
      <c r="G230">
        <f t="shared" si="87"/>
        <v>1.9527716441386796E-4</v>
      </c>
      <c r="H230">
        <f t="shared" si="88"/>
        <v>-1.8090808329294001</v>
      </c>
      <c r="I230">
        <f t="shared" si="89"/>
        <v>411.38519354838701</v>
      </c>
      <c r="J230">
        <f t="shared" si="90"/>
        <v>771.91560716971514</v>
      </c>
      <c r="K230">
        <f t="shared" si="91"/>
        <v>78.437190805226891</v>
      </c>
      <c r="L230">
        <f t="shared" si="92"/>
        <v>41.802366244559593</v>
      </c>
      <c r="M230">
        <f t="shared" si="93"/>
        <v>7.5292506466968145E-3</v>
      </c>
      <c r="N230">
        <f t="shared" si="94"/>
        <v>2</v>
      </c>
      <c r="O230">
        <f t="shared" si="95"/>
        <v>7.5135390164235505E-3</v>
      </c>
      <c r="P230">
        <f t="shared" si="96"/>
        <v>4.6973707527535168E-3</v>
      </c>
      <c r="Q230">
        <f t="shared" si="97"/>
        <v>0</v>
      </c>
      <c r="R230">
        <f t="shared" si="98"/>
        <v>27.594767112007208</v>
      </c>
      <c r="S230">
        <f t="shared" si="99"/>
        <v>27.594767112007208</v>
      </c>
      <c r="T230">
        <f t="shared" si="100"/>
        <v>3.7061100914291791</v>
      </c>
      <c r="U230">
        <f t="shared" si="101"/>
        <v>30.307930738216971</v>
      </c>
      <c r="V230">
        <f t="shared" si="102"/>
        <v>1.1279856762446752</v>
      </c>
      <c r="W230">
        <f t="shared" si="103"/>
        <v>3.7217508710429206</v>
      </c>
      <c r="X230">
        <f t="shared" si="104"/>
        <v>2.578124415184504</v>
      </c>
      <c r="Y230">
        <f t="shared" si="105"/>
        <v>-8.6117229506515773</v>
      </c>
      <c r="Z230">
        <f t="shared" si="106"/>
        <v>7.7679175729935972</v>
      </c>
      <c r="AA230">
        <f t="shared" si="107"/>
        <v>0.84350215066898715</v>
      </c>
      <c r="AB230">
        <f t="shared" si="108"/>
        <v>-3.0322698899265532E-4</v>
      </c>
      <c r="AC230">
        <v>0</v>
      </c>
      <c r="AD230">
        <v>0</v>
      </c>
      <c r="AE230">
        <v>2</v>
      </c>
      <c r="AF230">
        <v>0</v>
      </c>
      <c r="AG230">
        <v>0</v>
      </c>
      <c r="AH230">
        <f t="shared" si="109"/>
        <v>1</v>
      </c>
      <c r="AI230">
        <f t="shared" si="110"/>
        <v>0</v>
      </c>
      <c r="AJ230">
        <f t="shared" si="111"/>
        <v>53546.216130196881</v>
      </c>
      <c r="AK230">
        <f t="shared" si="112"/>
        <v>0</v>
      </c>
      <c r="AL230">
        <f t="shared" si="113"/>
        <v>0</v>
      </c>
      <c r="AM230">
        <f t="shared" si="114"/>
        <v>0.49</v>
      </c>
      <c r="AN230">
        <f t="shared" si="115"/>
        <v>0.39</v>
      </c>
      <c r="AO230">
        <v>8</v>
      </c>
      <c r="AP230">
        <v>0.5</v>
      </c>
      <c r="AQ230" t="s">
        <v>193</v>
      </c>
      <c r="AR230">
        <v>1607319374.87097</v>
      </c>
      <c r="AS230">
        <v>411.38519354838701</v>
      </c>
      <c r="AT230">
        <v>410.00225806451601</v>
      </c>
      <c r="AU230">
        <v>11.100725806451599</v>
      </c>
      <c r="AV230">
        <v>10.9462451612903</v>
      </c>
      <c r="AW230">
        <v>1000.04474193548</v>
      </c>
      <c r="AX230">
        <v>101.513096774194</v>
      </c>
      <c r="AY230">
        <v>0.100590106451613</v>
      </c>
      <c r="AZ230">
        <v>27.666809677419302</v>
      </c>
      <c r="BA230">
        <v>999.9</v>
      </c>
      <c r="BB230">
        <v>999.9</v>
      </c>
      <c r="BC230">
        <v>0</v>
      </c>
      <c r="BD230">
        <v>0</v>
      </c>
      <c r="BE230">
        <v>9997.6651612903206</v>
      </c>
      <c r="BF230">
        <v>0</v>
      </c>
      <c r="BG230">
        <v>1.91117E-3</v>
      </c>
      <c r="BH230">
        <v>1607319262</v>
      </c>
      <c r="BI230" t="s">
        <v>710</v>
      </c>
      <c r="BJ230">
        <v>37</v>
      </c>
      <c r="BK230">
        <v>-1.671</v>
      </c>
      <c r="BL230">
        <v>-0.03</v>
      </c>
      <c r="BM230">
        <v>410</v>
      </c>
      <c r="BN230">
        <v>11</v>
      </c>
      <c r="BO230">
        <v>0.15</v>
      </c>
      <c r="BP230">
        <v>0.17</v>
      </c>
      <c r="BQ230">
        <v>1.39316292682927</v>
      </c>
      <c r="BR230">
        <v>-0.28257742160285498</v>
      </c>
      <c r="BS230">
        <v>4.2451529159961199E-2</v>
      </c>
      <c r="BT230">
        <v>0</v>
      </c>
      <c r="BU230">
        <v>0.15520890243902399</v>
      </c>
      <c r="BV230">
        <v>-1.7801811846678499E-2</v>
      </c>
      <c r="BW230">
        <v>2.0725009024079701E-3</v>
      </c>
      <c r="BX230">
        <v>1</v>
      </c>
      <c r="BY230">
        <v>1</v>
      </c>
      <c r="BZ230">
        <v>2</v>
      </c>
      <c r="CA230" t="s">
        <v>198</v>
      </c>
      <c r="CB230">
        <v>100</v>
      </c>
      <c r="CC230">
        <v>100</v>
      </c>
      <c r="CD230">
        <v>-1.671</v>
      </c>
      <c r="CE230">
        <v>-0.03</v>
      </c>
      <c r="CF230">
        <v>2</v>
      </c>
      <c r="CG230">
        <v>1049.46</v>
      </c>
      <c r="CH230">
        <v>723.64</v>
      </c>
      <c r="CI230">
        <v>26.9998</v>
      </c>
      <c r="CJ230">
        <v>32.203499999999998</v>
      </c>
      <c r="CK230">
        <v>29.9999</v>
      </c>
      <c r="CL230">
        <v>31.976600000000001</v>
      </c>
      <c r="CM230">
        <v>32.021000000000001</v>
      </c>
      <c r="CN230">
        <v>30.795999999999999</v>
      </c>
      <c r="CO230">
        <v>-30</v>
      </c>
      <c r="CP230">
        <v>-30</v>
      </c>
      <c r="CQ230">
        <v>27</v>
      </c>
      <c r="CR230">
        <v>410</v>
      </c>
      <c r="CS230">
        <v>20</v>
      </c>
      <c r="CT230">
        <v>100.71599999999999</v>
      </c>
      <c r="CU230">
        <v>100.425</v>
      </c>
    </row>
    <row r="231" spans="1:99" x14ac:dyDescent="0.25">
      <c r="A231">
        <v>215</v>
      </c>
      <c r="B231">
        <v>1607319388.5</v>
      </c>
      <c r="C231">
        <v>15925.9000000954</v>
      </c>
      <c r="D231" t="s">
        <v>717</v>
      </c>
      <c r="E231" t="s">
        <v>718</v>
      </c>
      <c r="F231">
        <v>1607319379.87097</v>
      </c>
      <c r="G231">
        <f t="shared" si="87"/>
        <v>1.9349423859615566E-4</v>
      </c>
      <c r="H231">
        <f t="shared" si="88"/>
        <v>-1.8167000447554289</v>
      </c>
      <c r="I231">
        <f t="shared" si="89"/>
        <v>411.38522580645201</v>
      </c>
      <c r="J231">
        <f t="shared" si="90"/>
        <v>776.95722865822665</v>
      </c>
      <c r="K231">
        <f t="shared" si="91"/>
        <v>78.949433965019992</v>
      </c>
      <c r="L231">
        <f t="shared" si="92"/>
        <v>41.802340619290703</v>
      </c>
      <c r="M231">
        <f t="shared" si="93"/>
        <v>7.4611877290513802E-3</v>
      </c>
      <c r="N231">
        <f t="shared" si="94"/>
        <v>2</v>
      </c>
      <c r="O231">
        <f t="shared" si="95"/>
        <v>7.4457585605696508E-3</v>
      </c>
      <c r="P231">
        <f t="shared" si="96"/>
        <v>4.6549826635283956E-3</v>
      </c>
      <c r="Q231">
        <f t="shared" si="97"/>
        <v>0</v>
      </c>
      <c r="R231">
        <f t="shared" si="98"/>
        <v>27.590727775365973</v>
      </c>
      <c r="S231">
        <f t="shared" si="99"/>
        <v>27.590727775365973</v>
      </c>
      <c r="T231">
        <f t="shared" si="100"/>
        <v>3.7052348332213567</v>
      </c>
      <c r="U231">
        <f t="shared" si="101"/>
        <v>30.299888118198631</v>
      </c>
      <c r="V231">
        <f t="shared" si="102"/>
        <v>1.1273768535587325</v>
      </c>
      <c r="W231">
        <f t="shared" si="103"/>
        <v>3.7207294269895694</v>
      </c>
      <c r="X231">
        <f t="shared" si="104"/>
        <v>2.5778579796626242</v>
      </c>
      <c r="Y231">
        <f t="shared" si="105"/>
        <v>-8.5330959220904656</v>
      </c>
      <c r="Z231">
        <f t="shared" si="106"/>
        <v>7.6970300263579849</v>
      </c>
      <c r="AA231">
        <f t="shared" si="107"/>
        <v>0.83576818666631736</v>
      </c>
      <c r="AB231">
        <f t="shared" si="108"/>
        <v>-2.9770906616288784E-4</v>
      </c>
      <c r="AC231">
        <v>0</v>
      </c>
      <c r="AD231">
        <v>0</v>
      </c>
      <c r="AE231">
        <v>2</v>
      </c>
      <c r="AF231">
        <v>0</v>
      </c>
      <c r="AG231">
        <v>0</v>
      </c>
      <c r="AH231">
        <f t="shared" si="109"/>
        <v>1</v>
      </c>
      <c r="AI231">
        <f t="shared" si="110"/>
        <v>0</v>
      </c>
      <c r="AJ231">
        <f t="shared" si="111"/>
        <v>53560.486591042514</v>
      </c>
      <c r="AK231">
        <f t="shared" si="112"/>
        <v>0</v>
      </c>
      <c r="AL231">
        <f t="shared" si="113"/>
        <v>0</v>
      </c>
      <c r="AM231">
        <f t="shared" si="114"/>
        <v>0.49</v>
      </c>
      <c r="AN231">
        <f t="shared" si="115"/>
        <v>0.39</v>
      </c>
      <c r="AO231">
        <v>8</v>
      </c>
      <c r="AP231">
        <v>0.5</v>
      </c>
      <c r="AQ231" t="s">
        <v>193</v>
      </c>
      <c r="AR231">
        <v>1607319379.87097</v>
      </c>
      <c r="AS231">
        <v>411.38522580645201</v>
      </c>
      <c r="AT231">
        <v>409.995580645161</v>
      </c>
      <c r="AU231">
        <v>11.094741935483899</v>
      </c>
      <c r="AV231">
        <v>10.9416677419355</v>
      </c>
      <c r="AW231">
        <v>1000.02470967742</v>
      </c>
      <c r="AX231">
        <v>101.513419354839</v>
      </c>
      <c r="AY231">
        <v>0.10019726774193501</v>
      </c>
      <c r="AZ231">
        <v>27.6621129032258</v>
      </c>
      <c r="BA231">
        <v>999.9</v>
      </c>
      <c r="BB231">
        <v>999.9</v>
      </c>
      <c r="BC231">
        <v>0</v>
      </c>
      <c r="BD231">
        <v>0</v>
      </c>
      <c r="BE231">
        <v>10000.247096774199</v>
      </c>
      <c r="BF231">
        <v>0</v>
      </c>
      <c r="BG231">
        <v>1.91117E-3</v>
      </c>
      <c r="BH231">
        <v>1607319262</v>
      </c>
      <c r="BI231" t="s">
        <v>710</v>
      </c>
      <c r="BJ231">
        <v>37</v>
      </c>
      <c r="BK231">
        <v>-1.671</v>
      </c>
      <c r="BL231">
        <v>-0.03</v>
      </c>
      <c r="BM231">
        <v>410</v>
      </c>
      <c r="BN231">
        <v>11</v>
      </c>
      <c r="BO231">
        <v>0.15</v>
      </c>
      <c r="BP231">
        <v>0.17</v>
      </c>
      <c r="BQ231">
        <v>1.39109780487805</v>
      </c>
      <c r="BR231">
        <v>4.7700836236995801E-2</v>
      </c>
      <c r="BS231">
        <v>3.8570833572772502E-2</v>
      </c>
      <c r="BT231">
        <v>1</v>
      </c>
      <c r="BU231">
        <v>0.15354339024390201</v>
      </c>
      <c r="BV231">
        <v>-1.23773310104551E-2</v>
      </c>
      <c r="BW231">
        <v>1.47691646275394E-3</v>
      </c>
      <c r="BX231">
        <v>1</v>
      </c>
      <c r="BY231">
        <v>2</v>
      </c>
      <c r="BZ231">
        <v>2</v>
      </c>
      <c r="CA231" t="s">
        <v>195</v>
      </c>
      <c r="CB231">
        <v>100</v>
      </c>
      <c r="CC231">
        <v>100</v>
      </c>
      <c r="CD231">
        <v>-1.671</v>
      </c>
      <c r="CE231">
        <v>-0.03</v>
      </c>
      <c r="CF231">
        <v>2</v>
      </c>
      <c r="CG231">
        <v>1048.04</v>
      </c>
      <c r="CH231">
        <v>723.63800000000003</v>
      </c>
      <c r="CI231">
        <v>26.999500000000001</v>
      </c>
      <c r="CJ231">
        <v>32.200600000000001</v>
      </c>
      <c r="CK231">
        <v>30</v>
      </c>
      <c r="CL231">
        <v>31.973800000000001</v>
      </c>
      <c r="CM231">
        <v>32.018900000000002</v>
      </c>
      <c r="CN231">
        <v>30.796299999999999</v>
      </c>
      <c r="CO231">
        <v>-30</v>
      </c>
      <c r="CP231">
        <v>-30</v>
      </c>
      <c r="CQ231">
        <v>27</v>
      </c>
      <c r="CR231">
        <v>410</v>
      </c>
      <c r="CS231">
        <v>20</v>
      </c>
      <c r="CT231">
        <v>100.717</v>
      </c>
      <c r="CU231">
        <v>100.42400000000001</v>
      </c>
    </row>
    <row r="232" spans="1:99" x14ac:dyDescent="0.25">
      <c r="A232">
        <v>216</v>
      </c>
      <c r="B232">
        <v>1607319393.5</v>
      </c>
      <c r="C232">
        <v>15930.9000000954</v>
      </c>
      <c r="D232" t="s">
        <v>719</v>
      </c>
      <c r="E232" t="s">
        <v>720</v>
      </c>
      <c r="F232">
        <v>1607319384.87097</v>
      </c>
      <c r="G232">
        <f t="shared" si="87"/>
        <v>1.9233775058443044E-4</v>
      </c>
      <c r="H232">
        <f t="shared" si="88"/>
        <v>-1.8153235687147975</v>
      </c>
      <c r="I232">
        <f t="shared" si="89"/>
        <v>411.38238709677398</v>
      </c>
      <c r="J232">
        <f t="shared" si="90"/>
        <v>778.93075638733023</v>
      </c>
      <c r="K232">
        <f t="shared" si="91"/>
        <v>79.150255610032914</v>
      </c>
      <c r="L232">
        <f t="shared" si="92"/>
        <v>41.802202346191486</v>
      </c>
      <c r="M232">
        <f t="shared" si="93"/>
        <v>7.417157670490537E-3</v>
      </c>
      <c r="N232">
        <f t="shared" si="94"/>
        <v>2</v>
      </c>
      <c r="O232">
        <f t="shared" si="95"/>
        <v>7.4019098654054885E-3</v>
      </c>
      <c r="P232">
        <f t="shared" si="96"/>
        <v>4.6275609812754283E-3</v>
      </c>
      <c r="Q232">
        <f t="shared" si="97"/>
        <v>0</v>
      </c>
      <c r="R232">
        <f t="shared" si="98"/>
        <v>27.587208999325604</v>
      </c>
      <c r="S232">
        <f t="shared" si="99"/>
        <v>27.587208999325604</v>
      </c>
      <c r="T232">
        <f t="shared" si="100"/>
        <v>3.7044725189998076</v>
      </c>
      <c r="U232">
        <f t="shared" si="101"/>
        <v>30.291783773537212</v>
      </c>
      <c r="V232">
        <f t="shared" si="102"/>
        <v>1.1268154711437375</v>
      </c>
      <c r="W232">
        <f t="shared" si="103"/>
        <v>3.7198716310926501</v>
      </c>
      <c r="X232">
        <f t="shared" si="104"/>
        <v>2.5776570478560701</v>
      </c>
      <c r="Y232">
        <f t="shared" si="105"/>
        <v>-8.4820948007733818</v>
      </c>
      <c r="Z232">
        <f t="shared" si="106"/>
        <v>7.6510554631694614</v>
      </c>
      <c r="AA232">
        <f t="shared" si="107"/>
        <v>0.83074518180660595</v>
      </c>
      <c r="AB232">
        <f t="shared" si="108"/>
        <v>-2.9415579731484343E-4</v>
      </c>
      <c r="AC232">
        <v>0</v>
      </c>
      <c r="AD232">
        <v>0</v>
      </c>
      <c r="AE232">
        <v>2</v>
      </c>
      <c r="AF232">
        <v>0</v>
      </c>
      <c r="AG232">
        <v>0</v>
      </c>
      <c r="AH232">
        <f t="shared" si="109"/>
        <v>1</v>
      </c>
      <c r="AI232">
        <f t="shared" si="110"/>
        <v>0</v>
      </c>
      <c r="AJ232">
        <f t="shared" si="111"/>
        <v>53554.683530687464</v>
      </c>
      <c r="AK232">
        <f t="shared" si="112"/>
        <v>0</v>
      </c>
      <c r="AL232">
        <f t="shared" si="113"/>
        <v>0</v>
      </c>
      <c r="AM232">
        <f t="shared" si="114"/>
        <v>0.49</v>
      </c>
      <c r="AN232">
        <f t="shared" si="115"/>
        <v>0.39</v>
      </c>
      <c r="AO232">
        <v>8</v>
      </c>
      <c r="AP232">
        <v>0.5</v>
      </c>
      <c r="AQ232" t="s">
        <v>193</v>
      </c>
      <c r="AR232">
        <v>1607319384.87097</v>
      </c>
      <c r="AS232">
        <v>411.38238709677398</v>
      </c>
      <c r="AT232">
        <v>409.99345161290302</v>
      </c>
      <c r="AU232">
        <v>11.089177419354799</v>
      </c>
      <c r="AV232">
        <v>10.937016129032299</v>
      </c>
      <c r="AW232">
        <v>1000.01719354839</v>
      </c>
      <c r="AX232">
        <v>101.513903225806</v>
      </c>
      <c r="AY232">
        <v>0.10007845483871</v>
      </c>
      <c r="AZ232">
        <v>27.6581677419355</v>
      </c>
      <c r="BA232">
        <v>999.9</v>
      </c>
      <c r="BB232">
        <v>999.9</v>
      </c>
      <c r="BC232">
        <v>0</v>
      </c>
      <c r="BD232">
        <v>0</v>
      </c>
      <c r="BE232">
        <v>9998.9309677419405</v>
      </c>
      <c r="BF232">
        <v>0</v>
      </c>
      <c r="BG232">
        <v>1.91117E-3</v>
      </c>
      <c r="BH232">
        <v>1607319262</v>
      </c>
      <c r="BI232" t="s">
        <v>710</v>
      </c>
      <c r="BJ232">
        <v>37</v>
      </c>
      <c r="BK232">
        <v>-1.671</v>
      </c>
      <c r="BL232">
        <v>-0.03</v>
      </c>
      <c r="BM232">
        <v>410</v>
      </c>
      <c r="BN232">
        <v>11</v>
      </c>
      <c r="BO232">
        <v>0.15</v>
      </c>
      <c r="BP232">
        <v>0.17</v>
      </c>
      <c r="BQ232">
        <v>1.3930960975609801</v>
      </c>
      <c r="BR232">
        <v>0.12367170731694101</v>
      </c>
      <c r="BS232">
        <v>3.9067075894124899E-2</v>
      </c>
      <c r="BT232">
        <v>0</v>
      </c>
      <c r="BU232">
        <v>0.15235917073170699</v>
      </c>
      <c r="BV232">
        <v>-1.1964020905921101E-2</v>
      </c>
      <c r="BW232">
        <v>1.4151406359903501E-3</v>
      </c>
      <c r="BX232">
        <v>1</v>
      </c>
      <c r="BY232">
        <v>1</v>
      </c>
      <c r="BZ232">
        <v>2</v>
      </c>
      <c r="CA232" t="s">
        <v>198</v>
      </c>
      <c r="CB232">
        <v>100</v>
      </c>
      <c r="CC232">
        <v>100</v>
      </c>
      <c r="CD232">
        <v>-1.671</v>
      </c>
      <c r="CE232">
        <v>-0.03</v>
      </c>
      <c r="CF232">
        <v>2</v>
      </c>
      <c r="CG232">
        <v>1050.6199999999999</v>
      </c>
      <c r="CH232">
        <v>723.61099999999999</v>
      </c>
      <c r="CI232">
        <v>26.999199999999998</v>
      </c>
      <c r="CJ232">
        <v>32.197800000000001</v>
      </c>
      <c r="CK232">
        <v>30</v>
      </c>
      <c r="CL232">
        <v>31.971699999999998</v>
      </c>
      <c r="CM232">
        <v>32.016800000000003</v>
      </c>
      <c r="CN232">
        <v>30.797499999999999</v>
      </c>
      <c r="CO232">
        <v>-30</v>
      </c>
      <c r="CP232">
        <v>-30</v>
      </c>
      <c r="CQ232">
        <v>27</v>
      </c>
      <c r="CR232">
        <v>410</v>
      </c>
      <c r="CS232">
        <v>20</v>
      </c>
      <c r="CT232">
        <v>100.717</v>
      </c>
      <c r="CU232">
        <v>100.423</v>
      </c>
    </row>
    <row r="233" spans="1:99" x14ac:dyDescent="0.25">
      <c r="A233">
        <v>217</v>
      </c>
      <c r="B233">
        <v>1607320415.0999999</v>
      </c>
      <c r="C233">
        <v>16952.5</v>
      </c>
      <c r="D233" t="s">
        <v>723</v>
      </c>
      <c r="E233" t="s">
        <v>724</v>
      </c>
      <c r="F233">
        <v>1607320407.0999999</v>
      </c>
      <c r="G233">
        <f t="shared" si="87"/>
        <v>5.3713645960341708E-4</v>
      </c>
      <c r="H233">
        <f t="shared" si="88"/>
        <v>-2.1267098959191348</v>
      </c>
      <c r="I233">
        <f t="shared" si="89"/>
        <v>413.680935483871</v>
      </c>
      <c r="J233">
        <f t="shared" si="90"/>
        <v>554.44051655508679</v>
      </c>
      <c r="K233">
        <f t="shared" si="91"/>
        <v>56.345103731873458</v>
      </c>
      <c r="L233">
        <f t="shared" si="92"/>
        <v>42.040389411947487</v>
      </c>
      <c r="M233">
        <f t="shared" si="93"/>
        <v>2.1326213329609617E-2</v>
      </c>
      <c r="N233">
        <f t="shared" si="94"/>
        <v>2</v>
      </c>
      <c r="O233">
        <f t="shared" si="95"/>
        <v>2.1200680834830329E-2</v>
      </c>
      <c r="P233">
        <f t="shared" si="96"/>
        <v>1.3261642419691003E-2</v>
      </c>
      <c r="Q233">
        <f t="shared" si="97"/>
        <v>0</v>
      </c>
      <c r="R233">
        <f t="shared" si="98"/>
        <v>27.323692906648201</v>
      </c>
      <c r="S233">
        <f t="shared" si="99"/>
        <v>27.323692906648201</v>
      </c>
      <c r="T233">
        <f t="shared" si="100"/>
        <v>3.647771375074631</v>
      </c>
      <c r="U233">
        <f t="shared" si="101"/>
        <v>30.717596252963901</v>
      </c>
      <c r="V233">
        <f t="shared" si="102"/>
        <v>1.1335853373874378</v>
      </c>
      <c r="W233">
        <f t="shared" si="103"/>
        <v>3.6903451951519792</v>
      </c>
      <c r="X233">
        <f t="shared" si="104"/>
        <v>2.5141860376871934</v>
      </c>
      <c r="Y233">
        <f t="shared" si="105"/>
        <v>-23.687717868510692</v>
      </c>
      <c r="Z233">
        <f t="shared" si="106"/>
        <v>21.369742536785495</v>
      </c>
      <c r="AA233">
        <f t="shared" si="107"/>
        <v>2.3156833198429738</v>
      </c>
      <c r="AB233">
        <f t="shared" si="108"/>
        <v>-2.2920118822220559E-3</v>
      </c>
      <c r="AC233">
        <v>0</v>
      </c>
      <c r="AD233">
        <v>0</v>
      </c>
      <c r="AE233">
        <v>2</v>
      </c>
      <c r="AF233">
        <v>0</v>
      </c>
      <c r="AG233">
        <v>0</v>
      </c>
      <c r="AH233">
        <f t="shared" si="109"/>
        <v>1</v>
      </c>
      <c r="AI233">
        <f t="shared" si="110"/>
        <v>0</v>
      </c>
      <c r="AJ233">
        <f t="shared" si="111"/>
        <v>53605.2128926019</v>
      </c>
      <c r="AK233">
        <f t="shared" si="112"/>
        <v>0</v>
      </c>
      <c r="AL233">
        <f t="shared" si="113"/>
        <v>0</v>
      </c>
      <c r="AM233">
        <f t="shared" si="114"/>
        <v>0.49</v>
      </c>
      <c r="AN233">
        <f t="shared" si="115"/>
        <v>0.39</v>
      </c>
      <c r="AO233">
        <v>19.41</v>
      </c>
      <c r="AP233">
        <v>0.5</v>
      </c>
      <c r="AQ233" t="s">
        <v>193</v>
      </c>
      <c r="AR233">
        <v>1607320407.0999999</v>
      </c>
      <c r="AS233">
        <v>413.680935483871</v>
      </c>
      <c r="AT233">
        <v>409.98429032258099</v>
      </c>
      <c r="AU233">
        <v>11.154574193548401</v>
      </c>
      <c r="AV233">
        <v>10.1236225806452</v>
      </c>
      <c r="AW233">
        <v>1000.00067741935</v>
      </c>
      <c r="AX233">
        <v>101.525161290323</v>
      </c>
      <c r="AY233">
        <v>9.9994248387096807E-2</v>
      </c>
      <c r="AZ233">
        <v>27.521883870967699</v>
      </c>
      <c r="BA233">
        <v>999.9</v>
      </c>
      <c r="BB233">
        <v>999.9</v>
      </c>
      <c r="BC233">
        <v>0</v>
      </c>
      <c r="BD233">
        <v>0</v>
      </c>
      <c r="BE233">
        <v>10002.8806451613</v>
      </c>
      <c r="BF233">
        <v>0</v>
      </c>
      <c r="BG233">
        <v>1.91117E-3</v>
      </c>
      <c r="BH233">
        <v>1607320365.0999999</v>
      </c>
      <c r="BI233" t="s">
        <v>725</v>
      </c>
      <c r="BJ233">
        <v>38</v>
      </c>
      <c r="BK233">
        <v>-1.7070000000000001</v>
      </c>
      <c r="BL233">
        <v>-3.7999999999999999E-2</v>
      </c>
      <c r="BM233">
        <v>410</v>
      </c>
      <c r="BN233">
        <v>10</v>
      </c>
      <c r="BO233">
        <v>0.35</v>
      </c>
      <c r="BP233">
        <v>0.12</v>
      </c>
      <c r="BQ233">
        <v>3.69454585365854</v>
      </c>
      <c r="BR233">
        <v>-3.02224390243786E-2</v>
      </c>
      <c r="BS233">
        <v>1.8833243309094701E-2</v>
      </c>
      <c r="BT233">
        <v>1</v>
      </c>
      <c r="BU233">
        <v>1.0310531707317101</v>
      </c>
      <c r="BV233">
        <v>-1.5282229965213299E-4</v>
      </c>
      <c r="BW233">
        <v>8.5358766256311304E-4</v>
      </c>
      <c r="BX233">
        <v>1</v>
      </c>
      <c r="BY233">
        <v>2</v>
      </c>
      <c r="BZ233">
        <v>2</v>
      </c>
      <c r="CA233" t="s">
        <v>195</v>
      </c>
      <c r="CB233">
        <v>100</v>
      </c>
      <c r="CC233">
        <v>100</v>
      </c>
      <c r="CD233">
        <v>-1.7070000000000001</v>
      </c>
      <c r="CE233">
        <v>-3.7999999999999999E-2</v>
      </c>
      <c r="CF233">
        <v>2</v>
      </c>
      <c r="CG233">
        <v>1050.6600000000001</v>
      </c>
      <c r="CH233">
        <v>717.76199999999994</v>
      </c>
      <c r="CI233">
        <v>26.998200000000001</v>
      </c>
      <c r="CJ233">
        <v>32.050699999999999</v>
      </c>
      <c r="CK233">
        <v>29.9998</v>
      </c>
      <c r="CL233">
        <v>31.778700000000001</v>
      </c>
      <c r="CM233">
        <v>31.8264</v>
      </c>
      <c r="CN233">
        <v>30.852799999999998</v>
      </c>
      <c r="CO233">
        <v>-30</v>
      </c>
      <c r="CP233">
        <v>-30</v>
      </c>
      <c r="CQ233">
        <v>27</v>
      </c>
      <c r="CR233">
        <v>410</v>
      </c>
      <c r="CS233">
        <v>20</v>
      </c>
      <c r="CT233">
        <v>100.76900000000001</v>
      </c>
      <c r="CU233">
        <v>100.47799999999999</v>
      </c>
    </row>
    <row r="234" spans="1:99" x14ac:dyDescent="0.25">
      <c r="A234">
        <v>218</v>
      </c>
      <c r="B234">
        <v>1607320420.0999999</v>
      </c>
      <c r="C234">
        <v>16957.5</v>
      </c>
      <c r="D234" t="s">
        <v>726</v>
      </c>
      <c r="E234" t="s">
        <v>727</v>
      </c>
      <c r="F234">
        <v>1607320411.7451601</v>
      </c>
      <c r="G234">
        <f t="shared" si="87"/>
        <v>5.3700657809308341E-4</v>
      </c>
      <c r="H234">
        <f t="shared" si="88"/>
        <v>-2.1245341538406031</v>
      </c>
      <c r="I234">
        <f t="shared" si="89"/>
        <v>413.68332258064498</v>
      </c>
      <c r="J234">
        <f t="shared" si="90"/>
        <v>554.32736080316022</v>
      </c>
      <c r="K234">
        <f t="shared" si="91"/>
        <v>56.333657653437555</v>
      </c>
      <c r="L234">
        <f t="shared" si="92"/>
        <v>42.040671846739137</v>
      </c>
      <c r="M234">
        <f t="shared" si="93"/>
        <v>2.1319883136607647E-2</v>
      </c>
      <c r="N234">
        <f t="shared" si="94"/>
        <v>2</v>
      </c>
      <c r="O234">
        <f t="shared" si="95"/>
        <v>2.1194424917011765E-2</v>
      </c>
      <c r="P234">
        <f t="shared" si="96"/>
        <v>1.3257725852338047E-2</v>
      </c>
      <c r="Q234">
        <f t="shared" si="97"/>
        <v>0</v>
      </c>
      <c r="R234">
        <f t="shared" si="98"/>
        <v>27.322669654894739</v>
      </c>
      <c r="S234">
        <f t="shared" si="99"/>
        <v>27.322669654894739</v>
      </c>
      <c r="T234">
        <f t="shared" si="100"/>
        <v>3.647552685300131</v>
      </c>
      <c r="U234">
        <f t="shared" si="101"/>
        <v>30.709697921753577</v>
      </c>
      <c r="V234">
        <f t="shared" si="102"/>
        <v>1.1332228556458834</v>
      </c>
      <c r="W234">
        <f t="shared" si="103"/>
        <v>3.6901139781096699</v>
      </c>
      <c r="X234">
        <f t="shared" si="104"/>
        <v>2.5143298296542476</v>
      </c>
      <c r="Y234">
        <f t="shared" si="105"/>
        <v>-23.681990093904979</v>
      </c>
      <c r="Z234">
        <f t="shared" si="106"/>
        <v>21.364597608048278</v>
      </c>
      <c r="AA234">
        <f t="shared" si="107"/>
        <v>2.3151015935691808</v>
      </c>
      <c r="AB234">
        <f t="shared" si="108"/>
        <v>-2.2908922875188864E-3</v>
      </c>
      <c r="AC234">
        <v>0</v>
      </c>
      <c r="AD234">
        <v>0</v>
      </c>
      <c r="AE234">
        <v>2</v>
      </c>
      <c r="AF234">
        <v>0</v>
      </c>
      <c r="AG234">
        <v>0</v>
      </c>
      <c r="AH234">
        <f t="shared" si="109"/>
        <v>1</v>
      </c>
      <c r="AI234">
        <f t="shared" si="110"/>
        <v>0</v>
      </c>
      <c r="AJ234">
        <f t="shared" si="111"/>
        <v>53590.536753875051</v>
      </c>
      <c r="AK234">
        <f t="shared" si="112"/>
        <v>0</v>
      </c>
      <c r="AL234">
        <f t="shared" si="113"/>
        <v>0</v>
      </c>
      <c r="AM234">
        <f t="shared" si="114"/>
        <v>0.49</v>
      </c>
      <c r="AN234">
        <f t="shared" si="115"/>
        <v>0.39</v>
      </c>
      <c r="AO234">
        <v>19.41</v>
      </c>
      <c r="AP234">
        <v>0.5</v>
      </c>
      <c r="AQ234" t="s">
        <v>193</v>
      </c>
      <c r="AR234">
        <v>1607320411.7451601</v>
      </c>
      <c r="AS234">
        <v>413.68332258064498</v>
      </c>
      <c r="AT234">
        <v>409.99077419354802</v>
      </c>
      <c r="AU234">
        <v>11.1509967741935</v>
      </c>
      <c r="AV234">
        <v>10.1202838709677</v>
      </c>
      <c r="AW234">
        <v>999.99403225806498</v>
      </c>
      <c r="AX234">
        <v>101.525290322581</v>
      </c>
      <c r="AY234">
        <v>9.9961535483871003E-2</v>
      </c>
      <c r="AZ234">
        <v>27.520812903225799</v>
      </c>
      <c r="BA234">
        <v>999.9</v>
      </c>
      <c r="BB234">
        <v>999.9</v>
      </c>
      <c r="BC234">
        <v>0</v>
      </c>
      <c r="BD234">
        <v>0</v>
      </c>
      <c r="BE234">
        <v>9999.9748387096806</v>
      </c>
      <c r="BF234">
        <v>0</v>
      </c>
      <c r="BG234">
        <v>1.91117E-3</v>
      </c>
      <c r="BH234">
        <v>1607320365.0999999</v>
      </c>
      <c r="BI234" t="s">
        <v>725</v>
      </c>
      <c r="BJ234">
        <v>38</v>
      </c>
      <c r="BK234">
        <v>-1.7070000000000001</v>
      </c>
      <c r="BL234">
        <v>-3.7999999999999999E-2</v>
      </c>
      <c r="BM234">
        <v>410</v>
      </c>
      <c r="BN234">
        <v>10</v>
      </c>
      <c r="BO234">
        <v>0.35</v>
      </c>
      <c r="BP234">
        <v>0.12</v>
      </c>
      <c r="BQ234">
        <v>3.6948707317073199</v>
      </c>
      <c r="BR234">
        <v>-9.89788850175084E-2</v>
      </c>
      <c r="BS234">
        <v>1.90175325257259E-2</v>
      </c>
      <c r="BT234">
        <v>1</v>
      </c>
      <c r="BU234">
        <v>1.03067268292683</v>
      </c>
      <c r="BV234">
        <v>-1.7429268292757599E-3</v>
      </c>
      <c r="BW234">
        <v>9.1027474917016696E-4</v>
      </c>
      <c r="BX234">
        <v>1</v>
      </c>
      <c r="BY234">
        <v>2</v>
      </c>
      <c r="BZ234">
        <v>2</v>
      </c>
      <c r="CA234" t="s">
        <v>195</v>
      </c>
      <c r="CB234">
        <v>100</v>
      </c>
      <c r="CC234">
        <v>100</v>
      </c>
      <c r="CD234">
        <v>-1.7070000000000001</v>
      </c>
      <c r="CE234">
        <v>-3.7999999999999999E-2</v>
      </c>
      <c r="CF234">
        <v>2</v>
      </c>
      <c r="CG234">
        <v>1049.23</v>
      </c>
      <c r="CH234">
        <v>717.76599999999996</v>
      </c>
      <c r="CI234">
        <v>26.998100000000001</v>
      </c>
      <c r="CJ234">
        <v>32.045699999999997</v>
      </c>
      <c r="CK234">
        <v>29.999700000000001</v>
      </c>
      <c r="CL234">
        <v>31.775300000000001</v>
      </c>
      <c r="CM234">
        <v>31.823</v>
      </c>
      <c r="CN234">
        <v>30.851600000000001</v>
      </c>
      <c r="CO234">
        <v>-30</v>
      </c>
      <c r="CP234">
        <v>-30</v>
      </c>
      <c r="CQ234">
        <v>27</v>
      </c>
      <c r="CR234">
        <v>410</v>
      </c>
      <c r="CS234">
        <v>20</v>
      </c>
      <c r="CT234">
        <v>100.768</v>
      </c>
      <c r="CU234">
        <v>100.48</v>
      </c>
    </row>
    <row r="235" spans="1:99" x14ac:dyDescent="0.25">
      <c r="A235">
        <v>219</v>
      </c>
      <c r="B235">
        <v>1607320425.0999999</v>
      </c>
      <c r="C235">
        <v>16962.5</v>
      </c>
      <c r="D235" t="s">
        <v>728</v>
      </c>
      <c r="E235" t="s">
        <v>729</v>
      </c>
      <c r="F235">
        <v>1607320416.53548</v>
      </c>
      <c r="G235">
        <f t="shared" si="87"/>
        <v>5.3694242696359815E-4</v>
      </c>
      <c r="H235">
        <f t="shared" si="88"/>
        <v>-2.1163946378552567</v>
      </c>
      <c r="I235">
        <f t="shared" si="89"/>
        <v>413.67832258064499</v>
      </c>
      <c r="J235">
        <f t="shared" si="90"/>
        <v>553.74183797454737</v>
      </c>
      <c r="K235">
        <f t="shared" si="91"/>
        <v>56.274287691516342</v>
      </c>
      <c r="L235">
        <f t="shared" si="92"/>
        <v>42.040263783928047</v>
      </c>
      <c r="M235">
        <f t="shared" si="93"/>
        <v>2.1316957704166615E-2</v>
      </c>
      <c r="N235">
        <f t="shared" si="94"/>
        <v>2</v>
      </c>
      <c r="O235">
        <f t="shared" si="95"/>
        <v>2.1191533802690444E-2</v>
      </c>
      <c r="P235">
        <f t="shared" si="96"/>
        <v>1.3255915847768855E-2</v>
      </c>
      <c r="Q235">
        <f t="shared" si="97"/>
        <v>0</v>
      </c>
      <c r="R235">
        <f t="shared" si="98"/>
        <v>27.321257563522749</v>
      </c>
      <c r="S235">
        <f t="shared" si="99"/>
        <v>27.321257563522749</v>
      </c>
      <c r="T235">
        <f t="shared" si="100"/>
        <v>3.6472509113580114</v>
      </c>
      <c r="U235">
        <f t="shared" si="101"/>
        <v>30.702550520818257</v>
      </c>
      <c r="V235">
        <f t="shared" si="102"/>
        <v>1.1328639628648867</v>
      </c>
      <c r="W235">
        <f t="shared" si="103"/>
        <v>3.6898040835295873</v>
      </c>
      <c r="X235">
        <f t="shared" si="104"/>
        <v>2.5143869484931249</v>
      </c>
      <c r="Y235">
        <f t="shared" si="105"/>
        <v>-23.679161029094679</v>
      </c>
      <c r="Z235">
        <f t="shared" si="106"/>
        <v>21.362075335235041</v>
      </c>
      <c r="AA235">
        <f t="shared" si="107"/>
        <v>2.3147953642252683</v>
      </c>
      <c r="AB235">
        <f t="shared" si="108"/>
        <v>-2.2903296343699253E-3</v>
      </c>
      <c r="AC235">
        <v>0</v>
      </c>
      <c r="AD235">
        <v>0</v>
      </c>
      <c r="AE235">
        <v>2</v>
      </c>
      <c r="AF235">
        <v>0</v>
      </c>
      <c r="AG235">
        <v>0</v>
      </c>
      <c r="AH235">
        <f t="shared" si="109"/>
        <v>1</v>
      </c>
      <c r="AI235">
        <f t="shared" si="110"/>
        <v>0</v>
      </c>
      <c r="AJ235">
        <f t="shared" si="111"/>
        <v>53618.268226528809</v>
      </c>
      <c r="AK235">
        <f t="shared" si="112"/>
        <v>0</v>
      </c>
      <c r="AL235">
        <f t="shared" si="113"/>
        <v>0</v>
      </c>
      <c r="AM235">
        <f t="shared" si="114"/>
        <v>0.49</v>
      </c>
      <c r="AN235">
        <f t="shared" si="115"/>
        <v>0.39</v>
      </c>
      <c r="AO235">
        <v>19.41</v>
      </c>
      <c r="AP235">
        <v>0.5</v>
      </c>
      <c r="AQ235" t="s">
        <v>193</v>
      </c>
      <c r="AR235">
        <v>1607320416.53548</v>
      </c>
      <c r="AS235">
        <v>413.67832258064499</v>
      </c>
      <c r="AT235">
        <v>410.00151612903198</v>
      </c>
      <c r="AU235">
        <v>11.147438709677401</v>
      </c>
      <c r="AV235">
        <v>10.1168451612903</v>
      </c>
      <c r="AW235">
        <v>999.99396774193497</v>
      </c>
      <c r="AX235">
        <v>101.525516129032</v>
      </c>
      <c r="AY235">
        <v>9.9977616129032304E-2</v>
      </c>
      <c r="AZ235">
        <v>27.5193774193548</v>
      </c>
      <c r="BA235">
        <v>999.9</v>
      </c>
      <c r="BB235">
        <v>999.9</v>
      </c>
      <c r="BC235">
        <v>0</v>
      </c>
      <c r="BD235">
        <v>0</v>
      </c>
      <c r="BE235">
        <v>10005.2974193548</v>
      </c>
      <c r="BF235">
        <v>0</v>
      </c>
      <c r="BG235">
        <v>1.91117E-3</v>
      </c>
      <c r="BH235">
        <v>1607320365.0999999</v>
      </c>
      <c r="BI235" t="s">
        <v>725</v>
      </c>
      <c r="BJ235">
        <v>38</v>
      </c>
      <c r="BK235">
        <v>-1.7070000000000001</v>
      </c>
      <c r="BL235">
        <v>-3.7999999999999999E-2</v>
      </c>
      <c r="BM235">
        <v>410</v>
      </c>
      <c r="BN235">
        <v>10</v>
      </c>
      <c r="BO235">
        <v>0.35</v>
      </c>
      <c r="BP235">
        <v>0.12</v>
      </c>
      <c r="BQ235">
        <v>3.6857634146341498</v>
      </c>
      <c r="BR235">
        <v>-0.16338752613235899</v>
      </c>
      <c r="BS235">
        <v>2.2559691185587101E-2</v>
      </c>
      <c r="BT235">
        <v>0</v>
      </c>
      <c r="BU235">
        <v>1.03060780487805</v>
      </c>
      <c r="BV235">
        <v>-3.96898954703577E-3</v>
      </c>
      <c r="BW235">
        <v>9.2041748797561205E-4</v>
      </c>
      <c r="BX235">
        <v>1</v>
      </c>
      <c r="BY235">
        <v>1</v>
      </c>
      <c r="BZ235">
        <v>2</v>
      </c>
      <c r="CA235" t="s">
        <v>198</v>
      </c>
      <c r="CB235">
        <v>100</v>
      </c>
      <c r="CC235">
        <v>100</v>
      </c>
      <c r="CD235">
        <v>-1.7070000000000001</v>
      </c>
      <c r="CE235">
        <v>-3.7999999999999999E-2</v>
      </c>
      <c r="CF235">
        <v>2</v>
      </c>
      <c r="CG235">
        <v>1049</v>
      </c>
      <c r="CH235">
        <v>717.74699999999996</v>
      </c>
      <c r="CI235">
        <v>26.9983</v>
      </c>
      <c r="CJ235">
        <v>32.041499999999999</v>
      </c>
      <c r="CK235">
        <v>29.9998</v>
      </c>
      <c r="CL235">
        <v>31.771799999999999</v>
      </c>
      <c r="CM235">
        <v>31.819500000000001</v>
      </c>
      <c r="CN235">
        <v>30.852499999999999</v>
      </c>
      <c r="CO235">
        <v>-30</v>
      </c>
      <c r="CP235">
        <v>-30</v>
      </c>
      <c r="CQ235">
        <v>27</v>
      </c>
      <c r="CR235">
        <v>410</v>
      </c>
      <c r="CS235">
        <v>20</v>
      </c>
      <c r="CT235">
        <v>100.76900000000001</v>
      </c>
      <c r="CU235">
        <v>100.482</v>
      </c>
    </row>
    <row r="236" spans="1:99" x14ac:dyDescent="0.25">
      <c r="A236">
        <v>220</v>
      </c>
      <c r="B236">
        <v>1607320430.0999999</v>
      </c>
      <c r="C236">
        <v>16967.5</v>
      </c>
      <c r="D236" t="s">
        <v>730</v>
      </c>
      <c r="E236" t="s">
        <v>731</v>
      </c>
      <c r="F236">
        <v>1607320421.4709699</v>
      </c>
      <c r="G236">
        <f t="shared" si="87"/>
        <v>5.3669473959473506E-4</v>
      </c>
      <c r="H236">
        <f t="shared" si="88"/>
        <v>-2.1224606618330926</v>
      </c>
      <c r="I236">
        <f t="shared" si="89"/>
        <v>413.69341935483902</v>
      </c>
      <c r="J236">
        <f t="shared" si="90"/>
        <v>554.2749406288458</v>
      </c>
      <c r="K236">
        <f t="shared" si="91"/>
        <v>56.328822080104793</v>
      </c>
      <c r="L236">
        <f t="shared" si="92"/>
        <v>42.042064878688066</v>
      </c>
      <c r="M236">
        <f t="shared" si="93"/>
        <v>2.130743921800296E-2</v>
      </c>
      <c r="N236">
        <f t="shared" si="94"/>
        <v>2</v>
      </c>
      <c r="O236">
        <f t="shared" si="95"/>
        <v>2.1182126945191455E-2</v>
      </c>
      <c r="P236">
        <f t="shared" si="96"/>
        <v>1.3250026614478036E-2</v>
      </c>
      <c r="Q236">
        <f t="shared" si="97"/>
        <v>0</v>
      </c>
      <c r="R236">
        <f t="shared" si="98"/>
        <v>27.319338888497875</v>
      </c>
      <c r="S236">
        <f t="shared" si="99"/>
        <v>27.319338888497875</v>
      </c>
      <c r="T236">
        <f t="shared" si="100"/>
        <v>3.6468409118144347</v>
      </c>
      <c r="U236">
        <f t="shared" si="101"/>
        <v>30.695515047299732</v>
      </c>
      <c r="V236">
        <f t="shared" si="102"/>
        <v>1.1324712061551589</v>
      </c>
      <c r="W236">
        <f t="shared" si="103"/>
        <v>3.6893702692725521</v>
      </c>
      <c r="X236">
        <f t="shared" si="104"/>
        <v>2.5143697056592758</v>
      </c>
      <c r="Y236">
        <f t="shared" si="105"/>
        <v>-23.668238016127816</v>
      </c>
      <c r="Z236">
        <f t="shared" si="106"/>
        <v>21.352263093058706</v>
      </c>
      <c r="AA236">
        <f t="shared" si="107"/>
        <v>2.3136867271345709</v>
      </c>
      <c r="AB236">
        <f t="shared" si="108"/>
        <v>-2.2881959345397718E-3</v>
      </c>
      <c r="AC236">
        <v>0</v>
      </c>
      <c r="AD236">
        <v>0</v>
      </c>
      <c r="AE236">
        <v>2</v>
      </c>
      <c r="AF236">
        <v>0</v>
      </c>
      <c r="AG236">
        <v>0</v>
      </c>
      <c r="AH236">
        <f t="shared" si="109"/>
        <v>1</v>
      </c>
      <c r="AI236">
        <f t="shared" si="110"/>
        <v>0</v>
      </c>
      <c r="AJ236">
        <f t="shared" si="111"/>
        <v>53578.141546542058</v>
      </c>
      <c r="AK236">
        <f t="shared" si="112"/>
        <v>0</v>
      </c>
      <c r="AL236">
        <f t="shared" si="113"/>
        <v>0</v>
      </c>
      <c r="AM236">
        <f t="shared" si="114"/>
        <v>0.49</v>
      </c>
      <c r="AN236">
        <f t="shared" si="115"/>
        <v>0.39</v>
      </c>
      <c r="AO236">
        <v>19.41</v>
      </c>
      <c r="AP236">
        <v>0.5</v>
      </c>
      <c r="AQ236" t="s">
        <v>193</v>
      </c>
      <c r="AR236">
        <v>1607320421.4709699</v>
      </c>
      <c r="AS236">
        <v>413.69341935483902</v>
      </c>
      <c r="AT236">
        <v>410.004677419355</v>
      </c>
      <c r="AU236">
        <v>11.1435032258065</v>
      </c>
      <c r="AV236">
        <v>10.113387096774201</v>
      </c>
      <c r="AW236">
        <v>999.99990322580595</v>
      </c>
      <c r="AX236">
        <v>101.526161290323</v>
      </c>
      <c r="AY236">
        <v>9.9977564516129006E-2</v>
      </c>
      <c r="AZ236">
        <v>27.517367741935502</v>
      </c>
      <c r="BA236">
        <v>999.9</v>
      </c>
      <c r="BB236">
        <v>999.9</v>
      </c>
      <c r="BC236">
        <v>0</v>
      </c>
      <c r="BD236">
        <v>0</v>
      </c>
      <c r="BE236">
        <v>9997.3545161290294</v>
      </c>
      <c r="BF236">
        <v>0</v>
      </c>
      <c r="BG236">
        <v>1.91117E-3</v>
      </c>
      <c r="BH236">
        <v>1607320365.0999999</v>
      </c>
      <c r="BI236" t="s">
        <v>725</v>
      </c>
      <c r="BJ236">
        <v>38</v>
      </c>
      <c r="BK236">
        <v>-1.7070000000000001</v>
      </c>
      <c r="BL236">
        <v>-3.7999999999999999E-2</v>
      </c>
      <c r="BM236">
        <v>410</v>
      </c>
      <c r="BN236">
        <v>10</v>
      </c>
      <c r="BO236">
        <v>0.35</v>
      </c>
      <c r="BP236">
        <v>0.12</v>
      </c>
      <c r="BQ236">
        <v>3.6863009756097598</v>
      </c>
      <c r="BR236">
        <v>0.111897700348427</v>
      </c>
      <c r="BS236">
        <v>2.4080652066051599E-2</v>
      </c>
      <c r="BT236">
        <v>0</v>
      </c>
      <c r="BU236">
        <v>1.03040926829268</v>
      </c>
      <c r="BV236">
        <v>-4.3177003484319602E-3</v>
      </c>
      <c r="BW236">
        <v>7.6621461122721205E-4</v>
      </c>
      <c r="BX236">
        <v>1</v>
      </c>
      <c r="BY236">
        <v>1</v>
      </c>
      <c r="BZ236">
        <v>2</v>
      </c>
      <c r="CA236" t="s">
        <v>198</v>
      </c>
      <c r="CB236">
        <v>100</v>
      </c>
      <c r="CC236">
        <v>100</v>
      </c>
      <c r="CD236">
        <v>-1.7070000000000001</v>
      </c>
      <c r="CE236">
        <v>-3.7999999999999999E-2</v>
      </c>
      <c r="CF236">
        <v>2</v>
      </c>
      <c r="CG236">
        <v>1049.99</v>
      </c>
      <c r="CH236">
        <v>717.87800000000004</v>
      </c>
      <c r="CI236">
        <v>26.9983</v>
      </c>
      <c r="CJ236">
        <v>32.037300000000002</v>
      </c>
      <c r="CK236">
        <v>29.9998</v>
      </c>
      <c r="CL236">
        <v>31.7683</v>
      </c>
      <c r="CM236">
        <v>31.816700000000001</v>
      </c>
      <c r="CN236">
        <v>30.850300000000001</v>
      </c>
      <c r="CO236">
        <v>-30</v>
      </c>
      <c r="CP236">
        <v>-30</v>
      </c>
      <c r="CQ236">
        <v>27</v>
      </c>
      <c r="CR236">
        <v>410</v>
      </c>
      <c r="CS236">
        <v>20</v>
      </c>
      <c r="CT236">
        <v>100.77</v>
      </c>
      <c r="CU236">
        <v>100.482</v>
      </c>
    </row>
    <row r="237" spans="1:99" x14ac:dyDescent="0.25">
      <c r="A237">
        <v>221</v>
      </c>
      <c r="B237">
        <v>1607320435.0999999</v>
      </c>
      <c r="C237">
        <v>16972.5</v>
      </c>
      <c r="D237" t="s">
        <v>732</v>
      </c>
      <c r="E237" t="s">
        <v>733</v>
      </c>
      <c r="F237">
        <v>1607320426.4709699</v>
      </c>
      <c r="G237">
        <f t="shared" si="87"/>
        <v>5.3665135761470366E-4</v>
      </c>
      <c r="H237">
        <f t="shared" si="88"/>
        <v>-2.1217173765227741</v>
      </c>
      <c r="I237">
        <f t="shared" si="89"/>
        <v>413.70032258064498</v>
      </c>
      <c r="J237">
        <f t="shared" si="90"/>
        <v>554.24321166566938</v>
      </c>
      <c r="K237">
        <f t="shared" si="91"/>
        <v>56.325661744420849</v>
      </c>
      <c r="L237">
        <f t="shared" si="92"/>
        <v>42.042814314686453</v>
      </c>
      <c r="M237">
        <f t="shared" si="93"/>
        <v>2.1305096084246949E-2</v>
      </c>
      <c r="N237">
        <f t="shared" si="94"/>
        <v>2</v>
      </c>
      <c r="O237">
        <f t="shared" si="95"/>
        <v>2.1179811283114469E-2</v>
      </c>
      <c r="P237">
        <f t="shared" si="96"/>
        <v>1.3248576877642613E-2</v>
      </c>
      <c r="Q237">
        <f t="shared" si="97"/>
        <v>0</v>
      </c>
      <c r="R237">
        <f t="shared" si="98"/>
        <v>27.317990115458588</v>
      </c>
      <c r="S237">
        <f t="shared" si="99"/>
        <v>27.317990115458588</v>
      </c>
      <c r="T237">
        <f t="shared" si="100"/>
        <v>3.6465527180740485</v>
      </c>
      <c r="U237">
        <f t="shared" si="101"/>
        <v>30.68790566481745</v>
      </c>
      <c r="V237">
        <f t="shared" si="102"/>
        <v>1.1321000850204197</v>
      </c>
      <c r="W237">
        <f t="shared" si="103"/>
        <v>3.6890757466004942</v>
      </c>
      <c r="X237">
        <f t="shared" si="104"/>
        <v>2.5144526330536285</v>
      </c>
      <c r="Y237">
        <f t="shared" si="105"/>
        <v>-23.666324870808431</v>
      </c>
      <c r="Z237">
        <f t="shared" si="106"/>
        <v>21.350565610153232</v>
      </c>
      <c r="AA237">
        <f t="shared" si="107"/>
        <v>2.3134714492253488</v>
      </c>
      <c r="AB237">
        <f t="shared" si="108"/>
        <v>-2.2878114298485741E-3</v>
      </c>
      <c r="AC237">
        <v>0</v>
      </c>
      <c r="AD237">
        <v>0</v>
      </c>
      <c r="AE237">
        <v>2</v>
      </c>
      <c r="AF237">
        <v>0</v>
      </c>
      <c r="AG237">
        <v>0</v>
      </c>
      <c r="AH237">
        <f t="shared" si="109"/>
        <v>1</v>
      </c>
      <c r="AI237">
        <f t="shared" si="110"/>
        <v>0</v>
      </c>
      <c r="AJ237">
        <f t="shared" si="111"/>
        <v>53595.765792416445</v>
      </c>
      <c r="AK237">
        <f t="shared" si="112"/>
        <v>0</v>
      </c>
      <c r="AL237">
        <f t="shared" si="113"/>
        <v>0</v>
      </c>
      <c r="AM237">
        <f t="shared" si="114"/>
        <v>0.49</v>
      </c>
      <c r="AN237">
        <f t="shared" si="115"/>
        <v>0.39</v>
      </c>
      <c r="AO237">
        <v>19.41</v>
      </c>
      <c r="AP237">
        <v>0.5</v>
      </c>
      <c r="AQ237" t="s">
        <v>193</v>
      </c>
      <c r="AR237">
        <v>1607320426.4709699</v>
      </c>
      <c r="AS237">
        <v>413.70032258064498</v>
      </c>
      <c r="AT237">
        <v>410.01299999999998</v>
      </c>
      <c r="AU237">
        <v>11.139838709677401</v>
      </c>
      <c r="AV237">
        <v>10.1098032258065</v>
      </c>
      <c r="AW237">
        <v>1000.00106451613</v>
      </c>
      <c r="AX237">
        <v>101.526290322581</v>
      </c>
      <c r="AY237">
        <v>9.9964287096774199E-2</v>
      </c>
      <c r="AZ237">
        <v>27.5160032258065</v>
      </c>
      <c r="BA237">
        <v>999.9</v>
      </c>
      <c r="BB237">
        <v>999.9</v>
      </c>
      <c r="BC237">
        <v>0</v>
      </c>
      <c r="BD237">
        <v>0</v>
      </c>
      <c r="BE237">
        <v>10000.722580645201</v>
      </c>
      <c r="BF237">
        <v>0</v>
      </c>
      <c r="BG237">
        <v>1.91117E-3</v>
      </c>
      <c r="BH237">
        <v>1607320365.0999999</v>
      </c>
      <c r="BI237" t="s">
        <v>725</v>
      </c>
      <c r="BJ237">
        <v>38</v>
      </c>
      <c r="BK237">
        <v>-1.7070000000000001</v>
      </c>
      <c r="BL237">
        <v>-3.7999999999999999E-2</v>
      </c>
      <c r="BM237">
        <v>410</v>
      </c>
      <c r="BN237">
        <v>10</v>
      </c>
      <c r="BO237">
        <v>0.35</v>
      </c>
      <c r="BP237">
        <v>0.12</v>
      </c>
      <c r="BQ237">
        <v>3.6882695121951201</v>
      </c>
      <c r="BR237">
        <v>4.8291010452931903E-2</v>
      </c>
      <c r="BS237">
        <v>2.4776416890026499E-2</v>
      </c>
      <c r="BT237">
        <v>1</v>
      </c>
      <c r="BU237">
        <v>1.0300131707317099</v>
      </c>
      <c r="BV237">
        <v>-1.07163763066232E-3</v>
      </c>
      <c r="BW237">
        <v>4.0985684011283602E-4</v>
      </c>
      <c r="BX237">
        <v>1</v>
      </c>
      <c r="BY237">
        <v>2</v>
      </c>
      <c r="BZ237">
        <v>2</v>
      </c>
      <c r="CA237" t="s">
        <v>195</v>
      </c>
      <c r="CB237">
        <v>100</v>
      </c>
      <c r="CC237">
        <v>100</v>
      </c>
      <c r="CD237">
        <v>-1.7070000000000001</v>
      </c>
      <c r="CE237">
        <v>-3.7999999999999999E-2</v>
      </c>
      <c r="CF237">
        <v>2</v>
      </c>
      <c r="CG237">
        <v>1049</v>
      </c>
      <c r="CH237">
        <v>717.92899999999997</v>
      </c>
      <c r="CI237">
        <v>26.998000000000001</v>
      </c>
      <c r="CJ237">
        <v>32.032800000000002</v>
      </c>
      <c r="CK237">
        <v>29.9999</v>
      </c>
      <c r="CL237">
        <v>31.765599999999999</v>
      </c>
      <c r="CM237">
        <v>31.813300000000002</v>
      </c>
      <c r="CN237">
        <v>30.849799999999998</v>
      </c>
      <c r="CO237">
        <v>-30</v>
      </c>
      <c r="CP237">
        <v>-30</v>
      </c>
      <c r="CQ237">
        <v>27</v>
      </c>
      <c r="CR237">
        <v>410</v>
      </c>
      <c r="CS237">
        <v>20</v>
      </c>
      <c r="CT237">
        <v>100.76900000000001</v>
      </c>
      <c r="CU237">
        <v>100.47799999999999</v>
      </c>
    </row>
    <row r="238" spans="1:99" x14ac:dyDescent="0.25">
      <c r="A238">
        <v>222</v>
      </c>
      <c r="B238">
        <v>1607320440.0999999</v>
      </c>
      <c r="C238">
        <v>16977.5</v>
      </c>
      <c r="D238" t="s">
        <v>734</v>
      </c>
      <c r="E238" t="s">
        <v>735</v>
      </c>
      <c r="F238">
        <v>1607320431.4709699</v>
      </c>
      <c r="G238">
        <f t="shared" si="87"/>
        <v>5.3648386661415113E-4</v>
      </c>
      <c r="H238">
        <f t="shared" si="88"/>
        <v>-2.1305416382133426</v>
      </c>
      <c r="I238">
        <f t="shared" si="89"/>
        <v>413.71122580645198</v>
      </c>
      <c r="J238">
        <f t="shared" si="90"/>
        <v>554.96062973072935</v>
      </c>
      <c r="K238">
        <f t="shared" si="91"/>
        <v>56.398275773559519</v>
      </c>
      <c r="L238">
        <f t="shared" si="92"/>
        <v>42.043702838831585</v>
      </c>
      <c r="M238">
        <f t="shared" si="93"/>
        <v>2.1297654352463492E-2</v>
      </c>
      <c r="N238">
        <f t="shared" si="94"/>
        <v>2</v>
      </c>
      <c r="O238">
        <f t="shared" si="95"/>
        <v>2.1172456780824016E-2</v>
      </c>
      <c r="P238">
        <f t="shared" si="96"/>
        <v>1.3243972540562112E-2</v>
      </c>
      <c r="Q238">
        <f t="shared" si="97"/>
        <v>0</v>
      </c>
      <c r="R238">
        <f t="shared" si="98"/>
        <v>27.316800061210646</v>
      </c>
      <c r="S238">
        <f t="shared" si="99"/>
        <v>27.316800061210646</v>
      </c>
      <c r="T238">
        <f t="shared" si="100"/>
        <v>3.6462984544494979</v>
      </c>
      <c r="U238">
        <f t="shared" si="101"/>
        <v>30.681025722005</v>
      </c>
      <c r="V238">
        <f t="shared" si="102"/>
        <v>1.1317633984864151</v>
      </c>
      <c r="W238">
        <f t="shared" si="103"/>
        <v>3.688805611458724</v>
      </c>
      <c r="X238">
        <f t="shared" si="104"/>
        <v>2.5145350559630826</v>
      </c>
      <c r="Y238">
        <f t="shared" si="105"/>
        <v>-23.658938517684064</v>
      </c>
      <c r="Z238">
        <f t="shared" si="106"/>
        <v>21.343928109698002</v>
      </c>
      <c r="AA238">
        <f t="shared" si="107"/>
        <v>2.3127240375496596</v>
      </c>
      <c r="AB238">
        <f t="shared" si="108"/>
        <v>-2.2863704364013415E-3</v>
      </c>
      <c r="AC238">
        <v>0</v>
      </c>
      <c r="AD238">
        <v>0</v>
      </c>
      <c r="AE238">
        <v>2</v>
      </c>
      <c r="AF238">
        <v>0</v>
      </c>
      <c r="AG238">
        <v>0</v>
      </c>
      <c r="AH238">
        <f t="shared" si="109"/>
        <v>1</v>
      </c>
      <c r="AI238">
        <f t="shared" si="110"/>
        <v>0</v>
      </c>
      <c r="AJ238">
        <f t="shared" si="111"/>
        <v>53611.600233477242</v>
      </c>
      <c r="AK238">
        <f t="shared" si="112"/>
        <v>0</v>
      </c>
      <c r="AL238">
        <f t="shared" si="113"/>
        <v>0</v>
      </c>
      <c r="AM238">
        <f t="shared" si="114"/>
        <v>0.49</v>
      </c>
      <c r="AN238">
        <f t="shared" si="115"/>
        <v>0.39</v>
      </c>
      <c r="AO238">
        <v>19.41</v>
      </c>
      <c r="AP238">
        <v>0.5</v>
      </c>
      <c r="AQ238" t="s">
        <v>193</v>
      </c>
      <c r="AR238">
        <v>1607320431.4709699</v>
      </c>
      <c r="AS238">
        <v>413.71122580645198</v>
      </c>
      <c r="AT238">
        <v>410.00664516129001</v>
      </c>
      <c r="AU238">
        <v>11.1365838709677</v>
      </c>
      <c r="AV238">
        <v>10.106864516129001</v>
      </c>
      <c r="AW238">
        <v>999.99916129032204</v>
      </c>
      <c r="AX238">
        <v>101.525774193548</v>
      </c>
      <c r="AY238">
        <v>9.9949780645161301E-2</v>
      </c>
      <c r="AZ238">
        <v>27.514751612903201</v>
      </c>
      <c r="BA238">
        <v>999.9</v>
      </c>
      <c r="BB238">
        <v>999.9</v>
      </c>
      <c r="BC238">
        <v>0</v>
      </c>
      <c r="BD238">
        <v>0</v>
      </c>
      <c r="BE238">
        <v>10003.8129032258</v>
      </c>
      <c r="BF238">
        <v>0</v>
      </c>
      <c r="BG238">
        <v>1.91117E-3</v>
      </c>
      <c r="BH238">
        <v>1607320365.0999999</v>
      </c>
      <c r="BI238" t="s">
        <v>725</v>
      </c>
      <c r="BJ238">
        <v>38</v>
      </c>
      <c r="BK238">
        <v>-1.7070000000000001</v>
      </c>
      <c r="BL238">
        <v>-3.7999999999999999E-2</v>
      </c>
      <c r="BM238">
        <v>410</v>
      </c>
      <c r="BN238">
        <v>10</v>
      </c>
      <c r="BO238">
        <v>0.35</v>
      </c>
      <c r="BP238">
        <v>0.12</v>
      </c>
      <c r="BQ238">
        <v>3.6968426829268299</v>
      </c>
      <c r="BR238">
        <v>0.15352662020910199</v>
      </c>
      <c r="BS238">
        <v>2.95815974456426E-2</v>
      </c>
      <c r="BT238">
        <v>0</v>
      </c>
      <c r="BU238">
        <v>1.0298709756097599</v>
      </c>
      <c r="BV238">
        <v>-4.14940766550604E-3</v>
      </c>
      <c r="BW238">
        <v>5.1096181365623905E-4</v>
      </c>
      <c r="BX238">
        <v>1</v>
      </c>
      <c r="BY238">
        <v>1</v>
      </c>
      <c r="BZ238">
        <v>2</v>
      </c>
      <c r="CA238" t="s">
        <v>198</v>
      </c>
      <c r="CB238">
        <v>100</v>
      </c>
      <c r="CC238">
        <v>100</v>
      </c>
      <c r="CD238">
        <v>-1.7070000000000001</v>
      </c>
      <c r="CE238">
        <v>-3.7999999999999999E-2</v>
      </c>
      <c r="CF238">
        <v>2</v>
      </c>
      <c r="CG238">
        <v>1049.9100000000001</v>
      </c>
      <c r="CH238">
        <v>717.87099999999998</v>
      </c>
      <c r="CI238">
        <v>26.997900000000001</v>
      </c>
      <c r="CJ238">
        <v>32.028799999999997</v>
      </c>
      <c r="CK238">
        <v>29.9998</v>
      </c>
      <c r="CL238">
        <v>31.7621</v>
      </c>
      <c r="CM238">
        <v>31.810400000000001</v>
      </c>
      <c r="CN238">
        <v>30.849900000000002</v>
      </c>
      <c r="CO238">
        <v>-30</v>
      </c>
      <c r="CP238">
        <v>-30</v>
      </c>
      <c r="CQ238">
        <v>27</v>
      </c>
      <c r="CR238">
        <v>410</v>
      </c>
      <c r="CS238">
        <v>20</v>
      </c>
      <c r="CT238">
        <v>100.77</v>
      </c>
      <c r="CU238">
        <v>100.47799999999999</v>
      </c>
    </row>
    <row r="239" spans="1:99" x14ac:dyDescent="0.25">
      <c r="A239">
        <v>223</v>
      </c>
      <c r="B239">
        <v>1607320720.0999999</v>
      </c>
      <c r="C239">
        <v>17257.5</v>
      </c>
      <c r="D239" t="s">
        <v>737</v>
      </c>
      <c r="E239" t="s">
        <v>738</v>
      </c>
      <c r="F239">
        <v>1607320712.0999999</v>
      </c>
      <c r="G239">
        <f t="shared" si="87"/>
        <v>1.454794115226918E-4</v>
      </c>
      <c r="H239">
        <f t="shared" si="88"/>
        <v>-1.9178682392579094</v>
      </c>
      <c r="I239">
        <f t="shared" si="89"/>
        <v>412.045677419355</v>
      </c>
      <c r="J239">
        <f t="shared" si="90"/>
        <v>947.20408245268709</v>
      </c>
      <c r="K239">
        <f t="shared" si="91"/>
        <v>96.266293364689375</v>
      </c>
      <c r="L239">
        <f t="shared" si="92"/>
        <v>41.877047192820896</v>
      </c>
      <c r="M239">
        <f t="shared" si="93"/>
        <v>5.445423192100912E-3</v>
      </c>
      <c r="N239">
        <f t="shared" si="94"/>
        <v>2</v>
      </c>
      <c r="O239">
        <f t="shared" si="95"/>
        <v>5.4371997822964197E-3</v>
      </c>
      <c r="P239">
        <f t="shared" si="96"/>
        <v>3.3989876540486026E-3</v>
      </c>
      <c r="Q239">
        <f t="shared" si="97"/>
        <v>0</v>
      </c>
      <c r="R239">
        <f t="shared" si="98"/>
        <v>27.492951782567452</v>
      </c>
      <c r="S239">
        <f t="shared" si="99"/>
        <v>27.492951782567452</v>
      </c>
      <c r="T239">
        <f t="shared" si="100"/>
        <v>3.6841033302218515</v>
      </c>
      <c r="U239">
        <f t="shared" si="101"/>
        <v>27.811892938897063</v>
      </c>
      <c r="V239">
        <f t="shared" si="102"/>
        <v>1.0278416477643495</v>
      </c>
      <c r="W239">
        <f t="shared" si="103"/>
        <v>3.6956910844670849</v>
      </c>
      <c r="X239">
        <f t="shared" si="104"/>
        <v>2.6562616824575018</v>
      </c>
      <c r="Y239">
        <f t="shared" si="105"/>
        <v>-6.4156420481507084</v>
      </c>
      <c r="Z239">
        <f t="shared" si="106"/>
        <v>5.7876957706443495</v>
      </c>
      <c r="AA239">
        <f t="shared" si="107"/>
        <v>0.62777807191346058</v>
      </c>
      <c r="AB239">
        <f t="shared" si="108"/>
        <v>-1.6820559289865145E-4</v>
      </c>
      <c r="AC239">
        <v>0</v>
      </c>
      <c r="AD239">
        <v>0</v>
      </c>
      <c r="AE239">
        <v>2</v>
      </c>
      <c r="AF239">
        <v>477</v>
      </c>
      <c r="AG239">
        <v>48</v>
      </c>
      <c r="AH239">
        <f t="shared" si="109"/>
        <v>1</v>
      </c>
      <c r="AI239">
        <f t="shared" si="110"/>
        <v>0</v>
      </c>
      <c r="AJ239">
        <f t="shared" si="111"/>
        <v>53599.770729314412</v>
      </c>
      <c r="AK239">
        <f t="shared" si="112"/>
        <v>0</v>
      </c>
      <c r="AL239">
        <f t="shared" si="113"/>
        <v>0</v>
      </c>
      <c r="AM239">
        <f t="shared" si="114"/>
        <v>0.49</v>
      </c>
      <c r="AN239">
        <f t="shared" si="115"/>
        <v>0.39</v>
      </c>
      <c r="AO239">
        <v>11.03</v>
      </c>
      <c r="AP239">
        <v>0.5</v>
      </c>
      <c r="AQ239" t="s">
        <v>193</v>
      </c>
      <c r="AR239">
        <v>1607320712.0999999</v>
      </c>
      <c r="AS239">
        <v>412.045677419355</v>
      </c>
      <c r="AT239">
        <v>409.99638709677401</v>
      </c>
      <c r="AU239">
        <v>10.113361290322599</v>
      </c>
      <c r="AV239">
        <v>9.9545203225806507</v>
      </c>
      <c r="AW239">
        <v>999.99996774193505</v>
      </c>
      <c r="AX239">
        <v>101.532096774194</v>
      </c>
      <c r="AY239">
        <v>9.9953961290322593E-2</v>
      </c>
      <c r="AZ239">
        <v>27.5466290322581</v>
      </c>
      <c r="BA239">
        <v>999.9</v>
      </c>
      <c r="BB239">
        <v>999.9</v>
      </c>
      <c r="BC239">
        <v>0</v>
      </c>
      <c r="BD239">
        <v>0</v>
      </c>
      <c r="BE239">
        <v>10001.968064516101</v>
      </c>
      <c r="BF239">
        <v>0</v>
      </c>
      <c r="BG239">
        <v>1.91117E-3</v>
      </c>
      <c r="BH239">
        <v>1607320690.0999999</v>
      </c>
      <c r="BI239" t="s">
        <v>739</v>
      </c>
      <c r="BJ239">
        <v>39</v>
      </c>
      <c r="BK239">
        <v>-1.7210000000000001</v>
      </c>
      <c r="BL239">
        <v>-3.7999999999999999E-2</v>
      </c>
      <c r="BM239">
        <v>410</v>
      </c>
      <c r="BN239">
        <v>10</v>
      </c>
      <c r="BO239">
        <v>0.42</v>
      </c>
      <c r="BP239">
        <v>0.19</v>
      </c>
      <c r="BQ239">
        <v>2.0438173170731702</v>
      </c>
      <c r="BR239">
        <v>0.10645212543553199</v>
      </c>
      <c r="BS239">
        <v>3.4282021884790001E-2</v>
      </c>
      <c r="BT239">
        <v>0</v>
      </c>
      <c r="BU239">
        <v>0.15888397560975601</v>
      </c>
      <c r="BV239">
        <v>-2.6330383275242602E-3</v>
      </c>
      <c r="BW239">
        <v>5.4226509977086605E-4</v>
      </c>
      <c r="BX239">
        <v>1</v>
      </c>
      <c r="BY239">
        <v>1</v>
      </c>
      <c r="BZ239">
        <v>2</v>
      </c>
      <c r="CA239" t="s">
        <v>198</v>
      </c>
      <c r="CB239">
        <v>100</v>
      </c>
      <c r="CC239">
        <v>100</v>
      </c>
      <c r="CD239">
        <v>-1.7210000000000001</v>
      </c>
      <c r="CE239">
        <v>-3.7999999999999999E-2</v>
      </c>
      <c r="CF239">
        <v>2</v>
      </c>
      <c r="CG239">
        <v>522.31100000000004</v>
      </c>
      <c r="CH239">
        <v>717.11800000000005</v>
      </c>
      <c r="CI239">
        <v>27.000499999999999</v>
      </c>
      <c r="CJ239">
        <v>31.900300000000001</v>
      </c>
      <c r="CK239">
        <v>30.000299999999999</v>
      </c>
      <c r="CL239">
        <v>31.734000000000002</v>
      </c>
      <c r="CM239">
        <v>31.746700000000001</v>
      </c>
      <c r="CN239">
        <v>30.854500000000002</v>
      </c>
      <c r="CO239">
        <v>-30</v>
      </c>
      <c r="CP239">
        <v>-30</v>
      </c>
      <c r="CQ239">
        <v>27</v>
      </c>
      <c r="CR239">
        <v>410</v>
      </c>
      <c r="CS239">
        <v>20</v>
      </c>
      <c r="CT239">
        <v>100.759</v>
      </c>
      <c r="CU239">
        <v>100.47</v>
      </c>
    </row>
    <row r="240" spans="1:99" x14ac:dyDescent="0.25">
      <c r="A240">
        <v>224</v>
      </c>
      <c r="B240">
        <v>1607320725.0999999</v>
      </c>
      <c r="C240">
        <v>17262.5</v>
      </c>
      <c r="D240" t="s">
        <v>740</v>
      </c>
      <c r="E240" t="s">
        <v>741</v>
      </c>
      <c r="F240">
        <v>1607320716.7451601</v>
      </c>
      <c r="G240">
        <f t="shared" si="87"/>
        <v>1.4554649135076905E-4</v>
      </c>
      <c r="H240">
        <f t="shared" si="88"/>
        <v>-1.9132545120715456</v>
      </c>
      <c r="I240">
        <f t="shared" si="89"/>
        <v>412.053258064516</v>
      </c>
      <c r="J240">
        <f t="shared" si="90"/>
        <v>945.67674044382136</v>
      </c>
      <c r="K240">
        <f t="shared" si="91"/>
        <v>96.112094231736009</v>
      </c>
      <c r="L240">
        <f t="shared" si="92"/>
        <v>41.878265451473538</v>
      </c>
      <c r="M240">
        <f t="shared" si="93"/>
        <v>5.4474326915132073E-3</v>
      </c>
      <c r="N240">
        <f t="shared" si="94"/>
        <v>2</v>
      </c>
      <c r="O240">
        <f t="shared" si="95"/>
        <v>5.4392032162470958E-3</v>
      </c>
      <c r="P240">
        <f t="shared" si="96"/>
        <v>3.4002403440700334E-3</v>
      </c>
      <c r="Q240">
        <f t="shared" si="97"/>
        <v>0</v>
      </c>
      <c r="R240">
        <f t="shared" si="98"/>
        <v>27.493152850555322</v>
      </c>
      <c r="S240">
        <f t="shared" si="99"/>
        <v>27.493152850555322</v>
      </c>
      <c r="T240">
        <f t="shared" si="100"/>
        <v>3.6841466772072309</v>
      </c>
      <c r="U240">
        <f t="shared" si="101"/>
        <v>27.805187496595419</v>
      </c>
      <c r="V240">
        <f t="shared" si="102"/>
        <v>1.0276074081052184</v>
      </c>
      <c r="W240">
        <f t="shared" si="103"/>
        <v>3.6957398982871199</v>
      </c>
      <c r="X240">
        <f t="shared" si="104"/>
        <v>2.6565392691020122</v>
      </c>
      <c r="Y240">
        <f t="shared" si="105"/>
        <v>-6.4186002685689152</v>
      </c>
      <c r="Z240">
        <f t="shared" si="106"/>
        <v>5.7903631707574732</v>
      </c>
      <c r="AA240">
        <f t="shared" si="107"/>
        <v>0.62806873689551357</v>
      </c>
      <c r="AB240">
        <f t="shared" si="108"/>
        <v>-1.6836091592864477E-4</v>
      </c>
      <c r="AC240">
        <v>0</v>
      </c>
      <c r="AD240">
        <v>0</v>
      </c>
      <c r="AE240">
        <v>2</v>
      </c>
      <c r="AF240">
        <v>480</v>
      </c>
      <c r="AG240">
        <v>48</v>
      </c>
      <c r="AH240">
        <f t="shared" si="109"/>
        <v>1</v>
      </c>
      <c r="AI240">
        <f t="shared" si="110"/>
        <v>0</v>
      </c>
      <c r="AJ240">
        <f t="shared" si="111"/>
        <v>53647.497997418715</v>
      </c>
      <c r="AK240">
        <f t="shared" si="112"/>
        <v>0</v>
      </c>
      <c r="AL240">
        <f t="shared" si="113"/>
        <v>0</v>
      </c>
      <c r="AM240">
        <f t="shared" si="114"/>
        <v>0.49</v>
      </c>
      <c r="AN240">
        <f t="shared" si="115"/>
        <v>0.39</v>
      </c>
      <c r="AO240">
        <v>11.03</v>
      </c>
      <c r="AP240">
        <v>0.5</v>
      </c>
      <c r="AQ240" t="s">
        <v>193</v>
      </c>
      <c r="AR240">
        <v>1607320716.7451601</v>
      </c>
      <c r="AS240">
        <v>412.053258064516</v>
      </c>
      <c r="AT240">
        <v>410.009064516129</v>
      </c>
      <c r="AU240">
        <v>10.1109483870968</v>
      </c>
      <c r="AV240">
        <v>9.9520319354838698</v>
      </c>
      <c r="AW240">
        <v>999.98829032258004</v>
      </c>
      <c r="AX240">
        <v>101.533258064516</v>
      </c>
      <c r="AY240">
        <v>9.9879477419354795E-2</v>
      </c>
      <c r="AZ240">
        <v>27.546854838709699</v>
      </c>
      <c r="BA240">
        <v>999.9</v>
      </c>
      <c r="BB240">
        <v>999.9</v>
      </c>
      <c r="BC240">
        <v>0</v>
      </c>
      <c r="BD240">
        <v>0</v>
      </c>
      <c r="BE240">
        <v>10011.1438709677</v>
      </c>
      <c r="BF240">
        <v>0</v>
      </c>
      <c r="BG240">
        <v>1.91117E-3</v>
      </c>
      <c r="BH240">
        <v>1607320690.0999999</v>
      </c>
      <c r="BI240" t="s">
        <v>739</v>
      </c>
      <c r="BJ240">
        <v>39</v>
      </c>
      <c r="BK240">
        <v>-1.7210000000000001</v>
      </c>
      <c r="BL240">
        <v>-3.7999999999999999E-2</v>
      </c>
      <c r="BM240">
        <v>410</v>
      </c>
      <c r="BN240">
        <v>10</v>
      </c>
      <c r="BO240">
        <v>0.42</v>
      </c>
      <c r="BP240">
        <v>0.19</v>
      </c>
      <c r="BQ240">
        <v>2.0402668292682899</v>
      </c>
      <c r="BR240">
        <v>-4.1346062717754997E-2</v>
      </c>
      <c r="BS240">
        <v>3.15594926725912E-2</v>
      </c>
      <c r="BT240">
        <v>1</v>
      </c>
      <c r="BU240">
        <v>0.15901395121951201</v>
      </c>
      <c r="BV240">
        <v>-9.5853658536310097E-5</v>
      </c>
      <c r="BW240">
        <v>6.1643716476885802E-4</v>
      </c>
      <c r="BX240">
        <v>1</v>
      </c>
      <c r="BY240">
        <v>2</v>
      </c>
      <c r="BZ240">
        <v>2</v>
      </c>
      <c r="CA240" t="s">
        <v>195</v>
      </c>
      <c r="CB240">
        <v>100</v>
      </c>
      <c r="CC240">
        <v>100</v>
      </c>
      <c r="CD240">
        <v>-1.7210000000000001</v>
      </c>
      <c r="CE240">
        <v>-3.7999999999999999E-2</v>
      </c>
      <c r="CF240">
        <v>2</v>
      </c>
      <c r="CG240">
        <v>518.41800000000001</v>
      </c>
      <c r="CH240">
        <v>717.16600000000005</v>
      </c>
      <c r="CI240">
        <v>26.999700000000001</v>
      </c>
      <c r="CJ240">
        <v>31.902999999999999</v>
      </c>
      <c r="CK240">
        <v>30.0002</v>
      </c>
      <c r="CL240">
        <v>31.735199999999999</v>
      </c>
      <c r="CM240">
        <v>31.746700000000001</v>
      </c>
      <c r="CN240">
        <v>30.8535</v>
      </c>
      <c r="CO240">
        <v>-30</v>
      </c>
      <c r="CP240">
        <v>-30</v>
      </c>
      <c r="CQ240">
        <v>27</v>
      </c>
      <c r="CR240">
        <v>410</v>
      </c>
      <c r="CS240">
        <v>20</v>
      </c>
      <c r="CT240">
        <v>100.759</v>
      </c>
      <c r="CU240">
        <v>100.468</v>
      </c>
    </row>
    <row r="241" spans="1:99" x14ac:dyDescent="0.25">
      <c r="A241">
        <v>225</v>
      </c>
      <c r="B241">
        <v>1607320730.0999999</v>
      </c>
      <c r="C241">
        <v>17267.5</v>
      </c>
      <c r="D241" t="s">
        <v>742</v>
      </c>
      <c r="E241" t="s">
        <v>743</v>
      </c>
      <c r="F241">
        <v>1607320721.53548</v>
      </c>
      <c r="G241">
        <f t="shared" si="87"/>
        <v>1.4590061619474223E-4</v>
      </c>
      <c r="H241">
        <f t="shared" si="88"/>
        <v>-1.9006252998823674</v>
      </c>
      <c r="I241">
        <f t="shared" si="89"/>
        <v>412.04232258064502</v>
      </c>
      <c r="J241">
        <f t="shared" si="90"/>
        <v>940.70307210351348</v>
      </c>
      <c r="K241">
        <f t="shared" si="91"/>
        <v>95.607551491410746</v>
      </c>
      <c r="L241">
        <f t="shared" si="92"/>
        <v>41.877568747255673</v>
      </c>
      <c r="M241">
        <f t="shared" si="93"/>
        <v>5.4606883371250223E-3</v>
      </c>
      <c r="N241">
        <f t="shared" si="94"/>
        <v>2</v>
      </c>
      <c r="O241">
        <f t="shared" si="95"/>
        <v>5.4524187951601102E-3</v>
      </c>
      <c r="P241">
        <f t="shared" si="96"/>
        <v>3.4085036730817694E-3</v>
      </c>
      <c r="Q241">
        <f t="shared" si="97"/>
        <v>0</v>
      </c>
      <c r="R241">
        <f t="shared" si="98"/>
        <v>27.492286667290276</v>
      </c>
      <c r="S241">
        <f t="shared" si="99"/>
        <v>27.492286667290276</v>
      </c>
      <c r="T241">
        <f t="shared" si="100"/>
        <v>3.683959945365487</v>
      </c>
      <c r="U241">
        <f t="shared" si="101"/>
        <v>27.800209542385858</v>
      </c>
      <c r="V241">
        <f t="shared" si="102"/>
        <v>1.027379235890481</v>
      </c>
      <c r="W241">
        <f t="shared" si="103"/>
        <v>3.6955809067700636</v>
      </c>
      <c r="X241">
        <f t="shared" si="104"/>
        <v>2.6565807094750058</v>
      </c>
      <c r="Y241">
        <f t="shared" si="105"/>
        <v>-6.4342171741881318</v>
      </c>
      <c r="Z241">
        <f t="shared" si="106"/>
        <v>5.8044557022213974</v>
      </c>
      <c r="AA241">
        <f t="shared" si="107"/>
        <v>0.62959229142044149</v>
      </c>
      <c r="AB241">
        <f t="shared" si="108"/>
        <v>-1.6918054629311285E-4</v>
      </c>
      <c r="AC241">
        <v>0</v>
      </c>
      <c r="AD241">
        <v>0</v>
      </c>
      <c r="AE241">
        <v>2</v>
      </c>
      <c r="AF241">
        <v>481</v>
      </c>
      <c r="AG241">
        <v>48</v>
      </c>
      <c r="AH241">
        <f t="shared" si="109"/>
        <v>1</v>
      </c>
      <c r="AI241">
        <f t="shared" si="110"/>
        <v>0</v>
      </c>
      <c r="AJ241">
        <f t="shared" si="111"/>
        <v>53600.427272046596</v>
      </c>
      <c r="AK241">
        <f t="shared" si="112"/>
        <v>0</v>
      </c>
      <c r="AL241">
        <f t="shared" si="113"/>
        <v>0</v>
      </c>
      <c r="AM241">
        <f t="shared" si="114"/>
        <v>0.49</v>
      </c>
      <c r="AN241">
        <f t="shared" si="115"/>
        <v>0.39</v>
      </c>
      <c r="AO241">
        <v>11.03</v>
      </c>
      <c r="AP241">
        <v>0.5</v>
      </c>
      <c r="AQ241" t="s">
        <v>193</v>
      </c>
      <c r="AR241">
        <v>1607320721.53548</v>
      </c>
      <c r="AS241">
        <v>412.04232258064502</v>
      </c>
      <c r="AT241">
        <v>410.01222580645202</v>
      </c>
      <c r="AU241">
        <v>10.108603225806499</v>
      </c>
      <c r="AV241">
        <v>9.9493003225806493</v>
      </c>
      <c r="AW241">
        <v>999.99193548387098</v>
      </c>
      <c r="AX241">
        <v>101.534258064516</v>
      </c>
      <c r="AY241">
        <v>9.9885935483870994E-2</v>
      </c>
      <c r="AZ241">
        <v>27.546119354838702</v>
      </c>
      <c r="BA241">
        <v>999.9</v>
      </c>
      <c r="BB241">
        <v>999.9</v>
      </c>
      <c r="BC241">
        <v>0</v>
      </c>
      <c r="BD241">
        <v>0</v>
      </c>
      <c r="BE241">
        <v>10001.8561290323</v>
      </c>
      <c r="BF241">
        <v>0</v>
      </c>
      <c r="BG241">
        <v>1.91117E-3</v>
      </c>
      <c r="BH241">
        <v>1607320690.0999999</v>
      </c>
      <c r="BI241" t="s">
        <v>739</v>
      </c>
      <c r="BJ241">
        <v>39</v>
      </c>
      <c r="BK241">
        <v>-1.7210000000000001</v>
      </c>
      <c r="BL241">
        <v>-3.7999999999999999E-2</v>
      </c>
      <c r="BM241">
        <v>410</v>
      </c>
      <c r="BN241">
        <v>10</v>
      </c>
      <c r="BO241">
        <v>0.42</v>
      </c>
      <c r="BP241">
        <v>0.19</v>
      </c>
      <c r="BQ241">
        <v>2.03634243902439</v>
      </c>
      <c r="BR241">
        <v>-0.22179303135888001</v>
      </c>
      <c r="BS241">
        <v>2.5311776954369401E-2</v>
      </c>
      <c r="BT241">
        <v>0</v>
      </c>
      <c r="BU241">
        <v>0.15922126829268299</v>
      </c>
      <c r="BV241">
        <v>6.1355331010445801E-3</v>
      </c>
      <c r="BW241">
        <v>8.3759231087597098E-4</v>
      </c>
      <c r="BX241">
        <v>1</v>
      </c>
      <c r="BY241">
        <v>1</v>
      </c>
      <c r="BZ241">
        <v>2</v>
      </c>
      <c r="CA241" t="s">
        <v>198</v>
      </c>
      <c r="CB241">
        <v>100</v>
      </c>
      <c r="CC241">
        <v>100</v>
      </c>
      <c r="CD241">
        <v>-1.7210000000000001</v>
      </c>
      <c r="CE241">
        <v>-3.7999999999999999E-2</v>
      </c>
      <c r="CF241">
        <v>2</v>
      </c>
      <c r="CG241">
        <v>516.89599999999996</v>
      </c>
      <c r="CH241">
        <v>717.27099999999996</v>
      </c>
      <c r="CI241">
        <v>26.999400000000001</v>
      </c>
      <c r="CJ241">
        <v>31.902999999999999</v>
      </c>
      <c r="CK241">
        <v>30.0002</v>
      </c>
      <c r="CL241">
        <v>31.736799999999999</v>
      </c>
      <c r="CM241">
        <v>31.749400000000001</v>
      </c>
      <c r="CN241">
        <v>30.854800000000001</v>
      </c>
      <c r="CO241">
        <v>-30</v>
      </c>
      <c r="CP241">
        <v>-30</v>
      </c>
      <c r="CQ241">
        <v>27</v>
      </c>
      <c r="CR241">
        <v>410</v>
      </c>
      <c r="CS241">
        <v>20</v>
      </c>
      <c r="CT241">
        <v>100.758</v>
      </c>
      <c r="CU241">
        <v>100.46899999999999</v>
      </c>
    </row>
    <row r="242" spans="1:99" x14ac:dyDescent="0.25">
      <c r="A242">
        <v>226</v>
      </c>
      <c r="B242">
        <v>1607320735.0999999</v>
      </c>
      <c r="C242">
        <v>17272.5</v>
      </c>
      <c r="D242" t="s">
        <v>744</v>
      </c>
      <c r="E242" t="s">
        <v>745</v>
      </c>
      <c r="F242">
        <v>1607320726.4709699</v>
      </c>
      <c r="G242">
        <f t="shared" si="87"/>
        <v>1.4649298614979018E-4</v>
      </c>
      <c r="H242">
        <f t="shared" si="88"/>
        <v>-1.898415921285231</v>
      </c>
      <c r="I242">
        <f t="shared" si="89"/>
        <v>412.034774193548</v>
      </c>
      <c r="J242">
        <f t="shared" si="90"/>
        <v>937.77789449566694</v>
      </c>
      <c r="K242">
        <f t="shared" si="91"/>
        <v>95.310911511135146</v>
      </c>
      <c r="L242">
        <f t="shared" si="92"/>
        <v>41.877090655662982</v>
      </c>
      <c r="M242">
        <f t="shared" si="93"/>
        <v>5.4837237151752006E-3</v>
      </c>
      <c r="N242">
        <f t="shared" si="94"/>
        <v>2</v>
      </c>
      <c r="O242">
        <f t="shared" si="95"/>
        <v>5.4753843150782498E-3</v>
      </c>
      <c r="P242">
        <f t="shared" si="96"/>
        <v>3.4228633861372619E-3</v>
      </c>
      <c r="Q242">
        <f t="shared" si="97"/>
        <v>0</v>
      </c>
      <c r="R242">
        <f t="shared" si="98"/>
        <v>27.489538935805605</v>
      </c>
      <c r="S242">
        <f t="shared" si="99"/>
        <v>27.489538935805605</v>
      </c>
      <c r="T242">
        <f t="shared" si="100"/>
        <v>3.6833676439003926</v>
      </c>
      <c r="U242">
        <f t="shared" si="101"/>
        <v>27.798365508627239</v>
      </c>
      <c r="V242">
        <f t="shared" si="102"/>
        <v>1.0271591249958345</v>
      </c>
      <c r="W242">
        <f t="shared" si="103"/>
        <v>3.6950342446467044</v>
      </c>
      <c r="X242">
        <f t="shared" si="104"/>
        <v>2.6562085189045579</v>
      </c>
      <c r="Y242">
        <f t="shared" si="105"/>
        <v>-6.4603406892057471</v>
      </c>
      <c r="Z242">
        <f t="shared" si="106"/>
        <v>5.8280367276269169</v>
      </c>
      <c r="AA242">
        <f t="shared" si="107"/>
        <v>0.63213340657644268</v>
      </c>
      <c r="AB242">
        <f t="shared" si="108"/>
        <v>-1.7055500238782884E-4</v>
      </c>
      <c r="AC242">
        <v>0</v>
      </c>
      <c r="AD242">
        <v>0</v>
      </c>
      <c r="AE242">
        <v>2</v>
      </c>
      <c r="AF242">
        <v>483</v>
      </c>
      <c r="AG242">
        <v>48</v>
      </c>
      <c r="AH242">
        <f t="shared" si="109"/>
        <v>1</v>
      </c>
      <c r="AI242">
        <f t="shared" si="110"/>
        <v>0</v>
      </c>
      <c r="AJ242">
        <f t="shared" si="111"/>
        <v>53615.197520852256</v>
      </c>
      <c r="AK242">
        <f t="shared" si="112"/>
        <v>0</v>
      </c>
      <c r="AL242">
        <f t="shared" si="113"/>
        <v>0</v>
      </c>
      <c r="AM242">
        <f t="shared" si="114"/>
        <v>0.49</v>
      </c>
      <c r="AN242">
        <f t="shared" si="115"/>
        <v>0.39</v>
      </c>
      <c r="AO242">
        <v>11.03</v>
      </c>
      <c r="AP242">
        <v>0.5</v>
      </c>
      <c r="AQ242" t="s">
        <v>193</v>
      </c>
      <c r="AR242">
        <v>1607320726.4709699</v>
      </c>
      <c r="AS242">
        <v>412.034774193548</v>
      </c>
      <c r="AT242">
        <v>410.00738709677398</v>
      </c>
      <c r="AU242">
        <v>10.1063677419355</v>
      </c>
      <c r="AV242">
        <v>9.9464180645161306</v>
      </c>
      <c r="AW242">
        <v>999.99425806451598</v>
      </c>
      <c r="AX242">
        <v>101.534935483871</v>
      </c>
      <c r="AY242">
        <v>9.9910112903225795E-2</v>
      </c>
      <c r="AZ242">
        <v>27.543590322580599</v>
      </c>
      <c r="BA242">
        <v>999.9</v>
      </c>
      <c r="BB242">
        <v>999.9</v>
      </c>
      <c r="BC242">
        <v>0</v>
      </c>
      <c r="BD242">
        <v>0</v>
      </c>
      <c r="BE242">
        <v>10004.572580645199</v>
      </c>
      <c r="BF242">
        <v>0</v>
      </c>
      <c r="BG242">
        <v>1.91117E-3</v>
      </c>
      <c r="BH242">
        <v>1607320690.0999999</v>
      </c>
      <c r="BI242" t="s">
        <v>739</v>
      </c>
      <c r="BJ242">
        <v>39</v>
      </c>
      <c r="BK242">
        <v>-1.7210000000000001</v>
      </c>
      <c r="BL242">
        <v>-3.7999999999999999E-2</v>
      </c>
      <c r="BM242">
        <v>410</v>
      </c>
      <c r="BN242">
        <v>10</v>
      </c>
      <c r="BO242">
        <v>0.42</v>
      </c>
      <c r="BP242">
        <v>0.19</v>
      </c>
      <c r="BQ242">
        <v>2.0314539024390199</v>
      </c>
      <c r="BR242">
        <v>-4.9414494773459397E-2</v>
      </c>
      <c r="BS242">
        <v>2.0864274271311999E-2</v>
      </c>
      <c r="BT242">
        <v>1</v>
      </c>
      <c r="BU242">
        <v>0.159579780487805</v>
      </c>
      <c r="BV242">
        <v>8.6094355400664901E-3</v>
      </c>
      <c r="BW242">
        <v>9.4481417742494701E-4</v>
      </c>
      <c r="BX242">
        <v>1</v>
      </c>
      <c r="BY242">
        <v>2</v>
      </c>
      <c r="BZ242">
        <v>2</v>
      </c>
      <c r="CA242" t="s">
        <v>195</v>
      </c>
      <c r="CB242">
        <v>100</v>
      </c>
      <c r="CC242">
        <v>100</v>
      </c>
      <c r="CD242">
        <v>-1.7210000000000001</v>
      </c>
      <c r="CE242">
        <v>-3.7999999999999999E-2</v>
      </c>
      <c r="CF242">
        <v>2</v>
      </c>
      <c r="CG242">
        <v>514.13800000000003</v>
      </c>
      <c r="CH242">
        <v>717.27200000000005</v>
      </c>
      <c r="CI242">
        <v>26.998699999999999</v>
      </c>
      <c r="CJ242">
        <v>31.905799999999999</v>
      </c>
      <c r="CK242">
        <v>30.000299999999999</v>
      </c>
      <c r="CL242">
        <v>31.738</v>
      </c>
      <c r="CM242">
        <v>31.749400000000001</v>
      </c>
      <c r="CN242">
        <v>30.8551</v>
      </c>
      <c r="CO242">
        <v>-30</v>
      </c>
      <c r="CP242">
        <v>-30</v>
      </c>
      <c r="CQ242">
        <v>27</v>
      </c>
      <c r="CR242">
        <v>410</v>
      </c>
      <c r="CS242">
        <v>20</v>
      </c>
      <c r="CT242">
        <v>100.75700000000001</v>
      </c>
      <c r="CU242">
        <v>100.467</v>
      </c>
    </row>
    <row r="243" spans="1:99" x14ac:dyDescent="0.25">
      <c r="A243">
        <v>227</v>
      </c>
      <c r="B243">
        <v>1607320740.0999999</v>
      </c>
      <c r="C243">
        <v>17277.5</v>
      </c>
      <c r="D243" t="s">
        <v>746</v>
      </c>
      <c r="E243" t="s">
        <v>747</v>
      </c>
      <c r="F243">
        <v>1607320731.4709699</v>
      </c>
      <c r="G243">
        <f t="shared" si="87"/>
        <v>1.4674460705609195E-4</v>
      </c>
      <c r="H243">
        <f t="shared" si="88"/>
        <v>-1.8930337406634739</v>
      </c>
      <c r="I243">
        <f t="shared" si="89"/>
        <v>412.01877419354798</v>
      </c>
      <c r="J243">
        <f t="shared" si="90"/>
        <v>935.23853718120984</v>
      </c>
      <c r="K243">
        <f t="shared" si="91"/>
        <v>95.052165115156853</v>
      </c>
      <c r="L243">
        <f t="shared" si="92"/>
        <v>41.87517408470675</v>
      </c>
      <c r="M243">
        <f t="shared" si="93"/>
        <v>5.4937574264523103E-3</v>
      </c>
      <c r="N243">
        <f t="shared" si="94"/>
        <v>2</v>
      </c>
      <c r="O243">
        <f t="shared" si="95"/>
        <v>5.4853875059522614E-3</v>
      </c>
      <c r="P243">
        <f t="shared" si="96"/>
        <v>3.4291181167122988E-3</v>
      </c>
      <c r="Q243">
        <f t="shared" si="97"/>
        <v>0</v>
      </c>
      <c r="R243">
        <f t="shared" si="98"/>
        <v>27.486907251495271</v>
      </c>
      <c r="S243">
        <f t="shared" si="99"/>
        <v>27.486907251495271</v>
      </c>
      <c r="T243">
        <f t="shared" si="100"/>
        <v>3.6828004355007207</v>
      </c>
      <c r="U243">
        <f t="shared" si="101"/>
        <v>27.795192993028966</v>
      </c>
      <c r="V243">
        <f t="shared" si="102"/>
        <v>1.026889391968028</v>
      </c>
      <c r="W243">
        <f t="shared" si="103"/>
        <v>3.6944855616781358</v>
      </c>
      <c r="X243">
        <f t="shared" si="104"/>
        <v>2.6559110435326927</v>
      </c>
      <c r="Y243">
        <f t="shared" si="105"/>
        <v>-6.4714371711736547</v>
      </c>
      <c r="Z243">
        <f t="shared" si="106"/>
        <v>5.8380616244484775</v>
      </c>
      <c r="AA243">
        <f t="shared" si="107"/>
        <v>0.63320440739619144</v>
      </c>
      <c r="AB243">
        <f t="shared" si="108"/>
        <v>-1.7113932898560336E-4</v>
      </c>
      <c r="AC243">
        <v>0</v>
      </c>
      <c r="AD243">
        <v>0</v>
      </c>
      <c r="AE243">
        <v>2</v>
      </c>
      <c r="AF243">
        <v>486</v>
      </c>
      <c r="AG243">
        <v>49</v>
      </c>
      <c r="AH243">
        <f t="shared" si="109"/>
        <v>1</v>
      </c>
      <c r="AI243">
        <f t="shared" si="110"/>
        <v>0</v>
      </c>
      <c r="AJ243">
        <f t="shared" si="111"/>
        <v>53606.135054336315</v>
      </c>
      <c r="AK243">
        <f t="shared" si="112"/>
        <v>0</v>
      </c>
      <c r="AL243">
        <f t="shared" si="113"/>
        <v>0</v>
      </c>
      <c r="AM243">
        <f t="shared" si="114"/>
        <v>0.49</v>
      </c>
      <c r="AN243">
        <f t="shared" si="115"/>
        <v>0.39</v>
      </c>
      <c r="AO243">
        <v>11.03</v>
      </c>
      <c r="AP243">
        <v>0.5</v>
      </c>
      <c r="AQ243" t="s">
        <v>193</v>
      </c>
      <c r="AR243">
        <v>1607320731.4709699</v>
      </c>
      <c r="AS243">
        <v>412.01877419354798</v>
      </c>
      <c r="AT243">
        <v>409.99745161290298</v>
      </c>
      <c r="AU243">
        <v>10.1037838709677</v>
      </c>
      <c r="AV243">
        <v>9.9435603225806393</v>
      </c>
      <c r="AW243">
        <v>1000.00225806452</v>
      </c>
      <c r="AX243">
        <v>101.53419354838699</v>
      </c>
      <c r="AY243">
        <v>9.9947193548387103E-2</v>
      </c>
      <c r="AZ243">
        <v>27.5410516129032</v>
      </c>
      <c r="BA243">
        <v>999.9</v>
      </c>
      <c r="BB243">
        <v>999.9</v>
      </c>
      <c r="BC243">
        <v>0</v>
      </c>
      <c r="BD243">
        <v>0</v>
      </c>
      <c r="BE243">
        <v>10002.7974193548</v>
      </c>
      <c r="BF243">
        <v>0</v>
      </c>
      <c r="BG243">
        <v>1.91117E-3</v>
      </c>
      <c r="BH243">
        <v>1607320690.0999999</v>
      </c>
      <c r="BI243" t="s">
        <v>739</v>
      </c>
      <c r="BJ243">
        <v>39</v>
      </c>
      <c r="BK243">
        <v>-1.7210000000000001</v>
      </c>
      <c r="BL243">
        <v>-3.7999999999999999E-2</v>
      </c>
      <c r="BM243">
        <v>410</v>
      </c>
      <c r="BN243">
        <v>10</v>
      </c>
      <c r="BO243">
        <v>0.42</v>
      </c>
      <c r="BP243">
        <v>0.19</v>
      </c>
      <c r="BQ243">
        <v>2.0215002439024401</v>
      </c>
      <c r="BR243">
        <v>1.80514285714303E-2</v>
      </c>
      <c r="BS243">
        <v>2.33343511553879E-2</v>
      </c>
      <c r="BT243">
        <v>1</v>
      </c>
      <c r="BU243">
        <v>0.15998329268292699</v>
      </c>
      <c r="BV243">
        <v>2.9717560975607402E-3</v>
      </c>
      <c r="BW243">
        <v>6.1687794752413201E-4</v>
      </c>
      <c r="BX243">
        <v>1</v>
      </c>
      <c r="BY243">
        <v>2</v>
      </c>
      <c r="BZ243">
        <v>2</v>
      </c>
      <c r="CA243" t="s">
        <v>195</v>
      </c>
      <c r="CB243">
        <v>100</v>
      </c>
      <c r="CC243">
        <v>100</v>
      </c>
      <c r="CD243">
        <v>-1.7210000000000001</v>
      </c>
      <c r="CE243">
        <v>-3.7999999999999999E-2</v>
      </c>
      <c r="CF243">
        <v>2</v>
      </c>
      <c r="CG243">
        <v>511.29700000000003</v>
      </c>
      <c r="CH243">
        <v>717.13099999999997</v>
      </c>
      <c r="CI243">
        <v>26.999300000000002</v>
      </c>
      <c r="CJ243">
        <v>31.905799999999999</v>
      </c>
      <c r="CK243">
        <v>30.0001</v>
      </c>
      <c r="CL243">
        <v>31.7395</v>
      </c>
      <c r="CM243">
        <v>31.7515</v>
      </c>
      <c r="CN243">
        <v>30.855799999999999</v>
      </c>
      <c r="CO243">
        <v>-30</v>
      </c>
      <c r="CP243">
        <v>-30</v>
      </c>
      <c r="CQ243">
        <v>27</v>
      </c>
      <c r="CR243">
        <v>410</v>
      </c>
      <c r="CS243">
        <v>20</v>
      </c>
      <c r="CT243">
        <v>100.756</v>
      </c>
      <c r="CU243">
        <v>100.46599999999999</v>
      </c>
    </row>
    <row r="244" spans="1:99" x14ac:dyDescent="0.25">
      <c r="A244">
        <v>228</v>
      </c>
      <c r="B244">
        <v>1607320745.0999999</v>
      </c>
      <c r="C244">
        <v>17282.5</v>
      </c>
      <c r="D244" t="s">
        <v>748</v>
      </c>
      <c r="E244" t="s">
        <v>749</v>
      </c>
      <c r="F244">
        <v>1607320736.4709699</v>
      </c>
      <c r="G244">
        <f t="shared" si="87"/>
        <v>1.4704777814744671E-4</v>
      </c>
      <c r="H244">
        <f t="shared" si="88"/>
        <v>-1.8937479302309892</v>
      </c>
      <c r="I244">
        <f t="shared" si="89"/>
        <v>412.01103225806401</v>
      </c>
      <c r="J244">
        <f t="shared" si="90"/>
        <v>934.29788356051301</v>
      </c>
      <c r="K244">
        <f t="shared" si="91"/>
        <v>94.955255088001635</v>
      </c>
      <c r="L244">
        <f t="shared" si="92"/>
        <v>41.873810650242611</v>
      </c>
      <c r="M244">
        <f t="shared" si="93"/>
        <v>5.5053637672297113E-3</v>
      </c>
      <c r="N244">
        <f t="shared" si="94"/>
        <v>2</v>
      </c>
      <c r="O244">
        <f t="shared" si="95"/>
        <v>5.4969584733006996E-3</v>
      </c>
      <c r="P244">
        <f t="shared" si="96"/>
        <v>3.4363531426642368E-3</v>
      </c>
      <c r="Q244">
        <f t="shared" si="97"/>
        <v>0</v>
      </c>
      <c r="R244">
        <f t="shared" si="98"/>
        <v>27.484924323535402</v>
      </c>
      <c r="S244">
        <f t="shared" si="99"/>
        <v>27.484924323535402</v>
      </c>
      <c r="T244">
        <f t="shared" si="100"/>
        <v>3.6823731042790349</v>
      </c>
      <c r="U244">
        <f t="shared" si="101"/>
        <v>27.790539482726835</v>
      </c>
      <c r="V244">
        <f t="shared" si="102"/>
        <v>1.0266051058280976</v>
      </c>
      <c r="W244">
        <f t="shared" si="103"/>
        <v>3.6940812410863146</v>
      </c>
      <c r="X244">
        <f t="shared" si="104"/>
        <v>2.655767998450937</v>
      </c>
      <c r="Y244">
        <f t="shared" si="105"/>
        <v>-6.4848070163024003</v>
      </c>
      <c r="Z244">
        <f t="shared" si="106"/>
        <v>5.8501336229906347</v>
      </c>
      <c r="AA244">
        <f t="shared" si="107"/>
        <v>0.63450154766715328</v>
      </c>
      <c r="AB244">
        <f t="shared" si="108"/>
        <v>-1.7184564461203422E-4</v>
      </c>
      <c r="AC244">
        <v>0</v>
      </c>
      <c r="AD244">
        <v>0</v>
      </c>
      <c r="AE244">
        <v>2</v>
      </c>
      <c r="AF244">
        <v>488</v>
      </c>
      <c r="AG244">
        <v>49</v>
      </c>
      <c r="AH244">
        <f t="shared" si="109"/>
        <v>1</v>
      </c>
      <c r="AI244">
        <f t="shared" si="110"/>
        <v>0</v>
      </c>
      <c r="AJ244">
        <f t="shared" si="111"/>
        <v>53582.63457278211</v>
      </c>
      <c r="AK244">
        <f t="shared" si="112"/>
        <v>0</v>
      </c>
      <c r="AL244">
        <f t="shared" si="113"/>
        <v>0</v>
      </c>
      <c r="AM244">
        <f t="shared" si="114"/>
        <v>0.49</v>
      </c>
      <c r="AN244">
        <f t="shared" si="115"/>
        <v>0.39</v>
      </c>
      <c r="AO244">
        <v>11.03</v>
      </c>
      <c r="AP244">
        <v>0.5</v>
      </c>
      <c r="AQ244" t="s">
        <v>193</v>
      </c>
      <c r="AR244">
        <v>1607320736.4709699</v>
      </c>
      <c r="AS244">
        <v>412.01103225806401</v>
      </c>
      <c r="AT244">
        <v>409.98906451612902</v>
      </c>
      <c r="AU244">
        <v>10.1011258064516</v>
      </c>
      <c r="AV244">
        <v>9.9405712903225805</v>
      </c>
      <c r="AW244">
        <v>1000.00525806452</v>
      </c>
      <c r="AX244">
        <v>101.532806451613</v>
      </c>
      <c r="AY244">
        <v>9.9934838709677398E-2</v>
      </c>
      <c r="AZ244">
        <v>27.539180645161299</v>
      </c>
      <c r="BA244">
        <v>999.9</v>
      </c>
      <c r="BB244">
        <v>999.9</v>
      </c>
      <c r="BC244">
        <v>0</v>
      </c>
      <c r="BD244">
        <v>0</v>
      </c>
      <c r="BE244">
        <v>9998.3029032258091</v>
      </c>
      <c r="BF244">
        <v>0</v>
      </c>
      <c r="BG244">
        <v>1.91117E-3</v>
      </c>
      <c r="BH244">
        <v>1607320690.0999999</v>
      </c>
      <c r="BI244" t="s">
        <v>739</v>
      </c>
      <c r="BJ244">
        <v>39</v>
      </c>
      <c r="BK244">
        <v>-1.7210000000000001</v>
      </c>
      <c r="BL244">
        <v>-3.7999999999999999E-2</v>
      </c>
      <c r="BM244">
        <v>410</v>
      </c>
      <c r="BN244">
        <v>10</v>
      </c>
      <c r="BO244">
        <v>0.42</v>
      </c>
      <c r="BP244">
        <v>0.19</v>
      </c>
      <c r="BQ244">
        <v>2.0242292682926801</v>
      </c>
      <c r="BR244">
        <v>-5.5513588850106196E-3</v>
      </c>
      <c r="BS244">
        <v>2.6878833034904299E-2</v>
      </c>
      <c r="BT244">
        <v>1</v>
      </c>
      <c r="BU244">
        <v>0.16042556097561</v>
      </c>
      <c r="BV244">
        <v>3.2174843205573199E-3</v>
      </c>
      <c r="BW244">
        <v>5.9367557243529003E-4</v>
      </c>
      <c r="BX244">
        <v>1</v>
      </c>
      <c r="BY244">
        <v>2</v>
      </c>
      <c r="BZ244">
        <v>2</v>
      </c>
      <c r="CA244" t="s">
        <v>195</v>
      </c>
      <c r="CB244">
        <v>100</v>
      </c>
      <c r="CC244">
        <v>100</v>
      </c>
      <c r="CD244">
        <v>-1.7210000000000001</v>
      </c>
      <c r="CE244">
        <v>-3.7999999999999999E-2</v>
      </c>
      <c r="CF244">
        <v>2</v>
      </c>
      <c r="CG244">
        <v>509.17500000000001</v>
      </c>
      <c r="CH244">
        <v>717.35400000000004</v>
      </c>
      <c r="CI244">
        <v>26.999300000000002</v>
      </c>
      <c r="CJ244">
        <v>31.908100000000001</v>
      </c>
      <c r="CK244">
        <v>30.0002</v>
      </c>
      <c r="CL244">
        <v>31.7408</v>
      </c>
      <c r="CM244">
        <v>31.752199999999998</v>
      </c>
      <c r="CN244">
        <v>30.855499999999999</v>
      </c>
      <c r="CO244">
        <v>-30</v>
      </c>
      <c r="CP244">
        <v>-30</v>
      </c>
      <c r="CQ244">
        <v>27</v>
      </c>
      <c r="CR244">
        <v>410</v>
      </c>
      <c r="CS244">
        <v>20</v>
      </c>
      <c r="CT244">
        <v>100.756</v>
      </c>
      <c r="CU244">
        <v>100.467</v>
      </c>
    </row>
    <row r="245" spans="1:99" x14ac:dyDescent="0.25">
      <c r="A245">
        <v>229</v>
      </c>
      <c r="B245">
        <v>1607320971.5999999</v>
      </c>
      <c r="C245">
        <v>17509</v>
      </c>
      <c r="D245" t="s">
        <v>751</v>
      </c>
      <c r="E245" t="s">
        <v>752</v>
      </c>
      <c r="F245">
        <v>1607320963.5999999</v>
      </c>
      <c r="G245">
        <f t="shared" si="87"/>
        <v>2.6857355435030197E-4</v>
      </c>
      <c r="H245">
        <f t="shared" si="88"/>
        <v>-1.8573963656317507</v>
      </c>
      <c r="I245">
        <f t="shared" si="89"/>
        <v>412.55996774193602</v>
      </c>
      <c r="J245">
        <f t="shared" si="90"/>
        <v>684.05268858288514</v>
      </c>
      <c r="K245">
        <f t="shared" si="91"/>
        <v>69.516086500108912</v>
      </c>
      <c r="L245">
        <f t="shared" si="92"/>
        <v>41.925943546021941</v>
      </c>
      <c r="M245">
        <f t="shared" si="93"/>
        <v>1.0102631102638296E-2</v>
      </c>
      <c r="N245">
        <f t="shared" si="94"/>
        <v>2</v>
      </c>
      <c r="O245">
        <f t="shared" si="95"/>
        <v>1.0074365879336534E-2</v>
      </c>
      <c r="P245">
        <f t="shared" si="96"/>
        <v>6.2990115569480478E-3</v>
      </c>
      <c r="Q245">
        <f t="shared" si="97"/>
        <v>0</v>
      </c>
      <c r="R245">
        <f t="shared" si="98"/>
        <v>27.484505302319274</v>
      </c>
      <c r="S245">
        <f t="shared" si="99"/>
        <v>27.484505302319274</v>
      </c>
      <c r="T245">
        <f t="shared" si="100"/>
        <v>3.6822828085801693</v>
      </c>
      <c r="U245">
        <f t="shared" si="101"/>
        <v>27.971391843836191</v>
      </c>
      <c r="V245">
        <f t="shared" si="102"/>
        <v>1.0359736711566616</v>
      </c>
      <c r="W245">
        <f t="shared" si="103"/>
        <v>3.703690102160397</v>
      </c>
      <c r="X245">
        <f t="shared" si="104"/>
        <v>2.6463091374235077</v>
      </c>
      <c r="Y245">
        <f t="shared" si="105"/>
        <v>-11.844093746848317</v>
      </c>
      <c r="Z245">
        <f t="shared" si="106"/>
        <v>10.684438863366397</v>
      </c>
      <c r="AA245">
        <f t="shared" si="107"/>
        <v>1.1590815654877173</v>
      </c>
      <c r="AB245">
        <f t="shared" si="108"/>
        <v>-5.7331799420268226E-4</v>
      </c>
      <c r="AC245">
        <v>0</v>
      </c>
      <c r="AD245">
        <v>0</v>
      </c>
      <c r="AE245">
        <v>2</v>
      </c>
      <c r="AF245">
        <v>0</v>
      </c>
      <c r="AG245">
        <v>0</v>
      </c>
      <c r="AH245">
        <f t="shared" si="109"/>
        <v>1</v>
      </c>
      <c r="AI245">
        <f t="shared" si="110"/>
        <v>0</v>
      </c>
      <c r="AJ245">
        <f t="shared" si="111"/>
        <v>53591.347386285364</v>
      </c>
      <c r="AK245">
        <f t="shared" si="112"/>
        <v>0</v>
      </c>
      <c r="AL245">
        <f t="shared" si="113"/>
        <v>0</v>
      </c>
      <c r="AM245">
        <f t="shared" si="114"/>
        <v>0.49</v>
      </c>
      <c r="AN245">
        <f t="shared" si="115"/>
        <v>0.39</v>
      </c>
      <c r="AO245">
        <v>14.8</v>
      </c>
      <c r="AP245">
        <v>0.5</v>
      </c>
      <c r="AQ245" t="s">
        <v>193</v>
      </c>
      <c r="AR245">
        <v>1607320963.5999999</v>
      </c>
      <c r="AS245">
        <v>412.55996774193602</v>
      </c>
      <c r="AT245">
        <v>409.97519354838698</v>
      </c>
      <c r="AU245">
        <v>10.194195483871001</v>
      </c>
      <c r="AV245">
        <v>9.8007867741935506</v>
      </c>
      <c r="AW245">
        <v>1000.07135483871</v>
      </c>
      <c r="AX245">
        <v>101.524419354839</v>
      </c>
      <c r="AY245">
        <v>9.94579580645161E-2</v>
      </c>
      <c r="AZ245">
        <v>27.583596774193499</v>
      </c>
      <c r="BA245">
        <v>999.9</v>
      </c>
      <c r="BB245">
        <v>999.9</v>
      </c>
      <c r="BC245">
        <v>0</v>
      </c>
      <c r="BD245">
        <v>0</v>
      </c>
      <c r="BE245">
        <v>10002.400322580599</v>
      </c>
      <c r="BF245">
        <v>0</v>
      </c>
      <c r="BG245">
        <v>1.91117E-3</v>
      </c>
      <c r="BH245">
        <v>1607320954.5999999</v>
      </c>
      <c r="BI245" t="s">
        <v>753</v>
      </c>
      <c r="BJ245">
        <v>40</v>
      </c>
      <c r="BK245">
        <v>-1.7110000000000001</v>
      </c>
      <c r="BL245">
        <v>-3.9E-2</v>
      </c>
      <c r="BM245">
        <v>410</v>
      </c>
      <c r="BN245">
        <v>10</v>
      </c>
      <c r="BO245">
        <v>0.34</v>
      </c>
      <c r="BP245">
        <v>0.19</v>
      </c>
      <c r="BQ245">
        <v>1.95133231470732</v>
      </c>
      <c r="BR245">
        <v>11.516257719766999</v>
      </c>
      <c r="BS245">
        <v>1.3002913394270601</v>
      </c>
      <c r="BT245">
        <v>0</v>
      </c>
      <c r="BU245">
        <v>0.29731409085365901</v>
      </c>
      <c r="BV245">
        <v>1.74926728327586</v>
      </c>
      <c r="BW245">
        <v>0.19727121759382499</v>
      </c>
      <c r="BX245">
        <v>0</v>
      </c>
      <c r="BY245">
        <v>0</v>
      </c>
      <c r="BZ245">
        <v>2</v>
      </c>
      <c r="CA245" t="s">
        <v>212</v>
      </c>
      <c r="CB245">
        <v>100</v>
      </c>
      <c r="CC245">
        <v>100</v>
      </c>
      <c r="CD245">
        <v>-1.7110000000000001</v>
      </c>
      <c r="CE245">
        <v>-3.9E-2</v>
      </c>
      <c r="CF245">
        <v>2</v>
      </c>
      <c r="CG245">
        <v>1048.4000000000001</v>
      </c>
      <c r="CH245">
        <v>715.48699999999997</v>
      </c>
      <c r="CI245">
        <v>26.9985</v>
      </c>
      <c r="CJ245">
        <v>31.993500000000001</v>
      </c>
      <c r="CK245">
        <v>30.000299999999999</v>
      </c>
      <c r="CL245">
        <v>31.760200000000001</v>
      </c>
      <c r="CM245">
        <v>31.813600000000001</v>
      </c>
      <c r="CN245">
        <v>30.866599999999998</v>
      </c>
      <c r="CO245">
        <v>-30</v>
      </c>
      <c r="CP245">
        <v>-30</v>
      </c>
      <c r="CQ245">
        <v>27</v>
      </c>
      <c r="CR245">
        <v>410</v>
      </c>
      <c r="CS245">
        <v>20</v>
      </c>
      <c r="CT245">
        <v>100.738</v>
      </c>
      <c r="CU245">
        <v>100.44499999999999</v>
      </c>
    </row>
    <row r="246" spans="1:99" x14ac:dyDescent="0.25">
      <c r="A246">
        <v>230</v>
      </c>
      <c r="B246">
        <v>1607320976.5999999</v>
      </c>
      <c r="C246">
        <v>17514</v>
      </c>
      <c r="D246" t="s">
        <v>754</v>
      </c>
      <c r="E246" t="s">
        <v>755</v>
      </c>
      <c r="F246">
        <v>1607320968.2451601</v>
      </c>
      <c r="G246">
        <f t="shared" si="87"/>
        <v>3.0722919596368523E-4</v>
      </c>
      <c r="H246">
        <f t="shared" si="88"/>
        <v>-2.1151945422496889</v>
      </c>
      <c r="I246">
        <f t="shared" si="89"/>
        <v>412.91845161290303</v>
      </c>
      <c r="J246">
        <f t="shared" si="90"/>
        <v>682.20568003732751</v>
      </c>
      <c r="K246">
        <f t="shared" si="91"/>
        <v>69.328305328257542</v>
      </c>
      <c r="L246">
        <f t="shared" si="92"/>
        <v>41.962325038871455</v>
      </c>
      <c r="M246">
        <f t="shared" si="93"/>
        <v>1.1600033586915732E-2</v>
      </c>
      <c r="N246">
        <f t="shared" si="94"/>
        <v>2</v>
      </c>
      <c r="O246">
        <f t="shared" si="95"/>
        <v>1.1562785195242209E-2</v>
      </c>
      <c r="P246">
        <f t="shared" si="96"/>
        <v>7.2300773431311881E-3</v>
      </c>
      <c r="Q246">
        <f t="shared" si="97"/>
        <v>0</v>
      </c>
      <c r="R246">
        <f t="shared" si="98"/>
        <v>27.468671980383469</v>
      </c>
      <c r="S246">
        <f t="shared" si="99"/>
        <v>27.468671980383469</v>
      </c>
      <c r="T246">
        <f t="shared" si="100"/>
        <v>3.6788722708260222</v>
      </c>
      <c r="U246">
        <f t="shared" si="101"/>
        <v>28.120113516638291</v>
      </c>
      <c r="V246">
        <f t="shared" si="102"/>
        <v>1.0413861878363457</v>
      </c>
      <c r="W246">
        <f t="shared" si="103"/>
        <v>3.7033498716858726</v>
      </c>
      <c r="X246">
        <f t="shared" si="104"/>
        <v>2.6374860829896765</v>
      </c>
      <c r="Y246">
        <f t="shared" si="105"/>
        <v>-13.548807541998519</v>
      </c>
      <c r="Z246">
        <f t="shared" si="106"/>
        <v>12.222262941970188</v>
      </c>
      <c r="AA246">
        <f t="shared" si="107"/>
        <v>1.3257943999550648</v>
      </c>
      <c r="AB246">
        <f t="shared" si="108"/>
        <v>-7.5020007326642713E-4</v>
      </c>
      <c r="AC246">
        <v>0</v>
      </c>
      <c r="AD246">
        <v>0</v>
      </c>
      <c r="AE246">
        <v>2</v>
      </c>
      <c r="AF246">
        <v>0</v>
      </c>
      <c r="AG246">
        <v>0</v>
      </c>
      <c r="AH246">
        <f t="shared" si="109"/>
        <v>1</v>
      </c>
      <c r="AI246">
        <f t="shared" si="110"/>
        <v>0</v>
      </c>
      <c r="AJ246">
        <f t="shared" si="111"/>
        <v>53586.558470764787</v>
      </c>
      <c r="AK246">
        <f t="shared" si="112"/>
        <v>0</v>
      </c>
      <c r="AL246">
        <f t="shared" si="113"/>
        <v>0</v>
      </c>
      <c r="AM246">
        <f t="shared" si="114"/>
        <v>0.49</v>
      </c>
      <c r="AN246">
        <f t="shared" si="115"/>
        <v>0.39</v>
      </c>
      <c r="AO246">
        <v>14.8</v>
      </c>
      <c r="AP246">
        <v>0.5</v>
      </c>
      <c r="AQ246" t="s">
        <v>193</v>
      </c>
      <c r="AR246">
        <v>1607320968.2451601</v>
      </c>
      <c r="AS246">
        <v>412.91845161290303</v>
      </c>
      <c r="AT246">
        <v>409.97567741935501</v>
      </c>
      <c r="AU246">
        <v>10.2474677419355</v>
      </c>
      <c r="AV246">
        <v>9.7974219354838699</v>
      </c>
      <c r="AW246">
        <v>999.98641935483897</v>
      </c>
      <c r="AX246">
        <v>101.524064516129</v>
      </c>
      <c r="AY246">
        <v>9.96940612903226E-2</v>
      </c>
      <c r="AZ246">
        <v>27.5820258064516</v>
      </c>
      <c r="BA246">
        <v>999.9</v>
      </c>
      <c r="BB246">
        <v>999.9</v>
      </c>
      <c r="BC246">
        <v>0</v>
      </c>
      <c r="BD246">
        <v>0</v>
      </c>
      <c r="BE246">
        <v>10001.4503225806</v>
      </c>
      <c r="BF246">
        <v>0</v>
      </c>
      <c r="BG246">
        <v>1.91117E-3</v>
      </c>
      <c r="BH246">
        <v>1607320954.5999999</v>
      </c>
      <c r="BI246" t="s">
        <v>753</v>
      </c>
      <c r="BJ246">
        <v>40</v>
      </c>
      <c r="BK246">
        <v>-1.7110000000000001</v>
      </c>
      <c r="BL246">
        <v>-3.9E-2</v>
      </c>
      <c r="BM246">
        <v>410</v>
      </c>
      <c r="BN246">
        <v>10</v>
      </c>
      <c r="BO246">
        <v>0.34</v>
      </c>
      <c r="BP246">
        <v>0.19</v>
      </c>
      <c r="BQ246">
        <v>2.66466948780488</v>
      </c>
      <c r="BR246">
        <v>4.1550221184665199</v>
      </c>
      <c r="BS246">
        <v>0.68338629481140101</v>
      </c>
      <c r="BT246">
        <v>0</v>
      </c>
      <c r="BU246">
        <v>0.40709509268292698</v>
      </c>
      <c r="BV246">
        <v>0.65432588153303695</v>
      </c>
      <c r="BW246">
        <v>0.104252507435961</v>
      </c>
      <c r="BX246">
        <v>0</v>
      </c>
      <c r="BY246">
        <v>0</v>
      </c>
      <c r="BZ246">
        <v>2</v>
      </c>
      <c r="CA246" t="s">
        <v>212</v>
      </c>
      <c r="CB246">
        <v>100</v>
      </c>
      <c r="CC246">
        <v>100</v>
      </c>
      <c r="CD246">
        <v>-1.7110000000000001</v>
      </c>
      <c r="CE246">
        <v>-3.9E-2</v>
      </c>
      <c r="CF246">
        <v>2</v>
      </c>
      <c r="CG246">
        <v>1051.33</v>
      </c>
      <c r="CH246">
        <v>715.471</v>
      </c>
      <c r="CI246">
        <v>26.998200000000001</v>
      </c>
      <c r="CJ246">
        <v>31.996300000000002</v>
      </c>
      <c r="CK246">
        <v>30.000299999999999</v>
      </c>
      <c r="CL246">
        <v>31.7621</v>
      </c>
      <c r="CM246">
        <v>31.816099999999999</v>
      </c>
      <c r="CN246">
        <v>30.864899999999999</v>
      </c>
      <c r="CO246">
        <v>-30</v>
      </c>
      <c r="CP246">
        <v>-30</v>
      </c>
      <c r="CQ246">
        <v>27</v>
      </c>
      <c r="CR246">
        <v>410</v>
      </c>
      <c r="CS246">
        <v>20</v>
      </c>
      <c r="CT246">
        <v>100.739</v>
      </c>
      <c r="CU246">
        <v>100.44499999999999</v>
      </c>
    </row>
    <row r="247" spans="1:99" x14ac:dyDescent="0.25">
      <c r="A247">
        <v>231</v>
      </c>
      <c r="B247">
        <v>1607320981.5999999</v>
      </c>
      <c r="C247">
        <v>17519</v>
      </c>
      <c r="D247" t="s">
        <v>756</v>
      </c>
      <c r="E247" t="s">
        <v>757</v>
      </c>
      <c r="F247">
        <v>1607320973.03548</v>
      </c>
      <c r="G247">
        <f t="shared" si="87"/>
        <v>3.0669168624740211E-4</v>
      </c>
      <c r="H247">
        <f t="shared" si="88"/>
        <v>-2.1100042367050533</v>
      </c>
      <c r="I247">
        <f t="shared" si="89"/>
        <v>412.91558064516101</v>
      </c>
      <c r="J247">
        <f t="shared" si="90"/>
        <v>682.02663967911917</v>
      </c>
      <c r="K247">
        <f t="shared" si="91"/>
        <v>69.309845749775633</v>
      </c>
      <c r="L247">
        <f t="shared" si="92"/>
        <v>41.961872949214879</v>
      </c>
      <c r="M247">
        <f t="shared" si="93"/>
        <v>1.157854530861155E-2</v>
      </c>
      <c r="N247">
        <f t="shared" si="94"/>
        <v>2</v>
      </c>
      <c r="O247">
        <f t="shared" si="95"/>
        <v>1.1541434551053905E-2</v>
      </c>
      <c r="P247">
        <f t="shared" si="96"/>
        <v>7.2167208799569348E-3</v>
      </c>
      <c r="Q247">
        <f t="shared" si="97"/>
        <v>0</v>
      </c>
      <c r="R247">
        <f t="shared" si="98"/>
        <v>27.46797665022693</v>
      </c>
      <c r="S247">
        <f t="shared" si="99"/>
        <v>27.46797665022693</v>
      </c>
      <c r="T247">
        <f t="shared" si="100"/>
        <v>3.6787225581557137</v>
      </c>
      <c r="U247">
        <f t="shared" si="101"/>
        <v>28.110702132152987</v>
      </c>
      <c r="V247">
        <f t="shared" si="102"/>
        <v>1.0409832551610871</v>
      </c>
      <c r="W247">
        <f t="shared" si="103"/>
        <v>3.7031563646729828</v>
      </c>
      <c r="X247">
        <f t="shared" si="104"/>
        <v>2.6377393029946266</v>
      </c>
      <c r="Y247">
        <f t="shared" si="105"/>
        <v>-13.525103363510432</v>
      </c>
      <c r="Z247">
        <f t="shared" si="106"/>
        <v>12.200890259478095</v>
      </c>
      <c r="AA247">
        <f t="shared" si="107"/>
        <v>1.3234655294831441</v>
      </c>
      <c r="AB247">
        <f t="shared" si="108"/>
        <v>-7.4757454919271993E-4</v>
      </c>
      <c r="AC247">
        <v>0</v>
      </c>
      <c r="AD247">
        <v>0</v>
      </c>
      <c r="AE247">
        <v>2</v>
      </c>
      <c r="AF247">
        <v>0</v>
      </c>
      <c r="AG247">
        <v>0</v>
      </c>
      <c r="AH247">
        <f t="shared" si="109"/>
        <v>1</v>
      </c>
      <c r="AI247">
        <f t="shared" si="110"/>
        <v>0</v>
      </c>
      <c r="AJ247">
        <f t="shared" si="111"/>
        <v>53602.993549332474</v>
      </c>
      <c r="AK247">
        <f t="shared" si="112"/>
        <v>0</v>
      </c>
      <c r="AL247">
        <f t="shared" si="113"/>
        <v>0</v>
      </c>
      <c r="AM247">
        <f t="shared" si="114"/>
        <v>0.49</v>
      </c>
      <c r="AN247">
        <f t="shared" si="115"/>
        <v>0.39</v>
      </c>
      <c r="AO247">
        <v>14.8</v>
      </c>
      <c r="AP247">
        <v>0.5</v>
      </c>
      <c r="AQ247" t="s">
        <v>193</v>
      </c>
      <c r="AR247">
        <v>1607320973.03548</v>
      </c>
      <c r="AS247">
        <v>412.91558064516101</v>
      </c>
      <c r="AT247">
        <v>409.98019354838698</v>
      </c>
      <c r="AU247">
        <v>10.243541935483901</v>
      </c>
      <c r="AV247">
        <v>9.7942870967741893</v>
      </c>
      <c r="AW247">
        <v>999.99838709677397</v>
      </c>
      <c r="AX247">
        <v>101.52348387096799</v>
      </c>
      <c r="AY247">
        <v>9.9886416129032304E-2</v>
      </c>
      <c r="AZ247">
        <v>27.5811322580645</v>
      </c>
      <c r="BA247">
        <v>999.9</v>
      </c>
      <c r="BB247">
        <v>999.9</v>
      </c>
      <c r="BC247">
        <v>0</v>
      </c>
      <c r="BD247">
        <v>0</v>
      </c>
      <c r="BE247">
        <v>10004.677419354801</v>
      </c>
      <c r="BF247">
        <v>0</v>
      </c>
      <c r="BG247">
        <v>1.91117E-3</v>
      </c>
      <c r="BH247">
        <v>1607320954.5999999</v>
      </c>
      <c r="BI247" t="s">
        <v>753</v>
      </c>
      <c r="BJ247">
        <v>40</v>
      </c>
      <c r="BK247">
        <v>-1.7110000000000001</v>
      </c>
      <c r="BL247">
        <v>-3.9E-2</v>
      </c>
      <c r="BM247">
        <v>410</v>
      </c>
      <c r="BN247">
        <v>10</v>
      </c>
      <c r="BO247">
        <v>0.34</v>
      </c>
      <c r="BP247">
        <v>0.19</v>
      </c>
      <c r="BQ247">
        <v>2.9382063414634101</v>
      </c>
      <c r="BR247">
        <v>-0.12518634146341001</v>
      </c>
      <c r="BS247">
        <v>3.10577878184536E-2</v>
      </c>
      <c r="BT247">
        <v>0</v>
      </c>
      <c r="BU247">
        <v>0.44951341463414601</v>
      </c>
      <c r="BV247">
        <v>-9.2906341463419098E-3</v>
      </c>
      <c r="BW247">
        <v>1.07745463320508E-3</v>
      </c>
      <c r="BX247">
        <v>1</v>
      </c>
      <c r="BY247">
        <v>1</v>
      </c>
      <c r="BZ247">
        <v>2</v>
      </c>
      <c r="CA247" t="s">
        <v>198</v>
      </c>
      <c r="CB247">
        <v>100</v>
      </c>
      <c r="CC247">
        <v>100</v>
      </c>
      <c r="CD247">
        <v>-1.7110000000000001</v>
      </c>
      <c r="CE247">
        <v>-3.9E-2</v>
      </c>
      <c r="CF247">
        <v>2</v>
      </c>
      <c r="CG247">
        <v>1049.9000000000001</v>
      </c>
      <c r="CH247">
        <v>715.548</v>
      </c>
      <c r="CI247">
        <v>26.9984</v>
      </c>
      <c r="CJ247">
        <v>31.999199999999998</v>
      </c>
      <c r="CK247">
        <v>30.0001</v>
      </c>
      <c r="CL247">
        <v>31.763000000000002</v>
      </c>
      <c r="CM247">
        <v>31.8185</v>
      </c>
      <c r="CN247">
        <v>30.8675</v>
      </c>
      <c r="CO247">
        <v>-30</v>
      </c>
      <c r="CP247">
        <v>-30</v>
      </c>
      <c r="CQ247">
        <v>27</v>
      </c>
      <c r="CR247">
        <v>410</v>
      </c>
      <c r="CS247">
        <v>20</v>
      </c>
      <c r="CT247">
        <v>100.736</v>
      </c>
      <c r="CU247">
        <v>100.443</v>
      </c>
    </row>
    <row r="248" spans="1:99" x14ac:dyDescent="0.25">
      <c r="A248">
        <v>232</v>
      </c>
      <c r="B248">
        <v>1607320986.5999999</v>
      </c>
      <c r="C248">
        <v>17524</v>
      </c>
      <c r="D248" t="s">
        <v>758</v>
      </c>
      <c r="E248" t="s">
        <v>759</v>
      </c>
      <c r="F248">
        <v>1607320977.9709699</v>
      </c>
      <c r="G248">
        <f t="shared" si="87"/>
        <v>3.0639053845307068E-4</v>
      </c>
      <c r="H248">
        <f t="shared" si="88"/>
        <v>-2.1101390989865338</v>
      </c>
      <c r="I248">
        <f t="shared" si="89"/>
        <v>412.91754838709699</v>
      </c>
      <c r="J248">
        <f t="shared" si="90"/>
        <v>682.31212231580002</v>
      </c>
      <c r="K248">
        <f t="shared" si="91"/>
        <v>69.338810327313695</v>
      </c>
      <c r="L248">
        <f t="shared" si="92"/>
        <v>41.962044395835427</v>
      </c>
      <c r="M248">
        <f t="shared" si="93"/>
        <v>1.1567853371546775E-2</v>
      </c>
      <c r="N248">
        <f t="shared" si="94"/>
        <v>2</v>
      </c>
      <c r="O248">
        <f t="shared" si="95"/>
        <v>1.1530811002102953E-2</v>
      </c>
      <c r="P248">
        <f t="shared" si="96"/>
        <v>7.2100750449130089E-3</v>
      </c>
      <c r="Q248">
        <f t="shared" si="97"/>
        <v>0</v>
      </c>
      <c r="R248">
        <f t="shared" si="98"/>
        <v>27.465439080734818</v>
      </c>
      <c r="S248">
        <f t="shared" si="99"/>
        <v>27.465439080734818</v>
      </c>
      <c r="T248">
        <f t="shared" si="100"/>
        <v>3.6781762350371348</v>
      </c>
      <c r="U248">
        <f t="shared" si="101"/>
        <v>28.104394818640678</v>
      </c>
      <c r="V248">
        <f t="shared" si="102"/>
        <v>1.0405885114416527</v>
      </c>
      <c r="W248">
        <f t="shared" si="103"/>
        <v>3.7025828812775794</v>
      </c>
      <c r="X248">
        <f t="shared" si="104"/>
        <v>2.6375877235954821</v>
      </c>
      <c r="Y248">
        <f t="shared" si="105"/>
        <v>-13.511822745780417</v>
      </c>
      <c r="Z248">
        <f t="shared" si="106"/>
        <v>12.188941462070096</v>
      </c>
      <c r="AA248">
        <f t="shared" si="107"/>
        <v>1.3221351856672003</v>
      </c>
      <c r="AB248">
        <f t="shared" si="108"/>
        <v>-7.4609804312153472E-4</v>
      </c>
      <c r="AC248">
        <v>0</v>
      </c>
      <c r="AD248">
        <v>0</v>
      </c>
      <c r="AE248">
        <v>2</v>
      </c>
      <c r="AF248">
        <v>0</v>
      </c>
      <c r="AG248">
        <v>0</v>
      </c>
      <c r="AH248">
        <f t="shared" si="109"/>
        <v>1</v>
      </c>
      <c r="AI248">
        <f t="shared" si="110"/>
        <v>0</v>
      </c>
      <c r="AJ248">
        <f t="shared" si="111"/>
        <v>53585.677729488183</v>
      </c>
      <c r="AK248">
        <f t="shared" si="112"/>
        <v>0</v>
      </c>
      <c r="AL248">
        <f t="shared" si="113"/>
        <v>0</v>
      </c>
      <c r="AM248">
        <f t="shared" si="114"/>
        <v>0.49</v>
      </c>
      <c r="AN248">
        <f t="shared" si="115"/>
        <v>0.39</v>
      </c>
      <c r="AO248">
        <v>14.8</v>
      </c>
      <c r="AP248">
        <v>0.5</v>
      </c>
      <c r="AQ248" t="s">
        <v>193</v>
      </c>
      <c r="AR248">
        <v>1607320977.9709699</v>
      </c>
      <c r="AS248">
        <v>412.91754838709699</v>
      </c>
      <c r="AT248">
        <v>409.98177419354801</v>
      </c>
      <c r="AU248">
        <v>10.239664516129</v>
      </c>
      <c r="AV248">
        <v>9.7908483870967693</v>
      </c>
      <c r="AW248">
        <v>999.99690322580602</v>
      </c>
      <c r="AX248">
        <v>101.523322580645</v>
      </c>
      <c r="AY248">
        <v>9.9978632258064498E-2</v>
      </c>
      <c r="AZ248">
        <v>27.578483870967698</v>
      </c>
      <c r="BA248">
        <v>999.9</v>
      </c>
      <c r="BB248">
        <v>999.9</v>
      </c>
      <c r="BC248">
        <v>0</v>
      </c>
      <c r="BD248">
        <v>0</v>
      </c>
      <c r="BE248">
        <v>10001.2322580645</v>
      </c>
      <c r="BF248">
        <v>0</v>
      </c>
      <c r="BG248">
        <v>1.91117E-3</v>
      </c>
      <c r="BH248">
        <v>1607320954.5999999</v>
      </c>
      <c r="BI248" t="s">
        <v>753</v>
      </c>
      <c r="BJ248">
        <v>40</v>
      </c>
      <c r="BK248">
        <v>-1.7110000000000001</v>
      </c>
      <c r="BL248">
        <v>-3.9E-2</v>
      </c>
      <c r="BM248">
        <v>410</v>
      </c>
      <c r="BN248">
        <v>10</v>
      </c>
      <c r="BO248">
        <v>0.34</v>
      </c>
      <c r="BP248">
        <v>0.19</v>
      </c>
      <c r="BQ248">
        <v>2.9389624390243898</v>
      </c>
      <c r="BR248">
        <v>1.53574912886035E-3</v>
      </c>
      <c r="BS248">
        <v>3.2473575958224497E-2</v>
      </c>
      <c r="BT248">
        <v>1</v>
      </c>
      <c r="BU248">
        <v>0.44902036585365901</v>
      </c>
      <c r="BV248">
        <v>-7.4401881533116398E-3</v>
      </c>
      <c r="BW248">
        <v>1.02728348276217E-3</v>
      </c>
      <c r="BX248">
        <v>1</v>
      </c>
      <c r="BY248">
        <v>2</v>
      </c>
      <c r="BZ248">
        <v>2</v>
      </c>
      <c r="CA248" t="s">
        <v>195</v>
      </c>
      <c r="CB248">
        <v>100</v>
      </c>
      <c r="CC248">
        <v>100</v>
      </c>
      <c r="CD248">
        <v>-1.7110000000000001</v>
      </c>
      <c r="CE248">
        <v>-3.9E-2</v>
      </c>
      <c r="CF248">
        <v>2</v>
      </c>
      <c r="CG248">
        <v>1051.42</v>
      </c>
      <c r="CH248">
        <v>715.64800000000002</v>
      </c>
      <c r="CI248">
        <v>26.9984</v>
      </c>
      <c r="CJ248">
        <v>32.002000000000002</v>
      </c>
      <c r="CK248">
        <v>30.0002</v>
      </c>
      <c r="CL248">
        <v>31.765799999999999</v>
      </c>
      <c r="CM248">
        <v>31.818899999999999</v>
      </c>
      <c r="CN248">
        <v>30.867599999999999</v>
      </c>
      <c r="CO248">
        <v>-30</v>
      </c>
      <c r="CP248">
        <v>-30</v>
      </c>
      <c r="CQ248">
        <v>27</v>
      </c>
      <c r="CR248">
        <v>410</v>
      </c>
      <c r="CS248">
        <v>20</v>
      </c>
      <c r="CT248">
        <v>100.738</v>
      </c>
      <c r="CU248">
        <v>100.44499999999999</v>
      </c>
    </row>
    <row r="249" spans="1:99" x14ac:dyDescent="0.25">
      <c r="A249">
        <v>233</v>
      </c>
      <c r="B249">
        <v>1607320991.5999999</v>
      </c>
      <c r="C249">
        <v>17529</v>
      </c>
      <c r="D249" t="s">
        <v>760</v>
      </c>
      <c r="E249" t="s">
        <v>761</v>
      </c>
      <c r="F249">
        <v>1607320982.9709699</v>
      </c>
      <c r="G249">
        <f t="shared" si="87"/>
        <v>3.0624601023491045E-4</v>
      </c>
      <c r="H249">
        <f t="shared" si="88"/>
        <v>-2.0980543283805702</v>
      </c>
      <c r="I249">
        <f t="shared" si="89"/>
        <v>412.90225806451599</v>
      </c>
      <c r="J249">
        <f t="shared" si="90"/>
        <v>680.77402284168852</v>
      </c>
      <c r="K249">
        <f t="shared" si="91"/>
        <v>69.182472691588742</v>
      </c>
      <c r="L249">
        <f t="shared" si="92"/>
        <v>41.960471807671382</v>
      </c>
      <c r="M249">
        <f t="shared" si="93"/>
        <v>1.1563119537863202E-2</v>
      </c>
      <c r="N249">
        <f t="shared" si="94"/>
        <v>2</v>
      </c>
      <c r="O249">
        <f t="shared" si="95"/>
        <v>1.1526107427045077E-2</v>
      </c>
      <c r="P249">
        <f t="shared" si="96"/>
        <v>7.2071326040222174E-3</v>
      </c>
      <c r="Q249">
        <f t="shared" si="97"/>
        <v>0</v>
      </c>
      <c r="R249">
        <f t="shared" si="98"/>
        <v>27.46268887005095</v>
      </c>
      <c r="S249">
        <f t="shared" si="99"/>
        <v>27.46268887005095</v>
      </c>
      <c r="T249">
        <f t="shared" si="100"/>
        <v>3.6775842115322117</v>
      </c>
      <c r="U249">
        <f t="shared" si="101"/>
        <v>28.097221353514463</v>
      </c>
      <c r="V249">
        <f t="shared" si="102"/>
        <v>1.0401523780928486</v>
      </c>
      <c r="W249">
        <f t="shared" si="103"/>
        <v>3.7019759534433252</v>
      </c>
      <c r="X249">
        <f t="shared" si="104"/>
        <v>2.6374318334393632</v>
      </c>
      <c r="Y249">
        <f t="shared" si="105"/>
        <v>-13.50544905135955</v>
      </c>
      <c r="Z249">
        <f t="shared" si="106"/>
        <v>12.183225159498209</v>
      </c>
      <c r="AA249">
        <f t="shared" si="107"/>
        <v>1.3214785072730955</v>
      </c>
      <c r="AB249">
        <f t="shared" si="108"/>
        <v>-7.4538458824591203E-4</v>
      </c>
      <c r="AC249">
        <v>0</v>
      </c>
      <c r="AD249">
        <v>0</v>
      </c>
      <c r="AE249">
        <v>2</v>
      </c>
      <c r="AF249">
        <v>0</v>
      </c>
      <c r="AG249">
        <v>0</v>
      </c>
      <c r="AH249">
        <f t="shared" si="109"/>
        <v>1</v>
      </c>
      <c r="AI249">
        <f t="shared" si="110"/>
        <v>0</v>
      </c>
      <c r="AJ249">
        <f t="shared" si="111"/>
        <v>53606.883527086553</v>
      </c>
      <c r="AK249">
        <f t="shared" si="112"/>
        <v>0</v>
      </c>
      <c r="AL249">
        <f t="shared" si="113"/>
        <v>0</v>
      </c>
      <c r="AM249">
        <f t="shared" si="114"/>
        <v>0.49</v>
      </c>
      <c r="AN249">
        <f t="shared" si="115"/>
        <v>0.39</v>
      </c>
      <c r="AO249">
        <v>14.8</v>
      </c>
      <c r="AP249">
        <v>0.5</v>
      </c>
      <c r="AQ249" t="s">
        <v>193</v>
      </c>
      <c r="AR249">
        <v>1607320982.9709699</v>
      </c>
      <c r="AS249">
        <v>412.90225806451599</v>
      </c>
      <c r="AT249">
        <v>409.98429032258099</v>
      </c>
      <c r="AU249">
        <v>10.235377419354799</v>
      </c>
      <c r="AV249">
        <v>9.7867735483870995</v>
      </c>
      <c r="AW249">
        <v>1000.0024516129</v>
      </c>
      <c r="AX249">
        <v>101.523290322581</v>
      </c>
      <c r="AY249">
        <v>9.9965516129032206E-2</v>
      </c>
      <c r="AZ249">
        <v>27.575680645161299</v>
      </c>
      <c r="BA249">
        <v>999.9</v>
      </c>
      <c r="BB249">
        <v>999.9</v>
      </c>
      <c r="BC249">
        <v>0</v>
      </c>
      <c r="BD249">
        <v>0</v>
      </c>
      <c r="BE249">
        <v>10005.265161290299</v>
      </c>
      <c r="BF249">
        <v>0</v>
      </c>
      <c r="BG249">
        <v>1.91117E-3</v>
      </c>
      <c r="BH249">
        <v>1607320954.5999999</v>
      </c>
      <c r="BI249" t="s">
        <v>753</v>
      </c>
      <c r="BJ249">
        <v>40</v>
      </c>
      <c r="BK249">
        <v>-1.7110000000000001</v>
      </c>
      <c r="BL249">
        <v>-3.9E-2</v>
      </c>
      <c r="BM249">
        <v>410</v>
      </c>
      <c r="BN249">
        <v>10</v>
      </c>
      <c r="BO249">
        <v>0.34</v>
      </c>
      <c r="BP249">
        <v>0.19</v>
      </c>
      <c r="BQ249">
        <v>2.92007317073171</v>
      </c>
      <c r="BR249">
        <v>-8.72937282230105E-2</v>
      </c>
      <c r="BS249">
        <v>3.7177979545924597E-2</v>
      </c>
      <c r="BT249">
        <v>1</v>
      </c>
      <c r="BU249">
        <v>0.44883846341463401</v>
      </c>
      <c r="BV249">
        <v>-6.1691289198756005E-4</v>
      </c>
      <c r="BW249">
        <v>9.0816021734539101E-4</v>
      </c>
      <c r="BX249">
        <v>1</v>
      </c>
      <c r="BY249">
        <v>2</v>
      </c>
      <c r="BZ249">
        <v>2</v>
      </c>
      <c r="CA249" t="s">
        <v>195</v>
      </c>
      <c r="CB249">
        <v>100</v>
      </c>
      <c r="CC249">
        <v>100</v>
      </c>
      <c r="CD249">
        <v>-1.7110000000000001</v>
      </c>
      <c r="CE249">
        <v>-3.9E-2</v>
      </c>
      <c r="CF249">
        <v>2</v>
      </c>
      <c r="CG249">
        <v>1051.25</v>
      </c>
      <c r="CH249">
        <v>715.84900000000005</v>
      </c>
      <c r="CI249">
        <v>26.998799999999999</v>
      </c>
      <c r="CJ249">
        <v>32.004300000000001</v>
      </c>
      <c r="CK249">
        <v>30.000299999999999</v>
      </c>
      <c r="CL249">
        <v>31.765799999999999</v>
      </c>
      <c r="CM249">
        <v>31.8216</v>
      </c>
      <c r="CN249">
        <v>30.8689</v>
      </c>
      <c r="CO249">
        <v>-30</v>
      </c>
      <c r="CP249">
        <v>-30</v>
      </c>
      <c r="CQ249">
        <v>27</v>
      </c>
      <c r="CR249">
        <v>410</v>
      </c>
      <c r="CS249">
        <v>20</v>
      </c>
      <c r="CT249">
        <v>100.73699999999999</v>
      </c>
      <c r="CU249">
        <v>100.444</v>
      </c>
    </row>
    <row r="250" spans="1:99" x14ac:dyDescent="0.25">
      <c r="A250">
        <v>234</v>
      </c>
      <c r="B250">
        <v>1607320996.5999999</v>
      </c>
      <c r="C250">
        <v>17534</v>
      </c>
      <c r="D250" t="s">
        <v>762</v>
      </c>
      <c r="E250" t="s">
        <v>763</v>
      </c>
      <c r="F250">
        <v>1607320987.9709699</v>
      </c>
      <c r="G250">
        <f t="shared" si="87"/>
        <v>3.0621736700501065E-4</v>
      </c>
      <c r="H250">
        <f t="shared" si="88"/>
        <v>-2.0993520071304284</v>
      </c>
      <c r="I250">
        <f t="shared" si="89"/>
        <v>412.89506451612903</v>
      </c>
      <c r="J250">
        <f t="shared" si="90"/>
        <v>680.94095202899257</v>
      </c>
      <c r="K250">
        <f t="shared" si="91"/>
        <v>69.199596494784373</v>
      </c>
      <c r="L250">
        <f t="shared" si="92"/>
        <v>41.959837742271034</v>
      </c>
      <c r="M250">
        <f t="shared" si="93"/>
        <v>1.1563323362023464E-2</v>
      </c>
      <c r="N250">
        <f t="shared" si="94"/>
        <v>2</v>
      </c>
      <c r="O250">
        <f t="shared" si="95"/>
        <v>1.1526309948616826E-2</v>
      </c>
      <c r="P250">
        <f t="shared" si="96"/>
        <v>7.2072592965145531E-3</v>
      </c>
      <c r="Q250">
        <f t="shared" si="97"/>
        <v>0</v>
      </c>
      <c r="R250">
        <f t="shared" si="98"/>
        <v>27.45947004944566</v>
      </c>
      <c r="S250">
        <f t="shared" si="99"/>
        <v>27.45947004944566</v>
      </c>
      <c r="T250">
        <f t="shared" si="100"/>
        <v>3.6768914184370725</v>
      </c>
      <c r="U250">
        <f t="shared" si="101"/>
        <v>28.091158417734619</v>
      </c>
      <c r="V250">
        <f t="shared" si="102"/>
        <v>1.0397315691556648</v>
      </c>
      <c r="W250">
        <f t="shared" si="103"/>
        <v>3.7012769416417424</v>
      </c>
      <c r="X250">
        <f t="shared" si="104"/>
        <v>2.6371598492814075</v>
      </c>
      <c r="Y250">
        <f t="shared" si="105"/>
        <v>-13.50418588492097</v>
      </c>
      <c r="Z250">
        <f t="shared" si="106"/>
        <v>12.182124098245957</v>
      </c>
      <c r="AA250">
        <f t="shared" si="107"/>
        <v>1.3213165528062476</v>
      </c>
      <c r="AB250">
        <f t="shared" si="108"/>
        <v>-7.4523386876457209E-4</v>
      </c>
      <c r="AC250">
        <v>0</v>
      </c>
      <c r="AD250">
        <v>0</v>
      </c>
      <c r="AE250">
        <v>2</v>
      </c>
      <c r="AF250">
        <v>0</v>
      </c>
      <c r="AG250">
        <v>0</v>
      </c>
      <c r="AH250">
        <f t="shared" si="109"/>
        <v>1</v>
      </c>
      <c r="AI250">
        <f t="shared" si="110"/>
        <v>0</v>
      </c>
      <c r="AJ250">
        <f t="shared" si="111"/>
        <v>53582.086046102042</v>
      </c>
      <c r="AK250">
        <f t="shared" si="112"/>
        <v>0</v>
      </c>
      <c r="AL250">
        <f t="shared" si="113"/>
        <v>0</v>
      </c>
      <c r="AM250">
        <f t="shared" si="114"/>
        <v>0.49</v>
      </c>
      <c r="AN250">
        <f t="shared" si="115"/>
        <v>0.39</v>
      </c>
      <c r="AO250">
        <v>14.8</v>
      </c>
      <c r="AP250">
        <v>0.5</v>
      </c>
      <c r="AQ250" t="s">
        <v>193</v>
      </c>
      <c r="AR250">
        <v>1607320987.9709699</v>
      </c>
      <c r="AS250">
        <v>412.89506451612903</v>
      </c>
      <c r="AT250">
        <v>409.975161290323</v>
      </c>
      <c r="AU250">
        <v>10.231212903225799</v>
      </c>
      <c r="AV250">
        <v>9.7826500000000003</v>
      </c>
      <c r="AW250">
        <v>1000.0044516129</v>
      </c>
      <c r="AX250">
        <v>101.523516129032</v>
      </c>
      <c r="AY250">
        <v>9.9974554838709706E-2</v>
      </c>
      <c r="AZ250">
        <v>27.572451612903201</v>
      </c>
      <c r="BA250">
        <v>999.9</v>
      </c>
      <c r="BB250">
        <v>999.9</v>
      </c>
      <c r="BC250">
        <v>0</v>
      </c>
      <c r="BD250">
        <v>0</v>
      </c>
      <c r="BE250">
        <v>10000.3041935484</v>
      </c>
      <c r="BF250">
        <v>0</v>
      </c>
      <c r="BG250">
        <v>1.91117E-3</v>
      </c>
      <c r="BH250">
        <v>1607320954.5999999</v>
      </c>
      <c r="BI250" t="s">
        <v>753</v>
      </c>
      <c r="BJ250">
        <v>40</v>
      </c>
      <c r="BK250">
        <v>-1.7110000000000001</v>
      </c>
      <c r="BL250">
        <v>-3.9E-2</v>
      </c>
      <c r="BM250">
        <v>410</v>
      </c>
      <c r="BN250">
        <v>10</v>
      </c>
      <c r="BO250">
        <v>0.34</v>
      </c>
      <c r="BP250">
        <v>0.19</v>
      </c>
      <c r="BQ250">
        <v>2.9155573170731701</v>
      </c>
      <c r="BR250">
        <v>-0.11960822299662099</v>
      </c>
      <c r="BS250">
        <v>3.6872859278044699E-2</v>
      </c>
      <c r="BT250">
        <v>0</v>
      </c>
      <c r="BU250">
        <v>0.44846456097560999</v>
      </c>
      <c r="BV250">
        <v>1.6631289198581201E-3</v>
      </c>
      <c r="BW250">
        <v>7.6866222239396797E-4</v>
      </c>
      <c r="BX250">
        <v>1</v>
      </c>
      <c r="BY250">
        <v>1</v>
      </c>
      <c r="BZ250">
        <v>2</v>
      </c>
      <c r="CA250" t="s">
        <v>198</v>
      </c>
      <c r="CB250">
        <v>100</v>
      </c>
      <c r="CC250">
        <v>100</v>
      </c>
      <c r="CD250">
        <v>-1.7110000000000001</v>
      </c>
      <c r="CE250">
        <v>-3.9E-2</v>
      </c>
      <c r="CF250">
        <v>2</v>
      </c>
      <c r="CG250">
        <v>1049.1400000000001</v>
      </c>
      <c r="CH250">
        <v>715.77800000000002</v>
      </c>
      <c r="CI250">
        <v>26.998999999999999</v>
      </c>
      <c r="CJ250">
        <v>32.006900000000002</v>
      </c>
      <c r="CK250">
        <v>30.000299999999999</v>
      </c>
      <c r="CL250">
        <v>31.7685</v>
      </c>
      <c r="CM250">
        <v>31.8216</v>
      </c>
      <c r="CN250">
        <v>30.869499999999999</v>
      </c>
      <c r="CO250">
        <v>-30</v>
      </c>
      <c r="CP250">
        <v>-30</v>
      </c>
      <c r="CQ250">
        <v>27</v>
      </c>
      <c r="CR250">
        <v>410</v>
      </c>
      <c r="CS250">
        <v>20</v>
      </c>
      <c r="CT250">
        <v>100.735</v>
      </c>
      <c r="CU250">
        <v>100.44499999999999</v>
      </c>
    </row>
    <row r="251" spans="1:99" x14ac:dyDescent="0.25">
      <c r="A251">
        <v>235</v>
      </c>
      <c r="B251">
        <v>1607322239.5</v>
      </c>
      <c r="C251">
        <v>18776.9000000954</v>
      </c>
      <c r="D251" t="s">
        <v>766</v>
      </c>
      <c r="E251" t="s">
        <v>767</v>
      </c>
      <c r="F251">
        <v>1607322230.9354801</v>
      </c>
      <c r="G251">
        <f t="shared" si="87"/>
        <v>2.5628974321944501E-4</v>
      </c>
      <c r="H251">
        <f t="shared" si="88"/>
        <v>-2.5647575612794031</v>
      </c>
      <c r="I251">
        <f t="shared" si="89"/>
        <v>412.94738709677398</v>
      </c>
      <c r="J251">
        <f t="shared" si="90"/>
        <v>1044.6732289762867</v>
      </c>
      <c r="K251">
        <f t="shared" si="91"/>
        <v>106.18798027701803</v>
      </c>
      <c r="L251">
        <f t="shared" si="92"/>
        <v>41.974894905126092</v>
      </c>
      <c r="M251">
        <f t="shared" si="93"/>
        <v>6.0314313475744287E-3</v>
      </c>
      <c r="N251">
        <f t="shared" si="94"/>
        <v>2</v>
      </c>
      <c r="O251">
        <f t="shared" si="95"/>
        <v>6.0213445517071171E-3</v>
      </c>
      <c r="P251">
        <f t="shared" si="96"/>
        <v>3.7642451787346376E-3</v>
      </c>
      <c r="Q251">
        <f t="shared" si="97"/>
        <v>0</v>
      </c>
      <c r="R251">
        <f t="shared" si="98"/>
        <v>33.920114793017959</v>
      </c>
      <c r="S251">
        <f t="shared" si="99"/>
        <v>33.920114793017959</v>
      </c>
      <c r="T251">
        <f t="shared" si="100"/>
        <v>5.3192476214934903</v>
      </c>
      <c r="U251">
        <f t="shared" si="101"/>
        <v>21.133290548536195</v>
      </c>
      <c r="V251">
        <f t="shared" si="102"/>
        <v>1.1300403947431354</v>
      </c>
      <c r="W251">
        <f t="shared" si="103"/>
        <v>5.347205122400629</v>
      </c>
      <c r="X251">
        <f t="shared" si="104"/>
        <v>4.1892072267503551</v>
      </c>
      <c r="Y251">
        <f t="shared" si="105"/>
        <v>-11.302377675977525</v>
      </c>
      <c r="Z251">
        <f t="shared" si="106"/>
        <v>10.130730583434362</v>
      </c>
      <c r="AA251">
        <f t="shared" si="107"/>
        <v>1.1711093597567923</v>
      </c>
      <c r="AB251">
        <f t="shared" si="108"/>
        <v>-5.3773278636981559E-4</v>
      </c>
      <c r="AC251">
        <v>0</v>
      </c>
      <c r="AD251">
        <v>0</v>
      </c>
      <c r="AE251">
        <v>2</v>
      </c>
      <c r="AF251">
        <v>0</v>
      </c>
      <c r="AG251">
        <v>0</v>
      </c>
      <c r="AH251">
        <f t="shared" si="109"/>
        <v>1</v>
      </c>
      <c r="AI251">
        <f t="shared" si="110"/>
        <v>0</v>
      </c>
      <c r="AJ251">
        <f t="shared" si="111"/>
        <v>52495.200271868744</v>
      </c>
      <c r="AK251">
        <f t="shared" si="112"/>
        <v>0</v>
      </c>
      <c r="AL251">
        <f t="shared" si="113"/>
        <v>0</v>
      </c>
      <c r="AM251">
        <f t="shared" si="114"/>
        <v>0.49</v>
      </c>
      <c r="AN251">
        <f t="shared" si="115"/>
        <v>0.39</v>
      </c>
      <c r="AO251">
        <v>12.1</v>
      </c>
      <c r="AP251">
        <v>0.5</v>
      </c>
      <c r="AQ251" t="s">
        <v>193</v>
      </c>
      <c r="AR251">
        <v>1607322230.9354801</v>
      </c>
      <c r="AS251">
        <v>412.94738709677398</v>
      </c>
      <c r="AT251">
        <v>409.97241935483902</v>
      </c>
      <c r="AU251">
        <v>11.117293548387099</v>
      </c>
      <c r="AV251">
        <v>10.810664516129</v>
      </c>
      <c r="AW251">
        <v>1000.11077419355</v>
      </c>
      <c r="AX251">
        <v>101.548741935484</v>
      </c>
      <c r="AY251">
        <v>9.8335190322580701E-2</v>
      </c>
      <c r="AZ251">
        <v>34.014070967741901</v>
      </c>
      <c r="BA251">
        <v>999.9</v>
      </c>
      <c r="BB251">
        <v>999.9</v>
      </c>
      <c r="BC251">
        <v>0</v>
      </c>
      <c r="BD251">
        <v>0</v>
      </c>
      <c r="BE251">
        <v>10005.135806451601</v>
      </c>
      <c r="BF251">
        <v>0</v>
      </c>
      <c r="BG251">
        <v>1.91117E-3</v>
      </c>
      <c r="BH251">
        <v>1607322224.5</v>
      </c>
      <c r="BI251" t="s">
        <v>768</v>
      </c>
      <c r="BJ251">
        <v>41</v>
      </c>
      <c r="BK251">
        <v>-1.8160000000000001</v>
      </c>
      <c r="BL251">
        <v>-3.3000000000000002E-2</v>
      </c>
      <c r="BM251">
        <v>410</v>
      </c>
      <c r="BN251">
        <v>11</v>
      </c>
      <c r="BO251">
        <v>0.33</v>
      </c>
      <c r="BP251">
        <v>0.1</v>
      </c>
      <c r="BQ251">
        <v>2.0954727655121901</v>
      </c>
      <c r="BR251">
        <v>15.979391213273001</v>
      </c>
      <c r="BS251">
        <v>1.7336073579223501</v>
      </c>
      <c r="BT251">
        <v>0</v>
      </c>
      <c r="BU251">
        <v>0.21130434658536601</v>
      </c>
      <c r="BV251">
        <v>1.7244249296868801</v>
      </c>
      <c r="BW251">
        <v>0.185622809702019</v>
      </c>
      <c r="BX251">
        <v>0</v>
      </c>
      <c r="BY251">
        <v>0</v>
      </c>
      <c r="BZ251">
        <v>2</v>
      </c>
      <c r="CA251" t="s">
        <v>212</v>
      </c>
      <c r="CB251">
        <v>100</v>
      </c>
      <c r="CC251">
        <v>100</v>
      </c>
      <c r="CD251">
        <v>-1.8160000000000001</v>
      </c>
      <c r="CE251">
        <v>-3.3000000000000002E-2</v>
      </c>
      <c r="CF251">
        <v>2</v>
      </c>
      <c r="CG251">
        <v>1041.92</v>
      </c>
      <c r="CH251">
        <v>690.01900000000001</v>
      </c>
      <c r="CI251">
        <v>34.995199999999997</v>
      </c>
      <c r="CJ251">
        <v>36.631700000000002</v>
      </c>
      <c r="CK251">
        <v>30.0015</v>
      </c>
      <c r="CL251">
        <v>36.133400000000002</v>
      </c>
      <c r="CM251">
        <v>36.227400000000003</v>
      </c>
      <c r="CN251">
        <v>30.881499999999999</v>
      </c>
      <c r="CO251">
        <v>-30</v>
      </c>
      <c r="CP251">
        <v>-30</v>
      </c>
      <c r="CQ251">
        <v>35</v>
      </c>
      <c r="CR251">
        <v>410</v>
      </c>
      <c r="CS251">
        <v>20</v>
      </c>
      <c r="CT251">
        <v>99.678200000000004</v>
      </c>
      <c r="CU251">
        <v>99.493200000000002</v>
      </c>
    </row>
    <row r="252" spans="1:99" x14ac:dyDescent="0.25">
      <c r="A252">
        <v>236</v>
      </c>
      <c r="B252">
        <v>1607322244.5</v>
      </c>
      <c r="C252">
        <v>18781.9000000954</v>
      </c>
      <c r="D252" t="s">
        <v>769</v>
      </c>
      <c r="E252" t="s">
        <v>770</v>
      </c>
      <c r="F252">
        <v>1607322236.14516</v>
      </c>
      <c r="G252">
        <f t="shared" si="87"/>
        <v>3.2470621171869213E-4</v>
      </c>
      <c r="H252">
        <f t="shared" si="88"/>
        <v>-3.2292692784829726</v>
      </c>
      <c r="I252">
        <f t="shared" si="89"/>
        <v>413.725387096774</v>
      </c>
      <c r="J252">
        <f t="shared" si="90"/>
        <v>1039.1067648187013</v>
      </c>
      <c r="K252">
        <f t="shared" si="91"/>
        <v>105.62254057966436</v>
      </c>
      <c r="L252">
        <f t="shared" si="92"/>
        <v>42.054125684660249</v>
      </c>
      <c r="M252">
        <f t="shared" si="93"/>
        <v>7.6723978133915903E-3</v>
      </c>
      <c r="N252">
        <f t="shared" si="94"/>
        <v>2</v>
      </c>
      <c r="O252">
        <f t="shared" si="95"/>
        <v>7.656083779400101E-3</v>
      </c>
      <c r="P252">
        <f t="shared" si="96"/>
        <v>4.7865151937066114E-3</v>
      </c>
      <c r="Q252">
        <f t="shared" si="97"/>
        <v>0</v>
      </c>
      <c r="R252">
        <f t="shared" si="98"/>
        <v>33.898498154819571</v>
      </c>
      <c r="S252">
        <f t="shared" si="99"/>
        <v>33.898498154819571</v>
      </c>
      <c r="T252">
        <f t="shared" si="100"/>
        <v>5.3128334148323013</v>
      </c>
      <c r="U252">
        <f t="shared" si="101"/>
        <v>21.289593094877919</v>
      </c>
      <c r="V252">
        <f t="shared" si="102"/>
        <v>1.1386182055084093</v>
      </c>
      <c r="W252">
        <f t="shared" si="103"/>
        <v>5.3482384582650875</v>
      </c>
      <c r="X252">
        <f t="shared" si="104"/>
        <v>4.1742152093238918</v>
      </c>
      <c r="Y252">
        <f t="shared" si="105"/>
        <v>-14.319543936794323</v>
      </c>
      <c r="Z252">
        <f t="shared" si="106"/>
        <v>12.835080967641407</v>
      </c>
      <c r="AA252">
        <f t="shared" si="107"/>
        <v>1.4835998547596492</v>
      </c>
      <c r="AB252">
        <f t="shared" si="108"/>
        <v>-8.6311439326713923E-4</v>
      </c>
      <c r="AC252">
        <v>0</v>
      </c>
      <c r="AD252">
        <v>0</v>
      </c>
      <c r="AE252">
        <v>2</v>
      </c>
      <c r="AF252">
        <v>0</v>
      </c>
      <c r="AG252">
        <v>0</v>
      </c>
      <c r="AH252">
        <f t="shared" si="109"/>
        <v>1</v>
      </c>
      <c r="AI252">
        <f t="shared" si="110"/>
        <v>0</v>
      </c>
      <c r="AJ252">
        <f t="shared" si="111"/>
        <v>52511.424300080929</v>
      </c>
      <c r="AK252">
        <f t="shared" si="112"/>
        <v>0</v>
      </c>
      <c r="AL252">
        <f t="shared" si="113"/>
        <v>0</v>
      </c>
      <c r="AM252">
        <f t="shared" si="114"/>
        <v>0.49</v>
      </c>
      <c r="AN252">
        <f t="shared" si="115"/>
        <v>0.39</v>
      </c>
      <c r="AO252">
        <v>12.1</v>
      </c>
      <c r="AP252">
        <v>0.5</v>
      </c>
      <c r="AQ252" t="s">
        <v>193</v>
      </c>
      <c r="AR252">
        <v>1607322236.14516</v>
      </c>
      <c r="AS252">
        <v>413.725387096774</v>
      </c>
      <c r="AT252">
        <v>409.98064516129</v>
      </c>
      <c r="AU252">
        <v>11.201641935483901</v>
      </c>
      <c r="AV252">
        <v>10.813161290322601</v>
      </c>
      <c r="AW252">
        <v>1000.03296774194</v>
      </c>
      <c r="AX252">
        <v>101.549096774194</v>
      </c>
      <c r="AY252">
        <v>9.8341348387096794E-2</v>
      </c>
      <c r="AZ252">
        <v>34.017535483871001</v>
      </c>
      <c r="BA252">
        <v>999.9</v>
      </c>
      <c r="BB252">
        <v>999.9</v>
      </c>
      <c r="BC252">
        <v>0</v>
      </c>
      <c r="BD252">
        <v>0</v>
      </c>
      <c r="BE252">
        <v>10008.4416129032</v>
      </c>
      <c r="BF252">
        <v>0</v>
      </c>
      <c r="BG252">
        <v>1.91117E-3</v>
      </c>
      <c r="BH252">
        <v>1607322224.5</v>
      </c>
      <c r="BI252" t="s">
        <v>768</v>
      </c>
      <c r="BJ252">
        <v>41</v>
      </c>
      <c r="BK252">
        <v>-1.8160000000000001</v>
      </c>
      <c r="BL252">
        <v>-3.3000000000000002E-2</v>
      </c>
      <c r="BM252">
        <v>410</v>
      </c>
      <c r="BN252">
        <v>11</v>
      </c>
      <c r="BO252">
        <v>0.33</v>
      </c>
      <c r="BP252">
        <v>0.1</v>
      </c>
      <c r="BQ252">
        <v>2.9892083996585401</v>
      </c>
      <c r="BR252">
        <v>10.899565453129201</v>
      </c>
      <c r="BS252">
        <v>1.3940701080678299</v>
      </c>
      <c r="BT252">
        <v>0</v>
      </c>
      <c r="BU252">
        <v>0.30892815609756102</v>
      </c>
      <c r="BV252">
        <v>1.1605179374216299</v>
      </c>
      <c r="BW252">
        <v>0.146994115928228</v>
      </c>
      <c r="BX252">
        <v>0</v>
      </c>
      <c r="BY252">
        <v>0</v>
      </c>
      <c r="BZ252">
        <v>2</v>
      </c>
      <c r="CA252" t="s">
        <v>212</v>
      </c>
      <c r="CB252">
        <v>100</v>
      </c>
      <c r="CC252">
        <v>100</v>
      </c>
      <c r="CD252">
        <v>-1.8160000000000001</v>
      </c>
      <c r="CE252">
        <v>-3.3000000000000002E-2</v>
      </c>
      <c r="CF252">
        <v>2</v>
      </c>
      <c r="CG252">
        <v>1041.5999999999999</v>
      </c>
      <c r="CH252">
        <v>690.07299999999998</v>
      </c>
      <c r="CI252">
        <v>34.994999999999997</v>
      </c>
      <c r="CJ252">
        <v>36.652299999999997</v>
      </c>
      <c r="CK252">
        <v>30.0015</v>
      </c>
      <c r="CL252">
        <v>36.151000000000003</v>
      </c>
      <c r="CM252">
        <v>36.247</v>
      </c>
      <c r="CN252">
        <v>30.883600000000001</v>
      </c>
      <c r="CO252">
        <v>-30</v>
      </c>
      <c r="CP252">
        <v>-30</v>
      </c>
      <c r="CQ252">
        <v>35</v>
      </c>
      <c r="CR252">
        <v>410</v>
      </c>
      <c r="CS252">
        <v>20</v>
      </c>
      <c r="CT252">
        <v>99.675399999999996</v>
      </c>
      <c r="CU252">
        <v>99.489699999999999</v>
      </c>
    </row>
    <row r="253" spans="1:99" x14ac:dyDescent="0.25">
      <c r="A253">
        <v>237</v>
      </c>
      <c r="B253">
        <v>1607322249.5</v>
      </c>
      <c r="C253">
        <v>18786.9000000954</v>
      </c>
      <c r="D253" t="s">
        <v>771</v>
      </c>
      <c r="E253" t="s">
        <v>772</v>
      </c>
      <c r="F253">
        <v>1607322240.9354801</v>
      </c>
      <c r="G253">
        <f t="shared" si="87"/>
        <v>3.2981927233650602E-4</v>
      </c>
      <c r="H253">
        <f t="shared" si="88"/>
        <v>-3.2639962512305591</v>
      </c>
      <c r="I253">
        <f t="shared" si="89"/>
        <v>413.766161290323</v>
      </c>
      <c r="J253">
        <f t="shared" si="90"/>
        <v>1035.7742563492548</v>
      </c>
      <c r="K253">
        <f t="shared" si="91"/>
        <v>105.28538713903758</v>
      </c>
      <c r="L253">
        <f t="shared" si="92"/>
        <v>42.058904447028318</v>
      </c>
      <c r="M253">
        <f t="shared" si="93"/>
        <v>7.7955537385668225E-3</v>
      </c>
      <c r="N253">
        <f t="shared" si="94"/>
        <v>2</v>
      </c>
      <c r="O253">
        <f t="shared" si="95"/>
        <v>7.7787123819767125E-3</v>
      </c>
      <c r="P253">
        <f t="shared" si="96"/>
        <v>4.8632053061300456E-3</v>
      </c>
      <c r="Q253">
        <f t="shared" si="97"/>
        <v>0</v>
      </c>
      <c r="R253">
        <f t="shared" si="98"/>
        <v>33.897646412187328</v>
      </c>
      <c r="S253">
        <f t="shared" si="99"/>
        <v>33.897646412187328</v>
      </c>
      <c r="T253">
        <f t="shared" si="100"/>
        <v>5.3125808189167634</v>
      </c>
      <c r="U253">
        <f t="shared" si="101"/>
        <v>21.303431855949082</v>
      </c>
      <c r="V253">
        <f t="shared" si="102"/>
        <v>1.1394233174857138</v>
      </c>
      <c r="W253">
        <f t="shared" si="103"/>
        <v>5.348543489097624</v>
      </c>
      <c r="X253">
        <f t="shared" si="104"/>
        <v>4.1731575014310494</v>
      </c>
      <c r="Y253">
        <f t="shared" si="105"/>
        <v>-14.545029910039915</v>
      </c>
      <c r="Z253">
        <f t="shared" si="106"/>
        <v>13.0371780006975</v>
      </c>
      <c r="AA253">
        <f t="shared" si="107"/>
        <v>1.5069613980116832</v>
      </c>
      <c r="AB253">
        <f t="shared" si="108"/>
        <v>-8.9051133073247968E-4</v>
      </c>
      <c r="AC253">
        <v>0</v>
      </c>
      <c r="AD253">
        <v>0</v>
      </c>
      <c r="AE253">
        <v>2</v>
      </c>
      <c r="AF253">
        <v>0</v>
      </c>
      <c r="AG253">
        <v>0</v>
      </c>
      <c r="AH253">
        <f t="shared" si="109"/>
        <v>1</v>
      </c>
      <c r="AI253">
        <f t="shared" si="110"/>
        <v>0</v>
      </c>
      <c r="AJ253">
        <f t="shared" si="111"/>
        <v>52502.714915600001</v>
      </c>
      <c r="AK253">
        <f t="shared" si="112"/>
        <v>0</v>
      </c>
      <c r="AL253">
        <f t="shared" si="113"/>
        <v>0</v>
      </c>
      <c r="AM253">
        <f t="shared" si="114"/>
        <v>0.49</v>
      </c>
      <c r="AN253">
        <f t="shared" si="115"/>
        <v>0.39</v>
      </c>
      <c r="AO253">
        <v>12.1</v>
      </c>
      <c r="AP253">
        <v>0.5</v>
      </c>
      <c r="AQ253" t="s">
        <v>193</v>
      </c>
      <c r="AR253">
        <v>1607322240.9354801</v>
      </c>
      <c r="AS253">
        <v>413.766161290323</v>
      </c>
      <c r="AT253">
        <v>409.98174193548402</v>
      </c>
      <c r="AU253">
        <v>11.2093935483871</v>
      </c>
      <c r="AV253">
        <v>10.8147741935484</v>
      </c>
      <c r="AW253">
        <v>999.97087096774203</v>
      </c>
      <c r="AX253">
        <v>101.550096774194</v>
      </c>
      <c r="AY253">
        <v>9.8874025806451604E-2</v>
      </c>
      <c r="AZ253">
        <v>34.0185580645161</v>
      </c>
      <c r="BA253">
        <v>999.9</v>
      </c>
      <c r="BB253">
        <v>999.9</v>
      </c>
      <c r="BC253">
        <v>0</v>
      </c>
      <c r="BD253">
        <v>0</v>
      </c>
      <c r="BE253">
        <v>10006.642580645201</v>
      </c>
      <c r="BF253">
        <v>0</v>
      </c>
      <c r="BG253">
        <v>1.91117E-3</v>
      </c>
      <c r="BH253">
        <v>1607322224.5</v>
      </c>
      <c r="BI253" t="s">
        <v>768</v>
      </c>
      <c r="BJ253">
        <v>41</v>
      </c>
      <c r="BK253">
        <v>-1.8160000000000001</v>
      </c>
      <c r="BL253">
        <v>-3.3000000000000002E-2</v>
      </c>
      <c r="BM253">
        <v>410</v>
      </c>
      <c r="BN253">
        <v>11</v>
      </c>
      <c r="BO253">
        <v>0.33</v>
      </c>
      <c r="BP253">
        <v>0.1</v>
      </c>
      <c r="BQ253">
        <v>3.7490363414634098</v>
      </c>
      <c r="BR253">
        <v>0.54265547038296003</v>
      </c>
      <c r="BS253">
        <v>0.194752460540593</v>
      </c>
      <c r="BT253">
        <v>0</v>
      </c>
      <c r="BU253">
        <v>0.38972175609756099</v>
      </c>
      <c r="BV253">
        <v>7.8078271776969202E-2</v>
      </c>
      <c r="BW253">
        <v>2.1821445661774599E-2</v>
      </c>
      <c r="BX253">
        <v>1</v>
      </c>
      <c r="BY253">
        <v>1</v>
      </c>
      <c r="BZ253">
        <v>2</v>
      </c>
      <c r="CA253" t="s">
        <v>198</v>
      </c>
      <c r="CB253">
        <v>100</v>
      </c>
      <c r="CC253">
        <v>100</v>
      </c>
      <c r="CD253">
        <v>-1.8160000000000001</v>
      </c>
      <c r="CE253">
        <v>-3.3000000000000002E-2</v>
      </c>
      <c r="CF253">
        <v>2</v>
      </c>
      <c r="CG253">
        <v>1040.98</v>
      </c>
      <c r="CH253">
        <v>690.17100000000005</v>
      </c>
      <c r="CI253">
        <v>34.995100000000001</v>
      </c>
      <c r="CJ253">
        <v>36.672499999999999</v>
      </c>
      <c r="CK253">
        <v>30.0015</v>
      </c>
      <c r="CL253">
        <v>36.170999999999999</v>
      </c>
      <c r="CM253">
        <v>36.266300000000001</v>
      </c>
      <c r="CN253">
        <v>30.8842</v>
      </c>
      <c r="CO253">
        <v>-30</v>
      </c>
      <c r="CP253">
        <v>-30</v>
      </c>
      <c r="CQ253">
        <v>35</v>
      </c>
      <c r="CR253">
        <v>410</v>
      </c>
      <c r="CS253">
        <v>20</v>
      </c>
      <c r="CT253">
        <v>99.6721</v>
      </c>
      <c r="CU253">
        <v>99.485200000000006</v>
      </c>
    </row>
    <row r="254" spans="1:99" x14ac:dyDescent="0.25">
      <c r="A254">
        <v>238</v>
      </c>
      <c r="B254">
        <v>1607322254.5</v>
      </c>
      <c r="C254">
        <v>18791.9000000954</v>
      </c>
      <c r="D254" t="s">
        <v>773</v>
      </c>
      <c r="E254" t="s">
        <v>774</v>
      </c>
      <c r="F254">
        <v>1607322245.87097</v>
      </c>
      <c r="G254">
        <f t="shared" si="87"/>
        <v>3.2972984282266844E-4</v>
      </c>
      <c r="H254">
        <f t="shared" si="88"/>
        <v>-3.2547243264868699</v>
      </c>
      <c r="I254">
        <f t="shared" si="89"/>
        <v>413.76306451612902</v>
      </c>
      <c r="J254">
        <f t="shared" si="90"/>
        <v>1034.0453390577743</v>
      </c>
      <c r="K254">
        <f t="shared" si="91"/>
        <v>105.11022126291469</v>
      </c>
      <c r="L254">
        <f t="shared" si="92"/>
        <v>42.058820458821351</v>
      </c>
      <c r="M254">
        <f t="shared" si="93"/>
        <v>7.7941853235566072E-3</v>
      </c>
      <c r="N254">
        <f t="shared" si="94"/>
        <v>2</v>
      </c>
      <c r="O254">
        <f t="shared" si="95"/>
        <v>7.7773498721461099E-3</v>
      </c>
      <c r="P254">
        <f t="shared" si="96"/>
        <v>4.862353208531827E-3</v>
      </c>
      <c r="Q254">
        <f t="shared" si="97"/>
        <v>0</v>
      </c>
      <c r="R254">
        <f t="shared" si="98"/>
        <v>33.896766182013316</v>
      </c>
      <c r="S254">
        <f t="shared" si="99"/>
        <v>33.896766182013316</v>
      </c>
      <c r="T254">
        <f t="shared" si="100"/>
        <v>5.3123197856054833</v>
      </c>
      <c r="U254">
        <f t="shared" si="101"/>
        <v>21.306626030664351</v>
      </c>
      <c r="V254">
        <f t="shared" si="102"/>
        <v>1.1395361381034517</v>
      </c>
      <c r="W254">
        <f t="shared" si="103"/>
        <v>5.3482711737815229</v>
      </c>
      <c r="X254">
        <f t="shared" si="104"/>
        <v>4.1727836475020315</v>
      </c>
      <c r="Y254">
        <f t="shared" si="105"/>
        <v>-14.541086068479679</v>
      </c>
      <c r="Z254">
        <f t="shared" si="106"/>
        <v>13.033655061561165</v>
      </c>
      <c r="AA254">
        <f t="shared" si="107"/>
        <v>1.5065409820259283</v>
      </c>
      <c r="AB254">
        <f t="shared" si="108"/>
        <v>-8.9002489258582784E-4</v>
      </c>
      <c r="AC254">
        <v>0</v>
      </c>
      <c r="AD254">
        <v>0</v>
      </c>
      <c r="AE254">
        <v>2</v>
      </c>
      <c r="AF254">
        <v>0</v>
      </c>
      <c r="AG254">
        <v>0</v>
      </c>
      <c r="AH254">
        <f t="shared" si="109"/>
        <v>1</v>
      </c>
      <c r="AI254">
        <f t="shared" si="110"/>
        <v>0</v>
      </c>
      <c r="AJ254">
        <f t="shared" si="111"/>
        <v>52444.810659584589</v>
      </c>
      <c r="AK254">
        <f t="shared" si="112"/>
        <v>0</v>
      </c>
      <c r="AL254">
        <f t="shared" si="113"/>
        <v>0</v>
      </c>
      <c r="AM254">
        <f t="shared" si="114"/>
        <v>0.49</v>
      </c>
      <c r="AN254">
        <f t="shared" si="115"/>
        <v>0.39</v>
      </c>
      <c r="AO254">
        <v>12.1</v>
      </c>
      <c r="AP254">
        <v>0.5</v>
      </c>
      <c r="AQ254" t="s">
        <v>193</v>
      </c>
      <c r="AR254">
        <v>1607322245.87097</v>
      </c>
      <c r="AS254">
        <v>413.76306451612902</v>
      </c>
      <c r="AT254">
        <v>409.98987096774198</v>
      </c>
      <c r="AU254">
        <v>11.2104419354839</v>
      </c>
      <c r="AV254">
        <v>10.815935483871</v>
      </c>
      <c r="AW254">
        <v>999.98477419354799</v>
      </c>
      <c r="AX254">
        <v>101.550225806452</v>
      </c>
      <c r="AY254">
        <v>9.93027903225807E-2</v>
      </c>
      <c r="AZ254">
        <v>34.017645161290297</v>
      </c>
      <c r="BA254">
        <v>999.9</v>
      </c>
      <c r="BB254">
        <v>999.9</v>
      </c>
      <c r="BC254">
        <v>0</v>
      </c>
      <c r="BD254">
        <v>0</v>
      </c>
      <c r="BE254">
        <v>9995.0919354838697</v>
      </c>
      <c r="BF254">
        <v>0</v>
      </c>
      <c r="BG254">
        <v>1.91117E-3</v>
      </c>
      <c r="BH254">
        <v>1607322224.5</v>
      </c>
      <c r="BI254" t="s">
        <v>768</v>
      </c>
      <c r="BJ254">
        <v>41</v>
      </c>
      <c r="BK254">
        <v>-1.8160000000000001</v>
      </c>
      <c r="BL254">
        <v>-3.3000000000000002E-2</v>
      </c>
      <c r="BM254">
        <v>410</v>
      </c>
      <c r="BN254">
        <v>11</v>
      </c>
      <c r="BO254">
        <v>0.33</v>
      </c>
      <c r="BP254">
        <v>0.1</v>
      </c>
      <c r="BQ254">
        <v>3.7814390243902398</v>
      </c>
      <c r="BR254">
        <v>-0.15139526132403799</v>
      </c>
      <c r="BS254">
        <v>2.93627361990835E-2</v>
      </c>
      <c r="BT254">
        <v>0</v>
      </c>
      <c r="BU254">
        <v>0.39472951219512198</v>
      </c>
      <c r="BV254">
        <v>-4.36557491287507E-4</v>
      </c>
      <c r="BW254">
        <v>8.9570953267476396E-4</v>
      </c>
      <c r="BX254">
        <v>1</v>
      </c>
      <c r="BY254">
        <v>1</v>
      </c>
      <c r="BZ254">
        <v>2</v>
      </c>
      <c r="CA254" t="s">
        <v>198</v>
      </c>
      <c r="CB254">
        <v>100</v>
      </c>
      <c r="CC254">
        <v>100</v>
      </c>
      <c r="CD254">
        <v>-1.8160000000000001</v>
      </c>
      <c r="CE254">
        <v>-3.3000000000000002E-2</v>
      </c>
      <c r="CF254">
        <v>2</v>
      </c>
      <c r="CG254">
        <v>1042.02</v>
      </c>
      <c r="CH254">
        <v>690.13800000000003</v>
      </c>
      <c r="CI254">
        <v>34.995100000000001</v>
      </c>
      <c r="CJ254">
        <v>36.69</v>
      </c>
      <c r="CK254">
        <v>30.0014</v>
      </c>
      <c r="CL254">
        <v>36.191099999999999</v>
      </c>
      <c r="CM254">
        <v>36.2864</v>
      </c>
      <c r="CN254">
        <v>30.8826</v>
      </c>
      <c r="CO254">
        <v>-30</v>
      </c>
      <c r="CP254">
        <v>-30</v>
      </c>
      <c r="CQ254">
        <v>35</v>
      </c>
      <c r="CR254">
        <v>410</v>
      </c>
      <c r="CS254">
        <v>20</v>
      </c>
      <c r="CT254">
        <v>99.668400000000005</v>
      </c>
      <c r="CU254">
        <v>99.482500000000002</v>
      </c>
    </row>
    <row r="255" spans="1:99" x14ac:dyDescent="0.25">
      <c r="A255">
        <v>239</v>
      </c>
      <c r="B255">
        <v>1607322259.5</v>
      </c>
      <c r="C255">
        <v>18796.9000000954</v>
      </c>
      <c r="D255" t="s">
        <v>775</v>
      </c>
      <c r="E255" t="s">
        <v>776</v>
      </c>
      <c r="F255">
        <v>1607322250.87097</v>
      </c>
      <c r="G255">
        <f t="shared" si="87"/>
        <v>3.298775519722579E-4</v>
      </c>
      <c r="H255">
        <f t="shared" si="88"/>
        <v>-3.2540320821326048</v>
      </c>
      <c r="I255">
        <f t="shared" si="89"/>
        <v>413.76774193548403</v>
      </c>
      <c r="J255">
        <f t="shared" si="90"/>
        <v>1033.5817556259519</v>
      </c>
      <c r="K255">
        <f t="shared" si="91"/>
        <v>105.06266763877919</v>
      </c>
      <c r="L255">
        <f t="shared" si="92"/>
        <v>42.059123541987184</v>
      </c>
      <c r="M255">
        <f t="shared" si="93"/>
        <v>7.798210103331784E-3</v>
      </c>
      <c r="N255">
        <f t="shared" si="94"/>
        <v>2</v>
      </c>
      <c r="O255">
        <f t="shared" si="95"/>
        <v>7.7813572806685232E-3</v>
      </c>
      <c r="P255">
        <f t="shared" si="96"/>
        <v>4.8648593948805319E-3</v>
      </c>
      <c r="Q255">
        <f t="shared" si="97"/>
        <v>0</v>
      </c>
      <c r="R255">
        <f t="shared" si="98"/>
        <v>33.896076470111673</v>
      </c>
      <c r="S255">
        <f t="shared" si="99"/>
        <v>33.896076470111673</v>
      </c>
      <c r="T255">
        <f t="shared" si="100"/>
        <v>5.3121152585099018</v>
      </c>
      <c r="U255">
        <f t="shared" si="101"/>
        <v>21.3090903231877</v>
      </c>
      <c r="V255">
        <f t="shared" si="102"/>
        <v>1.1396275426753573</v>
      </c>
      <c r="W255">
        <f t="shared" si="103"/>
        <v>5.348081618647325</v>
      </c>
      <c r="X255">
        <f t="shared" si="104"/>
        <v>4.1724877158345448</v>
      </c>
      <c r="Y255">
        <f t="shared" si="105"/>
        <v>-14.547600041976573</v>
      </c>
      <c r="Z255">
        <f t="shared" si="106"/>
        <v>13.039502144748591</v>
      </c>
      <c r="AA255">
        <f t="shared" si="107"/>
        <v>1.5072070773934596</v>
      </c>
      <c r="AB255">
        <f t="shared" si="108"/>
        <v>-8.9081983452210523E-4</v>
      </c>
      <c r="AC255">
        <v>0</v>
      </c>
      <c r="AD255">
        <v>0</v>
      </c>
      <c r="AE255">
        <v>2</v>
      </c>
      <c r="AF255">
        <v>0</v>
      </c>
      <c r="AG255">
        <v>0</v>
      </c>
      <c r="AH255">
        <f t="shared" si="109"/>
        <v>1</v>
      </c>
      <c r="AI255">
        <f t="shared" si="110"/>
        <v>0</v>
      </c>
      <c r="AJ255">
        <f t="shared" si="111"/>
        <v>52458.957292542989</v>
      </c>
      <c r="AK255">
        <f t="shared" si="112"/>
        <v>0</v>
      </c>
      <c r="AL255">
        <f t="shared" si="113"/>
        <v>0</v>
      </c>
      <c r="AM255">
        <f t="shared" si="114"/>
        <v>0.49</v>
      </c>
      <c r="AN255">
        <f t="shared" si="115"/>
        <v>0.39</v>
      </c>
      <c r="AO255">
        <v>12.1</v>
      </c>
      <c r="AP255">
        <v>0.5</v>
      </c>
      <c r="AQ255" t="s">
        <v>193</v>
      </c>
      <c r="AR255">
        <v>1607322250.87097</v>
      </c>
      <c r="AS255">
        <v>413.76774193548403</v>
      </c>
      <c r="AT255">
        <v>409.99545161290303</v>
      </c>
      <c r="AU255">
        <v>11.2113870967742</v>
      </c>
      <c r="AV255">
        <v>10.816703225806499</v>
      </c>
      <c r="AW255">
        <v>999.98206451612896</v>
      </c>
      <c r="AX255">
        <v>101.54967741935501</v>
      </c>
      <c r="AY255">
        <v>9.9434580645161294E-2</v>
      </c>
      <c r="AZ255">
        <v>34.017009677419402</v>
      </c>
      <c r="BA255">
        <v>999.9</v>
      </c>
      <c r="BB255">
        <v>999.9</v>
      </c>
      <c r="BC255">
        <v>0</v>
      </c>
      <c r="BD255">
        <v>0</v>
      </c>
      <c r="BE255">
        <v>9997.9374193548392</v>
      </c>
      <c r="BF255">
        <v>0</v>
      </c>
      <c r="BG255">
        <v>1.91117E-3</v>
      </c>
      <c r="BH255">
        <v>1607322224.5</v>
      </c>
      <c r="BI255" t="s">
        <v>768</v>
      </c>
      <c r="BJ255">
        <v>41</v>
      </c>
      <c r="BK255">
        <v>-1.8160000000000001</v>
      </c>
      <c r="BL255">
        <v>-3.3000000000000002E-2</v>
      </c>
      <c r="BM255">
        <v>410</v>
      </c>
      <c r="BN255">
        <v>11</v>
      </c>
      <c r="BO255">
        <v>0.33</v>
      </c>
      <c r="BP255">
        <v>0.1</v>
      </c>
      <c r="BQ255">
        <v>3.7698446341463399</v>
      </c>
      <c r="BR255">
        <v>-5.1595191637649501E-2</v>
      </c>
      <c r="BS255">
        <v>2.7238804824749299E-2</v>
      </c>
      <c r="BT255">
        <v>1</v>
      </c>
      <c r="BU255">
        <v>0.39460009756097603</v>
      </c>
      <c r="BV255">
        <v>3.6173101045319702E-3</v>
      </c>
      <c r="BW255">
        <v>8.3652037150643704E-4</v>
      </c>
      <c r="BX255">
        <v>1</v>
      </c>
      <c r="BY255">
        <v>2</v>
      </c>
      <c r="BZ255">
        <v>2</v>
      </c>
      <c r="CA255" t="s">
        <v>195</v>
      </c>
      <c r="CB255">
        <v>100</v>
      </c>
      <c r="CC255">
        <v>100</v>
      </c>
      <c r="CD255">
        <v>-1.8160000000000001</v>
      </c>
      <c r="CE255">
        <v>-3.3000000000000002E-2</v>
      </c>
      <c r="CF255">
        <v>2</v>
      </c>
      <c r="CG255">
        <v>1042.95</v>
      </c>
      <c r="CH255">
        <v>690.072</v>
      </c>
      <c r="CI255">
        <v>34.994999999999997</v>
      </c>
      <c r="CJ255">
        <v>36.710299999999997</v>
      </c>
      <c r="CK255">
        <v>30.0014</v>
      </c>
      <c r="CL255">
        <v>36.211100000000002</v>
      </c>
      <c r="CM255">
        <v>36.305700000000002</v>
      </c>
      <c r="CN255">
        <v>30.881900000000002</v>
      </c>
      <c r="CO255">
        <v>-30</v>
      </c>
      <c r="CP255">
        <v>-30</v>
      </c>
      <c r="CQ255">
        <v>35</v>
      </c>
      <c r="CR255">
        <v>410</v>
      </c>
      <c r="CS255">
        <v>20</v>
      </c>
      <c r="CT255">
        <v>99.665199999999999</v>
      </c>
      <c r="CU255">
        <v>99.479399999999998</v>
      </c>
    </row>
    <row r="256" spans="1:99" x14ac:dyDescent="0.25">
      <c r="A256">
        <v>240</v>
      </c>
      <c r="B256">
        <v>1607322264.5</v>
      </c>
      <c r="C256">
        <v>18801.9000000954</v>
      </c>
      <c r="D256" t="s">
        <v>777</v>
      </c>
      <c r="E256" t="s">
        <v>778</v>
      </c>
      <c r="F256">
        <v>1607322255.87097</v>
      </c>
      <c r="G256">
        <f t="shared" si="87"/>
        <v>3.3011846430383216E-4</v>
      </c>
      <c r="H256">
        <f t="shared" si="88"/>
        <v>-3.2449394939118199</v>
      </c>
      <c r="I256">
        <f t="shared" si="89"/>
        <v>413.77012903225801</v>
      </c>
      <c r="J256">
        <f t="shared" si="90"/>
        <v>1031.326017366898</v>
      </c>
      <c r="K256">
        <f t="shared" si="91"/>
        <v>104.8315827805424</v>
      </c>
      <c r="L256">
        <f t="shared" si="92"/>
        <v>42.058647608353347</v>
      </c>
      <c r="M256">
        <f t="shared" si="93"/>
        <v>7.8036463239243656E-3</v>
      </c>
      <c r="N256">
        <f t="shared" si="94"/>
        <v>2</v>
      </c>
      <c r="O256">
        <f t="shared" si="95"/>
        <v>7.7867700239365231E-3</v>
      </c>
      <c r="P256">
        <f t="shared" si="96"/>
        <v>4.8682444623900558E-3</v>
      </c>
      <c r="Q256">
        <f t="shared" si="97"/>
        <v>0</v>
      </c>
      <c r="R256">
        <f t="shared" si="98"/>
        <v>33.896604356144614</v>
      </c>
      <c r="S256">
        <f t="shared" si="99"/>
        <v>33.896604356144614</v>
      </c>
      <c r="T256">
        <f t="shared" si="100"/>
        <v>5.3122717971643212</v>
      </c>
      <c r="U256">
        <f t="shared" si="101"/>
        <v>21.310053999975135</v>
      </c>
      <c r="V256">
        <f t="shared" si="102"/>
        <v>1.1397182448962722</v>
      </c>
      <c r="W256">
        <f t="shared" si="103"/>
        <v>5.3482654004424486</v>
      </c>
      <c r="X256">
        <f t="shared" si="104"/>
        <v>4.1725535522680488</v>
      </c>
      <c r="Y256">
        <f t="shared" si="105"/>
        <v>-14.558224275798999</v>
      </c>
      <c r="Z256">
        <f t="shared" si="106"/>
        <v>13.049016857900194</v>
      </c>
      <c r="AA256">
        <f t="shared" si="107"/>
        <v>1.5083152941449733</v>
      </c>
      <c r="AB256">
        <f t="shared" si="108"/>
        <v>-8.9212375383240783E-4</v>
      </c>
      <c r="AC256">
        <v>0</v>
      </c>
      <c r="AD256">
        <v>0</v>
      </c>
      <c r="AE256">
        <v>2</v>
      </c>
      <c r="AF256">
        <v>0</v>
      </c>
      <c r="AG256">
        <v>0</v>
      </c>
      <c r="AH256">
        <f t="shared" si="109"/>
        <v>1</v>
      </c>
      <c r="AI256">
        <f t="shared" si="110"/>
        <v>0</v>
      </c>
      <c r="AJ256">
        <f t="shared" si="111"/>
        <v>52444.142926132481</v>
      </c>
      <c r="AK256">
        <f t="shared" si="112"/>
        <v>0</v>
      </c>
      <c r="AL256">
        <f t="shared" si="113"/>
        <v>0</v>
      </c>
      <c r="AM256">
        <f t="shared" si="114"/>
        <v>0.49</v>
      </c>
      <c r="AN256">
        <f t="shared" si="115"/>
        <v>0.39</v>
      </c>
      <c r="AO256">
        <v>12.1</v>
      </c>
      <c r="AP256">
        <v>0.5</v>
      </c>
      <c r="AQ256" t="s">
        <v>193</v>
      </c>
      <c r="AR256">
        <v>1607322255.87097</v>
      </c>
      <c r="AS256">
        <v>413.77012903225801</v>
      </c>
      <c r="AT256">
        <v>410.00900000000001</v>
      </c>
      <c r="AU256">
        <v>11.212470967741901</v>
      </c>
      <c r="AV256">
        <v>10.817503225806499</v>
      </c>
      <c r="AW256">
        <v>999.99203225806502</v>
      </c>
      <c r="AX256">
        <v>101.54783870967699</v>
      </c>
      <c r="AY256">
        <v>9.9536625806451604E-2</v>
      </c>
      <c r="AZ256">
        <v>34.017625806451598</v>
      </c>
      <c r="BA256">
        <v>999.9</v>
      </c>
      <c r="BB256">
        <v>999.9</v>
      </c>
      <c r="BC256">
        <v>0</v>
      </c>
      <c r="BD256">
        <v>0</v>
      </c>
      <c r="BE256">
        <v>9995.2035483871005</v>
      </c>
      <c r="BF256">
        <v>0</v>
      </c>
      <c r="BG256">
        <v>1.91117E-3</v>
      </c>
      <c r="BH256">
        <v>1607322224.5</v>
      </c>
      <c r="BI256" t="s">
        <v>768</v>
      </c>
      <c r="BJ256">
        <v>41</v>
      </c>
      <c r="BK256">
        <v>-1.8160000000000001</v>
      </c>
      <c r="BL256">
        <v>-3.3000000000000002E-2</v>
      </c>
      <c r="BM256">
        <v>410</v>
      </c>
      <c r="BN256">
        <v>11</v>
      </c>
      <c r="BO256">
        <v>0.33</v>
      </c>
      <c r="BP256">
        <v>0.1</v>
      </c>
      <c r="BQ256">
        <v>3.7666719512195099</v>
      </c>
      <c r="BR256">
        <v>-6.3873867595793596E-2</v>
      </c>
      <c r="BS256">
        <v>2.7225858155259401E-2</v>
      </c>
      <c r="BT256">
        <v>1</v>
      </c>
      <c r="BU256">
        <v>0.39475656097561002</v>
      </c>
      <c r="BV256">
        <v>3.2240069686378199E-3</v>
      </c>
      <c r="BW256">
        <v>8.2505438250266299E-4</v>
      </c>
      <c r="BX256">
        <v>1</v>
      </c>
      <c r="BY256">
        <v>2</v>
      </c>
      <c r="BZ256">
        <v>2</v>
      </c>
      <c r="CA256" t="s">
        <v>195</v>
      </c>
      <c r="CB256">
        <v>100</v>
      </c>
      <c r="CC256">
        <v>100</v>
      </c>
      <c r="CD256">
        <v>-1.8160000000000001</v>
      </c>
      <c r="CE256">
        <v>-3.3000000000000002E-2</v>
      </c>
      <c r="CF256">
        <v>2</v>
      </c>
      <c r="CG256">
        <v>1042.1500000000001</v>
      </c>
      <c r="CH256">
        <v>689.95699999999999</v>
      </c>
      <c r="CI256">
        <v>34.994999999999997</v>
      </c>
      <c r="CJ256">
        <v>36.727800000000002</v>
      </c>
      <c r="CK256">
        <v>30.0014</v>
      </c>
      <c r="CL256">
        <v>36.230899999999998</v>
      </c>
      <c r="CM256">
        <v>36.3247</v>
      </c>
      <c r="CN256">
        <v>30.882100000000001</v>
      </c>
      <c r="CO256">
        <v>-30</v>
      </c>
      <c r="CP256">
        <v>-30</v>
      </c>
      <c r="CQ256">
        <v>35</v>
      </c>
      <c r="CR256">
        <v>410</v>
      </c>
      <c r="CS256">
        <v>20</v>
      </c>
      <c r="CT256">
        <v>99.662999999999997</v>
      </c>
      <c r="CU256">
        <v>99.476900000000001</v>
      </c>
    </row>
    <row r="257" spans="1:99" x14ac:dyDescent="0.25">
      <c r="A257">
        <v>241</v>
      </c>
      <c r="B257">
        <v>1607322517.5</v>
      </c>
      <c r="C257">
        <v>19054.9000000954</v>
      </c>
      <c r="D257" t="s">
        <v>780</v>
      </c>
      <c r="E257" t="s">
        <v>781</v>
      </c>
      <c r="F257">
        <v>1607322509.5</v>
      </c>
      <c r="G257">
        <f t="shared" si="87"/>
        <v>3.1584750053290924E-4</v>
      </c>
      <c r="H257">
        <f t="shared" si="88"/>
        <v>-3.1040816542271958</v>
      </c>
      <c r="I257">
        <f t="shared" si="89"/>
        <v>412.42074193548399</v>
      </c>
      <c r="J257">
        <f t="shared" si="90"/>
        <v>1041.8820918823008</v>
      </c>
      <c r="K257">
        <f t="shared" si="91"/>
        <v>105.90303245066394</v>
      </c>
      <c r="L257">
        <f t="shared" si="92"/>
        <v>41.920873347206467</v>
      </c>
      <c r="M257">
        <f t="shared" si="93"/>
        <v>7.3190599056701475E-3</v>
      </c>
      <c r="N257">
        <f t="shared" si="94"/>
        <v>2</v>
      </c>
      <c r="O257">
        <f t="shared" si="95"/>
        <v>7.3042123260425662E-3</v>
      </c>
      <c r="P257">
        <f t="shared" si="96"/>
        <v>4.5664641632570738E-3</v>
      </c>
      <c r="Q257">
        <f t="shared" si="97"/>
        <v>0</v>
      </c>
      <c r="R257">
        <f t="shared" si="98"/>
        <v>34.101294978912264</v>
      </c>
      <c r="S257">
        <f t="shared" si="99"/>
        <v>34.101294978912264</v>
      </c>
      <c r="T257">
        <f t="shared" si="100"/>
        <v>5.3732736939360271</v>
      </c>
      <c r="U257">
        <f t="shared" si="101"/>
        <v>20.677953284776386</v>
      </c>
      <c r="V257">
        <f t="shared" si="102"/>
        <v>1.1182726690956568</v>
      </c>
      <c r="W257">
        <f t="shared" si="103"/>
        <v>5.408043309194225</v>
      </c>
      <c r="X257">
        <f t="shared" si="104"/>
        <v>4.2550010248403698</v>
      </c>
      <c r="Y257">
        <f t="shared" si="105"/>
        <v>-13.928874773501297</v>
      </c>
      <c r="Z257">
        <f t="shared" si="106"/>
        <v>12.482386761507735</v>
      </c>
      <c r="AA257">
        <f t="shared" si="107"/>
        <v>1.445670613451925</v>
      </c>
      <c r="AB257">
        <f t="shared" si="108"/>
        <v>-8.1739854163664916E-4</v>
      </c>
      <c r="AC257">
        <v>0</v>
      </c>
      <c r="AD257">
        <v>0</v>
      </c>
      <c r="AE257">
        <v>2</v>
      </c>
      <c r="AF257">
        <v>0</v>
      </c>
      <c r="AG257">
        <v>0</v>
      </c>
      <c r="AH257">
        <f t="shared" si="109"/>
        <v>1</v>
      </c>
      <c r="AI257">
        <f t="shared" si="110"/>
        <v>0</v>
      </c>
      <c r="AJ257">
        <f t="shared" si="111"/>
        <v>52413.531277862676</v>
      </c>
      <c r="AK257">
        <f t="shared" si="112"/>
        <v>0</v>
      </c>
      <c r="AL257">
        <f t="shared" si="113"/>
        <v>0</v>
      </c>
      <c r="AM257">
        <f t="shared" si="114"/>
        <v>0.49</v>
      </c>
      <c r="AN257">
        <f t="shared" si="115"/>
        <v>0.39</v>
      </c>
      <c r="AO257">
        <v>8.25</v>
      </c>
      <c r="AP257">
        <v>0.5</v>
      </c>
      <c r="AQ257" t="s">
        <v>193</v>
      </c>
      <c r="AR257">
        <v>1607322509.5</v>
      </c>
      <c r="AS257">
        <v>412.42074193548399</v>
      </c>
      <c r="AT257">
        <v>409.96725806451599</v>
      </c>
      <c r="AU257">
        <v>11.001651612903199</v>
      </c>
      <c r="AV257">
        <v>10.743935483871001</v>
      </c>
      <c r="AW257">
        <v>999.96629032257999</v>
      </c>
      <c r="AX257">
        <v>101.54748387096799</v>
      </c>
      <c r="AY257">
        <v>9.8406077419354906E-2</v>
      </c>
      <c r="AZ257">
        <v>34.217061290322597</v>
      </c>
      <c r="BA257">
        <v>999.9</v>
      </c>
      <c r="BB257">
        <v>999.9</v>
      </c>
      <c r="BC257">
        <v>0</v>
      </c>
      <c r="BD257">
        <v>0</v>
      </c>
      <c r="BE257">
        <v>9995.9225806451595</v>
      </c>
      <c r="BF257">
        <v>0</v>
      </c>
      <c r="BG257">
        <v>1.91117E-3</v>
      </c>
      <c r="BH257">
        <v>1607322496</v>
      </c>
      <c r="BI257" t="s">
        <v>782</v>
      </c>
      <c r="BJ257">
        <v>42</v>
      </c>
      <c r="BK257">
        <v>-1.889</v>
      </c>
      <c r="BL257">
        <v>-3.5000000000000003E-2</v>
      </c>
      <c r="BM257">
        <v>410</v>
      </c>
      <c r="BN257">
        <v>11</v>
      </c>
      <c r="BO257">
        <v>0.34</v>
      </c>
      <c r="BP257">
        <v>0.12</v>
      </c>
      <c r="BQ257">
        <v>2.1056976409756101</v>
      </c>
      <c r="BR257">
        <v>4.9620965644579602</v>
      </c>
      <c r="BS257">
        <v>0.73744396698463199</v>
      </c>
      <c r="BT257">
        <v>0</v>
      </c>
      <c r="BU257">
        <v>0.21994957697560999</v>
      </c>
      <c r="BV257">
        <v>0.54945098236912004</v>
      </c>
      <c r="BW257">
        <v>7.8703562489048001E-2</v>
      </c>
      <c r="BX257">
        <v>0</v>
      </c>
      <c r="BY257">
        <v>0</v>
      </c>
      <c r="BZ257">
        <v>2</v>
      </c>
      <c r="CA257" t="s">
        <v>212</v>
      </c>
      <c r="CB257">
        <v>100</v>
      </c>
      <c r="CC257">
        <v>100</v>
      </c>
      <c r="CD257">
        <v>-1.889</v>
      </c>
      <c r="CE257">
        <v>-3.5000000000000003E-2</v>
      </c>
      <c r="CF257">
        <v>2</v>
      </c>
      <c r="CG257">
        <v>1042.5999999999999</v>
      </c>
      <c r="CH257">
        <v>686.35400000000004</v>
      </c>
      <c r="CI257">
        <v>34.996400000000001</v>
      </c>
      <c r="CJ257">
        <v>37.406799999999997</v>
      </c>
      <c r="CK257">
        <v>30.000900000000001</v>
      </c>
      <c r="CL257">
        <v>37.005400000000002</v>
      </c>
      <c r="CM257">
        <v>37.090000000000003</v>
      </c>
      <c r="CN257">
        <v>30.896799999999999</v>
      </c>
      <c r="CO257">
        <v>-30</v>
      </c>
      <c r="CP257">
        <v>-30</v>
      </c>
      <c r="CQ257">
        <v>35</v>
      </c>
      <c r="CR257">
        <v>410</v>
      </c>
      <c r="CS257">
        <v>20</v>
      </c>
      <c r="CT257">
        <v>99.552999999999997</v>
      </c>
      <c r="CU257">
        <v>99.361599999999996</v>
      </c>
    </row>
    <row r="258" spans="1:99" x14ac:dyDescent="0.25">
      <c r="A258">
        <v>242</v>
      </c>
      <c r="B258">
        <v>1607322522.5</v>
      </c>
      <c r="C258">
        <v>19059.9000000954</v>
      </c>
      <c r="D258" t="s">
        <v>783</v>
      </c>
      <c r="E258" t="s">
        <v>784</v>
      </c>
      <c r="F258">
        <v>1607322514.14516</v>
      </c>
      <c r="G258">
        <f t="shared" si="87"/>
        <v>3.1603364698013842E-4</v>
      </c>
      <c r="H258">
        <f t="shared" si="88"/>
        <v>-3.0839535194793584</v>
      </c>
      <c r="I258">
        <f t="shared" si="89"/>
        <v>412.412709677419</v>
      </c>
      <c r="J258">
        <f t="shared" si="90"/>
        <v>1037.3520979234506</v>
      </c>
      <c r="K258">
        <f t="shared" si="91"/>
        <v>105.44262697950258</v>
      </c>
      <c r="L258">
        <f t="shared" si="92"/>
        <v>41.920076698327492</v>
      </c>
      <c r="M258">
        <f t="shared" si="93"/>
        <v>7.3218936206411872E-3</v>
      </c>
      <c r="N258">
        <f t="shared" si="94"/>
        <v>2</v>
      </c>
      <c r="O258">
        <f t="shared" si="95"/>
        <v>7.307034554336774E-3</v>
      </c>
      <c r="P258">
        <f t="shared" si="96"/>
        <v>4.5682290850431236E-3</v>
      </c>
      <c r="Q258">
        <f t="shared" si="97"/>
        <v>0</v>
      </c>
      <c r="R258">
        <f t="shared" si="98"/>
        <v>34.10315923644562</v>
      </c>
      <c r="S258">
        <f t="shared" si="99"/>
        <v>34.10315923644562</v>
      </c>
      <c r="T258">
        <f t="shared" si="100"/>
        <v>5.3738320671844964</v>
      </c>
      <c r="U258">
        <f t="shared" si="101"/>
        <v>20.670154563422791</v>
      </c>
      <c r="V258">
        <f t="shared" si="102"/>
        <v>1.1179712104076716</v>
      </c>
      <c r="W258">
        <f t="shared" si="103"/>
        <v>5.4086253055214</v>
      </c>
      <c r="X258">
        <f t="shared" si="104"/>
        <v>4.2558608567768248</v>
      </c>
      <c r="Y258">
        <f t="shared" si="105"/>
        <v>-13.937083831824104</v>
      </c>
      <c r="Z258">
        <f t="shared" si="106"/>
        <v>12.489718850777779</v>
      </c>
      <c r="AA258">
        <f t="shared" si="107"/>
        <v>1.4465466117775041</v>
      </c>
      <c r="AB258">
        <f t="shared" si="108"/>
        <v>-8.1836926882061789E-4</v>
      </c>
      <c r="AC258">
        <v>0</v>
      </c>
      <c r="AD258">
        <v>0</v>
      </c>
      <c r="AE258">
        <v>2</v>
      </c>
      <c r="AF258">
        <v>0</v>
      </c>
      <c r="AG258">
        <v>0</v>
      </c>
      <c r="AH258">
        <f t="shared" si="109"/>
        <v>1</v>
      </c>
      <c r="AI258">
        <f t="shared" si="110"/>
        <v>0</v>
      </c>
      <c r="AJ258">
        <f t="shared" si="111"/>
        <v>52461.473635517352</v>
      </c>
      <c r="AK258">
        <f t="shared" si="112"/>
        <v>0</v>
      </c>
      <c r="AL258">
        <f t="shared" si="113"/>
        <v>0</v>
      </c>
      <c r="AM258">
        <f t="shared" si="114"/>
        <v>0.49</v>
      </c>
      <c r="AN258">
        <f t="shared" si="115"/>
        <v>0.39</v>
      </c>
      <c r="AO258">
        <v>8.25</v>
      </c>
      <c r="AP258">
        <v>0.5</v>
      </c>
      <c r="AQ258" t="s">
        <v>193</v>
      </c>
      <c r="AR258">
        <v>1607322514.14516</v>
      </c>
      <c r="AS258">
        <v>412.412709677419</v>
      </c>
      <c r="AT258">
        <v>409.97590322580601</v>
      </c>
      <c r="AU258">
        <v>10.998680645161301</v>
      </c>
      <c r="AV258">
        <v>10.7408129032258</v>
      </c>
      <c r="AW258">
        <v>999.97035483871002</v>
      </c>
      <c r="AX258">
        <v>101.546935483871</v>
      </c>
      <c r="AY258">
        <v>9.9002467741935496E-2</v>
      </c>
      <c r="AZ258">
        <v>34.218993548387097</v>
      </c>
      <c r="BA258">
        <v>999.9</v>
      </c>
      <c r="BB258">
        <v>999.9</v>
      </c>
      <c r="BC258">
        <v>0</v>
      </c>
      <c r="BD258">
        <v>0</v>
      </c>
      <c r="BE258">
        <v>10005.5777419355</v>
      </c>
      <c r="BF258">
        <v>0</v>
      </c>
      <c r="BG258">
        <v>1.91117E-3</v>
      </c>
      <c r="BH258">
        <v>1607322496</v>
      </c>
      <c r="BI258" t="s">
        <v>782</v>
      </c>
      <c r="BJ258">
        <v>42</v>
      </c>
      <c r="BK258">
        <v>-1.889</v>
      </c>
      <c r="BL258">
        <v>-3.5000000000000003E-2</v>
      </c>
      <c r="BM258">
        <v>410</v>
      </c>
      <c r="BN258">
        <v>11</v>
      </c>
      <c r="BO258">
        <v>0.34</v>
      </c>
      <c r="BP258">
        <v>0.12</v>
      </c>
      <c r="BQ258">
        <v>2.4528797560975599</v>
      </c>
      <c r="BR258">
        <v>-0.21837888501736999</v>
      </c>
      <c r="BS258">
        <v>4.3060283239006202E-2</v>
      </c>
      <c r="BT258">
        <v>0</v>
      </c>
      <c r="BU258">
        <v>0.258048463414634</v>
      </c>
      <c r="BV258">
        <v>3.1841811846566002E-4</v>
      </c>
      <c r="BW258">
        <v>9.4849115345042097E-4</v>
      </c>
      <c r="BX258">
        <v>1</v>
      </c>
      <c r="BY258">
        <v>1</v>
      </c>
      <c r="BZ258">
        <v>2</v>
      </c>
      <c r="CA258" t="s">
        <v>198</v>
      </c>
      <c r="CB258">
        <v>100</v>
      </c>
      <c r="CC258">
        <v>100</v>
      </c>
      <c r="CD258">
        <v>-1.889</v>
      </c>
      <c r="CE258">
        <v>-3.5000000000000003E-2</v>
      </c>
      <c r="CF258">
        <v>2</v>
      </c>
      <c r="CG258">
        <v>1042.46</v>
      </c>
      <c r="CH258">
        <v>686.03599999999994</v>
      </c>
      <c r="CI258">
        <v>34.996200000000002</v>
      </c>
      <c r="CJ258">
        <v>37.418599999999998</v>
      </c>
      <c r="CK258">
        <v>30.001000000000001</v>
      </c>
      <c r="CL258">
        <v>37.018099999999997</v>
      </c>
      <c r="CM258">
        <v>37.101599999999998</v>
      </c>
      <c r="CN258">
        <v>30.897300000000001</v>
      </c>
      <c r="CO258">
        <v>-30</v>
      </c>
      <c r="CP258">
        <v>-30</v>
      </c>
      <c r="CQ258">
        <v>35</v>
      </c>
      <c r="CR258">
        <v>410</v>
      </c>
      <c r="CS258">
        <v>20</v>
      </c>
      <c r="CT258">
        <v>99.550700000000006</v>
      </c>
      <c r="CU258">
        <v>99.361500000000007</v>
      </c>
    </row>
    <row r="259" spans="1:99" x14ac:dyDescent="0.25">
      <c r="A259">
        <v>243</v>
      </c>
      <c r="B259">
        <v>1607322527.5</v>
      </c>
      <c r="C259">
        <v>19064.9000000954</v>
      </c>
      <c r="D259" t="s">
        <v>785</v>
      </c>
      <c r="E259" t="s">
        <v>786</v>
      </c>
      <c r="F259">
        <v>1607322518.9354801</v>
      </c>
      <c r="G259">
        <f t="shared" si="87"/>
        <v>3.1648266162643461E-4</v>
      </c>
      <c r="H259">
        <f t="shared" si="88"/>
        <v>-3.0698962286443443</v>
      </c>
      <c r="I259">
        <f t="shared" si="89"/>
        <v>412.40651612903201</v>
      </c>
      <c r="J259">
        <f t="shared" si="90"/>
        <v>1033.4657523228177</v>
      </c>
      <c r="K259">
        <f t="shared" si="91"/>
        <v>105.04794212010415</v>
      </c>
      <c r="L259">
        <f t="shared" si="92"/>
        <v>41.919585374653003</v>
      </c>
      <c r="M259">
        <f t="shared" si="93"/>
        <v>7.3321275350904814E-3</v>
      </c>
      <c r="N259">
        <f t="shared" si="94"/>
        <v>2</v>
      </c>
      <c r="O259">
        <f t="shared" si="95"/>
        <v>7.3172269479395893E-3</v>
      </c>
      <c r="P259">
        <f t="shared" si="96"/>
        <v>4.5746030509271835E-3</v>
      </c>
      <c r="Q259">
        <f t="shared" si="97"/>
        <v>0</v>
      </c>
      <c r="R259">
        <f t="shared" si="98"/>
        <v>34.102520411909801</v>
      </c>
      <c r="S259">
        <f t="shared" si="99"/>
        <v>34.102520411909801</v>
      </c>
      <c r="T259">
        <f t="shared" si="100"/>
        <v>5.3736407239189026</v>
      </c>
      <c r="U259">
        <f t="shared" si="101"/>
        <v>20.664651500613328</v>
      </c>
      <c r="V259">
        <f t="shared" si="102"/>
        <v>1.1176440545861765</v>
      </c>
      <c r="W259">
        <f t="shared" si="103"/>
        <v>5.4084824733337742</v>
      </c>
      <c r="X259">
        <f t="shared" si="104"/>
        <v>4.2559966693327258</v>
      </c>
      <c r="Y259">
        <f t="shared" si="105"/>
        <v>-13.956885377725767</v>
      </c>
      <c r="Z259">
        <f t="shared" si="106"/>
        <v>12.507470022365393</v>
      </c>
      <c r="AA259">
        <f t="shared" si="107"/>
        <v>1.448594661029444</v>
      </c>
      <c r="AB259">
        <f t="shared" si="108"/>
        <v>-8.2069433092968325E-4</v>
      </c>
      <c r="AC259">
        <v>0</v>
      </c>
      <c r="AD259">
        <v>0</v>
      </c>
      <c r="AE259">
        <v>2</v>
      </c>
      <c r="AF259">
        <v>0</v>
      </c>
      <c r="AG259">
        <v>0</v>
      </c>
      <c r="AH259">
        <f t="shared" si="109"/>
        <v>1</v>
      </c>
      <c r="AI259">
        <f t="shared" si="110"/>
        <v>0</v>
      </c>
      <c r="AJ259">
        <f t="shared" si="111"/>
        <v>52448.791003619779</v>
      </c>
      <c r="AK259">
        <f t="shared" si="112"/>
        <v>0</v>
      </c>
      <c r="AL259">
        <f t="shared" si="113"/>
        <v>0</v>
      </c>
      <c r="AM259">
        <f t="shared" si="114"/>
        <v>0.49</v>
      </c>
      <c r="AN259">
        <f t="shared" si="115"/>
        <v>0.39</v>
      </c>
      <c r="AO259">
        <v>8.25</v>
      </c>
      <c r="AP259">
        <v>0.5</v>
      </c>
      <c r="AQ259" t="s">
        <v>193</v>
      </c>
      <c r="AR259">
        <v>1607322518.9354801</v>
      </c>
      <c r="AS259">
        <v>412.40651612903201</v>
      </c>
      <c r="AT259">
        <v>409.98148387096802</v>
      </c>
      <c r="AU259">
        <v>10.9954258064516</v>
      </c>
      <c r="AV259">
        <v>10.737193548387101</v>
      </c>
      <c r="AW259">
        <v>999.98083870967696</v>
      </c>
      <c r="AX259">
        <v>101.54696774193501</v>
      </c>
      <c r="AY259">
        <v>9.9305377419354801E-2</v>
      </c>
      <c r="AZ259">
        <v>34.218519354838698</v>
      </c>
      <c r="BA259">
        <v>999.9</v>
      </c>
      <c r="BB259">
        <v>999.9</v>
      </c>
      <c r="BC259">
        <v>0</v>
      </c>
      <c r="BD259">
        <v>0</v>
      </c>
      <c r="BE259">
        <v>10003.0361290323</v>
      </c>
      <c r="BF259">
        <v>0</v>
      </c>
      <c r="BG259">
        <v>1.91117E-3</v>
      </c>
      <c r="BH259">
        <v>1607322496</v>
      </c>
      <c r="BI259" t="s">
        <v>782</v>
      </c>
      <c r="BJ259">
        <v>42</v>
      </c>
      <c r="BK259">
        <v>-1.889</v>
      </c>
      <c r="BL259">
        <v>-3.5000000000000003E-2</v>
      </c>
      <c r="BM259">
        <v>410</v>
      </c>
      <c r="BN259">
        <v>11</v>
      </c>
      <c r="BO259">
        <v>0.34</v>
      </c>
      <c r="BP259">
        <v>0.12</v>
      </c>
      <c r="BQ259">
        <v>2.4282131707317101</v>
      </c>
      <c r="BR259">
        <v>-8.9404808362371302E-2</v>
      </c>
      <c r="BS259">
        <v>3.2039844967730699E-2</v>
      </c>
      <c r="BT259">
        <v>1</v>
      </c>
      <c r="BU259">
        <v>0.25804036585365903</v>
      </c>
      <c r="BV259">
        <v>6.6096794425070902E-3</v>
      </c>
      <c r="BW259">
        <v>9.1485226732470303E-4</v>
      </c>
      <c r="BX259">
        <v>1</v>
      </c>
      <c r="BY259">
        <v>2</v>
      </c>
      <c r="BZ259">
        <v>2</v>
      </c>
      <c r="CA259" t="s">
        <v>195</v>
      </c>
      <c r="CB259">
        <v>100</v>
      </c>
      <c r="CC259">
        <v>100</v>
      </c>
      <c r="CD259">
        <v>-1.889</v>
      </c>
      <c r="CE259">
        <v>-3.5000000000000003E-2</v>
      </c>
      <c r="CF259">
        <v>2</v>
      </c>
      <c r="CG259">
        <v>1042.3</v>
      </c>
      <c r="CH259">
        <v>685.98199999999997</v>
      </c>
      <c r="CI259">
        <v>34.996099999999998</v>
      </c>
      <c r="CJ259">
        <v>37.430100000000003</v>
      </c>
      <c r="CK259">
        <v>30.000900000000001</v>
      </c>
      <c r="CL259">
        <v>37.029699999999998</v>
      </c>
      <c r="CM259">
        <v>37.113799999999998</v>
      </c>
      <c r="CN259">
        <v>30.898599999999998</v>
      </c>
      <c r="CO259">
        <v>-30</v>
      </c>
      <c r="CP259">
        <v>-30</v>
      </c>
      <c r="CQ259">
        <v>35</v>
      </c>
      <c r="CR259">
        <v>410</v>
      </c>
      <c r="CS259">
        <v>20</v>
      </c>
      <c r="CT259">
        <v>99.549899999999994</v>
      </c>
      <c r="CU259">
        <v>99.360500000000002</v>
      </c>
    </row>
    <row r="260" spans="1:99" x14ac:dyDescent="0.25">
      <c r="A260">
        <v>244</v>
      </c>
      <c r="B260">
        <v>1607322532.5</v>
      </c>
      <c r="C260">
        <v>19069.9000000954</v>
      </c>
      <c r="D260" t="s">
        <v>787</v>
      </c>
      <c r="E260" t="s">
        <v>788</v>
      </c>
      <c r="F260">
        <v>1607322523.87097</v>
      </c>
      <c r="G260">
        <f t="shared" si="87"/>
        <v>3.166264569060575E-4</v>
      </c>
      <c r="H260">
        <f t="shared" si="88"/>
        <v>-3.0647411478423816</v>
      </c>
      <c r="I260">
        <f t="shared" si="89"/>
        <v>412.39967741935499</v>
      </c>
      <c r="J260">
        <f t="shared" si="90"/>
        <v>1031.9984785613754</v>
      </c>
      <c r="K260">
        <f t="shared" si="91"/>
        <v>104.89922966050301</v>
      </c>
      <c r="L260">
        <f t="shared" si="92"/>
        <v>41.919062258537508</v>
      </c>
      <c r="M260">
        <f t="shared" si="93"/>
        <v>7.3364168276095982E-3</v>
      </c>
      <c r="N260">
        <f t="shared" si="94"/>
        <v>2</v>
      </c>
      <c r="O260">
        <f t="shared" si="95"/>
        <v>7.3214988208309094E-3</v>
      </c>
      <c r="P260">
        <f t="shared" si="96"/>
        <v>4.5772745321168004E-3</v>
      </c>
      <c r="Q260">
        <f t="shared" si="97"/>
        <v>0</v>
      </c>
      <c r="R260">
        <f t="shared" si="98"/>
        <v>34.099580270736865</v>
      </c>
      <c r="S260">
        <f t="shared" si="99"/>
        <v>34.099580270736865</v>
      </c>
      <c r="T260">
        <f t="shared" si="100"/>
        <v>5.3727601575183774</v>
      </c>
      <c r="U260">
        <f t="shared" si="101"/>
        <v>20.661037649359116</v>
      </c>
      <c r="V260">
        <f t="shared" si="102"/>
        <v>1.1172689412418917</v>
      </c>
      <c r="W260">
        <f t="shared" si="103"/>
        <v>5.4076129195599636</v>
      </c>
      <c r="X260">
        <f t="shared" si="104"/>
        <v>4.2554912162764857</v>
      </c>
      <c r="Y260">
        <f t="shared" si="105"/>
        <v>-13.963226749557135</v>
      </c>
      <c r="Z260">
        <f t="shared" si="106"/>
        <v>12.513189481615145</v>
      </c>
      <c r="AA260">
        <f t="shared" si="107"/>
        <v>1.4492158383955847</v>
      </c>
      <c r="AB260">
        <f t="shared" si="108"/>
        <v>-8.2142954640573862E-4</v>
      </c>
      <c r="AC260">
        <v>0</v>
      </c>
      <c r="AD260">
        <v>0</v>
      </c>
      <c r="AE260">
        <v>2</v>
      </c>
      <c r="AF260">
        <v>0</v>
      </c>
      <c r="AG260">
        <v>0</v>
      </c>
      <c r="AH260">
        <f t="shared" si="109"/>
        <v>1</v>
      </c>
      <c r="AI260">
        <f t="shared" si="110"/>
        <v>0</v>
      </c>
      <c r="AJ260">
        <f t="shared" si="111"/>
        <v>52425.418330147477</v>
      </c>
      <c r="AK260">
        <f t="shared" si="112"/>
        <v>0</v>
      </c>
      <c r="AL260">
        <f t="shared" si="113"/>
        <v>0</v>
      </c>
      <c r="AM260">
        <f t="shared" si="114"/>
        <v>0.49</v>
      </c>
      <c r="AN260">
        <f t="shared" si="115"/>
        <v>0.39</v>
      </c>
      <c r="AO260">
        <v>8.25</v>
      </c>
      <c r="AP260">
        <v>0.5</v>
      </c>
      <c r="AQ260" t="s">
        <v>193</v>
      </c>
      <c r="AR260">
        <v>1607322523.87097</v>
      </c>
      <c r="AS260">
        <v>412.39967741935499</v>
      </c>
      <c r="AT260">
        <v>409.978935483871</v>
      </c>
      <c r="AU260">
        <v>10.991690322580601</v>
      </c>
      <c r="AV260">
        <v>10.733338709677399</v>
      </c>
      <c r="AW260">
        <v>999.97677419354795</v>
      </c>
      <c r="AX260">
        <v>101.54729032258101</v>
      </c>
      <c r="AY260">
        <v>9.9399899999999999E-2</v>
      </c>
      <c r="AZ260">
        <v>34.215632258064502</v>
      </c>
      <c r="BA260">
        <v>999.9</v>
      </c>
      <c r="BB260">
        <v>999.9</v>
      </c>
      <c r="BC260">
        <v>0</v>
      </c>
      <c r="BD260">
        <v>0</v>
      </c>
      <c r="BE260">
        <v>9998.2574193548407</v>
      </c>
      <c r="BF260">
        <v>0</v>
      </c>
      <c r="BG260">
        <v>1.91117E-3</v>
      </c>
      <c r="BH260">
        <v>1607322496</v>
      </c>
      <c r="BI260" t="s">
        <v>782</v>
      </c>
      <c r="BJ260">
        <v>42</v>
      </c>
      <c r="BK260">
        <v>-1.889</v>
      </c>
      <c r="BL260">
        <v>-3.5000000000000003E-2</v>
      </c>
      <c r="BM260">
        <v>410</v>
      </c>
      <c r="BN260">
        <v>11</v>
      </c>
      <c r="BO260">
        <v>0.34</v>
      </c>
      <c r="BP260">
        <v>0.12</v>
      </c>
      <c r="BQ260">
        <v>2.42131658536585</v>
      </c>
      <c r="BR260">
        <v>-8.4294355400704499E-2</v>
      </c>
      <c r="BS260">
        <v>2.50408056842404E-2</v>
      </c>
      <c r="BT260">
        <v>1</v>
      </c>
      <c r="BU260">
        <v>0.25820434146341498</v>
      </c>
      <c r="BV260">
        <v>2.2631080139369399E-3</v>
      </c>
      <c r="BW260">
        <v>9.0795754735173396E-4</v>
      </c>
      <c r="BX260">
        <v>1</v>
      </c>
      <c r="BY260">
        <v>2</v>
      </c>
      <c r="BZ260">
        <v>2</v>
      </c>
      <c r="CA260" t="s">
        <v>195</v>
      </c>
      <c r="CB260">
        <v>100</v>
      </c>
      <c r="CC260">
        <v>100</v>
      </c>
      <c r="CD260">
        <v>-1.889</v>
      </c>
      <c r="CE260">
        <v>-3.5000000000000003E-2</v>
      </c>
      <c r="CF260">
        <v>2</v>
      </c>
      <c r="CG260">
        <v>1042.4100000000001</v>
      </c>
      <c r="CH260">
        <v>686.04499999999996</v>
      </c>
      <c r="CI260">
        <v>34.9968</v>
      </c>
      <c r="CJ260">
        <v>37.4407</v>
      </c>
      <c r="CK260">
        <v>30.000800000000002</v>
      </c>
      <c r="CL260">
        <v>37.041800000000002</v>
      </c>
      <c r="CM260">
        <v>37.125900000000001</v>
      </c>
      <c r="CN260">
        <v>30.9008</v>
      </c>
      <c r="CO260">
        <v>-30</v>
      </c>
      <c r="CP260">
        <v>-30</v>
      </c>
      <c r="CQ260">
        <v>35</v>
      </c>
      <c r="CR260">
        <v>410</v>
      </c>
      <c r="CS260">
        <v>20</v>
      </c>
      <c r="CT260">
        <v>99.548400000000001</v>
      </c>
      <c r="CU260">
        <v>99.3583</v>
      </c>
    </row>
    <row r="261" spans="1:99" x14ac:dyDescent="0.25">
      <c r="A261">
        <v>245</v>
      </c>
      <c r="B261">
        <v>1607322537.5</v>
      </c>
      <c r="C261">
        <v>19074.9000000954</v>
      </c>
      <c r="D261" t="s">
        <v>789</v>
      </c>
      <c r="E261" t="s">
        <v>790</v>
      </c>
      <c r="F261">
        <v>1607322528.87097</v>
      </c>
      <c r="G261">
        <f t="shared" si="87"/>
        <v>3.16621529301063E-4</v>
      </c>
      <c r="H261">
        <f t="shared" si="88"/>
        <v>-3.0523411015987723</v>
      </c>
      <c r="I261">
        <f t="shared" si="89"/>
        <v>412.38745161290302</v>
      </c>
      <c r="J261">
        <f t="shared" si="90"/>
        <v>1029.3503517519591</v>
      </c>
      <c r="K261">
        <f t="shared" si="91"/>
        <v>104.63113538308657</v>
      </c>
      <c r="L261">
        <f t="shared" si="92"/>
        <v>41.918251843560022</v>
      </c>
      <c r="M261">
        <f t="shared" si="93"/>
        <v>7.3366508292855882E-3</v>
      </c>
      <c r="N261">
        <f t="shared" si="94"/>
        <v>2</v>
      </c>
      <c r="O261">
        <f t="shared" si="95"/>
        <v>7.321731871889771E-3</v>
      </c>
      <c r="P261">
        <f t="shared" si="96"/>
        <v>4.5774202741947455E-3</v>
      </c>
      <c r="Q261">
        <f t="shared" si="97"/>
        <v>0</v>
      </c>
      <c r="R261">
        <f t="shared" si="98"/>
        <v>34.09777541263233</v>
      </c>
      <c r="S261">
        <f t="shared" si="99"/>
        <v>34.09777541263233</v>
      </c>
      <c r="T261">
        <f t="shared" si="100"/>
        <v>5.3722196682819803</v>
      </c>
      <c r="U261">
        <f t="shared" si="101"/>
        <v>20.655634017397333</v>
      </c>
      <c r="V261">
        <f t="shared" si="102"/>
        <v>1.1168643636821076</v>
      </c>
      <c r="W261">
        <f t="shared" si="103"/>
        <v>5.4070689030480592</v>
      </c>
      <c r="X261">
        <f t="shared" si="104"/>
        <v>4.2553553045998722</v>
      </c>
      <c r="Y261">
        <f t="shared" si="105"/>
        <v>-13.963009442176878</v>
      </c>
      <c r="Z261">
        <f t="shared" si="106"/>
        <v>12.513017663169169</v>
      </c>
      <c r="AA261">
        <f t="shared" si="107"/>
        <v>1.4491703816767971</v>
      </c>
      <c r="AB261">
        <f t="shared" si="108"/>
        <v>-8.2139733091146638E-4</v>
      </c>
      <c r="AC261">
        <v>0</v>
      </c>
      <c r="AD261">
        <v>0</v>
      </c>
      <c r="AE261">
        <v>2</v>
      </c>
      <c r="AF261">
        <v>0</v>
      </c>
      <c r="AG261">
        <v>0</v>
      </c>
      <c r="AH261">
        <f t="shared" si="109"/>
        <v>1</v>
      </c>
      <c r="AI261">
        <f t="shared" si="110"/>
        <v>0</v>
      </c>
      <c r="AJ261">
        <f t="shared" si="111"/>
        <v>52416.319475205171</v>
      </c>
      <c r="AK261">
        <f t="shared" si="112"/>
        <v>0</v>
      </c>
      <c r="AL261">
        <f t="shared" si="113"/>
        <v>0</v>
      </c>
      <c r="AM261">
        <f t="shared" si="114"/>
        <v>0.49</v>
      </c>
      <c r="AN261">
        <f t="shared" si="115"/>
        <v>0.39</v>
      </c>
      <c r="AO261">
        <v>8.25</v>
      </c>
      <c r="AP261">
        <v>0.5</v>
      </c>
      <c r="AQ261" t="s">
        <v>193</v>
      </c>
      <c r="AR261">
        <v>1607322528.87097</v>
      </c>
      <c r="AS261">
        <v>412.38745161290302</v>
      </c>
      <c r="AT261">
        <v>409.97696774193599</v>
      </c>
      <c r="AU261">
        <v>10.9875967741935</v>
      </c>
      <c r="AV261">
        <v>10.7292516129032</v>
      </c>
      <c r="AW261">
        <v>999.99032258064506</v>
      </c>
      <c r="AX261">
        <v>101.548129032258</v>
      </c>
      <c r="AY261">
        <v>9.9609470967741906E-2</v>
      </c>
      <c r="AZ261">
        <v>34.213825806451602</v>
      </c>
      <c r="BA261">
        <v>999.9</v>
      </c>
      <c r="BB261">
        <v>999.9</v>
      </c>
      <c r="BC261">
        <v>0</v>
      </c>
      <c r="BD261">
        <v>0</v>
      </c>
      <c r="BE261">
        <v>9996.3009677419395</v>
      </c>
      <c r="BF261">
        <v>0</v>
      </c>
      <c r="BG261">
        <v>1.91117E-3</v>
      </c>
      <c r="BH261">
        <v>1607322496</v>
      </c>
      <c r="BI261" t="s">
        <v>782</v>
      </c>
      <c r="BJ261">
        <v>42</v>
      </c>
      <c r="BK261">
        <v>-1.889</v>
      </c>
      <c r="BL261">
        <v>-3.5000000000000003E-2</v>
      </c>
      <c r="BM261">
        <v>410</v>
      </c>
      <c r="BN261">
        <v>11</v>
      </c>
      <c r="BO261">
        <v>0.34</v>
      </c>
      <c r="BP261">
        <v>0.12</v>
      </c>
      <c r="BQ261">
        <v>2.4136826829268299</v>
      </c>
      <c r="BR261">
        <v>-0.115855400696912</v>
      </c>
      <c r="BS261">
        <v>2.54196996800964E-2</v>
      </c>
      <c r="BT261">
        <v>0</v>
      </c>
      <c r="BU261">
        <v>0.258427512195122</v>
      </c>
      <c r="BV261">
        <v>-2.8061811846698801E-3</v>
      </c>
      <c r="BW261">
        <v>7.6146755362072505E-4</v>
      </c>
      <c r="BX261">
        <v>1</v>
      </c>
      <c r="BY261">
        <v>1</v>
      </c>
      <c r="BZ261">
        <v>2</v>
      </c>
      <c r="CA261" t="s">
        <v>198</v>
      </c>
      <c r="CB261">
        <v>100</v>
      </c>
      <c r="CC261">
        <v>100</v>
      </c>
      <c r="CD261">
        <v>-1.889</v>
      </c>
      <c r="CE261">
        <v>-3.5000000000000003E-2</v>
      </c>
      <c r="CF261">
        <v>2</v>
      </c>
      <c r="CG261">
        <v>1042.06</v>
      </c>
      <c r="CH261">
        <v>685.73699999999997</v>
      </c>
      <c r="CI261">
        <v>34.997999999999998</v>
      </c>
      <c r="CJ261">
        <v>37.4514</v>
      </c>
      <c r="CK261">
        <v>30.000800000000002</v>
      </c>
      <c r="CL261">
        <v>37.052599999999998</v>
      </c>
      <c r="CM261">
        <v>37.136299999999999</v>
      </c>
      <c r="CN261">
        <v>30.9008</v>
      </c>
      <c r="CO261">
        <v>-30</v>
      </c>
      <c r="CP261">
        <v>-30</v>
      </c>
      <c r="CQ261">
        <v>35</v>
      </c>
      <c r="CR261">
        <v>410</v>
      </c>
      <c r="CS261">
        <v>20</v>
      </c>
      <c r="CT261">
        <v>99.547899999999998</v>
      </c>
      <c r="CU261">
        <v>99.354100000000003</v>
      </c>
    </row>
    <row r="262" spans="1:99" x14ac:dyDescent="0.25">
      <c r="A262">
        <v>246</v>
      </c>
      <c r="B262">
        <v>1607322542.5</v>
      </c>
      <c r="C262">
        <v>19079.9000000954</v>
      </c>
      <c r="D262" t="s">
        <v>791</v>
      </c>
      <c r="E262" t="s">
        <v>792</v>
      </c>
      <c r="F262">
        <v>1607322533.87097</v>
      </c>
      <c r="G262">
        <f t="shared" si="87"/>
        <v>3.165459150499315E-4</v>
      </c>
      <c r="H262">
        <f t="shared" si="88"/>
        <v>-3.0657312084500452</v>
      </c>
      <c r="I262">
        <f t="shared" si="89"/>
        <v>412.39235483870999</v>
      </c>
      <c r="J262">
        <f t="shared" si="90"/>
        <v>1032.4302177910761</v>
      </c>
      <c r="K262">
        <f t="shared" si="91"/>
        <v>104.94514691641147</v>
      </c>
      <c r="L262">
        <f t="shared" si="92"/>
        <v>41.919129758086193</v>
      </c>
      <c r="M262">
        <f t="shared" si="93"/>
        <v>7.3337531351248117E-3</v>
      </c>
      <c r="N262">
        <f t="shared" si="94"/>
        <v>2</v>
      </c>
      <c r="O262">
        <f t="shared" si="95"/>
        <v>7.3188459472997673E-3</v>
      </c>
      <c r="P262">
        <f t="shared" si="96"/>
        <v>4.5756155168850607E-3</v>
      </c>
      <c r="Q262">
        <f t="shared" si="97"/>
        <v>0</v>
      </c>
      <c r="R262">
        <f t="shared" si="98"/>
        <v>34.098680649897744</v>
      </c>
      <c r="S262">
        <f t="shared" si="99"/>
        <v>34.098680649897744</v>
      </c>
      <c r="T262">
        <f t="shared" si="100"/>
        <v>5.3724907479474888</v>
      </c>
      <c r="U262">
        <f t="shared" si="101"/>
        <v>20.64660712469675</v>
      </c>
      <c r="V262">
        <f t="shared" si="102"/>
        <v>1.1164308280377142</v>
      </c>
      <c r="W262">
        <f t="shared" si="103"/>
        <v>5.4073331336957473</v>
      </c>
      <c r="X262">
        <f t="shared" si="104"/>
        <v>4.2560599199097746</v>
      </c>
      <c r="Y262">
        <f t="shared" si="105"/>
        <v>-13.959674853701978</v>
      </c>
      <c r="Z262">
        <f t="shared" si="106"/>
        <v>12.510018224785933</v>
      </c>
      <c r="AA262">
        <f t="shared" si="107"/>
        <v>1.4488356205847046</v>
      </c>
      <c r="AB262">
        <f t="shared" si="108"/>
        <v>-8.2100833134113316E-4</v>
      </c>
      <c r="AC262">
        <v>0</v>
      </c>
      <c r="AD262">
        <v>0</v>
      </c>
      <c r="AE262">
        <v>2</v>
      </c>
      <c r="AF262">
        <v>0</v>
      </c>
      <c r="AG262">
        <v>0</v>
      </c>
      <c r="AH262">
        <f t="shared" si="109"/>
        <v>1</v>
      </c>
      <c r="AI262">
        <f t="shared" si="110"/>
        <v>0</v>
      </c>
      <c r="AJ262">
        <f t="shared" si="111"/>
        <v>52420.348571336137</v>
      </c>
      <c r="AK262">
        <f t="shared" si="112"/>
        <v>0</v>
      </c>
      <c r="AL262">
        <f t="shared" si="113"/>
        <v>0</v>
      </c>
      <c r="AM262">
        <f t="shared" si="114"/>
        <v>0.49</v>
      </c>
      <c r="AN262">
        <f t="shared" si="115"/>
        <v>0.39</v>
      </c>
      <c r="AO262">
        <v>8.25</v>
      </c>
      <c r="AP262">
        <v>0.5</v>
      </c>
      <c r="AQ262" t="s">
        <v>193</v>
      </c>
      <c r="AR262">
        <v>1607322533.87097</v>
      </c>
      <c r="AS262">
        <v>412.39235483870999</v>
      </c>
      <c r="AT262">
        <v>409.97080645161299</v>
      </c>
      <c r="AU262">
        <v>10.983232258064501</v>
      </c>
      <c r="AV262">
        <v>10.7249483870968</v>
      </c>
      <c r="AW262">
        <v>999.99316129032195</v>
      </c>
      <c r="AX262">
        <v>101.54893548387101</v>
      </c>
      <c r="AY262">
        <v>9.9723290322580593E-2</v>
      </c>
      <c r="AZ262">
        <v>34.214703225806502</v>
      </c>
      <c r="BA262">
        <v>999.9</v>
      </c>
      <c r="BB262">
        <v>999.9</v>
      </c>
      <c r="BC262">
        <v>0</v>
      </c>
      <c r="BD262">
        <v>0</v>
      </c>
      <c r="BE262">
        <v>9997.0490322580608</v>
      </c>
      <c r="BF262">
        <v>0</v>
      </c>
      <c r="BG262">
        <v>1.91117E-3</v>
      </c>
      <c r="BH262">
        <v>1607322496</v>
      </c>
      <c r="BI262" t="s">
        <v>782</v>
      </c>
      <c r="BJ262">
        <v>42</v>
      </c>
      <c r="BK262">
        <v>-1.889</v>
      </c>
      <c r="BL262">
        <v>-3.5000000000000003E-2</v>
      </c>
      <c r="BM262">
        <v>410</v>
      </c>
      <c r="BN262">
        <v>11</v>
      </c>
      <c r="BO262">
        <v>0.34</v>
      </c>
      <c r="BP262">
        <v>0.12</v>
      </c>
      <c r="BQ262">
        <v>2.4170851219512199</v>
      </c>
      <c r="BR262">
        <v>0.118720557491274</v>
      </c>
      <c r="BS262">
        <v>2.8364961563473401E-2</v>
      </c>
      <c r="BT262">
        <v>0</v>
      </c>
      <c r="BU262">
        <v>0.25837517073170702</v>
      </c>
      <c r="BV262">
        <v>-1.1458745644598099E-3</v>
      </c>
      <c r="BW262">
        <v>6.8717175409876302E-4</v>
      </c>
      <c r="BX262">
        <v>1</v>
      </c>
      <c r="BY262">
        <v>1</v>
      </c>
      <c r="BZ262">
        <v>2</v>
      </c>
      <c r="CA262" t="s">
        <v>198</v>
      </c>
      <c r="CB262">
        <v>100</v>
      </c>
      <c r="CC262">
        <v>100</v>
      </c>
      <c r="CD262">
        <v>-1.889</v>
      </c>
      <c r="CE262">
        <v>-3.5000000000000003E-2</v>
      </c>
      <c r="CF262">
        <v>2</v>
      </c>
      <c r="CG262">
        <v>1044.42</v>
      </c>
      <c r="CH262">
        <v>685.72</v>
      </c>
      <c r="CI262">
        <v>34.998600000000003</v>
      </c>
      <c r="CJ262">
        <v>37.462000000000003</v>
      </c>
      <c r="CK262">
        <v>30.000800000000002</v>
      </c>
      <c r="CL262">
        <v>37.065199999999997</v>
      </c>
      <c r="CM262">
        <v>37.147599999999997</v>
      </c>
      <c r="CN262">
        <v>30.902699999999999</v>
      </c>
      <c r="CO262">
        <v>-30</v>
      </c>
      <c r="CP262">
        <v>-30</v>
      </c>
      <c r="CQ262">
        <v>35</v>
      </c>
      <c r="CR262">
        <v>410</v>
      </c>
      <c r="CS262">
        <v>20</v>
      </c>
      <c r="CT262">
        <v>99.546099999999996</v>
      </c>
      <c r="CU262">
        <v>99.352199999999996</v>
      </c>
    </row>
    <row r="263" spans="1:99" x14ac:dyDescent="0.25">
      <c r="A263">
        <v>247</v>
      </c>
      <c r="B263">
        <v>1607322875.5</v>
      </c>
      <c r="C263">
        <v>19412.9000000954</v>
      </c>
      <c r="D263" t="s">
        <v>794</v>
      </c>
      <c r="E263" t="s">
        <v>795</v>
      </c>
      <c r="F263">
        <v>1607322867.5</v>
      </c>
      <c r="G263">
        <f t="shared" si="87"/>
        <v>3.5505422971285528E-4</v>
      </c>
      <c r="H263">
        <f t="shared" si="88"/>
        <v>-4.2363282161044271</v>
      </c>
      <c r="I263">
        <f t="shared" si="89"/>
        <v>415.032193548387</v>
      </c>
      <c r="J263">
        <f t="shared" si="90"/>
        <v>1198.0022640709008</v>
      </c>
      <c r="K263">
        <f t="shared" si="91"/>
        <v>121.79937416646246</v>
      </c>
      <c r="L263">
        <f t="shared" si="92"/>
        <v>42.195797912228272</v>
      </c>
      <c r="M263">
        <f t="shared" si="93"/>
        <v>8.0872927775192394E-3</v>
      </c>
      <c r="N263">
        <f t="shared" si="94"/>
        <v>2</v>
      </c>
      <c r="O263">
        <f t="shared" si="95"/>
        <v>8.0691688818818868E-3</v>
      </c>
      <c r="P263">
        <f t="shared" si="96"/>
        <v>5.0448554949785833E-3</v>
      </c>
      <c r="Q263">
        <f t="shared" si="97"/>
        <v>0</v>
      </c>
      <c r="R263">
        <f t="shared" si="98"/>
        <v>34.301585291117227</v>
      </c>
      <c r="S263">
        <f t="shared" si="99"/>
        <v>34.301585291117227</v>
      </c>
      <c r="T263">
        <f t="shared" si="100"/>
        <v>5.4335529145387378</v>
      </c>
      <c r="U263">
        <f t="shared" si="101"/>
        <v>20.168356619300475</v>
      </c>
      <c r="V263">
        <f t="shared" si="102"/>
        <v>1.1038190907401</v>
      </c>
      <c r="W263">
        <f t="shared" si="103"/>
        <v>5.4730244589377213</v>
      </c>
      <c r="X263">
        <f t="shared" si="104"/>
        <v>4.3297338237986374</v>
      </c>
      <c r="Y263">
        <f t="shared" si="105"/>
        <v>-15.657891530336919</v>
      </c>
      <c r="Z263">
        <f t="shared" si="106"/>
        <v>14.028792731866963</v>
      </c>
      <c r="AA263">
        <f t="shared" si="107"/>
        <v>1.6280649131505769</v>
      </c>
      <c r="AB263">
        <f t="shared" si="108"/>
        <v>-1.0338853193783137E-3</v>
      </c>
      <c r="AC263">
        <v>0</v>
      </c>
      <c r="AD263">
        <v>0</v>
      </c>
      <c r="AE263">
        <v>2</v>
      </c>
      <c r="AF263">
        <v>0</v>
      </c>
      <c r="AG263">
        <v>0</v>
      </c>
      <c r="AH263">
        <f t="shared" si="109"/>
        <v>1</v>
      </c>
      <c r="AI263">
        <f t="shared" si="110"/>
        <v>0</v>
      </c>
      <c r="AJ263">
        <f t="shared" si="111"/>
        <v>52442.906094625498</v>
      </c>
      <c r="AK263">
        <f t="shared" si="112"/>
        <v>0</v>
      </c>
      <c r="AL263">
        <f t="shared" si="113"/>
        <v>0</v>
      </c>
      <c r="AM263">
        <f t="shared" si="114"/>
        <v>0.49</v>
      </c>
      <c r="AN263">
        <f t="shared" si="115"/>
        <v>0.39</v>
      </c>
      <c r="AO263">
        <v>12.39</v>
      </c>
      <c r="AP263">
        <v>0.5</v>
      </c>
      <c r="AQ263" t="s">
        <v>193</v>
      </c>
      <c r="AR263">
        <v>1607322867.5</v>
      </c>
      <c r="AS263">
        <v>415.032193548387</v>
      </c>
      <c r="AT263">
        <v>409.965741935484</v>
      </c>
      <c r="AU263">
        <v>10.857016129032299</v>
      </c>
      <c r="AV263">
        <v>10.4218612903226</v>
      </c>
      <c r="AW263">
        <v>999.95683870967798</v>
      </c>
      <c r="AX263">
        <v>101.570419354839</v>
      </c>
      <c r="AY263">
        <v>9.8315187096774198E-2</v>
      </c>
      <c r="AZ263">
        <v>34.431693548387102</v>
      </c>
      <c r="BA263">
        <v>999.9</v>
      </c>
      <c r="BB263">
        <v>999.9</v>
      </c>
      <c r="BC263">
        <v>0</v>
      </c>
      <c r="BD263">
        <v>0</v>
      </c>
      <c r="BE263">
        <v>10006.692903225799</v>
      </c>
      <c r="BF263">
        <v>0</v>
      </c>
      <c r="BG263">
        <v>1.91117E-3</v>
      </c>
      <c r="BH263">
        <v>1607322853</v>
      </c>
      <c r="BI263" t="s">
        <v>796</v>
      </c>
      <c r="BJ263">
        <v>43</v>
      </c>
      <c r="BK263">
        <v>-1.881</v>
      </c>
      <c r="BL263">
        <v>-3.7999999999999999E-2</v>
      </c>
      <c r="BM263">
        <v>410</v>
      </c>
      <c r="BN263">
        <v>10</v>
      </c>
      <c r="BO263">
        <v>0.28999999999999998</v>
      </c>
      <c r="BP263">
        <v>0.15</v>
      </c>
      <c r="BQ263">
        <v>4.6147459756097602</v>
      </c>
      <c r="BR263">
        <v>6.8910020905912699</v>
      </c>
      <c r="BS263">
        <v>1.14562729434482</v>
      </c>
      <c r="BT263">
        <v>0</v>
      </c>
      <c r="BU263">
        <v>0.39385289756097602</v>
      </c>
      <c r="BV263">
        <v>0.63289639233439299</v>
      </c>
      <c r="BW263">
        <v>0.10023553511306101</v>
      </c>
      <c r="BX263">
        <v>0</v>
      </c>
      <c r="BY263">
        <v>0</v>
      </c>
      <c r="BZ263">
        <v>2</v>
      </c>
      <c r="CA263" t="s">
        <v>212</v>
      </c>
      <c r="CB263">
        <v>100</v>
      </c>
      <c r="CC263">
        <v>100</v>
      </c>
      <c r="CD263">
        <v>-1.881</v>
      </c>
      <c r="CE263">
        <v>-3.7999999999999999E-2</v>
      </c>
      <c r="CF263">
        <v>2</v>
      </c>
      <c r="CG263">
        <v>1043.73</v>
      </c>
      <c r="CH263">
        <v>681.13099999999997</v>
      </c>
      <c r="CI263">
        <v>34.994999999999997</v>
      </c>
      <c r="CJ263">
        <v>37.992800000000003</v>
      </c>
      <c r="CK263">
        <v>30.000499999999999</v>
      </c>
      <c r="CL263">
        <v>37.640999999999998</v>
      </c>
      <c r="CM263">
        <v>37.717399999999998</v>
      </c>
      <c r="CN263">
        <v>30.927399999999999</v>
      </c>
      <c r="CO263">
        <v>-30</v>
      </c>
      <c r="CP263">
        <v>-30</v>
      </c>
      <c r="CQ263">
        <v>35</v>
      </c>
      <c r="CR263">
        <v>410</v>
      </c>
      <c r="CS263">
        <v>20</v>
      </c>
      <c r="CT263">
        <v>99.4636</v>
      </c>
      <c r="CU263">
        <v>99.2804</v>
      </c>
    </row>
    <row r="264" spans="1:99" x14ac:dyDescent="0.25">
      <c r="A264">
        <v>248</v>
      </c>
      <c r="B264">
        <v>1607322880.5</v>
      </c>
      <c r="C264">
        <v>19417.9000000954</v>
      </c>
      <c r="D264" t="s">
        <v>797</v>
      </c>
      <c r="E264" t="s">
        <v>798</v>
      </c>
      <c r="F264">
        <v>1607322872.14516</v>
      </c>
      <c r="G264">
        <f t="shared" si="87"/>
        <v>3.550525867335635E-4</v>
      </c>
      <c r="H264">
        <f t="shared" si="88"/>
        <v>-4.2166003722748675</v>
      </c>
      <c r="I264">
        <f t="shared" si="89"/>
        <v>415.021677419355</v>
      </c>
      <c r="J264">
        <f t="shared" si="90"/>
        <v>1194.2492965540469</v>
      </c>
      <c r="K264">
        <f t="shared" si="91"/>
        <v>121.41924094239523</v>
      </c>
      <c r="L264">
        <f t="shared" si="92"/>
        <v>42.195224391004849</v>
      </c>
      <c r="M264">
        <f t="shared" si="93"/>
        <v>8.0869253135176546E-3</v>
      </c>
      <c r="N264">
        <f t="shared" si="94"/>
        <v>2</v>
      </c>
      <c r="O264">
        <f t="shared" si="95"/>
        <v>8.0688030628488349E-3</v>
      </c>
      <c r="P264">
        <f t="shared" si="96"/>
        <v>5.0446267107520839E-3</v>
      </c>
      <c r="Q264">
        <f t="shared" si="97"/>
        <v>0</v>
      </c>
      <c r="R264">
        <f t="shared" si="98"/>
        <v>34.300705131689909</v>
      </c>
      <c r="S264">
        <f t="shared" si="99"/>
        <v>34.300705131689909</v>
      </c>
      <c r="T264">
        <f t="shared" si="100"/>
        <v>5.4332867416082626</v>
      </c>
      <c r="U264">
        <f t="shared" si="101"/>
        <v>20.159986823049351</v>
      </c>
      <c r="V264">
        <f t="shared" si="102"/>
        <v>1.1033069807620219</v>
      </c>
      <c r="W264">
        <f t="shared" si="103"/>
        <v>5.4727564578593224</v>
      </c>
      <c r="X264">
        <f t="shared" si="104"/>
        <v>4.3299797608462409</v>
      </c>
      <c r="Y264">
        <f t="shared" si="105"/>
        <v>-15.657819074950151</v>
      </c>
      <c r="Z264">
        <f t="shared" si="106"/>
        <v>14.028740358085809</v>
      </c>
      <c r="AA264">
        <f t="shared" si="107"/>
        <v>1.6280448451874043</v>
      </c>
      <c r="AB264">
        <f t="shared" si="108"/>
        <v>-1.0338716769382472E-3</v>
      </c>
      <c r="AC264">
        <v>0</v>
      </c>
      <c r="AD264">
        <v>0</v>
      </c>
      <c r="AE264">
        <v>2</v>
      </c>
      <c r="AF264">
        <v>0</v>
      </c>
      <c r="AG264">
        <v>0</v>
      </c>
      <c r="AH264">
        <f t="shared" si="109"/>
        <v>1</v>
      </c>
      <c r="AI264">
        <f t="shared" si="110"/>
        <v>0</v>
      </c>
      <c r="AJ264">
        <f t="shared" si="111"/>
        <v>52399.829782166293</v>
      </c>
      <c r="AK264">
        <f t="shared" si="112"/>
        <v>0</v>
      </c>
      <c r="AL264">
        <f t="shared" si="113"/>
        <v>0</v>
      </c>
      <c r="AM264">
        <f t="shared" si="114"/>
        <v>0.49</v>
      </c>
      <c r="AN264">
        <f t="shared" si="115"/>
        <v>0.39</v>
      </c>
      <c r="AO264">
        <v>12.39</v>
      </c>
      <c r="AP264">
        <v>0.5</v>
      </c>
      <c r="AQ264" t="s">
        <v>193</v>
      </c>
      <c r="AR264">
        <v>1607322872.14516</v>
      </c>
      <c r="AS264">
        <v>415.021677419355</v>
      </c>
      <c r="AT264">
        <v>409.97974193548401</v>
      </c>
      <c r="AU264">
        <v>10.8518516129032</v>
      </c>
      <c r="AV264">
        <v>10.416703225806501</v>
      </c>
      <c r="AW264">
        <v>999.97225806451604</v>
      </c>
      <c r="AX264">
        <v>101.570935483871</v>
      </c>
      <c r="AY264">
        <v>9.89933096774194E-2</v>
      </c>
      <c r="AZ264">
        <v>34.430812903225799</v>
      </c>
      <c r="BA264">
        <v>999.9</v>
      </c>
      <c r="BB264">
        <v>999.9</v>
      </c>
      <c r="BC264">
        <v>0</v>
      </c>
      <c r="BD264">
        <v>0</v>
      </c>
      <c r="BE264">
        <v>9998.0400000000009</v>
      </c>
      <c r="BF264">
        <v>0</v>
      </c>
      <c r="BG264">
        <v>1.91117E-3</v>
      </c>
      <c r="BH264">
        <v>1607322853</v>
      </c>
      <c r="BI264" t="s">
        <v>796</v>
      </c>
      <c r="BJ264">
        <v>43</v>
      </c>
      <c r="BK264">
        <v>-1.881</v>
      </c>
      <c r="BL264">
        <v>-3.7999999999999999E-2</v>
      </c>
      <c r="BM264">
        <v>410</v>
      </c>
      <c r="BN264">
        <v>10</v>
      </c>
      <c r="BO264">
        <v>0.28999999999999998</v>
      </c>
      <c r="BP264">
        <v>0.15</v>
      </c>
      <c r="BQ264">
        <v>5.0564036585365901</v>
      </c>
      <c r="BR264">
        <v>-0.32613135888489603</v>
      </c>
      <c r="BS264">
        <v>3.8583163505955601E-2</v>
      </c>
      <c r="BT264">
        <v>0</v>
      </c>
      <c r="BU264">
        <v>0.43510239024390202</v>
      </c>
      <c r="BV264">
        <v>4.3030662020857898E-4</v>
      </c>
      <c r="BW264">
        <v>3.0729114486053102E-4</v>
      </c>
      <c r="BX264">
        <v>1</v>
      </c>
      <c r="BY264">
        <v>1</v>
      </c>
      <c r="BZ264">
        <v>2</v>
      </c>
      <c r="CA264" t="s">
        <v>198</v>
      </c>
      <c r="CB264">
        <v>100</v>
      </c>
      <c r="CC264">
        <v>100</v>
      </c>
      <c r="CD264">
        <v>-1.881</v>
      </c>
      <c r="CE264">
        <v>-3.7999999999999999E-2</v>
      </c>
      <c r="CF264">
        <v>2</v>
      </c>
      <c r="CG264">
        <v>1043.6400000000001</v>
      </c>
      <c r="CH264">
        <v>681.26199999999994</v>
      </c>
      <c r="CI264">
        <v>34.994999999999997</v>
      </c>
      <c r="CJ264">
        <v>37.999200000000002</v>
      </c>
      <c r="CK264">
        <v>30.000399999999999</v>
      </c>
      <c r="CL264">
        <v>37.648099999999999</v>
      </c>
      <c r="CM264">
        <v>37.723100000000002</v>
      </c>
      <c r="CN264">
        <v>30.930199999999999</v>
      </c>
      <c r="CO264">
        <v>-30</v>
      </c>
      <c r="CP264">
        <v>-30</v>
      </c>
      <c r="CQ264">
        <v>35</v>
      </c>
      <c r="CR264">
        <v>410</v>
      </c>
      <c r="CS264">
        <v>20</v>
      </c>
      <c r="CT264">
        <v>99.462299999999999</v>
      </c>
      <c r="CU264">
        <v>99.280799999999999</v>
      </c>
    </row>
    <row r="265" spans="1:99" x14ac:dyDescent="0.25">
      <c r="A265">
        <v>249</v>
      </c>
      <c r="B265">
        <v>1607322885.5</v>
      </c>
      <c r="C265">
        <v>19422.9000000954</v>
      </c>
      <c r="D265" t="s">
        <v>799</v>
      </c>
      <c r="E265" t="s">
        <v>800</v>
      </c>
      <c r="F265">
        <v>1607322876.9354801</v>
      </c>
      <c r="G265">
        <f t="shared" si="87"/>
        <v>3.5482808972421657E-4</v>
      </c>
      <c r="H265">
        <f t="shared" si="88"/>
        <v>-4.2143575970004692</v>
      </c>
      <c r="I265">
        <f t="shared" si="89"/>
        <v>415.015774193548</v>
      </c>
      <c r="J265">
        <f t="shared" si="90"/>
        <v>1194.4300549587472</v>
      </c>
      <c r="K265">
        <f t="shared" si="91"/>
        <v>121.43863349751135</v>
      </c>
      <c r="L265">
        <f t="shared" si="92"/>
        <v>42.194976833295492</v>
      </c>
      <c r="M265">
        <f t="shared" si="93"/>
        <v>8.0806714365970565E-3</v>
      </c>
      <c r="N265">
        <f t="shared" si="94"/>
        <v>2</v>
      </c>
      <c r="O265">
        <f t="shared" si="95"/>
        <v>8.0625771702601181E-3</v>
      </c>
      <c r="P265">
        <f t="shared" si="96"/>
        <v>5.0407330214772891E-3</v>
      </c>
      <c r="Q265">
        <f t="shared" si="97"/>
        <v>0</v>
      </c>
      <c r="R265">
        <f t="shared" si="98"/>
        <v>34.301068080039173</v>
      </c>
      <c r="S265">
        <f t="shared" si="99"/>
        <v>34.301068080039173</v>
      </c>
      <c r="T265">
        <f t="shared" si="100"/>
        <v>5.4333965010606269</v>
      </c>
      <c r="U265">
        <f t="shared" si="101"/>
        <v>20.14979095940798</v>
      </c>
      <c r="V265">
        <f t="shared" si="102"/>
        <v>1.1027661950458532</v>
      </c>
      <c r="W265">
        <f t="shared" si="103"/>
        <v>5.4728418635577416</v>
      </c>
      <c r="X265">
        <f t="shared" si="104"/>
        <v>4.3306303060147737</v>
      </c>
      <c r="Y265">
        <f t="shared" si="105"/>
        <v>-15.647918756837951</v>
      </c>
      <c r="Z265">
        <f t="shared" si="106"/>
        <v>14.019866099147308</v>
      </c>
      <c r="AA265">
        <f t="shared" si="107"/>
        <v>1.6270200915372977</v>
      </c>
      <c r="AB265">
        <f t="shared" si="108"/>
        <v>-1.0325661533450159E-3</v>
      </c>
      <c r="AC265">
        <v>0</v>
      </c>
      <c r="AD265">
        <v>0</v>
      </c>
      <c r="AE265">
        <v>2</v>
      </c>
      <c r="AF265">
        <v>0</v>
      </c>
      <c r="AG265">
        <v>0</v>
      </c>
      <c r="AH265">
        <f t="shared" si="109"/>
        <v>1</v>
      </c>
      <c r="AI265">
        <f t="shared" si="110"/>
        <v>0</v>
      </c>
      <c r="AJ265">
        <f t="shared" si="111"/>
        <v>52395.674614042146</v>
      </c>
      <c r="AK265">
        <f t="shared" si="112"/>
        <v>0</v>
      </c>
      <c r="AL265">
        <f t="shared" si="113"/>
        <v>0</v>
      </c>
      <c r="AM265">
        <f t="shared" si="114"/>
        <v>0.49</v>
      </c>
      <c r="AN265">
        <f t="shared" si="115"/>
        <v>0.39</v>
      </c>
      <c r="AO265">
        <v>12.39</v>
      </c>
      <c r="AP265">
        <v>0.5</v>
      </c>
      <c r="AQ265" t="s">
        <v>193</v>
      </c>
      <c r="AR265">
        <v>1607322876.9354801</v>
      </c>
      <c r="AS265">
        <v>415.015774193548</v>
      </c>
      <c r="AT265">
        <v>409.97651612903201</v>
      </c>
      <c r="AU265">
        <v>10.846441935483901</v>
      </c>
      <c r="AV265">
        <v>10.411567741935499</v>
      </c>
      <c r="AW265">
        <v>999.97554838709698</v>
      </c>
      <c r="AX265">
        <v>101.571451612903</v>
      </c>
      <c r="AY265">
        <v>9.9326841935483898E-2</v>
      </c>
      <c r="AZ265">
        <v>34.431093548387103</v>
      </c>
      <c r="BA265">
        <v>999.9</v>
      </c>
      <c r="BB265">
        <v>999.9</v>
      </c>
      <c r="BC265">
        <v>0</v>
      </c>
      <c r="BD265">
        <v>0</v>
      </c>
      <c r="BE265">
        <v>9997.17</v>
      </c>
      <c r="BF265">
        <v>0</v>
      </c>
      <c r="BG265">
        <v>1.91117E-3</v>
      </c>
      <c r="BH265">
        <v>1607322853</v>
      </c>
      <c r="BI265" t="s">
        <v>796</v>
      </c>
      <c r="BJ265">
        <v>43</v>
      </c>
      <c r="BK265">
        <v>-1.881</v>
      </c>
      <c r="BL265">
        <v>-3.7999999999999999E-2</v>
      </c>
      <c r="BM265">
        <v>410</v>
      </c>
      <c r="BN265">
        <v>10</v>
      </c>
      <c r="BO265">
        <v>0.28999999999999998</v>
      </c>
      <c r="BP265">
        <v>0.15</v>
      </c>
      <c r="BQ265">
        <v>5.0424556097561002</v>
      </c>
      <c r="BR265">
        <v>-7.7786759581909004E-2</v>
      </c>
      <c r="BS265">
        <v>2.19943055877364E-2</v>
      </c>
      <c r="BT265">
        <v>1</v>
      </c>
      <c r="BU265">
        <v>0.434863146341463</v>
      </c>
      <c r="BV265">
        <v>-4.1184878048811198E-3</v>
      </c>
      <c r="BW265">
        <v>6.2449829857705796E-4</v>
      </c>
      <c r="BX265">
        <v>1</v>
      </c>
      <c r="BY265">
        <v>2</v>
      </c>
      <c r="BZ265">
        <v>2</v>
      </c>
      <c r="CA265" t="s">
        <v>195</v>
      </c>
      <c r="CB265">
        <v>100</v>
      </c>
      <c r="CC265">
        <v>100</v>
      </c>
      <c r="CD265">
        <v>-1.881</v>
      </c>
      <c r="CE265">
        <v>-3.7999999999999999E-2</v>
      </c>
      <c r="CF265">
        <v>2</v>
      </c>
      <c r="CG265">
        <v>1045.21</v>
      </c>
      <c r="CH265">
        <v>681.279</v>
      </c>
      <c r="CI265">
        <v>34.995800000000003</v>
      </c>
      <c r="CJ265">
        <v>38.005000000000003</v>
      </c>
      <c r="CK265">
        <v>30.000499999999999</v>
      </c>
      <c r="CL265">
        <v>37.654400000000003</v>
      </c>
      <c r="CM265">
        <v>37.728999999999999</v>
      </c>
      <c r="CN265">
        <v>30.930700000000002</v>
      </c>
      <c r="CO265">
        <v>-30</v>
      </c>
      <c r="CP265">
        <v>-30</v>
      </c>
      <c r="CQ265">
        <v>35</v>
      </c>
      <c r="CR265">
        <v>410</v>
      </c>
      <c r="CS265">
        <v>20</v>
      </c>
      <c r="CT265">
        <v>99.462299999999999</v>
      </c>
      <c r="CU265">
        <v>99.282300000000006</v>
      </c>
    </row>
    <row r="266" spans="1:99" x14ac:dyDescent="0.25">
      <c r="A266">
        <v>250</v>
      </c>
      <c r="B266">
        <v>1607322890.5</v>
      </c>
      <c r="C266">
        <v>19427.9000000954</v>
      </c>
      <c r="D266" t="s">
        <v>801</v>
      </c>
      <c r="E266" t="s">
        <v>802</v>
      </c>
      <c r="F266">
        <v>1607322881.87097</v>
      </c>
      <c r="G266">
        <f t="shared" si="87"/>
        <v>3.5503326326766362E-4</v>
      </c>
      <c r="H266">
        <f t="shared" si="88"/>
        <v>-4.2077178965537252</v>
      </c>
      <c r="I266">
        <f t="shared" si="89"/>
        <v>415.00725806451601</v>
      </c>
      <c r="J266">
        <f t="shared" si="90"/>
        <v>1192.819028457991</v>
      </c>
      <c r="K266">
        <f t="shared" si="91"/>
        <v>121.27521232364313</v>
      </c>
      <c r="L266">
        <f t="shared" si="92"/>
        <v>42.194240816807763</v>
      </c>
      <c r="M266">
        <f t="shared" si="93"/>
        <v>8.0838938480820768E-3</v>
      </c>
      <c r="N266">
        <f t="shared" si="94"/>
        <v>2</v>
      </c>
      <c r="O266">
        <f t="shared" si="95"/>
        <v>8.0657851650582577E-3</v>
      </c>
      <c r="P266">
        <f t="shared" si="96"/>
        <v>5.0427393094523709E-3</v>
      </c>
      <c r="Q266">
        <f t="shared" si="97"/>
        <v>0</v>
      </c>
      <c r="R266">
        <f t="shared" si="98"/>
        <v>34.301873656421847</v>
      </c>
      <c r="S266">
        <f t="shared" si="99"/>
        <v>34.301873656421847</v>
      </c>
      <c r="T266">
        <f t="shared" si="100"/>
        <v>5.4336401228398552</v>
      </c>
      <c r="U266">
        <f t="shared" si="101"/>
        <v>20.138613252635778</v>
      </c>
      <c r="V266">
        <f t="shared" si="102"/>
        <v>1.1022084292631877</v>
      </c>
      <c r="W266">
        <f t="shared" si="103"/>
        <v>5.4731098682722292</v>
      </c>
      <c r="X266">
        <f t="shared" si="104"/>
        <v>4.3314316935766675</v>
      </c>
      <c r="Y266">
        <f t="shared" si="105"/>
        <v>-15.656966910103966</v>
      </c>
      <c r="Z266">
        <f t="shared" si="106"/>
        <v>14.027960315133321</v>
      </c>
      <c r="AA266">
        <f t="shared" si="107"/>
        <v>1.6279728304374623</v>
      </c>
      <c r="AB266">
        <f t="shared" si="108"/>
        <v>-1.0337645331830458E-3</v>
      </c>
      <c r="AC266">
        <v>0</v>
      </c>
      <c r="AD266">
        <v>0</v>
      </c>
      <c r="AE266">
        <v>2</v>
      </c>
      <c r="AF266">
        <v>0</v>
      </c>
      <c r="AG266">
        <v>0</v>
      </c>
      <c r="AH266">
        <f t="shared" si="109"/>
        <v>1</v>
      </c>
      <c r="AI266">
        <f t="shared" si="110"/>
        <v>0</v>
      </c>
      <c r="AJ266">
        <f t="shared" si="111"/>
        <v>52392.262960979198</v>
      </c>
      <c r="AK266">
        <f t="shared" si="112"/>
        <v>0</v>
      </c>
      <c r="AL266">
        <f t="shared" si="113"/>
        <v>0</v>
      </c>
      <c r="AM266">
        <f t="shared" si="114"/>
        <v>0.49</v>
      </c>
      <c r="AN266">
        <f t="shared" si="115"/>
        <v>0.39</v>
      </c>
      <c r="AO266">
        <v>12.39</v>
      </c>
      <c r="AP266">
        <v>0.5</v>
      </c>
      <c r="AQ266" t="s">
        <v>193</v>
      </c>
      <c r="AR266">
        <v>1607322881.87097</v>
      </c>
      <c r="AS266">
        <v>415.00725806451601</v>
      </c>
      <c r="AT266">
        <v>409.97635483870999</v>
      </c>
      <c r="AU266">
        <v>10.8409225806452</v>
      </c>
      <c r="AV266">
        <v>10.405796774193499</v>
      </c>
      <c r="AW266">
        <v>999.98077419354797</v>
      </c>
      <c r="AX266">
        <v>101.571548387097</v>
      </c>
      <c r="AY266">
        <v>9.9542893548387107E-2</v>
      </c>
      <c r="AZ266">
        <v>34.431974193548399</v>
      </c>
      <c r="BA266">
        <v>999.9</v>
      </c>
      <c r="BB266">
        <v>999.9</v>
      </c>
      <c r="BC266">
        <v>0</v>
      </c>
      <c r="BD266">
        <v>0</v>
      </c>
      <c r="BE266">
        <v>9996.51129032258</v>
      </c>
      <c r="BF266">
        <v>0</v>
      </c>
      <c r="BG266">
        <v>1.91117E-3</v>
      </c>
      <c r="BH266">
        <v>1607322853</v>
      </c>
      <c r="BI266" t="s">
        <v>796</v>
      </c>
      <c r="BJ266">
        <v>43</v>
      </c>
      <c r="BK266">
        <v>-1.881</v>
      </c>
      <c r="BL266">
        <v>-3.7999999999999999E-2</v>
      </c>
      <c r="BM266">
        <v>410</v>
      </c>
      <c r="BN266">
        <v>10</v>
      </c>
      <c r="BO266">
        <v>0.28999999999999998</v>
      </c>
      <c r="BP266">
        <v>0.15</v>
      </c>
      <c r="BQ266">
        <v>5.0356260975609803</v>
      </c>
      <c r="BR266">
        <v>-5.1797979094079502E-2</v>
      </c>
      <c r="BS266">
        <v>1.9779111040475399E-2</v>
      </c>
      <c r="BT266">
        <v>1</v>
      </c>
      <c r="BU266">
        <v>0.43514621951219501</v>
      </c>
      <c r="BV266">
        <v>1.51935888501825E-3</v>
      </c>
      <c r="BW266">
        <v>9.23826335495942E-4</v>
      </c>
      <c r="BX266">
        <v>1</v>
      </c>
      <c r="BY266">
        <v>2</v>
      </c>
      <c r="BZ266">
        <v>2</v>
      </c>
      <c r="CA266" t="s">
        <v>195</v>
      </c>
      <c r="CB266">
        <v>100</v>
      </c>
      <c r="CC266">
        <v>100</v>
      </c>
      <c r="CD266">
        <v>-1.881</v>
      </c>
      <c r="CE266">
        <v>-3.7999999999999999E-2</v>
      </c>
      <c r="CF266">
        <v>2</v>
      </c>
      <c r="CG266">
        <v>1044.97</v>
      </c>
      <c r="CH266">
        <v>681.21299999999997</v>
      </c>
      <c r="CI266">
        <v>34.996400000000001</v>
      </c>
      <c r="CJ266">
        <v>38.011400000000002</v>
      </c>
      <c r="CK266">
        <v>30.000399999999999</v>
      </c>
      <c r="CL266">
        <v>37.658799999999999</v>
      </c>
      <c r="CM266">
        <v>37.733800000000002</v>
      </c>
      <c r="CN266">
        <v>30.932300000000001</v>
      </c>
      <c r="CO266">
        <v>-30</v>
      </c>
      <c r="CP266">
        <v>-30</v>
      </c>
      <c r="CQ266">
        <v>35</v>
      </c>
      <c r="CR266">
        <v>410</v>
      </c>
      <c r="CS266">
        <v>20</v>
      </c>
      <c r="CT266">
        <v>99.462100000000007</v>
      </c>
      <c r="CU266">
        <v>99.279499999999999</v>
      </c>
    </row>
    <row r="267" spans="1:99" x14ac:dyDescent="0.25">
      <c r="A267">
        <v>251</v>
      </c>
      <c r="B267">
        <v>1607322895.5</v>
      </c>
      <c r="C267">
        <v>19432.9000000954</v>
      </c>
      <c r="D267" t="s">
        <v>803</v>
      </c>
      <c r="E267" t="s">
        <v>804</v>
      </c>
      <c r="F267">
        <v>1607322886.87097</v>
      </c>
      <c r="G267">
        <f t="shared" si="87"/>
        <v>3.5543628508460701E-4</v>
      </c>
      <c r="H267">
        <f t="shared" si="88"/>
        <v>-4.2170215853091717</v>
      </c>
      <c r="I267">
        <f t="shared" si="89"/>
        <v>415.00283870967701</v>
      </c>
      <c r="J267">
        <f t="shared" si="90"/>
        <v>1193.7665448344717</v>
      </c>
      <c r="K267">
        <f t="shared" si="91"/>
        <v>121.37223819189866</v>
      </c>
      <c r="L267">
        <f t="shared" si="92"/>
        <v>42.194031662337572</v>
      </c>
      <c r="M267">
        <f t="shared" si="93"/>
        <v>8.0921678261786471E-3</v>
      </c>
      <c r="N267">
        <f t="shared" si="94"/>
        <v>2</v>
      </c>
      <c r="O267">
        <f t="shared" si="95"/>
        <v>8.0740221001267647E-3</v>
      </c>
      <c r="P267">
        <f t="shared" si="96"/>
        <v>5.0478907116105753E-3</v>
      </c>
      <c r="Q267">
        <f t="shared" si="97"/>
        <v>0</v>
      </c>
      <c r="R267">
        <f t="shared" si="98"/>
        <v>34.301845341290822</v>
      </c>
      <c r="S267">
        <f t="shared" si="99"/>
        <v>34.301845341290822</v>
      </c>
      <c r="T267">
        <f t="shared" si="100"/>
        <v>5.4336315596390463</v>
      </c>
      <c r="U267">
        <f t="shared" si="101"/>
        <v>20.128628854823621</v>
      </c>
      <c r="V267">
        <f t="shared" si="102"/>
        <v>1.101669283696465</v>
      </c>
      <c r="W267">
        <f t="shared" si="103"/>
        <v>5.4731461921335054</v>
      </c>
      <c r="X267">
        <f t="shared" si="104"/>
        <v>4.3319622759425815</v>
      </c>
      <c r="Y267">
        <f t="shared" si="105"/>
        <v>-15.67474017223117</v>
      </c>
      <c r="Z267">
        <f t="shared" si="106"/>
        <v>14.043882681949253</v>
      </c>
      <c r="AA267">
        <f t="shared" si="107"/>
        <v>1.6298213772051042</v>
      </c>
      <c r="AB267">
        <f t="shared" si="108"/>
        <v>-1.036113076812839E-3</v>
      </c>
      <c r="AC267">
        <v>0</v>
      </c>
      <c r="AD267">
        <v>0</v>
      </c>
      <c r="AE267">
        <v>2</v>
      </c>
      <c r="AF267">
        <v>0</v>
      </c>
      <c r="AG267">
        <v>0</v>
      </c>
      <c r="AH267">
        <f t="shared" si="109"/>
        <v>1</v>
      </c>
      <c r="AI267">
        <f t="shared" si="110"/>
        <v>0</v>
      </c>
      <c r="AJ267">
        <f t="shared" si="111"/>
        <v>52414.968401371574</v>
      </c>
      <c r="AK267">
        <f t="shared" si="112"/>
        <v>0</v>
      </c>
      <c r="AL267">
        <f t="shared" si="113"/>
        <v>0</v>
      </c>
      <c r="AM267">
        <f t="shared" si="114"/>
        <v>0.49</v>
      </c>
      <c r="AN267">
        <f t="shared" si="115"/>
        <v>0.39</v>
      </c>
      <c r="AO267">
        <v>12.39</v>
      </c>
      <c r="AP267">
        <v>0.5</v>
      </c>
      <c r="AQ267" t="s">
        <v>193</v>
      </c>
      <c r="AR267">
        <v>1607322886.87097</v>
      </c>
      <c r="AS267">
        <v>415.00283870967701</v>
      </c>
      <c r="AT267">
        <v>409.96064516129002</v>
      </c>
      <c r="AU267">
        <v>10.8355580645161</v>
      </c>
      <c r="AV267">
        <v>10.3999387096774</v>
      </c>
      <c r="AW267">
        <v>999.98709677419299</v>
      </c>
      <c r="AX267">
        <v>101.57196774193601</v>
      </c>
      <c r="AY267">
        <v>9.9702248387096806E-2</v>
      </c>
      <c r="AZ267">
        <v>34.432093548387101</v>
      </c>
      <c r="BA267">
        <v>999.9</v>
      </c>
      <c r="BB267">
        <v>999.9</v>
      </c>
      <c r="BC267">
        <v>0</v>
      </c>
      <c r="BD267">
        <v>0</v>
      </c>
      <c r="BE267">
        <v>10000.9890322581</v>
      </c>
      <c r="BF267">
        <v>0</v>
      </c>
      <c r="BG267">
        <v>1.91117E-3</v>
      </c>
      <c r="BH267">
        <v>1607322853</v>
      </c>
      <c r="BI267" t="s">
        <v>796</v>
      </c>
      <c r="BJ267">
        <v>43</v>
      </c>
      <c r="BK267">
        <v>-1.881</v>
      </c>
      <c r="BL267">
        <v>-3.7999999999999999E-2</v>
      </c>
      <c r="BM267">
        <v>410</v>
      </c>
      <c r="BN267">
        <v>10</v>
      </c>
      <c r="BO267">
        <v>0.28999999999999998</v>
      </c>
      <c r="BP267">
        <v>0.15</v>
      </c>
      <c r="BQ267">
        <v>5.0362517073170698</v>
      </c>
      <c r="BR267">
        <v>0.113515609756112</v>
      </c>
      <c r="BS267">
        <v>1.95986701766937E-2</v>
      </c>
      <c r="BT267">
        <v>0</v>
      </c>
      <c r="BU267">
        <v>0.43543253658536601</v>
      </c>
      <c r="BV267">
        <v>8.2879860627185394E-3</v>
      </c>
      <c r="BW267">
        <v>1.1699414639841301E-3</v>
      </c>
      <c r="BX267">
        <v>1</v>
      </c>
      <c r="BY267">
        <v>1</v>
      </c>
      <c r="BZ267">
        <v>2</v>
      </c>
      <c r="CA267" t="s">
        <v>198</v>
      </c>
      <c r="CB267">
        <v>100</v>
      </c>
      <c r="CC267">
        <v>100</v>
      </c>
      <c r="CD267">
        <v>-1.881</v>
      </c>
      <c r="CE267">
        <v>-3.7999999999999999E-2</v>
      </c>
      <c r="CF267">
        <v>2</v>
      </c>
      <c r="CG267">
        <v>1044.28</v>
      </c>
      <c r="CH267">
        <v>681.27800000000002</v>
      </c>
      <c r="CI267">
        <v>34.9955</v>
      </c>
      <c r="CJ267">
        <v>38.015900000000002</v>
      </c>
      <c r="CK267">
        <v>30.000499999999999</v>
      </c>
      <c r="CL267">
        <v>37.664999999999999</v>
      </c>
      <c r="CM267">
        <v>37.739699999999999</v>
      </c>
      <c r="CN267">
        <v>30.935600000000001</v>
      </c>
      <c r="CO267">
        <v>-30</v>
      </c>
      <c r="CP267">
        <v>-30</v>
      </c>
      <c r="CQ267">
        <v>35</v>
      </c>
      <c r="CR267">
        <v>410</v>
      </c>
      <c r="CS267">
        <v>20</v>
      </c>
      <c r="CT267">
        <v>99.461299999999994</v>
      </c>
      <c r="CU267">
        <v>99.278199999999998</v>
      </c>
    </row>
    <row r="268" spans="1:99" x14ac:dyDescent="0.25">
      <c r="A268">
        <v>252</v>
      </c>
      <c r="B268">
        <v>1607322900.5</v>
      </c>
      <c r="C268">
        <v>19437.9000000954</v>
      </c>
      <c r="D268" t="s">
        <v>805</v>
      </c>
      <c r="E268" t="s">
        <v>806</v>
      </c>
      <c r="F268">
        <v>1607322891.87097</v>
      </c>
      <c r="G268">
        <f t="shared" si="87"/>
        <v>3.5583748504271694E-4</v>
      </c>
      <c r="H268">
        <f t="shared" si="88"/>
        <v>-4.2226142205766664</v>
      </c>
      <c r="I268">
        <f t="shared" si="89"/>
        <v>415.00516129032297</v>
      </c>
      <c r="J268">
        <f t="shared" si="90"/>
        <v>1194.0210440163428</v>
      </c>
      <c r="K268">
        <f t="shared" si="91"/>
        <v>121.3978695832692</v>
      </c>
      <c r="L268">
        <f t="shared" si="92"/>
        <v>42.194183008064854</v>
      </c>
      <c r="M268">
        <f t="shared" si="93"/>
        <v>8.1003144977955816E-3</v>
      </c>
      <c r="N268">
        <f t="shared" si="94"/>
        <v>2</v>
      </c>
      <c r="O268">
        <f t="shared" si="95"/>
        <v>8.0821322617832432E-3</v>
      </c>
      <c r="P268">
        <f t="shared" si="96"/>
        <v>5.0529628326320053E-3</v>
      </c>
      <c r="Q268">
        <f t="shared" si="97"/>
        <v>0</v>
      </c>
      <c r="R268">
        <f t="shared" si="98"/>
        <v>34.301746716671197</v>
      </c>
      <c r="S268">
        <f t="shared" si="99"/>
        <v>34.301746716671197</v>
      </c>
      <c r="T268">
        <f t="shared" si="100"/>
        <v>5.433601733189434</v>
      </c>
      <c r="U268">
        <f t="shared" si="101"/>
        <v>20.11812548630034</v>
      </c>
      <c r="V268">
        <f t="shared" si="102"/>
        <v>1.1010973815670708</v>
      </c>
      <c r="W268">
        <f t="shared" si="103"/>
        <v>5.4731609180829262</v>
      </c>
      <c r="X268">
        <f t="shared" si="104"/>
        <v>4.3325043516223634</v>
      </c>
      <c r="Y268">
        <f t="shared" si="105"/>
        <v>-15.692433090383817</v>
      </c>
      <c r="Z268">
        <f t="shared" si="106"/>
        <v>14.05973407326071</v>
      </c>
      <c r="AA268">
        <f t="shared" si="107"/>
        <v>1.6316605637998909</v>
      </c>
      <c r="AB268">
        <f t="shared" si="108"/>
        <v>-1.0384533232166149E-3</v>
      </c>
      <c r="AC268">
        <v>0</v>
      </c>
      <c r="AD268">
        <v>0</v>
      </c>
      <c r="AE268">
        <v>2</v>
      </c>
      <c r="AF268">
        <v>0</v>
      </c>
      <c r="AG268">
        <v>0</v>
      </c>
      <c r="AH268">
        <f t="shared" si="109"/>
        <v>1</v>
      </c>
      <c r="AI268">
        <f t="shared" si="110"/>
        <v>0</v>
      </c>
      <c r="AJ268">
        <f t="shared" si="111"/>
        <v>52428.056541342281</v>
      </c>
      <c r="AK268">
        <f t="shared" si="112"/>
        <v>0</v>
      </c>
      <c r="AL268">
        <f t="shared" si="113"/>
        <v>0</v>
      </c>
      <c r="AM268">
        <f t="shared" si="114"/>
        <v>0.49</v>
      </c>
      <c r="AN268">
        <f t="shared" si="115"/>
        <v>0.39</v>
      </c>
      <c r="AO268">
        <v>12.39</v>
      </c>
      <c r="AP268">
        <v>0.5</v>
      </c>
      <c r="AQ268" t="s">
        <v>193</v>
      </c>
      <c r="AR268">
        <v>1607322891.87097</v>
      </c>
      <c r="AS268">
        <v>415.00516129032297</v>
      </c>
      <c r="AT268">
        <v>409.95629032258103</v>
      </c>
      <c r="AU268">
        <v>10.8299548387097</v>
      </c>
      <c r="AV268">
        <v>10.393845161290299</v>
      </c>
      <c r="AW268">
        <v>999.99593548387099</v>
      </c>
      <c r="AX268">
        <v>101.571612903226</v>
      </c>
      <c r="AY268">
        <v>9.9852764516128997E-2</v>
      </c>
      <c r="AZ268">
        <v>34.432141935483898</v>
      </c>
      <c r="BA268">
        <v>999.9</v>
      </c>
      <c r="BB268">
        <v>999.9</v>
      </c>
      <c r="BC268">
        <v>0</v>
      </c>
      <c r="BD268">
        <v>0</v>
      </c>
      <c r="BE268">
        <v>10003.630967741899</v>
      </c>
      <c r="BF268">
        <v>0</v>
      </c>
      <c r="BG268">
        <v>1.91117E-3</v>
      </c>
      <c r="BH268">
        <v>1607322853</v>
      </c>
      <c r="BI268" t="s">
        <v>796</v>
      </c>
      <c r="BJ268">
        <v>43</v>
      </c>
      <c r="BK268">
        <v>-1.881</v>
      </c>
      <c r="BL268">
        <v>-3.7999999999999999E-2</v>
      </c>
      <c r="BM268">
        <v>410</v>
      </c>
      <c r="BN268">
        <v>10</v>
      </c>
      <c r="BO268">
        <v>0.28999999999999998</v>
      </c>
      <c r="BP268">
        <v>0.15</v>
      </c>
      <c r="BQ268">
        <v>5.0461987804878001</v>
      </c>
      <c r="BR268">
        <v>6.6294355400726201E-2</v>
      </c>
      <c r="BS268">
        <v>1.65597219540582E-2</v>
      </c>
      <c r="BT268">
        <v>1</v>
      </c>
      <c r="BU268">
        <v>0.43577046341463399</v>
      </c>
      <c r="BV268">
        <v>8.1878466898918402E-3</v>
      </c>
      <c r="BW268">
        <v>1.2509689336877099E-3</v>
      </c>
      <c r="BX268">
        <v>1</v>
      </c>
      <c r="BY268">
        <v>2</v>
      </c>
      <c r="BZ268">
        <v>2</v>
      </c>
      <c r="CA268" t="s">
        <v>195</v>
      </c>
      <c r="CB268">
        <v>100</v>
      </c>
      <c r="CC268">
        <v>100</v>
      </c>
      <c r="CD268">
        <v>-1.881</v>
      </c>
      <c r="CE268">
        <v>-3.7999999999999999E-2</v>
      </c>
      <c r="CF268">
        <v>2</v>
      </c>
      <c r="CG268">
        <v>1043.8800000000001</v>
      </c>
      <c r="CH268">
        <v>681.35199999999998</v>
      </c>
      <c r="CI268">
        <v>34.995699999999999</v>
      </c>
      <c r="CJ268">
        <v>38.020800000000001</v>
      </c>
      <c r="CK268">
        <v>30.000399999999999</v>
      </c>
      <c r="CL268">
        <v>37.670299999999997</v>
      </c>
      <c r="CM268">
        <v>37.744500000000002</v>
      </c>
      <c r="CN268">
        <v>30.936</v>
      </c>
      <c r="CO268">
        <v>-30</v>
      </c>
      <c r="CP268">
        <v>-30</v>
      </c>
      <c r="CQ268">
        <v>35</v>
      </c>
      <c r="CR268">
        <v>410</v>
      </c>
      <c r="CS268">
        <v>20</v>
      </c>
      <c r="CT268">
        <v>99.460499999999996</v>
      </c>
      <c r="CU268">
        <v>99.2774</v>
      </c>
    </row>
    <row r="269" spans="1:99" x14ac:dyDescent="0.25">
      <c r="A269">
        <v>253</v>
      </c>
      <c r="B269">
        <v>1607323283.5999999</v>
      </c>
      <c r="C269">
        <v>19821</v>
      </c>
      <c r="D269" t="s">
        <v>808</v>
      </c>
      <c r="E269" t="s">
        <v>809</v>
      </c>
      <c r="F269">
        <v>1607323275.5999999</v>
      </c>
      <c r="G269">
        <f t="shared" si="87"/>
        <v>5.6472743326025472E-4</v>
      </c>
      <c r="H269">
        <f t="shared" si="88"/>
        <v>-1.0364360605256295</v>
      </c>
      <c r="I269">
        <f t="shared" si="89"/>
        <v>411.14448387096797</v>
      </c>
      <c r="J269">
        <f t="shared" si="90"/>
        <v>507.59867982344667</v>
      </c>
      <c r="K269">
        <f t="shared" si="91"/>
        <v>51.612346134475011</v>
      </c>
      <c r="L269">
        <f t="shared" si="92"/>
        <v>41.804938145641508</v>
      </c>
      <c r="M269">
        <f t="shared" si="93"/>
        <v>1.2928916410252013E-2</v>
      </c>
      <c r="N269">
        <f t="shared" si="94"/>
        <v>2</v>
      </c>
      <c r="O269">
        <f t="shared" si="95"/>
        <v>1.2882663310177881E-2</v>
      </c>
      <c r="P269">
        <f t="shared" si="96"/>
        <v>8.0558063703021852E-3</v>
      </c>
      <c r="Q269">
        <f t="shared" si="97"/>
        <v>0</v>
      </c>
      <c r="R269">
        <f t="shared" si="98"/>
        <v>34.264769436279529</v>
      </c>
      <c r="S269">
        <f t="shared" si="99"/>
        <v>34.264769436279529</v>
      </c>
      <c r="T269">
        <f t="shared" si="100"/>
        <v>5.4224289440651248</v>
      </c>
      <c r="U269">
        <f t="shared" si="101"/>
        <v>20.205734856537486</v>
      </c>
      <c r="V269">
        <f t="shared" si="102"/>
        <v>1.1083274714119422</v>
      </c>
      <c r="W269">
        <f t="shared" si="103"/>
        <v>5.4852123878748573</v>
      </c>
      <c r="X269">
        <f t="shared" si="104"/>
        <v>4.3141014726531823</v>
      </c>
      <c r="Y269">
        <f t="shared" si="105"/>
        <v>-24.904479806777232</v>
      </c>
      <c r="Z269">
        <f t="shared" si="106"/>
        <v>22.31242892195614</v>
      </c>
      <c r="AA269">
        <f t="shared" si="107"/>
        <v>2.5894353158898142</v>
      </c>
      <c r="AB269">
        <f t="shared" si="108"/>
        <v>-2.6155689312759023E-3</v>
      </c>
      <c r="AC269">
        <v>0</v>
      </c>
      <c r="AD269">
        <v>0</v>
      </c>
      <c r="AE269">
        <v>2</v>
      </c>
      <c r="AF269">
        <v>0</v>
      </c>
      <c r="AG269">
        <v>0</v>
      </c>
      <c r="AH269">
        <f t="shared" si="109"/>
        <v>1</v>
      </c>
      <c r="AI269">
        <f t="shared" si="110"/>
        <v>0</v>
      </c>
      <c r="AJ269">
        <f t="shared" si="111"/>
        <v>52394.600138565504</v>
      </c>
      <c r="AK269">
        <f t="shared" si="112"/>
        <v>0</v>
      </c>
      <c r="AL269">
        <f t="shared" si="113"/>
        <v>0</v>
      </c>
      <c r="AM269">
        <f t="shared" si="114"/>
        <v>0.49</v>
      </c>
      <c r="AN269">
        <f t="shared" si="115"/>
        <v>0.39</v>
      </c>
      <c r="AO269">
        <v>14.97</v>
      </c>
      <c r="AP269">
        <v>0.5</v>
      </c>
      <c r="AQ269" t="s">
        <v>193</v>
      </c>
      <c r="AR269">
        <v>1607323275.5999999</v>
      </c>
      <c r="AS269">
        <v>411.14448387096797</v>
      </c>
      <c r="AT269">
        <v>409.94045161290302</v>
      </c>
      <c r="AU269">
        <v>10.9002129032258</v>
      </c>
      <c r="AV269">
        <v>10.0639838709677</v>
      </c>
      <c r="AW269">
        <v>999.94370967741895</v>
      </c>
      <c r="AX269">
        <v>101.58135483871</v>
      </c>
      <c r="AY269">
        <v>9.8078512903225806E-2</v>
      </c>
      <c r="AZ269">
        <v>34.4717032258065</v>
      </c>
      <c r="BA269">
        <v>999.9</v>
      </c>
      <c r="BB269">
        <v>999.9</v>
      </c>
      <c r="BC269">
        <v>0</v>
      </c>
      <c r="BD269">
        <v>0</v>
      </c>
      <c r="BE269">
        <v>9997.3167741935504</v>
      </c>
      <c r="BF269">
        <v>0</v>
      </c>
      <c r="BG269">
        <v>1.91117E-3</v>
      </c>
      <c r="BH269">
        <v>1607323259.5999999</v>
      </c>
      <c r="BI269" t="s">
        <v>810</v>
      </c>
      <c r="BJ269">
        <v>44</v>
      </c>
      <c r="BK269">
        <v>-1.93</v>
      </c>
      <c r="BL269">
        <v>-4.3999999999999997E-2</v>
      </c>
      <c r="BM269">
        <v>410</v>
      </c>
      <c r="BN269">
        <v>10</v>
      </c>
      <c r="BO269">
        <v>0.35</v>
      </c>
      <c r="BP269">
        <v>0.19</v>
      </c>
      <c r="BQ269">
        <v>1.1786862439024399</v>
      </c>
      <c r="BR269">
        <v>0.57273691986059505</v>
      </c>
      <c r="BS269">
        <v>0.13734789732890801</v>
      </c>
      <c r="BT269">
        <v>0</v>
      </c>
      <c r="BU269">
        <v>0.80485685365853699</v>
      </c>
      <c r="BV269">
        <v>0.50196769337976099</v>
      </c>
      <c r="BW269">
        <v>0.100559550481309</v>
      </c>
      <c r="BX269">
        <v>0</v>
      </c>
      <c r="BY269">
        <v>0</v>
      </c>
      <c r="BZ269">
        <v>2</v>
      </c>
      <c r="CA269" t="s">
        <v>212</v>
      </c>
      <c r="CB269">
        <v>100</v>
      </c>
      <c r="CC269">
        <v>100</v>
      </c>
      <c r="CD269">
        <v>-1.93</v>
      </c>
      <c r="CE269">
        <v>-4.3999999999999997E-2</v>
      </c>
      <c r="CF269">
        <v>2</v>
      </c>
      <c r="CG269">
        <v>1042.77</v>
      </c>
      <c r="CH269">
        <v>677.00800000000004</v>
      </c>
      <c r="CI269">
        <v>34.993000000000002</v>
      </c>
      <c r="CJ269">
        <v>38.332099999999997</v>
      </c>
      <c r="CK269">
        <v>30.0002</v>
      </c>
      <c r="CL269">
        <v>38.011200000000002</v>
      </c>
      <c r="CM269">
        <v>38.081099999999999</v>
      </c>
      <c r="CN269">
        <v>30.968900000000001</v>
      </c>
      <c r="CO269">
        <v>-30</v>
      </c>
      <c r="CP269">
        <v>-30</v>
      </c>
      <c r="CQ269">
        <v>35</v>
      </c>
      <c r="CR269">
        <v>410</v>
      </c>
      <c r="CS269">
        <v>20</v>
      </c>
      <c r="CT269">
        <v>99.400099999999995</v>
      </c>
      <c r="CU269">
        <v>99.2376</v>
      </c>
    </row>
    <row r="270" spans="1:99" x14ac:dyDescent="0.25">
      <c r="A270">
        <v>254</v>
      </c>
      <c r="B270">
        <v>1607323288.5999999</v>
      </c>
      <c r="C270">
        <v>19826</v>
      </c>
      <c r="D270" t="s">
        <v>811</v>
      </c>
      <c r="E270" t="s">
        <v>812</v>
      </c>
      <c r="F270">
        <v>1607323280.2451601</v>
      </c>
      <c r="G270">
        <f t="shared" si="87"/>
        <v>5.6372159943248173E-4</v>
      </c>
      <c r="H270">
        <f t="shared" si="88"/>
        <v>-1.0507665693566133</v>
      </c>
      <c r="I270">
        <f t="shared" si="89"/>
        <v>411.171774193548</v>
      </c>
      <c r="J270">
        <f t="shared" si="90"/>
        <v>509.54315258032494</v>
      </c>
      <c r="K270">
        <f t="shared" si="91"/>
        <v>51.810377966989186</v>
      </c>
      <c r="L270">
        <f t="shared" si="92"/>
        <v>41.807970379833591</v>
      </c>
      <c r="M270">
        <f t="shared" si="93"/>
        <v>1.2909153211512306E-2</v>
      </c>
      <c r="N270">
        <f t="shared" si="94"/>
        <v>2</v>
      </c>
      <c r="O270">
        <f t="shared" si="95"/>
        <v>1.2863041136511259E-2</v>
      </c>
      <c r="P270">
        <f t="shared" si="96"/>
        <v>8.0435299043426778E-3</v>
      </c>
      <c r="Q270">
        <f t="shared" si="97"/>
        <v>0</v>
      </c>
      <c r="R270">
        <f t="shared" si="98"/>
        <v>34.259452941997388</v>
      </c>
      <c r="S270">
        <f t="shared" si="99"/>
        <v>34.259452941997388</v>
      </c>
      <c r="T270">
        <f t="shared" si="100"/>
        <v>5.4208241939954203</v>
      </c>
      <c r="U270">
        <f t="shared" si="101"/>
        <v>20.201812754526845</v>
      </c>
      <c r="V270">
        <f t="shared" si="102"/>
        <v>1.1077622619787317</v>
      </c>
      <c r="W270">
        <f t="shared" si="103"/>
        <v>5.483479504731589</v>
      </c>
      <c r="X270">
        <f t="shared" si="104"/>
        <v>4.313061932016689</v>
      </c>
      <c r="Y270">
        <f t="shared" si="105"/>
        <v>-24.860122534972444</v>
      </c>
      <c r="Z270">
        <f t="shared" si="106"/>
        <v>22.272816898201608</v>
      </c>
      <c r="AA270">
        <f t="shared" si="107"/>
        <v>2.5846994409194428</v>
      </c>
      <c r="AB270">
        <f t="shared" si="108"/>
        <v>-2.6061958513921013E-3</v>
      </c>
      <c r="AC270">
        <v>0</v>
      </c>
      <c r="AD270">
        <v>0</v>
      </c>
      <c r="AE270">
        <v>2</v>
      </c>
      <c r="AF270">
        <v>0</v>
      </c>
      <c r="AG270">
        <v>0</v>
      </c>
      <c r="AH270">
        <f t="shared" si="109"/>
        <v>1</v>
      </c>
      <c r="AI270">
        <f t="shared" si="110"/>
        <v>0</v>
      </c>
      <c r="AJ270">
        <f t="shared" si="111"/>
        <v>52386.400492624714</v>
      </c>
      <c r="AK270">
        <f t="shared" si="112"/>
        <v>0</v>
      </c>
      <c r="AL270">
        <f t="shared" si="113"/>
        <v>0</v>
      </c>
      <c r="AM270">
        <f t="shared" si="114"/>
        <v>0.49</v>
      </c>
      <c r="AN270">
        <f t="shared" si="115"/>
        <v>0.39</v>
      </c>
      <c r="AO270">
        <v>14.97</v>
      </c>
      <c r="AP270">
        <v>0.5</v>
      </c>
      <c r="AQ270" t="s">
        <v>193</v>
      </c>
      <c r="AR270">
        <v>1607323280.2451601</v>
      </c>
      <c r="AS270">
        <v>411.171774193548</v>
      </c>
      <c r="AT270">
        <v>409.94570967741902</v>
      </c>
      <c r="AU270">
        <v>10.894587096774201</v>
      </c>
      <c r="AV270">
        <v>10.0598548387097</v>
      </c>
      <c r="AW270">
        <v>999.95822580645097</v>
      </c>
      <c r="AX270">
        <v>101.581290322581</v>
      </c>
      <c r="AY270">
        <v>9.8768970967741898E-2</v>
      </c>
      <c r="AZ270">
        <v>34.4660193548387</v>
      </c>
      <c r="BA270">
        <v>999.9</v>
      </c>
      <c r="BB270">
        <v>999.9</v>
      </c>
      <c r="BC270">
        <v>0</v>
      </c>
      <c r="BD270">
        <v>0</v>
      </c>
      <c r="BE270">
        <v>9995.4996774193605</v>
      </c>
      <c r="BF270">
        <v>0</v>
      </c>
      <c r="BG270">
        <v>1.91117E-3</v>
      </c>
      <c r="BH270">
        <v>1607323259.5999999</v>
      </c>
      <c r="BI270" t="s">
        <v>810</v>
      </c>
      <c r="BJ270">
        <v>44</v>
      </c>
      <c r="BK270">
        <v>-1.93</v>
      </c>
      <c r="BL270">
        <v>-4.3999999999999997E-2</v>
      </c>
      <c r="BM270">
        <v>410</v>
      </c>
      <c r="BN270">
        <v>10</v>
      </c>
      <c r="BO270">
        <v>0.35</v>
      </c>
      <c r="BP270">
        <v>0.19</v>
      </c>
      <c r="BQ270">
        <v>1.2168543902439</v>
      </c>
      <c r="BR270">
        <v>0.28704459930307702</v>
      </c>
      <c r="BS270">
        <v>4.4779025035889097E-2</v>
      </c>
      <c r="BT270">
        <v>0</v>
      </c>
      <c r="BU270">
        <v>0.83569785365853699</v>
      </c>
      <c r="BV270">
        <v>-1.86187944250925E-2</v>
      </c>
      <c r="BW270">
        <v>1.9942188465292602E-3</v>
      </c>
      <c r="BX270">
        <v>1</v>
      </c>
      <c r="BY270">
        <v>1</v>
      </c>
      <c r="BZ270">
        <v>2</v>
      </c>
      <c r="CA270" t="s">
        <v>198</v>
      </c>
      <c r="CB270">
        <v>100</v>
      </c>
      <c r="CC270">
        <v>100</v>
      </c>
      <c r="CD270">
        <v>-1.93</v>
      </c>
      <c r="CE270">
        <v>-4.3999999999999997E-2</v>
      </c>
      <c r="CF270">
        <v>2</v>
      </c>
      <c r="CG270">
        <v>1044.5999999999999</v>
      </c>
      <c r="CH270">
        <v>676.93399999999997</v>
      </c>
      <c r="CI270">
        <v>34.993299999999998</v>
      </c>
      <c r="CJ270">
        <v>38.3352</v>
      </c>
      <c r="CK270">
        <v>30.000299999999999</v>
      </c>
      <c r="CL270">
        <v>38.013599999999997</v>
      </c>
      <c r="CM270">
        <v>38.082900000000002</v>
      </c>
      <c r="CN270">
        <v>30.969200000000001</v>
      </c>
      <c r="CO270">
        <v>-30</v>
      </c>
      <c r="CP270">
        <v>-30</v>
      </c>
      <c r="CQ270">
        <v>35</v>
      </c>
      <c r="CR270">
        <v>410</v>
      </c>
      <c r="CS270">
        <v>20</v>
      </c>
      <c r="CT270">
        <v>99.398300000000006</v>
      </c>
      <c r="CU270">
        <v>99.236699999999999</v>
      </c>
    </row>
    <row r="271" spans="1:99" x14ac:dyDescent="0.25">
      <c r="A271">
        <v>255</v>
      </c>
      <c r="B271">
        <v>1607323293.5999999</v>
      </c>
      <c r="C271">
        <v>19831</v>
      </c>
      <c r="D271" t="s">
        <v>813</v>
      </c>
      <c r="E271" t="s">
        <v>814</v>
      </c>
      <c r="F271">
        <v>1607323285.03548</v>
      </c>
      <c r="G271">
        <f t="shared" si="87"/>
        <v>5.6330663633079433E-4</v>
      </c>
      <c r="H271">
        <f t="shared" si="88"/>
        <v>-1.0545811128750309</v>
      </c>
      <c r="I271">
        <f t="shared" si="89"/>
        <v>411.19203225806399</v>
      </c>
      <c r="J271">
        <f t="shared" si="90"/>
        <v>510.09571006088493</v>
      </c>
      <c r="K271">
        <f t="shared" si="91"/>
        <v>51.866584962482079</v>
      </c>
      <c r="L271">
        <f t="shared" si="92"/>
        <v>41.810048695494707</v>
      </c>
      <c r="M271">
        <f t="shared" si="93"/>
        <v>1.2902034936719436E-2</v>
      </c>
      <c r="N271">
        <f t="shared" si="94"/>
        <v>2</v>
      </c>
      <c r="O271">
        <f t="shared" si="95"/>
        <v>1.2855973603345734E-2</v>
      </c>
      <c r="P271">
        <f t="shared" si="96"/>
        <v>8.0391081598697994E-3</v>
      </c>
      <c r="Q271">
        <f t="shared" si="97"/>
        <v>0</v>
      </c>
      <c r="R271">
        <f t="shared" si="98"/>
        <v>34.255233114406522</v>
      </c>
      <c r="S271">
        <f t="shared" si="99"/>
        <v>34.255233114406522</v>
      </c>
      <c r="T271">
        <f t="shared" si="100"/>
        <v>5.4195507597762518</v>
      </c>
      <c r="U271">
        <f t="shared" si="101"/>
        <v>20.197439480617994</v>
      </c>
      <c r="V271">
        <f t="shared" si="102"/>
        <v>1.1072533669398574</v>
      </c>
      <c r="W271">
        <f t="shared" si="103"/>
        <v>5.4821472197127141</v>
      </c>
      <c r="X271">
        <f t="shared" si="104"/>
        <v>4.3122973928363946</v>
      </c>
      <c r="Y271">
        <f t="shared" si="105"/>
        <v>-24.841822662188029</v>
      </c>
      <c r="Z271">
        <f t="shared" si="106"/>
        <v>22.25652036255665</v>
      </c>
      <c r="AA271">
        <f t="shared" si="107"/>
        <v>2.5826999893328018</v>
      </c>
      <c r="AB271">
        <f t="shared" si="108"/>
        <v>-2.6023102985774926E-3</v>
      </c>
      <c r="AC271">
        <v>0</v>
      </c>
      <c r="AD271">
        <v>0</v>
      </c>
      <c r="AE271">
        <v>2</v>
      </c>
      <c r="AF271">
        <v>0</v>
      </c>
      <c r="AG271">
        <v>0</v>
      </c>
      <c r="AH271">
        <f t="shared" si="109"/>
        <v>1</v>
      </c>
      <c r="AI271">
        <f t="shared" si="110"/>
        <v>0</v>
      </c>
      <c r="AJ271">
        <f t="shared" si="111"/>
        <v>52382.392101789439</v>
      </c>
      <c r="AK271">
        <f t="shared" si="112"/>
        <v>0</v>
      </c>
      <c r="AL271">
        <f t="shared" si="113"/>
        <v>0</v>
      </c>
      <c r="AM271">
        <f t="shared" si="114"/>
        <v>0.49</v>
      </c>
      <c r="AN271">
        <f t="shared" si="115"/>
        <v>0.39</v>
      </c>
      <c r="AO271">
        <v>14.97</v>
      </c>
      <c r="AP271">
        <v>0.5</v>
      </c>
      <c r="AQ271" t="s">
        <v>193</v>
      </c>
      <c r="AR271">
        <v>1607323285.03548</v>
      </c>
      <c r="AS271">
        <v>411.19203225806399</v>
      </c>
      <c r="AT271">
        <v>409.96003225806402</v>
      </c>
      <c r="AU271">
        <v>10.889577419354801</v>
      </c>
      <c r="AV271">
        <v>10.055464516129</v>
      </c>
      <c r="AW271">
        <v>999.96916129032195</v>
      </c>
      <c r="AX271">
        <v>101.580935483871</v>
      </c>
      <c r="AY271">
        <v>9.9168738709677406E-2</v>
      </c>
      <c r="AZ271">
        <v>34.461648387096801</v>
      </c>
      <c r="BA271">
        <v>999.9</v>
      </c>
      <c r="BB271">
        <v>999.9</v>
      </c>
      <c r="BC271">
        <v>0</v>
      </c>
      <c r="BD271">
        <v>0</v>
      </c>
      <c r="BE271">
        <v>9994.59064516129</v>
      </c>
      <c r="BF271">
        <v>0</v>
      </c>
      <c r="BG271">
        <v>1.91117E-3</v>
      </c>
      <c r="BH271">
        <v>1607323259.5999999</v>
      </c>
      <c r="BI271" t="s">
        <v>810</v>
      </c>
      <c r="BJ271">
        <v>44</v>
      </c>
      <c r="BK271">
        <v>-1.93</v>
      </c>
      <c r="BL271">
        <v>-4.3999999999999997E-2</v>
      </c>
      <c r="BM271">
        <v>410</v>
      </c>
      <c r="BN271">
        <v>10</v>
      </c>
      <c r="BO271">
        <v>0.35</v>
      </c>
      <c r="BP271">
        <v>0.19</v>
      </c>
      <c r="BQ271">
        <v>1.2230939024390199</v>
      </c>
      <c r="BR271">
        <v>0.103725156794545</v>
      </c>
      <c r="BS271">
        <v>3.3998190760904802E-2</v>
      </c>
      <c r="BT271">
        <v>0</v>
      </c>
      <c r="BU271">
        <v>0.83442931707317103</v>
      </c>
      <c r="BV271">
        <v>-1.0397958188147699E-2</v>
      </c>
      <c r="BW271">
        <v>1.2583330521751101E-3</v>
      </c>
      <c r="BX271">
        <v>1</v>
      </c>
      <c r="BY271">
        <v>1</v>
      </c>
      <c r="BZ271">
        <v>2</v>
      </c>
      <c r="CA271" t="s">
        <v>198</v>
      </c>
      <c r="CB271">
        <v>100</v>
      </c>
      <c r="CC271">
        <v>100</v>
      </c>
      <c r="CD271">
        <v>-1.93</v>
      </c>
      <c r="CE271">
        <v>-4.3999999999999997E-2</v>
      </c>
      <c r="CF271">
        <v>2</v>
      </c>
      <c r="CG271">
        <v>1044.72</v>
      </c>
      <c r="CH271">
        <v>676.92200000000003</v>
      </c>
      <c r="CI271">
        <v>34.993699999999997</v>
      </c>
      <c r="CJ271">
        <v>38.3386</v>
      </c>
      <c r="CK271">
        <v>30.000399999999999</v>
      </c>
      <c r="CL271">
        <v>38.0154</v>
      </c>
      <c r="CM271">
        <v>38.086100000000002</v>
      </c>
      <c r="CN271">
        <v>30.970300000000002</v>
      </c>
      <c r="CO271">
        <v>-30</v>
      </c>
      <c r="CP271">
        <v>-30</v>
      </c>
      <c r="CQ271">
        <v>35</v>
      </c>
      <c r="CR271">
        <v>410</v>
      </c>
      <c r="CS271">
        <v>20</v>
      </c>
      <c r="CT271">
        <v>99.397099999999995</v>
      </c>
      <c r="CU271">
        <v>99.236400000000003</v>
      </c>
    </row>
    <row r="272" spans="1:99" x14ac:dyDescent="0.25">
      <c r="A272">
        <v>256</v>
      </c>
      <c r="B272">
        <v>1607323298.5999999</v>
      </c>
      <c r="C272">
        <v>19836</v>
      </c>
      <c r="D272" t="s">
        <v>815</v>
      </c>
      <c r="E272" t="s">
        <v>816</v>
      </c>
      <c r="F272">
        <v>1607323289.9709699</v>
      </c>
      <c r="G272">
        <f t="shared" si="87"/>
        <v>5.6265739919082746E-4</v>
      </c>
      <c r="H272">
        <f t="shared" si="88"/>
        <v>-1.0682816465329501</v>
      </c>
      <c r="I272">
        <f t="shared" si="89"/>
        <v>411.21325806451603</v>
      </c>
      <c r="J272">
        <f t="shared" si="90"/>
        <v>511.88794192992026</v>
      </c>
      <c r="K272">
        <f t="shared" si="91"/>
        <v>52.048860467926971</v>
      </c>
      <c r="L272">
        <f t="shared" si="92"/>
        <v>41.812240020476651</v>
      </c>
      <c r="M272">
        <f t="shared" si="93"/>
        <v>1.2890075949650156E-2</v>
      </c>
      <c r="N272">
        <f t="shared" si="94"/>
        <v>2</v>
      </c>
      <c r="O272">
        <f t="shared" si="95"/>
        <v>1.2844099801601269E-2</v>
      </c>
      <c r="P272">
        <f t="shared" si="96"/>
        <v>8.0316794182793746E-3</v>
      </c>
      <c r="Q272">
        <f t="shared" si="97"/>
        <v>0</v>
      </c>
      <c r="R272">
        <f t="shared" si="98"/>
        <v>34.250340911550651</v>
      </c>
      <c r="S272">
        <f t="shared" si="99"/>
        <v>34.250340911550651</v>
      </c>
      <c r="T272">
        <f t="shared" si="100"/>
        <v>5.4180747457694372</v>
      </c>
      <c r="U272">
        <f t="shared" si="101"/>
        <v>20.193430389667679</v>
      </c>
      <c r="V272">
        <f t="shared" si="102"/>
        <v>1.1067179620499215</v>
      </c>
      <c r="W272">
        <f t="shared" si="103"/>
        <v>5.4805842330592478</v>
      </c>
      <c r="X272">
        <f t="shared" si="104"/>
        <v>4.3113567837195159</v>
      </c>
      <c r="Y272">
        <f t="shared" si="105"/>
        <v>-24.813191304315492</v>
      </c>
      <c r="Z272">
        <f t="shared" si="106"/>
        <v>22.230984469090252</v>
      </c>
      <c r="AA272">
        <f t="shared" si="107"/>
        <v>2.5796105783009597</v>
      </c>
      <c r="AB272">
        <f t="shared" si="108"/>
        <v>-2.5962569242778955E-3</v>
      </c>
      <c r="AC272">
        <v>0</v>
      </c>
      <c r="AD272">
        <v>0</v>
      </c>
      <c r="AE272">
        <v>2</v>
      </c>
      <c r="AF272">
        <v>0</v>
      </c>
      <c r="AG272">
        <v>0</v>
      </c>
      <c r="AH272">
        <f t="shared" si="109"/>
        <v>1</v>
      </c>
      <c r="AI272">
        <f t="shared" si="110"/>
        <v>0</v>
      </c>
      <c r="AJ272">
        <f t="shared" si="111"/>
        <v>52391.073492550859</v>
      </c>
      <c r="AK272">
        <f t="shared" si="112"/>
        <v>0</v>
      </c>
      <c r="AL272">
        <f t="shared" si="113"/>
        <v>0</v>
      </c>
      <c r="AM272">
        <f t="shared" si="114"/>
        <v>0.49</v>
      </c>
      <c r="AN272">
        <f t="shared" si="115"/>
        <v>0.39</v>
      </c>
      <c r="AO272">
        <v>14.97</v>
      </c>
      <c r="AP272">
        <v>0.5</v>
      </c>
      <c r="AQ272" t="s">
        <v>193</v>
      </c>
      <c r="AR272">
        <v>1607323289.9709699</v>
      </c>
      <c r="AS272">
        <v>411.21325806451603</v>
      </c>
      <c r="AT272">
        <v>409.96038709677401</v>
      </c>
      <c r="AU272">
        <v>10.8843032258065</v>
      </c>
      <c r="AV272">
        <v>10.0511612903226</v>
      </c>
      <c r="AW272">
        <v>999.98603225806403</v>
      </c>
      <c r="AX272">
        <v>101.58070967741899</v>
      </c>
      <c r="AY272">
        <v>9.9474996774193497E-2</v>
      </c>
      <c r="AZ272">
        <v>34.456519354838697</v>
      </c>
      <c r="BA272">
        <v>999.9</v>
      </c>
      <c r="BB272">
        <v>999.9</v>
      </c>
      <c r="BC272">
        <v>0</v>
      </c>
      <c r="BD272">
        <v>0</v>
      </c>
      <c r="BE272">
        <v>9996.1667741935507</v>
      </c>
      <c r="BF272">
        <v>0</v>
      </c>
      <c r="BG272">
        <v>1.91117E-3</v>
      </c>
      <c r="BH272">
        <v>1607323259.5999999</v>
      </c>
      <c r="BI272" t="s">
        <v>810</v>
      </c>
      <c r="BJ272">
        <v>44</v>
      </c>
      <c r="BK272">
        <v>-1.93</v>
      </c>
      <c r="BL272">
        <v>-4.3999999999999997E-2</v>
      </c>
      <c r="BM272">
        <v>410</v>
      </c>
      <c r="BN272">
        <v>10</v>
      </c>
      <c r="BO272">
        <v>0.35</v>
      </c>
      <c r="BP272">
        <v>0.19</v>
      </c>
      <c r="BQ272">
        <v>1.2466456097561001</v>
      </c>
      <c r="BR272">
        <v>0.123163902439028</v>
      </c>
      <c r="BS272">
        <v>3.7096439185425302E-2</v>
      </c>
      <c r="BT272">
        <v>0</v>
      </c>
      <c r="BU272">
        <v>0.83360597560975602</v>
      </c>
      <c r="BV272">
        <v>-9.6926132404191092E-3</v>
      </c>
      <c r="BW272">
        <v>1.09902052817786E-3</v>
      </c>
      <c r="BX272">
        <v>1</v>
      </c>
      <c r="BY272">
        <v>1</v>
      </c>
      <c r="BZ272">
        <v>2</v>
      </c>
      <c r="CA272" t="s">
        <v>198</v>
      </c>
      <c r="CB272">
        <v>100</v>
      </c>
      <c r="CC272">
        <v>100</v>
      </c>
      <c r="CD272">
        <v>-1.93</v>
      </c>
      <c r="CE272">
        <v>-4.3999999999999997E-2</v>
      </c>
      <c r="CF272">
        <v>2</v>
      </c>
      <c r="CG272">
        <v>1044.83</v>
      </c>
      <c r="CH272">
        <v>677.19299999999998</v>
      </c>
      <c r="CI272">
        <v>34.994199999999999</v>
      </c>
      <c r="CJ272">
        <v>38.338799999999999</v>
      </c>
      <c r="CK272">
        <v>30.0002</v>
      </c>
      <c r="CL272">
        <v>38.0184</v>
      </c>
      <c r="CM272">
        <v>38.089700000000001</v>
      </c>
      <c r="CN272">
        <v>30.9724</v>
      </c>
      <c r="CO272">
        <v>-30</v>
      </c>
      <c r="CP272">
        <v>-30</v>
      </c>
      <c r="CQ272">
        <v>35</v>
      </c>
      <c r="CR272">
        <v>410</v>
      </c>
      <c r="CS272">
        <v>20</v>
      </c>
      <c r="CT272">
        <v>99.397199999999998</v>
      </c>
      <c r="CU272">
        <v>99.235200000000006</v>
      </c>
    </row>
    <row r="273" spans="1:99" x14ac:dyDescent="0.25">
      <c r="A273">
        <v>257</v>
      </c>
      <c r="B273">
        <v>1607323303.5999999</v>
      </c>
      <c r="C273">
        <v>19841</v>
      </c>
      <c r="D273" t="s">
        <v>817</v>
      </c>
      <c r="E273" t="s">
        <v>818</v>
      </c>
      <c r="F273">
        <v>1607323294.9709699</v>
      </c>
      <c r="G273">
        <f t="shared" ref="G273:G336" si="116">AW273*AH273*(AU273-AV273)/(100*AO273*(1000-AH273*AU273))</f>
        <v>5.6218348351285558E-4</v>
      </c>
      <c r="H273">
        <f t="shared" ref="H273:H336" si="117">AW273*AH273*(AT273-AS273*(1000-AH273*AV273)/(1000-AH273*AU273))/(100*AO273)</f>
        <v>-1.0644328734116657</v>
      </c>
      <c r="I273">
        <f t="shared" ref="I273:I336" si="118">AS273 - IF(AH273&gt;1, H273*AO273*100/(AJ273*BE273), 0)</f>
        <v>411.21941935483898</v>
      </c>
      <c r="J273">
        <f t="shared" ref="J273:J336" si="119">((P273-G273/2)*I273-H273)/(P273+G273/2)</f>
        <v>511.50082628888907</v>
      </c>
      <c r="K273">
        <f t="shared" ref="K273:K336" si="120">J273*(AX273+AY273)/1000</f>
        <v>52.009668519081572</v>
      </c>
      <c r="L273">
        <f t="shared" ref="L273:L336" si="121">(AS273 - IF(AH273&gt;1, H273*AO273*100/(AJ273*BE273), 0))*(AX273+AY273)/1000</f>
        <v>41.813003205541357</v>
      </c>
      <c r="M273">
        <f t="shared" ref="M273:M336" si="122">2/((1/O273-1/N273)+SIGN(O273)*SQRT((1/O273-1/N273)*(1/O273-1/N273) + 4*AP273/((AP273+1)*(AP273+1))*(2*1/O273*1/N273-1/N273*1/N273)))</f>
        <v>1.2884228158383106E-2</v>
      </c>
      <c r="N273">
        <f t="shared" ref="N273:N336" si="123">AE273+AD273*AO273+AC273*AO273*AO273</f>
        <v>2</v>
      </c>
      <c r="O273">
        <f t="shared" ref="O273:O336" si="124">G273*(1000-(1000*0.61365*EXP(17.502*S273/(240.97+S273))/(AX273+AY273)+AU273)/2)/(1000*0.61365*EXP(17.502*S273/(240.97+S273))/(AX273+AY273)-AU273)</f>
        <v>1.2838293636273118E-2</v>
      </c>
      <c r="P273">
        <f t="shared" ref="P273:P336" si="125">1/((AP273+1)/(M273/1.6)+1/(N273/1.37)) + AP273/((AP273+1)/(M273/1.6) + AP273/(N273/1.37))</f>
        <v>8.028046843610798E-3</v>
      </c>
      <c r="Q273">
        <f t="shared" ref="Q273:Q336" si="126">(AL273*AN273)</f>
        <v>0</v>
      </c>
      <c r="R273">
        <f t="shared" ref="R273:R336" si="127">(AZ273+(Q273+2*0.95*0.0000000567*(((AZ273+$B$7)+273)^4-(AZ273+273)^4)-44100*G273)/(1.84*29.3*N273+8*0.95*0.0000000567*(AZ273+273)^3))</f>
        <v>34.24327434789415</v>
      </c>
      <c r="S273">
        <f t="shared" ref="S273:S336" si="128">($C$7*BA273+$D$7*BB273+$E$7*R273)</f>
        <v>34.24327434789415</v>
      </c>
      <c r="T273">
        <f t="shared" ref="T273:T336" si="129">0.61365*EXP(17.502*S273/(240.97+S273))</f>
        <v>5.415943328004059</v>
      </c>
      <c r="U273">
        <f t="shared" ref="U273:U336" si="130">(V273/W273*100)</f>
        <v>20.192051377326532</v>
      </c>
      <c r="V273">
        <f t="shared" ref="V273:V336" si="131">AU273*(AX273+AY273)/1000</f>
        <v>1.1061971057112436</v>
      </c>
      <c r="W273">
        <f t="shared" ref="W273:W336" si="132">0.61365*EXP(17.502*AZ273/(240.97+AZ273))</f>
        <v>5.4783790167718278</v>
      </c>
      <c r="X273">
        <f t="shared" ref="X273:X336" si="133">(T273-AU273*(AX273+AY273)/1000)</f>
        <v>4.3097462222928158</v>
      </c>
      <c r="Y273">
        <f t="shared" ref="Y273:Y336" si="134">(-G273*44100)</f>
        <v>-24.792291622916931</v>
      </c>
      <c r="Z273">
        <f t="shared" ref="Z273:Z336" si="135">2*29.3*N273*0.92*(AZ273-S273)</f>
        <v>22.212422996533366</v>
      </c>
      <c r="AA273">
        <f t="shared" ref="AA273:AA336" si="136">2*0.95*0.0000000567*(((AZ273+$B$7)+273)^4-(S273+273)^4)</f>
        <v>2.5772768241782851</v>
      </c>
      <c r="AB273">
        <f t="shared" ref="AB273:AB336" si="137">Q273+AA273+Y273+Z273</f>
        <v>-2.5918022052806577E-3</v>
      </c>
      <c r="AC273">
        <v>0</v>
      </c>
      <c r="AD273">
        <v>0</v>
      </c>
      <c r="AE273">
        <v>2</v>
      </c>
      <c r="AF273">
        <v>0</v>
      </c>
      <c r="AG273">
        <v>0</v>
      </c>
      <c r="AH273">
        <f t="shared" ref="AH273:AH336" si="138">IF(AF273*$H$13&gt;=AJ273,1,(AJ273/(AJ273-AF273*$H$13)))</f>
        <v>1</v>
      </c>
      <c r="AI273">
        <f t="shared" ref="AI273:AI336" si="139">(AH273-1)*100</f>
        <v>0</v>
      </c>
      <c r="AJ273">
        <f t="shared" ref="AJ273:AJ336" si="140">MAX(0,($B$13+$C$13*BE273)/(1+$D$13*BE273)*AX273/(AZ273+273)*$E$13)</f>
        <v>52392.8775115506</v>
      </c>
      <c r="AK273">
        <f t="shared" ref="AK273:AK336" si="141">$B$11*BF273+$C$11*BG273</f>
        <v>0</v>
      </c>
      <c r="AL273">
        <f t="shared" ref="AL273:AL336" si="142">AK273*AM273</f>
        <v>0</v>
      </c>
      <c r="AM273">
        <f t="shared" ref="AM273:AM336" si="143">($B$11*$D$9+$C$11*$D$9)/($B$11+$C$11)</f>
        <v>0.49</v>
      </c>
      <c r="AN273">
        <f t="shared" ref="AN273:AN336" si="144">($B$11*$K$9+$C$11*$K$9)/($B$11+$C$11)</f>
        <v>0.39</v>
      </c>
      <c r="AO273">
        <v>14.97</v>
      </c>
      <c r="AP273">
        <v>0.5</v>
      </c>
      <c r="AQ273" t="s">
        <v>193</v>
      </c>
      <c r="AR273">
        <v>1607323294.9709699</v>
      </c>
      <c r="AS273">
        <v>411.21941935483898</v>
      </c>
      <c r="AT273">
        <v>409.97203225806498</v>
      </c>
      <c r="AU273">
        <v>10.8791451612903</v>
      </c>
      <c r="AV273">
        <v>10.0467064516129</v>
      </c>
      <c r="AW273">
        <v>999.993032258065</v>
      </c>
      <c r="AX273">
        <v>101.580806451613</v>
      </c>
      <c r="AY273">
        <v>9.9710658064516094E-2</v>
      </c>
      <c r="AZ273">
        <v>34.449280645161302</v>
      </c>
      <c r="BA273">
        <v>999.9</v>
      </c>
      <c r="BB273">
        <v>999.9</v>
      </c>
      <c r="BC273">
        <v>0</v>
      </c>
      <c r="BD273">
        <v>0</v>
      </c>
      <c r="BE273">
        <v>9996.2703225806508</v>
      </c>
      <c r="BF273">
        <v>0</v>
      </c>
      <c r="BG273">
        <v>1.91117E-3</v>
      </c>
      <c r="BH273">
        <v>1607323259.5999999</v>
      </c>
      <c r="BI273" t="s">
        <v>810</v>
      </c>
      <c r="BJ273">
        <v>44</v>
      </c>
      <c r="BK273">
        <v>-1.93</v>
      </c>
      <c r="BL273">
        <v>-4.3999999999999997E-2</v>
      </c>
      <c r="BM273">
        <v>410</v>
      </c>
      <c r="BN273">
        <v>10</v>
      </c>
      <c r="BO273">
        <v>0.35</v>
      </c>
      <c r="BP273">
        <v>0.19</v>
      </c>
      <c r="BQ273">
        <v>1.25268024390244</v>
      </c>
      <c r="BR273">
        <v>4.7837979094029301E-2</v>
      </c>
      <c r="BS273">
        <v>3.81605806372841E-2</v>
      </c>
      <c r="BT273">
        <v>1</v>
      </c>
      <c r="BU273">
        <v>0.832676243902439</v>
      </c>
      <c r="BV273">
        <v>-8.7760139372833092E-3</v>
      </c>
      <c r="BW273">
        <v>1.03140249720625E-3</v>
      </c>
      <c r="BX273">
        <v>1</v>
      </c>
      <c r="BY273">
        <v>2</v>
      </c>
      <c r="BZ273">
        <v>2</v>
      </c>
      <c r="CA273" t="s">
        <v>195</v>
      </c>
      <c r="CB273">
        <v>100</v>
      </c>
      <c r="CC273">
        <v>100</v>
      </c>
      <c r="CD273">
        <v>-1.93</v>
      </c>
      <c r="CE273">
        <v>-4.3999999999999997E-2</v>
      </c>
      <c r="CF273">
        <v>2</v>
      </c>
      <c r="CG273">
        <v>1044.1199999999999</v>
      </c>
      <c r="CH273">
        <v>676.755</v>
      </c>
      <c r="CI273">
        <v>34.994199999999999</v>
      </c>
      <c r="CJ273">
        <v>38.340400000000002</v>
      </c>
      <c r="CK273">
        <v>30.000299999999999</v>
      </c>
      <c r="CL273">
        <v>38.021799999999999</v>
      </c>
      <c r="CM273">
        <v>38.0901</v>
      </c>
      <c r="CN273">
        <v>30.9739</v>
      </c>
      <c r="CO273">
        <v>-30</v>
      </c>
      <c r="CP273">
        <v>-30</v>
      </c>
      <c r="CQ273">
        <v>35</v>
      </c>
      <c r="CR273">
        <v>410</v>
      </c>
      <c r="CS273">
        <v>20</v>
      </c>
      <c r="CT273">
        <v>99.396199999999993</v>
      </c>
      <c r="CU273">
        <v>99.236000000000004</v>
      </c>
    </row>
    <row r="274" spans="1:99" x14ac:dyDescent="0.25">
      <c r="A274">
        <v>258</v>
      </c>
      <c r="B274">
        <v>1607323308.5999999</v>
      </c>
      <c r="C274">
        <v>19846</v>
      </c>
      <c r="D274" t="s">
        <v>819</v>
      </c>
      <c r="E274" t="s">
        <v>820</v>
      </c>
      <c r="F274">
        <v>1607323299.9709699</v>
      </c>
      <c r="G274">
        <f t="shared" si="116"/>
        <v>5.6149204407004928E-4</v>
      </c>
      <c r="H274">
        <f t="shared" si="117"/>
        <v>-1.0658782001119242</v>
      </c>
      <c r="I274">
        <f t="shared" si="118"/>
        <v>411.22935483870998</v>
      </c>
      <c r="J274">
        <f t="shared" si="119"/>
        <v>511.80212702152221</v>
      </c>
      <c r="K274">
        <f t="shared" si="120"/>
        <v>52.040312588950499</v>
      </c>
      <c r="L274">
        <f t="shared" si="121"/>
        <v>41.814019601874342</v>
      </c>
      <c r="M274">
        <f t="shared" si="122"/>
        <v>1.2873629596715926E-2</v>
      </c>
      <c r="N274">
        <f t="shared" si="123"/>
        <v>2</v>
      </c>
      <c r="O274">
        <f t="shared" si="124"/>
        <v>1.2827770469772008E-2</v>
      </c>
      <c r="P274">
        <f t="shared" si="125"/>
        <v>8.0214631242355346E-3</v>
      </c>
      <c r="Q274">
        <f t="shared" si="126"/>
        <v>0</v>
      </c>
      <c r="R274">
        <f t="shared" si="127"/>
        <v>34.235732542127963</v>
      </c>
      <c r="S274">
        <f t="shared" si="128"/>
        <v>34.235732542127963</v>
      </c>
      <c r="T274">
        <f t="shared" si="129"/>
        <v>5.4136693719351534</v>
      </c>
      <c r="U274">
        <f t="shared" si="130"/>
        <v>20.190443528389849</v>
      </c>
      <c r="V274">
        <f t="shared" si="131"/>
        <v>1.1056298254729175</v>
      </c>
      <c r="W274">
        <f t="shared" si="132"/>
        <v>5.4760056356280025</v>
      </c>
      <c r="X274">
        <f t="shared" si="133"/>
        <v>4.3080395464622363</v>
      </c>
      <c r="Y274">
        <f t="shared" si="134"/>
        <v>-24.761799143489174</v>
      </c>
      <c r="Z274">
        <f t="shared" si="135"/>
        <v>22.18527910017626</v>
      </c>
      <c r="AA274">
        <f t="shared" si="136"/>
        <v>2.5739347013704656</v>
      </c>
      <c r="AB274">
        <f t="shared" si="137"/>
        <v>-2.585341942449304E-3</v>
      </c>
      <c r="AC274">
        <v>0</v>
      </c>
      <c r="AD274">
        <v>0</v>
      </c>
      <c r="AE274">
        <v>2</v>
      </c>
      <c r="AF274">
        <v>0</v>
      </c>
      <c r="AG274">
        <v>0</v>
      </c>
      <c r="AH274">
        <f t="shared" si="138"/>
        <v>1</v>
      </c>
      <c r="AI274">
        <f t="shared" si="139"/>
        <v>0</v>
      </c>
      <c r="AJ274">
        <f t="shared" si="140"/>
        <v>52430.338958427586</v>
      </c>
      <c r="AK274">
        <f t="shared" si="141"/>
        <v>0</v>
      </c>
      <c r="AL274">
        <f t="shared" si="142"/>
        <v>0</v>
      </c>
      <c r="AM274">
        <f t="shared" si="143"/>
        <v>0.49</v>
      </c>
      <c r="AN274">
        <f t="shared" si="144"/>
        <v>0.39</v>
      </c>
      <c r="AO274">
        <v>14.97</v>
      </c>
      <c r="AP274">
        <v>0.5</v>
      </c>
      <c r="AQ274" t="s">
        <v>193</v>
      </c>
      <c r="AR274">
        <v>1607323299.9709699</v>
      </c>
      <c r="AS274">
        <v>411.22935483870998</v>
      </c>
      <c r="AT274">
        <v>409.97938709677402</v>
      </c>
      <c r="AU274">
        <v>10.873564516129001</v>
      </c>
      <c r="AV274">
        <v>10.0421451612903</v>
      </c>
      <c r="AW274">
        <v>999.99329032258095</v>
      </c>
      <c r="AX274">
        <v>101.580677419355</v>
      </c>
      <c r="AY274">
        <v>9.9854648387096706E-2</v>
      </c>
      <c r="AZ274">
        <v>34.441487096774203</v>
      </c>
      <c r="BA274">
        <v>999.9</v>
      </c>
      <c r="BB274">
        <v>999.9</v>
      </c>
      <c r="BC274">
        <v>0</v>
      </c>
      <c r="BD274">
        <v>0</v>
      </c>
      <c r="BE274">
        <v>10003.471290322601</v>
      </c>
      <c r="BF274">
        <v>0</v>
      </c>
      <c r="BG274">
        <v>1.91117E-3</v>
      </c>
      <c r="BH274">
        <v>1607323259.5999999</v>
      </c>
      <c r="BI274" t="s">
        <v>810</v>
      </c>
      <c r="BJ274">
        <v>44</v>
      </c>
      <c r="BK274">
        <v>-1.93</v>
      </c>
      <c r="BL274">
        <v>-4.3999999999999997E-2</v>
      </c>
      <c r="BM274">
        <v>410</v>
      </c>
      <c r="BN274">
        <v>10</v>
      </c>
      <c r="BO274">
        <v>0.35</v>
      </c>
      <c r="BP274">
        <v>0.19</v>
      </c>
      <c r="BQ274">
        <v>1.24362804878049</v>
      </c>
      <c r="BR274">
        <v>2.98105923345789E-2</v>
      </c>
      <c r="BS274">
        <v>3.8112696637383599E-2</v>
      </c>
      <c r="BT274">
        <v>1</v>
      </c>
      <c r="BU274">
        <v>0.83187375609756098</v>
      </c>
      <c r="BV274">
        <v>-1.1603498257840799E-2</v>
      </c>
      <c r="BW274">
        <v>1.32565856216389E-3</v>
      </c>
      <c r="BX274">
        <v>1</v>
      </c>
      <c r="BY274">
        <v>2</v>
      </c>
      <c r="BZ274">
        <v>2</v>
      </c>
      <c r="CA274" t="s">
        <v>195</v>
      </c>
      <c r="CB274">
        <v>100</v>
      </c>
      <c r="CC274">
        <v>100</v>
      </c>
      <c r="CD274">
        <v>-1.93</v>
      </c>
      <c r="CE274">
        <v>-4.3999999999999997E-2</v>
      </c>
      <c r="CF274">
        <v>2</v>
      </c>
      <c r="CG274">
        <v>1043.76</v>
      </c>
      <c r="CH274">
        <v>676.697</v>
      </c>
      <c r="CI274">
        <v>34.994700000000002</v>
      </c>
      <c r="CJ274">
        <v>38.342500000000001</v>
      </c>
      <c r="CK274">
        <v>30.0002</v>
      </c>
      <c r="CL274">
        <v>38.022100000000002</v>
      </c>
      <c r="CM274">
        <v>38.093299999999999</v>
      </c>
      <c r="CN274">
        <v>30.973099999999999</v>
      </c>
      <c r="CO274">
        <v>-30</v>
      </c>
      <c r="CP274">
        <v>-30</v>
      </c>
      <c r="CQ274">
        <v>35</v>
      </c>
      <c r="CR274">
        <v>410</v>
      </c>
      <c r="CS274">
        <v>20</v>
      </c>
      <c r="CT274">
        <v>99.395300000000006</v>
      </c>
      <c r="CU274">
        <v>99.2376</v>
      </c>
    </row>
    <row r="275" spans="1:99" x14ac:dyDescent="0.25">
      <c r="A275">
        <v>259</v>
      </c>
      <c r="B275">
        <v>1607323569.0999999</v>
      </c>
      <c r="C275">
        <v>20106.5</v>
      </c>
      <c r="D275" t="s">
        <v>822</v>
      </c>
      <c r="E275" t="s">
        <v>823</v>
      </c>
      <c r="F275">
        <v>1607323560.5193501</v>
      </c>
      <c r="G275">
        <f t="shared" si="116"/>
        <v>2.7474063411084623E-4</v>
      </c>
      <c r="H275">
        <f t="shared" si="117"/>
        <v>-4.2207596975150539</v>
      </c>
      <c r="I275">
        <f t="shared" si="118"/>
        <v>416.12822580645201</v>
      </c>
      <c r="J275">
        <f t="shared" si="119"/>
        <v>1454.4293507288294</v>
      </c>
      <c r="K275">
        <f t="shared" si="120"/>
        <v>147.8773735019594</v>
      </c>
      <c r="L275">
        <f t="shared" si="121"/>
        <v>42.309342177020916</v>
      </c>
      <c r="M275">
        <f t="shared" si="122"/>
        <v>6.1170184112476203E-3</v>
      </c>
      <c r="N275">
        <f t="shared" si="123"/>
        <v>2</v>
      </c>
      <c r="O275">
        <f t="shared" si="124"/>
        <v>6.1066435833606846E-3</v>
      </c>
      <c r="P275">
        <f t="shared" si="125"/>
        <v>3.8175828909482392E-3</v>
      </c>
      <c r="Q275">
        <f t="shared" si="126"/>
        <v>0</v>
      </c>
      <c r="R275">
        <f t="shared" si="127"/>
        <v>34.430722866508297</v>
      </c>
      <c r="S275">
        <f t="shared" si="128"/>
        <v>34.430722866508297</v>
      </c>
      <c r="T275">
        <f t="shared" si="129"/>
        <v>5.4727290582070145</v>
      </c>
      <c r="U275">
        <f t="shared" si="130"/>
        <v>18.988064514488538</v>
      </c>
      <c r="V275">
        <f t="shared" si="131"/>
        <v>1.0449964334705475</v>
      </c>
      <c r="W275">
        <f t="shared" si="132"/>
        <v>5.5034383977007231</v>
      </c>
      <c r="X275">
        <f t="shared" si="133"/>
        <v>4.4277326247364668</v>
      </c>
      <c r="Y275">
        <f t="shared" si="134"/>
        <v>-12.116061964288319</v>
      </c>
      <c r="Z275">
        <f t="shared" si="135"/>
        <v>10.85436778353982</v>
      </c>
      <c r="AA275">
        <f t="shared" si="136"/>
        <v>1.2610748106662359</v>
      </c>
      <c r="AB275">
        <f t="shared" si="137"/>
        <v>-6.1937008226387036E-4</v>
      </c>
      <c r="AC275">
        <v>0</v>
      </c>
      <c r="AD275">
        <v>0</v>
      </c>
      <c r="AE275">
        <v>2</v>
      </c>
      <c r="AF275">
        <v>0</v>
      </c>
      <c r="AG275">
        <v>0</v>
      </c>
      <c r="AH275">
        <f t="shared" si="138"/>
        <v>1</v>
      </c>
      <c r="AI275">
        <f t="shared" si="139"/>
        <v>0</v>
      </c>
      <c r="AJ275">
        <f t="shared" si="140"/>
        <v>52398.402525367397</v>
      </c>
      <c r="AK275">
        <f t="shared" si="141"/>
        <v>0</v>
      </c>
      <c r="AL275">
        <f t="shared" si="142"/>
        <v>0</v>
      </c>
      <c r="AM275">
        <f t="shared" si="143"/>
        <v>0.49</v>
      </c>
      <c r="AN275">
        <f t="shared" si="144"/>
        <v>0.39</v>
      </c>
      <c r="AO275">
        <v>15.05</v>
      </c>
      <c r="AP275">
        <v>0.5</v>
      </c>
      <c r="AQ275" t="s">
        <v>193</v>
      </c>
      <c r="AR275">
        <v>1607323560.5193501</v>
      </c>
      <c r="AS275">
        <v>416.12822580645201</v>
      </c>
      <c r="AT275">
        <v>409.94890322580602</v>
      </c>
      <c r="AU275">
        <v>10.2779312903226</v>
      </c>
      <c r="AV275">
        <v>9.8687532258064508</v>
      </c>
      <c r="AW275">
        <v>1000.13887096774</v>
      </c>
      <c r="AX275">
        <v>101.575838709677</v>
      </c>
      <c r="AY275">
        <v>9.7971316129032204E-2</v>
      </c>
      <c r="AZ275">
        <v>34.531390322580599</v>
      </c>
      <c r="BA275">
        <v>999.9</v>
      </c>
      <c r="BB275">
        <v>999.9</v>
      </c>
      <c r="BC275">
        <v>0</v>
      </c>
      <c r="BD275">
        <v>0</v>
      </c>
      <c r="BE275">
        <v>10000.662903225801</v>
      </c>
      <c r="BF275">
        <v>0</v>
      </c>
      <c r="BG275">
        <v>1.91117E-3</v>
      </c>
      <c r="BH275">
        <v>1607323554.0999999</v>
      </c>
      <c r="BI275" t="s">
        <v>824</v>
      </c>
      <c r="BJ275">
        <v>45</v>
      </c>
      <c r="BK275">
        <v>-1.9139999999999999</v>
      </c>
      <c r="BL275">
        <v>-4.2999999999999997E-2</v>
      </c>
      <c r="BM275">
        <v>410</v>
      </c>
      <c r="BN275">
        <v>10</v>
      </c>
      <c r="BO275">
        <v>0.25</v>
      </c>
      <c r="BP275">
        <v>7.0000000000000007E-2</v>
      </c>
      <c r="BQ275">
        <v>4.4708943982926801</v>
      </c>
      <c r="BR275">
        <v>33.908571938888798</v>
      </c>
      <c r="BS275">
        <v>3.6800509036251099</v>
      </c>
      <c r="BT275">
        <v>0</v>
      </c>
      <c r="BU275">
        <v>0.296331481146341</v>
      </c>
      <c r="BV275">
        <v>2.25243756073196</v>
      </c>
      <c r="BW275">
        <v>0.24377526078376099</v>
      </c>
      <c r="BX275">
        <v>0</v>
      </c>
      <c r="BY275">
        <v>0</v>
      </c>
      <c r="BZ275">
        <v>2</v>
      </c>
      <c r="CA275" t="s">
        <v>212</v>
      </c>
      <c r="CB275">
        <v>100</v>
      </c>
      <c r="CC275">
        <v>100</v>
      </c>
      <c r="CD275">
        <v>-1.9139999999999999</v>
      </c>
      <c r="CE275">
        <v>-4.2999999999999997E-2</v>
      </c>
      <c r="CF275">
        <v>2</v>
      </c>
      <c r="CG275">
        <v>1043.92</v>
      </c>
      <c r="CH275">
        <v>674.173</v>
      </c>
      <c r="CI275">
        <v>34.994100000000003</v>
      </c>
      <c r="CJ275">
        <v>38.4238</v>
      </c>
      <c r="CK275">
        <v>30.000399999999999</v>
      </c>
      <c r="CL275">
        <v>38.152500000000003</v>
      </c>
      <c r="CM275">
        <v>38.221200000000003</v>
      </c>
      <c r="CN275">
        <v>30.9831</v>
      </c>
      <c r="CO275">
        <v>-30</v>
      </c>
      <c r="CP275">
        <v>-30</v>
      </c>
      <c r="CQ275">
        <v>35</v>
      </c>
      <c r="CR275">
        <v>410</v>
      </c>
      <c r="CS275">
        <v>20</v>
      </c>
      <c r="CT275">
        <v>99.367199999999997</v>
      </c>
      <c r="CU275">
        <v>99.213399999999993</v>
      </c>
    </row>
    <row r="276" spans="1:99" x14ac:dyDescent="0.25">
      <c r="A276">
        <v>260</v>
      </c>
      <c r="B276">
        <v>1607323574.0999999</v>
      </c>
      <c r="C276">
        <v>20111.5</v>
      </c>
      <c r="D276" t="s">
        <v>825</v>
      </c>
      <c r="E276" t="s">
        <v>826</v>
      </c>
      <c r="F276">
        <v>1607323565.7451601</v>
      </c>
      <c r="G276">
        <f t="shared" si="116"/>
        <v>3.4801086022191751E-4</v>
      </c>
      <c r="H276">
        <f t="shared" si="117"/>
        <v>-5.3296346526367282</v>
      </c>
      <c r="I276">
        <f t="shared" si="118"/>
        <v>417.754677419355</v>
      </c>
      <c r="J276">
        <f t="shared" si="119"/>
        <v>1447.9876778041514</v>
      </c>
      <c r="K276">
        <f t="shared" si="120"/>
        <v>147.22202954283443</v>
      </c>
      <c r="L276">
        <f t="shared" si="121"/>
        <v>42.474595884653752</v>
      </c>
      <c r="M276">
        <f t="shared" si="122"/>
        <v>7.7873711831467343E-3</v>
      </c>
      <c r="N276">
        <f t="shared" si="123"/>
        <v>2</v>
      </c>
      <c r="O276">
        <f t="shared" si="124"/>
        <v>7.7705651217067732E-3</v>
      </c>
      <c r="P276">
        <f t="shared" si="125"/>
        <v>4.8581101069082883E-3</v>
      </c>
      <c r="Q276">
        <f t="shared" si="126"/>
        <v>0</v>
      </c>
      <c r="R276">
        <f t="shared" si="127"/>
        <v>34.399656090827612</v>
      </c>
      <c r="S276">
        <f t="shared" si="128"/>
        <v>34.399656090827612</v>
      </c>
      <c r="T276">
        <f t="shared" si="129"/>
        <v>5.463282045065009</v>
      </c>
      <c r="U276">
        <f t="shared" si="130"/>
        <v>19.187640475447274</v>
      </c>
      <c r="V276">
        <f t="shared" si="131"/>
        <v>1.055732424900611</v>
      </c>
      <c r="W276">
        <f t="shared" si="132"/>
        <v>5.5021482513784763</v>
      </c>
      <c r="X276">
        <f t="shared" si="133"/>
        <v>4.4075496201643976</v>
      </c>
      <c r="Y276">
        <f t="shared" si="134"/>
        <v>-15.347278935786562</v>
      </c>
      <c r="Z276">
        <f t="shared" si="135"/>
        <v>13.749164088406427</v>
      </c>
      <c r="AA276">
        <f t="shared" si="136"/>
        <v>1.5971211444919313</v>
      </c>
      <c r="AB276">
        <f t="shared" si="137"/>
        <v>-9.9370288820388453E-4</v>
      </c>
      <c r="AC276">
        <v>0</v>
      </c>
      <c r="AD276">
        <v>0</v>
      </c>
      <c r="AE276">
        <v>2</v>
      </c>
      <c r="AF276">
        <v>0</v>
      </c>
      <c r="AG276">
        <v>0</v>
      </c>
      <c r="AH276">
        <f t="shared" si="138"/>
        <v>1</v>
      </c>
      <c r="AI276">
        <f t="shared" si="139"/>
        <v>0</v>
      </c>
      <c r="AJ276">
        <f t="shared" si="140"/>
        <v>52382.797242215842</v>
      </c>
      <c r="AK276">
        <f t="shared" si="141"/>
        <v>0</v>
      </c>
      <c r="AL276">
        <f t="shared" si="142"/>
        <v>0</v>
      </c>
      <c r="AM276">
        <f t="shared" si="143"/>
        <v>0.49</v>
      </c>
      <c r="AN276">
        <f t="shared" si="144"/>
        <v>0.39</v>
      </c>
      <c r="AO276">
        <v>15.05</v>
      </c>
      <c r="AP276">
        <v>0.5</v>
      </c>
      <c r="AQ276" t="s">
        <v>193</v>
      </c>
      <c r="AR276">
        <v>1607323565.7451601</v>
      </c>
      <c r="AS276">
        <v>417.754677419355</v>
      </c>
      <c r="AT276">
        <v>409.95267741935498</v>
      </c>
      <c r="AU276">
        <v>10.383551612903201</v>
      </c>
      <c r="AV276">
        <v>9.8652535483871002</v>
      </c>
      <c r="AW276">
        <v>1000.0382580645201</v>
      </c>
      <c r="AX276">
        <v>101.575774193548</v>
      </c>
      <c r="AY276">
        <v>9.7763364516129006E-2</v>
      </c>
      <c r="AZ276">
        <v>34.527170967741903</v>
      </c>
      <c r="BA276">
        <v>999.9</v>
      </c>
      <c r="BB276">
        <v>999.9</v>
      </c>
      <c r="BC276">
        <v>0</v>
      </c>
      <c r="BD276">
        <v>0</v>
      </c>
      <c r="BE276">
        <v>9997.4212903225798</v>
      </c>
      <c r="BF276">
        <v>0</v>
      </c>
      <c r="BG276">
        <v>1.91117E-3</v>
      </c>
      <c r="BH276">
        <v>1607323554.0999999</v>
      </c>
      <c r="BI276" t="s">
        <v>824</v>
      </c>
      <c r="BJ276">
        <v>45</v>
      </c>
      <c r="BK276">
        <v>-1.9139999999999999</v>
      </c>
      <c r="BL276">
        <v>-4.2999999999999997E-2</v>
      </c>
      <c r="BM276">
        <v>410</v>
      </c>
      <c r="BN276">
        <v>10</v>
      </c>
      <c r="BO276">
        <v>0.25</v>
      </c>
      <c r="BP276">
        <v>7.0000000000000007E-2</v>
      </c>
      <c r="BQ276">
        <v>6.4031214936585403</v>
      </c>
      <c r="BR276">
        <v>21.078444721662599</v>
      </c>
      <c r="BS276">
        <v>2.78619947533628</v>
      </c>
      <c r="BT276">
        <v>0</v>
      </c>
      <c r="BU276">
        <v>0.42528034504877998</v>
      </c>
      <c r="BV276">
        <v>1.41932052499586</v>
      </c>
      <c r="BW276">
        <v>0.18537755118760299</v>
      </c>
      <c r="BX276">
        <v>0</v>
      </c>
      <c r="BY276">
        <v>0</v>
      </c>
      <c r="BZ276">
        <v>2</v>
      </c>
      <c r="CA276" t="s">
        <v>212</v>
      </c>
      <c r="CB276">
        <v>100</v>
      </c>
      <c r="CC276">
        <v>100</v>
      </c>
      <c r="CD276">
        <v>-1.9139999999999999</v>
      </c>
      <c r="CE276">
        <v>-4.2999999999999997E-2</v>
      </c>
      <c r="CF276">
        <v>2</v>
      </c>
      <c r="CG276">
        <v>1043.93</v>
      </c>
      <c r="CH276">
        <v>674.27300000000002</v>
      </c>
      <c r="CI276">
        <v>34.994900000000001</v>
      </c>
      <c r="CJ276">
        <v>38.427500000000002</v>
      </c>
      <c r="CK276">
        <v>30.000399999999999</v>
      </c>
      <c r="CL276">
        <v>38.1554</v>
      </c>
      <c r="CM276">
        <v>38.223999999999997</v>
      </c>
      <c r="CN276">
        <v>30.9848</v>
      </c>
      <c r="CO276">
        <v>-30</v>
      </c>
      <c r="CP276">
        <v>-30</v>
      </c>
      <c r="CQ276">
        <v>35</v>
      </c>
      <c r="CR276">
        <v>410</v>
      </c>
      <c r="CS276">
        <v>20</v>
      </c>
      <c r="CT276">
        <v>99.367999999999995</v>
      </c>
      <c r="CU276">
        <v>99.215800000000002</v>
      </c>
    </row>
    <row r="277" spans="1:99" x14ac:dyDescent="0.25">
      <c r="A277">
        <v>261</v>
      </c>
      <c r="B277">
        <v>1607323579.0999999</v>
      </c>
      <c r="C277">
        <v>20116.5</v>
      </c>
      <c r="D277" t="s">
        <v>827</v>
      </c>
      <c r="E277" t="s">
        <v>828</v>
      </c>
      <c r="F277">
        <v>1607323570.53548</v>
      </c>
      <c r="G277">
        <f t="shared" si="116"/>
        <v>3.5439026882149225E-4</v>
      </c>
      <c r="H277">
        <f t="shared" si="117"/>
        <v>-5.4062967416115857</v>
      </c>
      <c r="I277">
        <f t="shared" si="118"/>
        <v>417.88351612903199</v>
      </c>
      <c r="J277">
        <f t="shared" si="119"/>
        <v>1443.5948617152305</v>
      </c>
      <c r="K277">
        <f t="shared" si="120"/>
        <v>146.77601068741322</v>
      </c>
      <c r="L277">
        <f t="shared" si="121"/>
        <v>42.487873194957281</v>
      </c>
      <c r="M277">
        <f t="shared" si="122"/>
        <v>7.9336623045099756E-3</v>
      </c>
      <c r="N277">
        <f t="shared" si="123"/>
        <v>2</v>
      </c>
      <c r="O277">
        <f t="shared" si="124"/>
        <v>7.9162196488905493E-3</v>
      </c>
      <c r="P277">
        <f t="shared" si="125"/>
        <v>4.9492012076219737E-3</v>
      </c>
      <c r="Q277">
        <f t="shared" si="126"/>
        <v>0</v>
      </c>
      <c r="R277">
        <f t="shared" si="127"/>
        <v>34.395757111468249</v>
      </c>
      <c r="S277">
        <f t="shared" si="128"/>
        <v>34.395757111468249</v>
      </c>
      <c r="T277">
        <f t="shared" si="129"/>
        <v>5.4620974167453324</v>
      </c>
      <c r="U277">
        <f t="shared" si="130"/>
        <v>19.199680975349796</v>
      </c>
      <c r="V277">
        <f t="shared" si="131"/>
        <v>1.0563032658053537</v>
      </c>
      <c r="W277">
        <f t="shared" si="132"/>
        <v>5.5016709244363318</v>
      </c>
      <c r="X277">
        <f t="shared" si="133"/>
        <v>4.4057941509399789</v>
      </c>
      <c r="Y277">
        <f t="shared" si="134"/>
        <v>-15.628610855027809</v>
      </c>
      <c r="Z277">
        <f t="shared" si="135"/>
        <v>14.001223071117233</v>
      </c>
      <c r="AA277">
        <f t="shared" si="136"/>
        <v>1.6263573282716444</v>
      </c>
      <c r="AB277">
        <f t="shared" si="137"/>
        <v>-1.0304556389311159E-3</v>
      </c>
      <c r="AC277">
        <v>0</v>
      </c>
      <c r="AD277">
        <v>0</v>
      </c>
      <c r="AE277">
        <v>2</v>
      </c>
      <c r="AF277">
        <v>0</v>
      </c>
      <c r="AG277">
        <v>0</v>
      </c>
      <c r="AH277">
        <f t="shared" si="138"/>
        <v>1</v>
      </c>
      <c r="AI277">
        <f t="shared" si="139"/>
        <v>0</v>
      </c>
      <c r="AJ277">
        <f t="shared" si="140"/>
        <v>52420.109116020278</v>
      </c>
      <c r="AK277">
        <f t="shared" si="141"/>
        <v>0</v>
      </c>
      <c r="AL277">
        <f t="shared" si="142"/>
        <v>0</v>
      </c>
      <c r="AM277">
        <f t="shared" si="143"/>
        <v>0.49</v>
      </c>
      <c r="AN277">
        <f t="shared" si="144"/>
        <v>0.39</v>
      </c>
      <c r="AO277">
        <v>15.05</v>
      </c>
      <c r="AP277">
        <v>0.5</v>
      </c>
      <c r="AQ277" t="s">
        <v>193</v>
      </c>
      <c r="AR277">
        <v>1607323570.53548</v>
      </c>
      <c r="AS277">
        <v>417.88351612903199</v>
      </c>
      <c r="AT277">
        <v>409.96961290322599</v>
      </c>
      <c r="AU277">
        <v>10.3891225806452</v>
      </c>
      <c r="AV277">
        <v>9.8612858064516207</v>
      </c>
      <c r="AW277">
        <v>999.96109677419304</v>
      </c>
      <c r="AX277">
        <v>101.57564516129</v>
      </c>
      <c r="AY277">
        <v>9.8317929032258097E-2</v>
      </c>
      <c r="AZ277">
        <v>34.525609677419403</v>
      </c>
      <c r="BA277">
        <v>999.9</v>
      </c>
      <c r="BB277">
        <v>999.9</v>
      </c>
      <c r="BC277">
        <v>0</v>
      </c>
      <c r="BD277">
        <v>0</v>
      </c>
      <c r="BE277">
        <v>10004.8064516129</v>
      </c>
      <c r="BF277">
        <v>0</v>
      </c>
      <c r="BG277">
        <v>1.91117E-3</v>
      </c>
      <c r="BH277">
        <v>1607323554.0999999</v>
      </c>
      <c r="BI277" t="s">
        <v>824</v>
      </c>
      <c r="BJ277">
        <v>45</v>
      </c>
      <c r="BK277">
        <v>-1.9139999999999999</v>
      </c>
      <c r="BL277">
        <v>-4.2999999999999997E-2</v>
      </c>
      <c r="BM277">
        <v>410</v>
      </c>
      <c r="BN277">
        <v>10</v>
      </c>
      <c r="BO277">
        <v>0.25</v>
      </c>
      <c r="BP277">
        <v>7.0000000000000007E-2</v>
      </c>
      <c r="BQ277">
        <v>7.8805075609756097</v>
      </c>
      <c r="BR277">
        <v>0.433380627177884</v>
      </c>
      <c r="BS277">
        <v>0.20941859545150299</v>
      </c>
      <c r="BT277">
        <v>0</v>
      </c>
      <c r="BU277">
        <v>0.52470843902439002</v>
      </c>
      <c r="BV277">
        <v>5.5395554006979701E-2</v>
      </c>
      <c r="BW277">
        <v>1.5505793521586901E-2</v>
      </c>
      <c r="BX277">
        <v>1</v>
      </c>
      <c r="BY277">
        <v>1</v>
      </c>
      <c r="BZ277">
        <v>2</v>
      </c>
      <c r="CA277" t="s">
        <v>198</v>
      </c>
      <c r="CB277">
        <v>100</v>
      </c>
      <c r="CC277">
        <v>100</v>
      </c>
      <c r="CD277">
        <v>-1.9139999999999999</v>
      </c>
      <c r="CE277">
        <v>-4.2999999999999997E-2</v>
      </c>
      <c r="CF277">
        <v>2</v>
      </c>
      <c r="CG277">
        <v>1044.8499999999999</v>
      </c>
      <c r="CH277">
        <v>674.47299999999996</v>
      </c>
      <c r="CI277">
        <v>34.995100000000001</v>
      </c>
      <c r="CJ277">
        <v>38.430999999999997</v>
      </c>
      <c r="CK277">
        <v>30.000399999999999</v>
      </c>
      <c r="CL277">
        <v>38.156300000000002</v>
      </c>
      <c r="CM277">
        <v>38.227600000000002</v>
      </c>
      <c r="CN277">
        <v>30.985399999999998</v>
      </c>
      <c r="CO277">
        <v>-30</v>
      </c>
      <c r="CP277">
        <v>-30</v>
      </c>
      <c r="CQ277">
        <v>35</v>
      </c>
      <c r="CR277">
        <v>410</v>
      </c>
      <c r="CS277">
        <v>20</v>
      </c>
      <c r="CT277">
        <v>99.367000000000004</v>
      </c>
      <c r="CU277">
        <v>99.2149</v>
      </c>
    </row>
    <row r="278" spans="1:99" x14ac:dyDescent="0.25">
      <c r="A278">
        <v>262</v>
      </c>
      <c r="B278">
        <v>1607323584.0999999</v>
      </c>
      <c r="C278">
        <v>20121.5</v>
      </c>
      <c r="D278" t="s">
        <v>829</v>
      </c>
      <c r="E278" t="s">
        <v>830</v>
      </c>
      <c r="F278">
        <v>1607323575.4709699</v>
      </c>
      <c r="G278">
        <f t="shared" si="116"/>
        <v>3.5439605375081704E-4</v>
      </c>
      <c r="H278">
        <f t="shared" si="117"/>
        <v>-5.4027437337203983</v>
      </c>
      <c r="I278">
        <f t="shared" si="118"/>
        <v>417.879903225806</v>
      </c>
      <c r="J278">
        <f t="shared" si="119"/>
        <v>1442.8239848096744</v>
      </c>
      <c r="K278">
        <f t="shared" si="120"/>
        <v>146.69794412030316</v>
      </c>
      <c r="L278">
        <f t="shared" si="121"/>
        <v>42.487596087823192</v>
      </c>
      <c r="M278">
        <f t="shared" si="122"/>
        <v>7.9342517776862485E-3</v>
      </c>
      <c r="N278">
        <f t="shared" si="123"/>
        <v>2</v>
      </c>
      <c r="O278">
        <f t="shared" si="124"/>
        <v>7.9168065330598222E-3</v>
      </c>
      <c r="P278">
        <f t="shared" si="125"/>
        <v>4.9495682421246282E-3</v>
      </c>
      <c r="Q278">
        <f t="shared" si="126"/>
        <v>0</v>
      </c>
      <c r="R278">
        <f t="shared" si="127"/>
        <v>34.393657941033545</v>
      </c>
      <c r="S278">
        <f t="shared" si="128"/>
        <v>34.393657941033545</v>
      </c>
      <c r="T278">
        <f t="shared" si="129"/>
        <v>5.4614597175170543</v>
      </c>
      <c r="U278">
        <f t="shared" si="130"/>
        <v>19.194351167314245</v>
      </c>
      <c r="V278">
        <f t="shared" si="131"/>
        <v>1.0558870050449429</v>
      </c>
      <c r="W278">
        <f t="shared" si="132"/>
        <v>5.5010299428250331</v>
      </c>
      <c r="X278">
        <f t="shared" si="133"/>
        <v>4.4055727124721109</v>
      </c>
      <c r="Y278">
        <f t="shared" si="134"/>
        <v>-15.628865970411031</v>
      </c>
      <c r="Z278">
        <f t="shared" si="135"/>
        <v>14.001481443417669</v>
      </c>
      <c r="AA278">
        <f t="shared" si="136"/>
        <v>1.6263540473822422</v>
      </c>
      <c r="AB278">
        <f t="shared" si="137"/>
        <v>-1.0304796111189063E-3</v>
      </c>
      <c r="AC278">
        <v>0</v>
      </c>
      <c r="AD278">
        <v>0</v>
      </c>
      <c r="AE278">
        <v>2</v>
      </c>
      <c r="AF278">
        <v>0</v>
      </c>
      <c r="AG278">
        <v>0</v>
      </c>
      <c r="AH278">
        <f t="shared" si="138"/>
        <v>1</v>
      </c>
      <c r="AI278">
        <f t="shared" si="139"/>
        <v>0</v>
      </c>
      <c r="AJ278">
        <f t="shared" si="140"/>
        <v>52422.555573927428</v>
      </c>
      <c r="AK278">
        <f t="shared" si="141"/>
        <v>0</v>
      </c>
      <c r="AL278">
        <f t="shared" si="142"/>
        <v>0</v>
      </c>
      <c r="AM278">
        <f t="shared" si="143"/>
        <v>0.49</v>
      </c>
      <c r="AN278">
        <f t="shared" si="144"/>
        <v>0.39</v>
      </c>
      <c r="AO278">
        <v>15.05</v>
      </c>
      <c r="AP278">
        <v>0.5</v>
      </c>
      <c r="AQ278" t="s">
        <v>193</v>
      </c>
      <c r="AR278">
        <v>1607323575.4709699</v>
      </c>
      <c r="AS278">
        <v>417.879903225806</v>
      </c>
      <c r="AT278">
        <v>409.97141935483899</v>
      </c>
      <c r="AU278">
        <v>10.385006451612901</v>
      </c>
      <c r="AV278">
        <v>9.8571635483870992</v>
      </c>
      <c r="AW278">
        <v>999.96996774193497</v>
      </c>
      <c r="AX278">
        <v>101.57538709677399</v>
      </c>
      <c r="AY278">
        <v>9.8791919354838706E-2</v>
      </c>
      <c r="AZ278">
        <v>34.5235129032258</v>
      </c>
      <c r="BA278">
        <v>999.9</v>
      </c>
      <c r="BB278">
        <v>999.9</v>
      </c>
      <c r="BC278">
        <v>0</v>
      </c>
      <c r="BD278">
        <v>0</v>
      </c>
      <c r="BE278">
        <v>10005.2487096774</v>
      </c>
      <c r="BF278">
        <v>0</v>
      </c>
      <c r="BG278">
        <v>1.91117E-3</v>
      </c>
      <c r="BH278">
        <v>1607323554.0999999</v>
      </c>
      <c r="BI278" t="s">
        <v>824</v>
      </c>
      <c r="BJ278">
        <v>45</v>
      </c>
      <c r="BK278">
        <v>-1.9139999999999999</v>
      </c>
      <c r="BL278">
        <v>-4.2999999999999997E-2</v>
      </c>
      <c r="BM278">
        <v>410</v>
      </c>
      <c r="BN278">
        <v>10</v>
      </c>
      <c r="BO278">
        <v>0.25</v>
      </c>
      <c r="BP278">
        <v>7.0000000000000007E-2</v>
      </c>
      <c r="BQ278">
        <v>7.9143726829268299</v>
      </c>
      <c r="BR278">
        <v>-4.3045923344924603E-2</v>
      </c>
      <c r="BS278">
        <v>2.75385326516643E-2</v>
      </c>
      <c r="BT278">
        <v>1</v>
      </c>
      <c r="BU278">
        <v>0.52780541463414599</v>
      </c>
      <c r="BV278">
        <v>1.4337073170722599E-3</v>
      </c>
      <c r="BW278">
        <v>5.4790621307157299E-4</v>
      </c>
      <c r="BX278">
        <v>1</v>
      </c>
      <c r="BY278">
        <v>2</v>
      </c>
      <c r="BZ278">
        <v>2</v>
      </c>
      <c r="CA278" t="s">
        <v>195</v>
      </c>
      <c r="CB278">
        <v>100</v>
      </c>
      <c r="CC278">
        <v>100</v>
      </c>
      <c r="CD278">
        <v>-1.9139999999999999</v>
      </c>
      <c r="CE278">
        <v>-4.2999999999999997E-2</v>
      </c>
      <c r="CF278">
        <v>2</v>
      </c>
      <c r="CG278">
        <v>1045.1099999999999</v>
      </c>
      <c r="CH278">
        <v>674.36199999999997</v>
      </c>
      <c r="CI278">
        <v>34.995100000000001</v>
      </c>
      <c r="CJ278">
        <v>38.434699999999999</v>
      </c>
      <c r="CK278">
        <v>30.0002</v>
      </c>
      <c r="CL278">
        <v>38.159700000000001</v>
      </c>
      <c r="CM278">
        <v>38.2303</v>
      </c>
      <c r="CN278">
        <v>30.986999999999998</v>
      </c>
      <c r="CO278">
        <v>-30</v>
      </c>
      <c r="CP278">
        <v>-30</v>
      </c>
      <c r="CQ278">
        <v>35</v>
      </c>
      <c r="CR278">
        <v>410</v>
      </c>
      <c r="CS278">
        <v>20</v>
      </c>
      <c r="CT278">
        <v>99.367199999999997</v>
      </c>
      <c r="CU278">
        <v>99.211799999999997</v>
      </c>
    </row>
    <row r="279" spans="1:99" x14ac:dyDescent="0.25">
      <c r="A279">
        <v>263</v>
      </c>
      <c r="B279">
        <v>1607323589.0999999</v>
      </c>
      <c r="C279">
        <v>20126.5</v>
      </c>
      <c r="D279" t="s">
        <v>831</v>
      </c>
      <c r="E279" t="s">
        <v>832</v>
      </c>
      <c r="F279">
        <v>1607323580.4709699</v>
      </c>
      <c r="G279">
        <f t="shared" si="116"/>
        <v>3.5443396401822313E-4</v>
      </c>
      <c r="H279">
        <f t="shared" si="117"/>
        <v>-5.4048996646318965</v>
      </c>
      <c r="I279">
        <f t="shared" si="118"/>
        <v>417.87870967741901</v>
      </c>
      <c r="J279">
        <f t="shared" si="119"/>
        <v>1442.891519981433</v>
      </c>
      <c r="K279">
        <f t="shared" si="120"/>
        <v>146.70400016611742</v>
      </c>
      <c r="L279">
        <f t="shared" si="121"/>
        <v>42.487239993427828</v>
      </c>
      <c r="M279">
        <f t="shared" si="122"/>
        <v>7.9370231120892785E-3</v>
      </c>
      <c r="N279">
        <f t="shared" si="123"/>
        <v>2</v>
      </c>
      <c r="O279">
        <f t="shared" si="124"/>
        <v>7.9195656930014652E-3</v>
      </c>
      <c r="P279">
        <f t="shared" si="125"/>
        <v>4.9512938075516261E-3</v>
      </c>
      <c r="Q279">
        <f t="shared" si="126"/>
        <v>0</v>
      </c>
      <c r="R279">
        <f t="shared" si="127"/>
        <v>34.388891810527824</v>
      </c>
      <c r="S279">
        <f t="shared" si="128"/>
        <v>34.388891810527824</v>
      </c>
      <c r="T279">
        <f t="shared" si="129"/>
        <v>5.4600120726662604</v>
      </c>
      <c r="U279">
        <f t="shared" si="130"/>
        <v>19.192145524064138</v>
      </c>
      <c r="V279">
        <f t="shared" si="131"/>
        <v>1.0554869400663438</v>
      </c>
      <c r="W279">
        <f t="shared" si="132"/>
        <v>5.4995776201411033</v>
      </c>
      <c r="X279">
        <f t="shared" si="133"/>
        <v>4.4045251325999164</v>
      </c>
      <c r="Y279">
        <f t="shared" si="134"/>
        <v>-15.63053781320364</v>
      </c>
      <c r="Z279">
        <f t="shared" si="135"/>
        <v>14.003046789392089</v>
      </c>
      <c r="AA279">
        <f t="shared" si="136"/>
        <v>1.6264603456627722</v>
      </c>
      <c r="AB279">
        <f t="shared" si="137"/>
        <v>-1.030678148778108E-3</v>
      </c>
      <c r="AC279">
        <v>0</v>
      </c>
      <c r="AD279">
        <v>0</v>
      </c>
      <c r="AE279">
        <v>2</v>
      </c>
      <c r="AF279">
        <v>0</v>
      </c>
      <c r="AG279">
        <v>0</v>
      </c>
      <c r="AH279">
        <f t="shared" si="138"/>
        <v>1</v>
      </c>
      <c r="AI279">
        <f t="shared" si="139"/>
        <v>0</v>
      </c>
      <c r="AJ279">
        <f t="shared" si="140"/>
        <v>52369.353523555976</v>
      </c>
      <c r="AK279">
        <f t="shared" si="141"/>
        <v>0</v>
      </c>
      <c r="AL279">
        <f t="shared" si="142"/>
        <v>0</v>
      </c>
      <c r="AM279">
        <f t="shared" si="143"/>
        <v>0.49</v>
      </c>
      <c r="AN279">
        <f t="shared" si="144"/>
        <v>0.39</v>
      </c>
      <c r="AO279">
        <v>15.05</v>
      </c>
      <c r="AP279">
        <v>0.5</v>
      </c>
      <c r="AQ279" t="s">
        <v>193</v>
      </c>
      <c r="AR279">
        <v>1607323580.4709699</v>
      </c>
      <c r="AS279">
        <v>417.87870967741901</v>
      </c>
      <c r="AT279">
        <v>409.96696774193498</v>
      </c>
      <c r="AU279">
        <v>10.3811290322581</v>
      </c>
      <c r="AV279">
        <v>9.8532251612903199</v>
      </c>
      <c r="AW279">
        <v>999.96535483871003</v>
      </c>
      <c r="AX279">
        <v>101.574612903226</v>
      </c>
      <c r="AY279">
        <v>9.9004367741935495E-2</v>
      </c>
      <c r="AZ279">
        <v>34.518761290322601</v>
      </c>
      <c r="BA279">
        <v>999.9</v>
      </c>
      <c r="BB279">
        <v>999.9</v>
      </c>
      <c r="BC279">
        <v>0</v>
      </c>
      <c r="BD279">
        <v>0</v>
      </c>
      <c r="BE279">
        <v>9994.5806451612898</v>
      </c>
      <c r="BF279">
        <v>0</v>
      </c>
      <c r="BG279">
        <v>1.91117E-3</v>
      </c>
      <c r="BH279">
        <v>1607323554.0999999</v>
      </c>
      <c r="BI279" t="s">
        <v>824</v>
      </c>
      <c r="BJ279">
        <v>45</v>
      </c>
      <c r="BK279">
        <v>-1.9139999999999999</v>
      </c>
      <c r="BL279">
        <v>-4.2999999999999997E-2</v>
      </c>
      <c r="BM279">
        <v>410</v>
      </c>
      <c r="BN279">
        <v>10</v>
      </c>
      <c r="BO279">
        <v>0.25</v>
      </c>
      <c r="BP279">
        <v>7.0000000000000007E-2</v>
      </c>
      <c r="BQ279">
        <v>7.9091390243902397</v>
      </c>
      <c r="BR279">
        <v>9.0255261324013E-2</v>
      </c>
      <c r="BS279">
        <v>1.8832701683686399E-2</v>
      </c>
      <c r="BT279">
        <v>1</v>
      </c>
      <c r="BU279">
        <v>0.52794658536585404</v>
      </c>
      <c r="BV279">
        <v>-9.7881533100870207E-4</v>
      </c>
      <c r="BW279">
        <v>5.0720347461732603E-4</v>
      </c>
      <c r="BX279">
        <v>1</v>
      </c>
      <c r="BY279">
        <v>2</v>
      </c>
      <c r="BZ279">
        <v>2</v>
      </c>
      <c r="CA279" t="s">
        <v>195</v>
      </c>
      <c r="CB279">
        <v>100</v>
      </c>
      <c r="CC279">
        <v>100</v>
      </c>
      <c r="CD279">
        <v>-1.9139999999999999</v>
      </c>
      <c r="CE279">
        <v>-4.2999999999999997E-2</v>
      </c>
      <c r="CF279">
        <v>2</v>
      </c>
      <c r="CG279">
        <v>1045.1300000000001</v>
      </c>
      <c r="CH279">
        <v>674.14099999999996</v>
      </c>
      <c r="CI279">
        <v>34.994599999999998</v>
      </c>
      <c r="CJ279">
        <v>38.437600000000003</v>
      </c>
      <c r="CK279">
        <v>30.000399999999999</v>
      </c>
      <c r="CL279">
        <v>38.162599999999998</v>
      </c>
      <c r="CM279">
        <v>38.231200000000001</v>
      </c>
      <c r="CN279">
        <v>30.988600000000002</v>
      </c>
      <c r="CO279">
        <v>-30</v>
      </c>
      <c r="CP279">
        <v>-30</v>
      </c>
      <c r="CQ279">
        <v>35</v>
      </c>
      <c r="CR279">
        <v>410</v>
      </c>
      <c r="CS279">
        <v>20</v>
      </c>
      <c r="CT279">
        <v>99.365799999999993</v>
      </c>
      <c r="CU279">
        <v>99.210999999999999</v>
      </c>
    </row>
    <row r="280" spans="1:99" x14ac:dyDescent="0.25">
      <c r="A280">
        <v>264</v>
      </c>
      <c r="B280">
        <v>1607323594.0999999</v>
      </c>
      <c r="C280">
        <v>20131.5</v>
      </c>
      <c r="D280" t="s">
        <v>833</v>
      </c>
      <c r="E280" t="s">
        <v>834</v>
      </c>
      <c r="F280">
        <v>1607323585.4709699</v>
      </c>
      <c r="G280">
        <f t="shared" si="116"/>
        <v>3.5423412395269927E-4</v>
      </c>
      <c r="H280">
        <f t="shared" si="117"/>
        <v>-5.3987124992680915</v>
      </c>
      <c r="I280">
        <f t="shared" si="118"/>
        <v>417.86412903225801</v>
      </c>
      <c r="J280">
        <f t="shared" si="119"/>
        <v>1441.8498574468126</v>
      </c>
      <c r="K280">
        <f t="shared" si="120"/>
        <v>146.59785385836008</v>
      </c>
      <c r="L280">
        <f t="shared" si="121"/>
        <v>42.485688925333605</v>
      </c>
      <c r="M280">
        <f t="shared" si="122"/>
        <v>7.9358800843037265E-3</v>
      </c>
      <c r="N280">
        <f t="shared" si="123"/>
        <v>2</v>
      </c>
      <c r="O280">
        <f t="shared" si="124"/>
        <v>7.9184276870459085E-3</v>
      </c>
      <c r="P280">
        <f t="shared" si="125"/>
        <v>4.9505821040254847E-3</v>
      </c>
      <c r="Q280">
        <f t="shared" si="126"/>
        <v>0</v>
      </c>
      <c r="R280">
        <f t="shared" si="127"/>
        <v>34.381444688481736</v>
      </c>
      <c r="S280">
        <f t="shared" si="128"/>
        <v>34.381444688481736</v>
      </c>
      <c r="T280">
        <f t="shared" si="129"/>
        <v>5.4577507823718756</v>
      </c>
      <c r="U280">
        <f t="shared" si="130"/>
        <v>19.191723564888175</v>
      </c>
      <c r="V280">
        <f t="shared" si="131"/>
        <v>1.0550227855641745</v>
      </c>
      <c r="W280">
        <f t="shared" si="132"/>
        <v>5.4972800228030057</v>
      </c>
      <c r="X280">
        <f t="shared" si="133"/>
        <v>4.4027279968077009</v>
      </c>
      <c r="Y280">
        <f t="shared" si="134"/>
        <v>-15.621724866314038</v>
      </c>
      <c r="Z280">
        <f t="shared" si="135"/>
        <v>13.995258360761571</v>
      </c>
      <c r="AA280">
        <f t="shared" si="136"/>
        <v>1.6254370237943956</v>
      </c>
      <c r="AB280">
        <f t="shared" si="137"/>
        <v>-1.0294817580707161E-3</v>
      </c>
      <c r="AC280">
        <v>0</v>
      </c>
      <c r="AD280">
        <v>0</v>
      </c>
      <c r="AE280">
        <v>2</v>
      </c>
      <c r="AF280">
        <v>0</v>
      </c>
      <c r="AG280">
        <v>0</v>
      </c>
      <c r="AH280">
        <f t="shared" si="138"/>
        <v>1</v>
      </c>
      <c r="AI280">
        <f t="shared" si="139"/>
        <v>0</v>
      </c>
      <c r="AJ280">
        <f t="shared" si="140"/>
        <v>52374.439713561653</v>
      </c>
      <c r="AK280">
        <f t="shared" si="141"/>
        <v>0</v>
      </c>
      <c r="AL280">
        <f t="shared" si="142"/>
        <v>0</v>
      </c>
      <c r="AM280">
        <f t="shared" si="143"/>
        <v>0.49</v>
      </c>
      <c r="AN280">
        <f t="shared" si="144"/>
        <v>0.39</v>
      </c>
      <c r="AO280">
        <v>15.05</v>
      </c>
      <c r="AP280">
        <v>0.5</v>
      </c>
      <c r="AQ280" t="s">
        <v>193</v>
      </c>
      <c r="AR280">
        <v>1607323585.4709699</v>
      </c>
      <c r="AS280">
        <v>417.86412903225801</v>
      </c>
      <c r="AT280">
        <v>409.96170967741898</v>
      </c>
      <c r="AU280">
        <v>10.376580645161299</v>
      </c>
      <c r="AV280">
        <v>9.8489816129032306</v>
      </c>
      <c r="AW280">
        <v>999.98358064516106</v>
      </c>
      <c r="AX280">
        <v>101.574129032258</v>
      </c>
      <c r="AY280">
        <v>9.9324067741935501E-2</v>
      </c>
      <c r="AZ280">
        <v>34.511241935483902</v>
      </c>
      <c r="BA280">
        <v>999.9</v>
      </c>
      <c r="BB280">
        <v>999.9</v>
      </c>
      <c r="BC280">
        <v>0</v>
      </c>
      <c r="BD280">
        <v>0</v>
      </c>
      <c r="BE280">
        <v>9995.3874193548399</v>
      </c>
      <c r="BF280">
        <v>0</v>
      </c>
      <c r="BG280">
        <v>1.91117E-3</v>
      </c>
      <c r="BH280">
        <v>1607323554.0999999</v>
      </c>
      <c r="BI280" t="s">
        <v>824</v>
      </c>
      <c r="BJ280">
        <v>45</v>
      </c>
      <c r="BK280">
        <v>-1.9139999999999999</v>
      </c>
      <c r="BL280">
        <v>-4.2999999999999997E-2</v>
      </c>
      <c r="BM280">
        <v>410</v>
      </c>
      <c r="BN280">
        <v>10</v>
      </c>
      <c r="BO280">
        <v>0.25</v>
      </c>
      <c r="BP280">
        <v>7.0000000000000007E-2</v>
      </c>
      <c r="BQ280">
        <v>7.8997439024390204</v>
      </c>
      <c r="BR280">
        <v>-0.104409825784033</v>
      </c>
      <c r="BS280">
        <v>2.7511142920114601E-2</v>
      </c>
      <c r="BT280">
        <v>0</v>
      </c>
      <c r="BU280">
        <v>0.52769448780487804</v>
      </c>
      <c r="BV280">
        <v>-4.4112334494758104E-3</v>
      </c>
      <c r="BW280">
        <v>7.0401774236065204E-4</v>
      </c>
      <c r="BX280">
        <v>1</v>
      </c>
      <c r="BY280">
        <v>1</v>
      </c>
      <c r="BZ280">
        <v>2</v>
      </c>
      <c r="CA280" t="s">
        <v>198</v>
      </c>
      <c r="CB280">
        <v>100</v>
      </c>
      <c r="CC280">
        <v>100</v>
      </c>
      <c r="CD280">
        <v>-1.9139999999999999</v>
      </c>
      <c r="CE280">
        <v>-4.2999999999999997E-2</v>
      </c>
      <c r="CF280">
        <v>2</v>
      </c>
      <c r="CG280">
        <v>1044.99</v>
      </c>
      <c r="CH280">
        <v>674.22500000000002</v>
      </c>
      <c r="CI280">
        <v>34.993499999999997</v>
      </c>
      <c r="CJ280">
        <v>38.438600000000001</v>
      </c>
      <c r="CK280">
        <v>30.0002</v>
      </c>
      <c r="CL280">
        <v>38.1633</v>
      </c>
      <c r="CM280">
        <v>38.2348</v>
      </c>
      <c r="CN280">
        <v>30.989100000000001</v>
      </c>
      <c r="CO280">
        <v>-30</v>
      </c>
      <c r="CP280">
        <v>-30</v>
      </c>
      <c r="CQ280">
        <v>35</v>
      </c>
      <c r="CR280">
        <v>410</v>
      </c>
      <c r="CS280">
        <v>20</v>
      </c>
      <c r="CT280">
        <v>99.365799999999993</v>
      </c>
      <c r="CU280">
        <v>99.212000000000003</v>
      </c>
    </row>
    <row r="281" spans="1:99" x14ac:dyDescent="0.25">
      <c r="A281">
        <v>265</v>
      </c>
      <c r="B281">
        <v>1607323921.5999999</v>
      </c>
      <c r="C281">
        <v>20459</v>
      </c>
      <c r="D281" t="s">
        <v>836</v>
      </c>
      <c r="E281" t="s">
        <v>837</v>
      </c>
      <c r="F281">
        <v>1607323913.5999999</v>
      </c>
      <c r="G281">
        <f t="shared" si="116"/>
        <v>2.7243627291210208E-4</v>
      </c>
      <c r="H281">
        <f t="shared" si="117"/>
        <v>-3.5506081557122955</v>
      </c>
      <c r="I281">
        <f t="shared" si="118"/>
        <v>414.49358064516099</v>
      </c>
      <c r="J281">
        <f t="shared" si="119"/>
        <v>1298.977057839893</v>
      </c>
      <c r="K281">
        <f t="shared" si="120"/>
        <v>132.06439278692764</v>
      </c>
      <c r="L281">
        <f t="shared" si="121"/>
        <v>42.140731209688255</v>
      </c>
      <c r="M281">
        <f t="shared" si="122"/>
        <v>6.0092800712625172E-3</v>
      </c>
      <c r="N281">
        <f t="shared" si="123"/>
        <v>2</v>
      </c>
      <c r="O281">
        <f t="shared" si="124"/>
        <v>5.9992671632749291E-3</v>
      </c>
      <c r="P281">
        <f t="shared" si="125"/>
        <v>3.7504401879690191E-3</v>
      </c>
      <c r="Q281">
        <f t="shared" si="126"/>
        <v>0</v>
      </c>
      <c r="R281">
        <f t="shared" si="127"/>
        <v>34.478210644844509</v>
      </c>
      <c r="S281">
        <f t="shared" si="128"/>
        <v>34.478210644844509</v>
      </c>
      <c r="T281">
        <f t="shared" si="129"/>
        <v>5.4871969366634215</v>
      </c>
      <c r="U281">
        <f t="shared" si="130"/>
        <v>18.449607292033349</v>
      </c>
      <c r="V281">
        <f t="shared" si="131"/>
        <v>1.0179970406683763</v>
      </c>
      <c r="W281">
        <f t="shared" si="132"/>
        <v>5.5177165809266491</v>
      </c>
      <c r="X281">
        <f t="shared" si="133"/>
        <v>4.469199895995045</v>
      </c>
      <c r="Y281">
        <f t="shared" si="134"/>
        <v>-12.014439635423701</v>
      </c>
      <c r="Z281">
        <f t="shared" si="135"/>
        <v>10.762817804483127</v>
      </c>
      <c r="AA281">
        <f t="shared" si="136"/>
        <v>1.2510126789542728</v>
      </c>
      <c r="AB281">
        <f t="shared" si="137"/>
        <v>-6.0915198629984957E-4</v>
      </c>
      <c r="AC281">
        <v>0</v>
      </c>
      <c r="AD281">
        <v>0</v>
      </c>
      <c r="AE281">
        <v>2</v>
      </c>
      <c r="AF281">
        <v>0</v>
      </c>
      <c r="AG281">
        <v>0</v>
      </c>
      <c r="AH281">
        <f t="shared" si="138"/>
        <v>1</v>
      </c>
      <c r="AI281">
        <f t="shared" si="139"/>
        <v>0</v>
      </c>
      <c r="AJ281">
        <f t="shared" si="140"/>
        <v>52394.906055760111</v>
      </c>
      <c r="AK281">
        <f t="shared" si="141"/>
        <v>0</v>
      </c>
      <c r="AL281">
        <f t="shared" si="142"/>
        <v>0</v>
      </c>
      <c r="AM281">
        <f t="shared" si="143"/>
        <v>0.49</v>
      </c>
      <c r="AN281">
        <f t="shared" si="144"/>
        <v>0.39</v>
      </c>
      <c r="AO281">
        <v>13.18</v>
      </c>
      <c r="AP281">
        <v>0.5</v>
      </c>
      <c r="AQ281" t="s">
        <v>193</v>
      </c>
      <c r="AR281">
        <v>1607323913.5999999</v>
      </c>
      <c r="AS281">
        <v>414.49358064516099</v>
      </c>
      <c r="AT281">
        <v>409.96270967741901</v>
      </c>
      <c r="AU281">
        <v>10.0129548387097</v>
      </c>
      <c r="AV281">
        <v>9.6574790322580597</v>
      </c>
      <c r="AW281">
        <v>999.99954838709698</v>
      </c>
      <c r="AX281">
        <v>101.568096774194</v>
      </c>
      <c r="AY281">
        <v>9.9898045161290305E-2</v>
      </c>
      <c r="AZ281">
        <v>34.578029032258101</v>
      </c>
      <c r="BA281">
        <v>999.9</v>
      </c>
      <c r="BB281">
        <v>999.9</v>
      </c>
      <c r="BC281">
        <v>0</v>
      </c>
      <c r="BD281">
        <v>0</v>
      </c>
      <c r="BE281">
        <v>10002.3432258065</v>
      </c>
      <c r="BF281">
        <v>0</v>
      </c>
      <c r="BG281">
        <v>1.91117E-3</v>
      </c>
      <c r="BH281">
        <v>1607323554.0999999</v>
      </c>
      <c r="BI281" t="s">
        <v>824</v>
      </c>
      <c r="BJ281">
        <v>45</v>
      </c>
      <c r="BK281">
        <v>-1.9139999999999999</v>
      </c>
      <c r="BL281">
        <v>-4.2999999999999997E-2</v>
      </c>
      <c r="BM281">
        <v>410</v>
      </c>
      <c r="BN281">
        <v>10</v>
      </c>
      <c r="BO281">
        <v>0.25</v>
      </c>
      <c r="BP281">
        <v>7.0000000000000007E-2</v>
      </c>
      <c r="BQ281">
        <v>4.5267153658536596</v>
      </c>
      <c r="BR281">
        <v>7.6033797909479395E-2</v>
      </c>
      <c r="BS281">
        <v>2.9408886834869301E-2</v>
      </c>
      <c r="BT281">
        <v>1</v>
      </c>
      <c r="BU281">
        <v>0.35488787804878003</v>
      </c>
      <c r="BV281">
        <v>8.3037073170763795E-3</v>
      </c>
      <c r="BW281">
        <v>1.2809055522982099E-3</v>
      </c>
      <c r="BX281">
        <v>1</v>
      </c>
      <c r="BY281">
        <v>2</v>
      </c>
      <c r="BZ281">
        <v>2</v>
      </c>
      <c r="CA281" t="s">
        <v>195</v>
      </c>
      <c r="CB281">
        <v>100</v>
      </c>
      <c r="CC281">
        <v>100</v>
      </c>
      <c r="CD281">
        <v>-1.9139999999999999</v>
      </c>
      <c r="CE281">
        <v>-4.2999999999999997E-2</v>
      </c>
      <c r="CF281">
        <v>2</v>
      </c>
      <c r="CG281">
        <v>1043.71</v>
      </c>
      <c r="CH281">
        <v>671.05799999999999</v>
      </c>
      <c r="CI281">
        <v>34.994399999999999</v>
      </c>
      <c r="CJ281">
        <v>38.591900000000003</v>
      </c>
      <c r="CK281">
        <v>30.000499999999999</v>
      </c>
      <c r="CL281">
        <v>38.317900000000002</v>
      </c>
      <c r="CM281">
        <v>38.389600000000002</v>
      </c>
      <c r="CN281">
        <v>31.001100000000001</v>
      </c>
      <c r="CO281">
        <v>-30</v>
      </c>
      <c r="CP281">
        <v>-30</v>
      </c>
      <c r="CQ281">
        <v>35</v>
      </c>
      <c r="CR281">
        <v>410</v>
      </c>
      <c r="CS281">
        <v>20</v>
      </c>
      <c r="CT281">
        <v>99.334800000000001</v>
      </c>
      <c r="CU281">
        <v>99.1875</v>
      </c>
    </row>
    <row r="282" spans="1:99" x14ac:dyDescent="0.25">
      <c r="A282">
        <v>266</v>
      </c>
      <c r="B282">
        <v>1607323926.5999999</v>
      </c>
      <c r="C282">
        <v>20464</v>
      </c>
      <c r="D282" t="s">
        <v>838</v>
      </c>
      <c r="E282" t="s">
        <v>839</v>
      </c>
      <c r="F282">
        <v>1607323918.2451601</v>
      </c>
      <c r="G282">
        <f t="shared" si="116"/>
        <v>2.7197951115282422E-4</v>
      </c>
      <c r="H282">
        <f t="shared" si="117"/>
        <v>-3.5512568652538343</v>
      </c>
      <c r="I282">
        <f t="shared" si="118"/>
        <v>414.48748387096799</v>
      </c>
      <c r="J282">
        <f t="shared" si="119"/>
        <v>1300.3948314598017</v>
      </c>
      <c r="K282">
        <f t="shared" si="120"/>
        <v>132.20913308150242</v>
      </c>
      <c r="L282">
        <f t="shared" si="121"/>
        <v>42.140301999045484</v>
      </c>
      <c r="M282">
        <f t="shared" si="122"/>
        <v>6.0011439245188074E-3</v>
      </c>
      <c r="N282">
        <f t="shared" si="123"/>
        <v>2</v>
      </c>
      <c r="O282">
        <f t="shared" si="124"/>
        <v>5.9911580874108684E-3</v>
      </c>
      <c r="P282">
        <f t="shared" si="125"/>
        <v>3.7453695890212451E-3</v>
      </c>
      <c r="Q282">
        <f t="shared" si="126"/>
        <v>0</v>
      </c>
      <c r="R282">
        <f t="shared" si="127"/>
        <v>34.472493531826501</v>
      </c>
      <c r="S282">
        <f t="shared" si="128"/>
        <v>34.472493531826501</v>
      </c>
      <c r="T282">
        <f t="shared" si="129"/>
        <v>5.4854533719247742</v>
      </c>
      <c r="U282">
        <f t="shared" si="130"/>
        <v>18.449145738169271</v>
      </c>
      <c r="V282">
        <f t="shared" si="131"/>
        <v>1.0176389191397679</v>
      </c>
      <c r="W282">
        <f t="shared" si="132"/>
        <v>5.51591349313472</v>
      </c>
      <c r="X282">
        <f t="shared" si="133"/>
        <v>4.4678144527850066</v>
      </c>
      <c r="Y282">
        <f t="shared" si="134"/>
        <v>-11.994296441839548</v>
      </c>
      <c r="Z282">
        <f t="shared" si="135"/>
        <v>10.744837295304762</v>
      </c>
      <c r="AA282">
        <f t="shared" si="136"/>
        <v>1.2488520511742534</v>
      </c>
      <c r="AB282">
        <f t="shared" si="137"/>
        <v>-6.0709536053238367E-4</v>
      </c>
      <c r="AC282">
        <v>0</v>
      </c>
      <c r="AD282">
        <v>0</v>
      </c>
      <c r="AE282">
        <v>2</v>
      </c>
      <c r="AF282">
        <v>0</v>
      </c>
      <c r="AG282">
        <v>0</v>
      </c>
      <c r="AH282">
        <f t="shared" si="138"/>
        <v>1</v>
      </c>
      <c r="AI282">
        <f t="shared" si="139"/>
        <v>0</v>
      </c>
      <c r="AJ282">
        <f t="shared" si="140"/>
        <v>52380.529013095802</v>
      </c>
      <c r="AK282">
        <f t="shared" si="141"/>
        <v>0</v>
      </c>
      <c r="AL282">
        <f t="shared" si="142"/>
        <v>0</v>
      </c>
      <c r="AM282">
        <f t="shared" si="143"/>
        <v>0.49</v>
      </c>
      <c r="AN282">
        <f t="shared" si="144"/>
        <v>0.39</v>
      </c>
      <c r="AO282">
        <v>13.18</v>
      </c>
      <c r="AP282">
        <v>0.5</v>
      </c>
      <c r="AQ282" t="s">
        <v>193</v>
      </c>
      <c r="AR282">
        <v>1607323918.2451601</v>
      </c>
      <c r="AS282">
        <v>414.48748387096799</v>
      </c>
      <c r="AT282">
        <v>409.95551612903199</v>
      </c>
      <c r="AU282">
        <v>10.0093870967742</v>
      </c>
      <c r="AV282">
        <v>9.6545067741935497</v>
      </c>
      <c r="AW282">
        <v>1000.00174193548</v>
      </c>
      <c r="AX282">
        <v>101.568548387097</v>
      </c>
      <c r="AY282">
        <v>9.9906364516128998E-2</v>
      </c>
      <c r="AZ282">
        <v>34.572145161290301</v>
      </c>
      <c r="BA282">
        <v>999.9</v>
      </c>
      <c r="BB282">
        <v>999.9</v>
      </c>
      <c r="BC282">
        <v>0</v>
      </c>
      <c r="BD282">
        <v>0</v>
      </c>
      <c r="BE282">
        <v>9999.2358064516102</v>
      </c>
      <c r="BF282">
        <v>0</v>
      </c>
      <c r="BG282">
        <v>1.91117E-3</v>
      </c>
      <c r="BH282">
        <v>1607323554.0999999</v>
      </c>
      <c r="BI282" t="s">
        <v>824</v>
      </c>
      <c r="BJ282">
        <v>45</v>
      </c>
      <c r="BK282">
        <v>-1.9139999999999999</v>
      </c>
      <c r="BL282">
        <v>-4.2999999999999997E-2</v>
      </c>
      <c r="BM282">
        <v>410</v>
      </c>
      <c r="BN282">
        <v>10</v>
      </c>
      <c r="BO282">
        <v>0.25</v>
      </c>
      <c r="BP282">
        <v>7.0000000000000007E-2</v>
      </c>
      <c r="BQ282">
        <v>4.5346534146341497</v>
      </c>
      <c r="BR282">
        <v>9.3418327526057804E-2</v>
      </c>
      <c r="BS282">
        <v>2.86613380799885E-2</v>
      </c>
      <c r="BT282">
        <v>1</v>
      </c>
      <c r="BU282">
        <v>0.355117365853658</v>
      </c>
      <c r="BV282">
        <v>-4.7309268292680803E-3</v>
      </c>
      <c r="BW282">
        <v>1.03824173030241E-3</v>
      </c>
      <c r="BX282">
        <v>1</v>
      </c>
      <c r="BY282">
        <v>2</v>
      </c>
      <c r="BZ282">
        <v>2</v>
      </c>
      <c r="CA282" t="s">
        <v>195</v>
      </c>
      <c r="CB282">
        <v>100</v>
      </c>
      <c r="CC282">
        <v>100</v>
      </c>
      <c r="CD282">
        <v>-1.9139999999999999</v>
      </c>
      <c r="CE282">
        <v>-4.2999999999999997E-2</v>
      </c>
      <c r="CF282">
        <v>2</v>
      </c>
      <c r="CG282">
        <v>1045.1300000000001</v>
      </c>
      <c r="CH282">
        <v>671.17700000000002</v>
      </c>
      <c r="CI282">
        <v>34.993499999999997</v>
      </c>
      <c r="CJ282">
        <v>38.596499999999999</v>
      </c>
      <c r="CK282">
        <v>30.0002</v>
      </c>
      <c r="CL282">
        <v>38.320099999999996</v>
      </c>
      <c r="CM282">
        <v>38.392000000000003</v>
      </c>
      <c r="CN282">
        <v>31.003499999999999</v>
      </c>
      <c r="CO282">
        <v>-30</v>
      </c>
      <c r="CP282">
        <v>-30</v>
      </c>
      <c r="CQ282">
        <v>35</v>
      </c>
      <c r="CR282">
        <v>410</v>
      </c>
      <c r="CS282">
        <v>20</v>
      </c>
      <c r="CT282">
        <v>99.3339</v>
      </c>
      <c r="CU282">
        <v>99.185900000000004</v>
      </c>
    </row>
    <row r="283" spans="1:99" x14ac:dyDescent="0.25">
      <c r="A283">
        <v>267</v>
      </c>
      <c r="B283">
        <v>1607323931.5999999</v>
      </c>
      <c r="C283">
        <v>20469</v>
      </c>
      <c r="D283" t="s">
        <v>840</v>
      </c>
      <c r="E283" t="s">
        <v>841</v>
      </c>
      <c r="F283">
        <v>1607323923.03548</v>
      </c>
      <c r="G283">
        <f t="shared" si="116"/>
        <v>2.7140305071521217E-4</v>
      </c>
      <c r="H283">
        <f t="shared" si="117"/>
        <v>-3.559347761939212</v>
      </c>
      <c r="I283">
        <f t="shared" si="118"/>
        <v>414.49225806451602</v>
      </c>
      <c r="J283">
        <f t="shared" si="119"/>
        <v>1304.1393686600145</v>
      </c>
      <c r="K283">
        <f t="shared" si="120"/>
        <v>132.59051552757299</v>
      </c>
      <c r="L283">
        <f t="shared" si="121"/>
        <v>42.1410038678844</v>
      </c>
      <c r="M283">
        <f t="shared" si="122"/>
        <v>5.990447857879993E-3</v>
      </c>
      <c r="N283">
        <f t="shared" si="123"/>
        <v>2</v>
      </c>
      <c r="O283">
        <f t="shared" si="124"/>
        <v>5.980497553457192E-3</v>
      </c>
      <c r="P283">
        <f t="shared" si="125"/>
        <v>3.7387035702712247E-3</v>
      </c>
      <c r="Q283">
        <f t="shared" si="126"/>
        <v>0</v>
      </c>
      <c r="R283">
        <f t="shared" si="127"/>
        <v>34.466507343111104</v>
      </c>
      <c r="S283">
        <f t="shared" si="128"/>
        <v>34.466507343111104</v>
      </c>
      <c r="T283">
        <f t="shared" si="129"/>
        <v>5.4836282625914032</v>
      </c>
      <c r="U283">
        <f t="shared" si="130"/>
        <v>18.448670320003288</v>
      </c>
      <c r="V283">
        <f t="shared" si="131"/>
        <v>1.0172624618958268</v>
      </c>
      <c r="W283">
        <f t="shared" si="132"/>
        <v>5.5140150712804621</v>
      </c>
      <c r="X283">
        <f t="shared" si="133"/>
        <v>4.4663658006955762</v>
      </c>
      <c r="Y283">
        <f t="shared" si="134"/>
        <v>-11.968874536540858</v>
      </c>
      <c r="Z283">
        <f t="shared" si="135"/>
        <v>10.72213112671403</v>
      </c>
      <c r="AA283">
        <f t="shared" si="136"/>
        <v>1.2461389016892053</v>
      </c>
      <c r="AB283">
        <f t="shared" si="137"/>
        <v>-6.0450813762180644E-4</v>
      </c>
      <c r="AC283">
        <v>0</v>
      </c>
      <c r="AD283">
        <v>0</v>
      </c>
      <c r="AE283">
        <v>2</v>
      </c>
      <c r="AF283">
        <v>0</v>
      </c>
      <c r="AG283">
        <v>0</v>
      </c>
      <c r="AH283">
        <f t="shared" si="138"/>
        <v>1</v>
      </c>
      <c r="AI283">
        <f t="shared" si="139"/>
        <v>0</v>
      </c>
      <c r="AJ283">
        <f t="shared" si="140"/>
        <v>52394.907007421367</v>
      </c>
      <c r="AK283">
        <f t="shared" si="141"/>
        <v>0</v>
      </c>
      <c r="AL283">
        <f t="shared" si="142"/>
        <v>0</v>
      </c>
      <c r="AM283">
        <f t="shared" si="143"/>
        <v>0.49</v>
      </c>
      <c r="AN283">
        <f t="shared" si="144"/>
        <v>0.39</v>
      </c>
      <c r="AO283">
        <v>13.18</v>
      </c>
      <c r="AP283">
        <v>0.5</v>
      </c>
      <c r="AQ283" t="s">
        <v>193</v>
      </c>
      <c r="AR283">
        <v>1607323923.03548</v>
      </c>
      <c r="AS283">
        <v>414.49225806451602</v>
      </c>
      <c r="AT283">
        <v>409.94929032258102</v>
      </c>
      <c r="AU283">
        <v>10.0056329032258</v>
      </c>
      <c r="AV283">
        <v>9.6515016129032301</v>
      </c>
      <c r="AW283">
        <v>999.99667741935502</v>
      </c>
      <c r="AX283">
        <v>101.56903225806499</v>
      </c>
      <c r="AY283">
        <v>9.9944780645161296E-2</v>
      </c>
      <c r="AZ283">
        <v>34.565948387096803</v>
      </c>
      <c r="BA283">
        <v>999.9</v>
      </c>
      <c r="BB283">
        <v>999.9</v>
      </c>
      <c r="BC283">
        <v>0</v>
      </c>
      <c r="BD283">
        <v>0</v>
      </c>
      <c r="BE283">
        <v>10001.8377419355</v>
      </c>
      <c r="BF283">
        <v>0</v>
      </c>
      <c r="BG283">
        <v>1.91117E-3</v>
      </c>
      <c r="BH283">
        <v>1607323554.0999999</v>
      </c>
      <c r="BI283" t="s">
        <v>824</v>
      </c>
      <c r="BJ283">
        <v>45</v>
      </c>
      <c r="BK283">
        <v>-1.9139999999999999</v>
      </c>
      <c r="BL283">
        <v>-4.2999999999999997E-2</v>
      </c>
      <c r="BM283">
        <v>410</v>
      </c>
      <c r="BN283">
        <v>10</v>
      </c>
      <c r="BO283">
        <v>0.25</v>
      </c>
      <c r="BP283">
        <v>7.0000000000000007E-2</v>
      </c>
      <c r="BQ283">
        <v>4.5346429268292701</v>
      </c>
      <c r="BR283">
        <v>0.109365156794413</v>
      </c>
      <c r="BS283">
        <v>2.9702053821070499E-2</v>
      </c>
      <c r="BT283">
        <v>0</v>
      </c>
      <c r="BU283">
        <v>0.35445956097560999</v>
      </c>
      <c r="BV283">
        <v>-9.9142160278745499E-3</v>
      </c>
      <c r="BW283">
        <v>1.3693735980951399E-3</v>
      </c>
      <c r="BX283">
        <v>1</v>
      </c>
      <c r="BY283">
        <v>1</v>
      </c>
      <c r="BZ283">
        <v>2</v>
      </c>
      <c r="CA283" t="s">
        <v>198</v>
      </c>
      <c r="CB283">
        <v>100</v>
      </c>
      <c r="CC283">
        <v>100</v>
      </c>
      <c r="CD283">
        <v>-1.9139999999999999</v>
      </c>
      <c r="CE283">
        <v>-4.2999999999999997E-2</v>
      </c>
      <c r="CF283">
        <v>2</v>
      </c>
      <c r="CG283">
        <v>1044.6099999999999</v>
      </c>
      <c r="CH283">
        <v>670.822</v>
      </c>
      <c r="CI283">
        <v>34.993000000000002</v>
      </c>
      <c r="CJ283">
        <v>38.601199999999999</v>
      </c>
      <c r="CK283">
        <v>30.000299999999999</v>
      </c>
      <c r="CL283">
        <v>38.323799999999999</v>
      </c>
      <c r="CM283">
        <v>38.395699999999998</v>
      </c>
      <c r="CN283">
        <v>31.004100000000001</v>
      </c>
      <c r="CO283">
        <v>-30</v>
      </c>
      <c r="CP283">
        <v>-30</v>
      </c>
      <c r="CQ283">
        <v>35</v>
      </c>
      <c r="CR283">
        <v>410</v>
      </c>
      <c r="CS283">
        <v>20</v>
      </c>
      <c r="CT283">
        <v>99.3339</v>
      </c>
      <c r="CU283">
        <v>99.1858</v>
      </c>
    </row>
    <row r="284" spans="1:99" x14ac:dyDescent="0.25">
      <c r="A284">
        <v>268</v>
      </c>
      <c r="B284">
        <v>1607323936.5999999</v>
      </c>
      <c r="C284">
        <v>20474</v>
      </c>
      <c r="D284" t="s">
        <v>842</v>
      </c>
      <c r="E284" t="s">
        <v>843</v>
      </c>
      <c r="F284">
        <v>1607323927.9709699</v>
      </c>
      <c r="G284">
        <f t="shared" si="116"/>
        <v>2.7102702307072509E-4</v>
      </c>
      <c r="H284">
        <f t="shared" si="117"/>
        <v>-3.5560300506926605</v>
      </c>
      <c r="I284">
        <f t="shared" si="118"/>
        <v>414.48899999999998</v>
      </c>
      <c r="J284">
        <f t="shared" si="119"/>
        <v>1304.2569418196165</v>
      </c>
      <c r="K284">
        <f t="shared" si="120"/>
        <v>132.60309125569253</v>
      </c>
      <c r="L284">
        <f t="shared" si="121"/>
        <v>42.140870352432643</v>
      </c>
      <c r="M284">
        <f t="shared" si="122"/>
        <v>5.9842049838900093E-3</v>
      </c>
      <c r="N284">
        <f t="shared" si="123"/>
        <v>2</v>
      </c>
      <c r="O284">
        <f t="shared" si="124"/>
        <v>5.9742753892833731E-3</v>
      </c>
      <c r="P284">
        <f t="shared" si="125"/>
        <v>3.7348128612990964E-3</v>
      </c>
      <c r="Q284">
        <f t="shared" si="126"/>
        <v>0</v>
      </c>
      <c r="R284">
        <f t="shared" si="127"/>
        <v>34.460312221258107</v>
      </c>
      <c r="S284">
        <f t="shared" si="128"/>
        <v>34.460312221258107</v>
      </c>
      <c r="T284">
        <f t="shared" si="129"/>
        <v>5.4817400082359642</v>
      </c>
      <c r="U284">
        <f t="shared" si="130"/>
        <v>18.447553321637855</v>
      </c>
      <c r="V284">
        <f t="shared" si="131"/>
        <v>1.0168431093958064</v>
      </c>
      <c r="W284">
        <f t="shared" si="132"/>
        <v>5.512075729864466</v>
      </c>
      <c r="X284">
        <f t="shared" si="133"/>
        <v>4.4648968988401574</v>
      </c>
      <c r="Y284">
        <f t="shared" si="134"/>
        <v>-11.952291717418976</v>
      </c>
      <c r="Z284">
        <f t="shared" si="135"/>
        <v>10.707344551844546</v>
      </c>
      <c r="AA284">
        <f t="shared" si="136"/>
        <v>1.2443443482512109</v>
      </c>
      <c r="AB284">
        <f t="shared" si="137"/>
        <v>-6.0281732321953996E-4</v>
      </c>
      <c r="AC284">
        <v>0</v>
      </c>
      <c r="AD284">
        <v>0</v>
      </c>
      <c r="AE284">
        <v>2</v>
      </c>
      <c r="AF284">
        <v>0</v>
      </c>
      <c r="AG284">
        <v>0</v>
      </c>
      <c r="AH284">
        <f t="shared" si="138"/>
        <v>1</v>
      </c>
      <c r="AI284">
        <f t="shared" si="139"/>
        <v>0</v>
      </c>
      <c r="AJ284">
        <f t="shared" si="140"/>
        <v>52401.385580113973</v>
      </c>
      <c r="AK284">
        <f t="shared" si="141"/>
        <v>0</v>
      </c>
      <c r="AL284">
        <f t="shared" si="142"/>
        <v>0</v>
      </c>
      <c r="AM284">
        <f t="shared" si="143"/>
        <v>0.49</v>
      </c>
      <c r="AN284">
        <f t="shared" si="144"/>
        <v>0.39</v>
      </c>
      <c r="AO284">
        <v>13.18</v>
      </c>
      <c r="AP284">
        <v>0.5</v>
      </c>
      <c r="AQ284" t="s">
        <v>193</v>
      </c>
      <c r="AR284">
        <v>1607323927.9709699</v>
      </c>
      <c r="AS284">
        <v>414.48899999999998</v>
      </c>
      <c r="AT284">
        <v>409.95022580645201</v>
      </c>
      <c r="AU284">
        <v>10.001461290322601</v>
      </c>
      <c r="AV284">
        <v>9.6478212903225806</v>
      </c>
      <c r="AW284">
        <v>1000.0027096774199</v>
      </c>
      <c r="AX284">
        <v>101.569483870968</v>
      </c>
      <c r="AY284">
        <v>9.9970209677419306E-2</v>
      </c>
      <c r="AZ284">
        <v>34.5596161290323</v>
      </c>
      <c r="BA284">
        <v>999.9</v>
      </c>
      <c r="BB284">
        <v>999.9</v>
      </c>
      <c r="BC284">
        <v>0</v>
      </c>
      <c r="BD284">
        <v>0</v>
      </c>
      <c r="BE284">
        <v>10002.8661290323</v>
      </c>
      <c r="BF284">
        <v>0</v>
      </c>
      <c r="BG284">
        <v>1.91117E-3</v>
      </c>
      <c r="BH284">
        <v>1607323554.0999999</v>
      </c>
      <c r="BI284" t="s">
        <v>824</v>
      </c>
      <c r="BJ284">
        <v>45</v>
      </c>
      <c r="BK284">
        <v>-1.9139999999999999</v>
      </c>
      <c r="BL284">
        <v>-4.2999999999999997E-2</v>
      </c>
      <c r="BM284">
        <v>410</v>
      </c>
      <c r="BN284">
        <v>10</v>
      </c>
      <c r="BO284">
        <v>0.25</v>
      </c>
      <c r="BP284">
        <v>7.0000000000000007E-2</v>
      </c>
      <c r="BQ284">
        <v>4.5384151219512203</v>
      </c>
      <c r="BR284">
        <v>-9.0785017421590397E-2</v>
      </c>
      <c r="BS284">
        <v>2.4364613196286099E-2</v>
      </c>
      <c r="BT284">
        <v>1</v>
      </c>
      <c r="BU284">
        <v>0.35395868292682903</v>
      </c>
      <c r="BV284">
        <v>-8.3491567944243492E-3</v>
      </c>
      <c r="BW284">
        <v>1.3344115070683101E-3</v>
      </c>
      <c r="BX284">
        <v>1</v>
      </c>
      <c r="BY284">
        <v>2</v>
      </c>
      <c r="BZ284">
        <v>2</v>
      </c>
      <c r="CA284" t="s">
        <v>195</v>
      </c>
      <c r="CB284">
        <v>100</v>
      </c>
      <c r="CC284">
        <v>100</v>
      </c>
      <c r="CD284">
        <v>-1.9139999999999999</v>
      </c>
      <c r="CE284">
        <v>-4.2999999999999997E-2</v>
      </c>
      <c r="CF284">
        <v>2</v>
      </c>
      <c r="CG284">
        <v>1044.17</v>
      </c>
      <c r="CH284">
        <v>670.78800000000001</v>
      </c>
      <c r="CI284">
        <v>34.993400000000001</v>
      </c>
      <c r="CJ284">
        <v>38.604900000000001</v>
      </c>
      <c r="CK284">
        <v>30.0002</v>
      </c>
      <c r="CL284">
        <v>38.325200000000002</v>
      </c>
      <c r="CM284">
        <v>38.396900000000002</v>
      </c>
      <c r="CN284">
        <v>31.006399999999999</v>
      </c>
      <c r="CO284">
        <v>-30</v>
      </c>
      <c r="CP284">
        <v>-30</v>
      </c>
      <c r="CQ284">
        <v>35</v>
      </c>
      <c r="CR284">
        <v>410</v>
      </c>
      <c r="CS284">
        <v>20</v>
      </c>
      <c r="CT284">
        <v>99.3352</v>
      </c>
      <c r="CU284">
        <v>99.186499999999995</v>
      </c>
    </row>
    <row r="285" spans="1:99" x14ac:dyDescent="0.25">
      <c r="A285">
        <v>269</v>
      </c>
      <c r="B285">
        <v>1607323941.5999999</v>
      </c>
      <c r="C285">
        <v>20479</v>
      </c>
      <c r="D285" t="s">
        <v>844</v>
      </c>
      <c r="E285" t="s">
        <v>845</v>
      </c>
      <c r="F285">
        <v>1607323932.9709699</v>
      </c>
      <c r="G285">
        <f t="shared" si="116"/>
        <v>2.7089564662880367E-4</v>
      </c>
      <c r="H285">
        <f t="shared" si="117"/>
        <v>-3.5464182493800935</v>
      </c>
      <c r="I285">
        <f t="shared" si="118"/>
        <v>414.48003225806502</v>
      </c>
      <c r="J285">
        <f t="shared" si="119"/>
        <v>1301.9528310525673</v>
      </c>
      <c r="K285">
        <f t="shared" si="120"/>
        <v>132.3690667054189</v>
      </c>
      <c r="L285">
        <f t="shared" si="121"/>
        <v>42.140032825672158</v>
      </c>
      <c r="M285">
        <f t="shared" si="122"/>
        <v>5.9830954666232851E-3</v>
      </c>
      <c r="N285">
        <f t="shared" si="123"/>
        <v>2</v>
      </c>
      <c r="O285">
        <f t="shared" si="124"/>
        <v>5.9731695504231372E-3</v>
      </c>
      <c r="P285">
        <f t="shared" si="125"/>
        <v>3.7341213822900685E-3</v>
      </c>
      <c r="Q285">
        <f t="shared" si="126"/>
        <v>0</v>
      </c>
      <c r="R285">
        <f t="shared" si="127"/>
        <v>34.454801732392369</v>
      </c>
      <c r="S285">
        <f t="shared" si="128"/>
        <v>34.454801732392369</v>
      </c>
      <c r="T285">
        <f t="shared" si="129"/>
        <v>5.4800609029935812</v>
      </c>
      <c r="U285">
        <f t="shared" si="130"/>
        <v>18.446060389497653</v>
      </c>
      <c r="V285">
        <f t="shared" si="131"/>
        <v>1.0164469128838507</v>
      </c>
      <c r="W285">
        <f t="shared" si="132"/>
        <v>5.5103739845857236</v>
      </c>
      <c r="X285">
        <f t="shared" si="133"/>
        <v>4.4636139901097307</v>
      </c>
      <c r="Y285">
        <f t="shared" si="134"/>
        <v>-11.946498016330242</v>
      </c>
      <c r="Z285">
        <f t="shared" si="135"/>
        <v>10.70221475490905</v>
      </c>
      <c r="AA285">
        <f t="shared" si="136"/>
        <v>1.2436810432759802</v>
      </c>
      <c r="AB285">
        <f t="shared" si="137"/>
        <v>-6.0221814521099759E-4</v>
      </c>
      <c r="AC285">
        <v>0</v>
      </c>
      <c r="AD285">
        <v>0</v>
      </c>
      <c r="AE285">
        <v>2</v>
      </c>
      <c r="AF285">
        <v>0</v>
      </c>
      <c r="AG285">
        <v>0</v>
      </c>
      <c r="AH285">
        <f t="shared" si="138"/>
        <v>1</v>
      </c>
      <c r="AI285">
        <f t="shared" si="139"/>
        <v>0</v>
      </c>
      <c r="AJ285">
        <f t="shared" si="140"/>
        <v>52370.408711886565</v>
      </c>
      <c r="AK285">
        <f t="shared" si="141"/>
        <v>0</v>
      </c>
      <c r="AL285">
        <f t="shared" si="142"/>
        <v>0</v>
      </c>
      <c r="AM285">
        <f t="shared" si="143"/>
        <v>0.49</v>
      </c>
      <c r="AN285">
        <f t="shared" si="144"/>
        <v>0.39</v>
      </c>
      <c r="AO285">
        <v>13.18</v>
      </c>
      <c r="AP285">
        <v>0.5</v>
      </c>
      <c r="AQ285" t="s">
        <v>193</v>
      </c>
      <c r="AR285">
        <v>1607323932.9709699</v>
      </c>
      <c r="AS285">
        <v>414.48003225806502</v>
      </c>
      <c r="AT285">
        <v>409.95383870967697</v>
      </c>
      <c r="AU285">
        <v>9.99754677419355</v>
      </c>
      <c r="AV285">
        <v>9.6440758064516103</v>
      </c>
      <c r="AW285">
        <v>999.99990322580595</v>
      </c>
      <c r="AX285">
        <v>101.569677419355</v>
      </c>
      <c r="AY285">
        <v>9.9955725806451595E-2</v>
      </c>
      <c r="AZ285">
        <v>34.554058064516099</v>
      </c>
      <c r="BA285">
        <v>999.9</v>
      </c>
      <c r="BB285">
        <v>999.9</v>
      </c>
      <c r="BC285">
        <v>0</v>
      </c>
      <c r="BD285">
        <v>0</v>
      </c>
      <c r="BE285">
        <v>9996.4929032258096</v>
      </c>
      <c r="BF285">
        <v>0</v>
      </c>
      <c r="BG285">
        <v>1.91117E-3</v>
      </c>
      <c r="BH285">
        <v>1607323554.0999999</v>
      </c>
      <c r="BI285" t="s">
        <v>824</v>
      </c>
      <c r="BJ285">
        <v>45</v>
      </c>
      <c r="BK285">
        <v>-1.9139999999999999</v>
      </c>
      <c r="BL285">
        <v>-4.2999999999999997E-2</v>
      </c>
      <c r="BM285">
        <v>410</v>
      </c>
      <c r="BN285">
        <v>10</v>
      </c>
      <c r="BO285">
        <v>0.25</v>
      </c>
      <c r="BP285">
        <v>7.0000000000000007E-2</v>
      </c>
      <c r="BQ285">
        <v>4.5301353658536598</v>
      </c>
      <c r="BR285">
        <v>-0.17086411149821901</v>
      </c>
      <c r="BS285">
        <v>3.1891712135207299E-2</v>
      </c>
      <c r="BT285">
        <v>0</v>
      </c>
      <c r="BU285">
        <v>0.35370785365853702</v>
      </c>
      <c r="BV285">
        <v>1.3570034843340601E-4</v>
      </c>
      <c r="BW285">
        <v>1.1102111326554E-3</v>
      </c>
      <c r="BX285">
        <v>1</v>
      </c>
      <c r="BY285">
        <v>1</v>
      </c>
      <c r="BZ285">
        <v>2</v>
      </c>
      <c r="CA285" t="s">
        <v>198</v>
      </c>
      <c r="CB285">
        <v>100</v>
      </c>
      <c r="CC285">
        <v>100</v>
      </c>
      <c r="CD285">
        <v>-1.9139999999999999</v>
      </c>
      <c r="CE285">
        <v>-4.2999999999999997E-2</v>
      </c>
      <c r="CF285">
        <v>2</v>
      </c>
      <c r="CG285">
        <v>1043.33</v>
      </c>
      <c r="CH285">
        <v>670.86</v>
      </c>
      <c r="CI285">
        <v>34.994900000000001</v>
      </c>
      <c r="CJ285">
        <v>38.606699999999996</v>
      </c>
      <c r="CK285">
        <v>30.0002</v>
      </c>
      <c r="CL285">
        <v>38.327399999999997</v>
      </c>
      <c r="CM285">
        <v>38.399299999999997</v>
      </c>
      <c r="CN285">
        <v>31.009599999999999</v>
      </c>
      <c r="CO285">
        <v>-30</v>
      </c>
      <c r="CP285">
        <v>-30</v>
      </c>
      <c r="CQ285">
        <v>35</v>
      </c>
      <c r="CR285">
        <v>410</v>
      </c>
      <c r="CS285">
        <v>20</v>
      </c>
      <c r="CT285">
        <v>99.335499999999996</v>
      </c>
      <c r="CU285">
        <v>99.182199999999995</v>
      </c>
    </row>
    <row r="286" spans="1:99" x14ac:dyDescent="0.25">
      <c r="A286">
        <v>270</v>
      </c>
      <c r="B286">
        <v>1607323946.5999999</v>
      </c>
      <c r="C286">
        <v>20484</v>
      </c>
      <c r="D286" t="s">
        <v>846</v>
      </c>
      <c r="E286" t="s">
        <v>847</v>
      </c>
      <c r="F286">
        <v>1607323937.9709699</v>
      </c>
      <c r="G286">
        <f t="shared" si="116"/>
        <v>2.7140303158074689E-4</v>
      </c>
      <c r="H286">
        <f t="shared" si="117"/>
        <v>-3.5422658287782136</v>
      </c>
      <c r="I286">
        <f t="shared" si="118"/>
        <v>414.465451612903</v>
      </c>
      <c r="J286">
        <f t="shared" si="119"/>
        <v>1298.941161148555</v>
      </c>
      <c r="K286">
        <f t="shared" si="120"/>
        <v>132.06325383158418</v>
      </c>
      <c r="L286">
        <f t="shared" si="121"/>
        <v>42.138672464870076</v>
      </c>
      <c r="M286">
        <f t="shared" si="122"/>
        <v>5.9958203669482459E-3</v>
      </c>
      <c r="N286">
        <f t="shared" si="123"/>
        <v>2</v>
      </c>
      <c r="O286">
        <f t="shared" si="124"/>
        <v>5.9858522227756068E-3</v>
      </c>
      <c r="P286">
        <f t="shared" si="125"/>
        <v>3.7420518376913361E-3</v>
      </c>
      <c r="Q286">
        <f t="shared" si="126"/>
        <v>0</v>
      </c>
      <c r="R286">
        <f t="shared" si="127"/>
        <v>34.450141180662328</v>
      </c>
      <c r="S286">
        <f t="shared" si="128"/>
        <v>34.450141180662328</v>
      </c>
      <c r="T286">
        <f t="shared" si="129"/>
        <v>5.4786411317731512</v>
      </c>
      <c r="U286">
        <f t="shared" si="130"/>
        <v>18.444136073742751</v>
      </c>
      <c r="V286">
        <f t="shared" si="131"/>
        <v>1.0160882726930676</v>
      </c>
      <c r="W286">
        <f t="shared" si="132"/>
        <v>5.5090044262879871</v>
      </c>
      <c r="X286">
        <f t="shared" si="133"/>
        <v>4.462552859080084</v>
      </c>
      <c r="Y286">
        <f t="shared" si="134"/>
        <v>-11.968873692710938</v>
      </c>
      <c r="Z286">
        <f t="shared" si="135"/>
        <v>10.722308639497326</v>
      </c>
      <c r="AA286">
        <f t="shared" si="136"/>
        <v>1.245960589396607</v>
      </c>
      <c r="AB286">
        <f t="shared" si="137"/>
        <v>-6.0446381700529628E-4</v>
      </c>
      <c r="AC286">
        <v>0</v>
      </c>
      <c r="AD286">
        <v>0</v>
      </c>
      <c r="AE286">
        <v>2</v>
      </c>
      <c r="AF286">
        <v>0</v>
      </c>
      <c r="AG286">
        <v>0</v>
      </c>
      <c r="AH286">
        <f t="shared" si="138"/>
        <v>1</v>
      </c>
      <c r="AI286">
        <f t="shared" si="139"/>
        <v>0</v>
      </c>
      <c r="AJ286">
        <f t="shared" si="140"/>
        <v>52386.324576586216</v>
      </c>
      <c r="AK286">
        <f t="shared" si="141"/>
        <v>0</v>
      </c>
      <c r="AL286">
        <f t="shared" si="142"/>
        <v>0</v>
      </c>
      <c r="AM286">
        <f t="shared" si="143"/>
        <v>0.49</v>
      </c>
      <c r="AN286">
        <f t="shared" si="144"/>
        <v>0.39</v>
      </c>
      <c r="AO286">
        <v>13.18</v>
      </c>
      <c r="AP286">
        <v>0.5</v>
      </c>
      <c r="AQ286" t="s">
        <v>193</v>
      </c>
      <c r="AR286">
        <v>1607323937.9709699</v>
      </c>
      <c r="AS286">
        <v>414.465451612903</v>
      </c>
      <c r="AT286">
        <v>409.94499999999999</v>
      </c>
      <c r="AU286">
        <v>9.9939903225806397</v>
      </c>
      <c r="AV286">
        <v>9.6398558064516102</v>
      </c>
      <c r="AW286">
        <v>999.99925806451597</v>
      </c>
      <c r="AX286">
        <v>101.57</v>
      </c>
      <c r="AY286">
        <v>9.9927616129032296E-2</v>
      </c>
      <c r="AZ286">
        <v>34.549583870967801</v>
      </c>
      <c r="BA286">
        <v>999.9</v>
      </c>
      <c r="BB286">
        <v>999.9</v>
      </c>
      <c r="BC286">
        <v>0</v>
      </c>
      <c r="BD286">
        <v>0</v>
      </c>
      <c r="BE286">
        <v>9999.4754838709705</v>
      </c>
      <c r="BF286">
        <v>0</v>
      </c>
      <c r="BG286">
        <v>1.91117E-3</v>
      </c>
      <c r="BH286">
        <v>1607323554.0999999</v>
      </c>
      <c r="BI286" t="s">
        <v>824</v>
      </c>
      <c r="BJ286">
        <v>45</v>
      </c>
      <c r="BK286">
        <v>-1.9139999999999999</v>
      </c>
      <c r="BL286">
        <v>-4.2999999999999997E-2</v>
      </c>
      <c r="BM286">
        <v>410</v>
      </c>
      <c r="BN286">
        <v>10</v>
      </c>
      <c r="BO286">
        <v>0.25</v>
      </c>
      <c r="BP286">
        <v>7.0000000000000007E-2</v>
      </c>
      <c r="BQ286">
        <v>4.52330853658537</v>
      </c>
      <c r="BR286">
        <v>-3.4633170731704903E-2</v>
      </c>
      <c r="BS286">
        <v>3.0119893560607399E-2</v>
      </c>
      <c r="BT286">
        <v>1</v>
      </c>
      <c r="BU286">
        <v>0.35376624390243899</v>
      </c>
      <c r="BV286">
        <v>8.4245017421596194E-3</v>
      </c>
      <c r="BW286">
        <v>1.02229098956259E-3</v>
      </c>
      <c r="BX286">
        <v>1</v>
      </c>
      <c r="BY286">
        <v>2</v>
      </c>
      <c r="BZ286">
        <v>2</v>
      </c>
      <c r="CA286" t="s">
        <v>195</v>
      </c>
      <c r="CB286">
        <v>100</v>
      </c>
      <c r="CC286">
        <v>100</v>
      </c>
      <c r="CD286">
        <v>-1.9139999999999999</v>
      </c>
      <c r="CE286">
        <v>-4.2999999999999997E-2</v>
      </c>
      <c r="CF286">
        <v>2</v>
      </c>
      <c r="CG286">
        <v>1044.8399999999999</v>
      </c>
      <c r="CH286">
        <v>670.56799999999998</v>
      </c>
      <c r="CI286">
        <v>34.994999999999997</v>
      </c>
      <c r="CJ286">
        <v>38.609499999999997</v>
      </c>
      <c r="CK286">
        <v>30.0002</v>
      </c>
      <c r="CL286">
        <v>38.331099999999999</v>
      </c>
      <c r="CM286">
        <v>38.4024</v>
      </c>
      <c r="CN286">
        <v>31.009899999999998</v>
      </c>
      <c r="CO286">
        <v>-30</v>
      </c>
      <c r="CP286">
        <v>-30</v>
      </c>
      <c r="CQ286">
        <v>35</v>
      </c>
      <c r="CR286">
        <v>410</v>
      </c>
      <c r="CS286">
        <v>20</v>
      </c>
      <c r="CT286">
        <v>99.335099999999997</v>
      </c>
      <c r="CU286">
        <v>99.185400000000001</v>
      </c>
    </row>
    <row r="287" spans="1:99" x14ac:dyDescent="0.25">
      <c r="A287">
        <v>271</v>
      </c>
      <c r="B287">
        <v>1607324254.5999999</v>
      </c>
      <c r="C287">
        <v>20792</v>
      </c>
      <c r="D287" t="s">
        <v>849</v>
      </c>
      <c r="E287" t="s">
        <v>850</v>
      </c>
      <c r="F287">
        <v>1607324236.0032301</v>
      </c>
      <c r="G287">
        <f t="shared" si="116"/>
        <v>2.4075123891652628E-4</v>
      </c>
      <c r="H287">
        <f t="shared" si="117"/>
        <v>-2.5242580530956871</v>
      </c>
      <c r="I287">
        <f t="shared" si="118"/>
        <v>414.243870967742</v>
      </c>
      <c r="J287">
        <f t="shared" si="119"/>
        <v>1121.7772894087268</v>
      </c>
      <c r="K287">
        <f t="shared" si="120"/>
        <v>114.05759479695654</v>
      </c>
      <c r="L287">
        <f t="shared" si="121"/>
        <v>42.118573827488561</v>
      </c>
      <c r="M287">
        <f t="shared" si="122"/>
        <v>5.2968363817276739E-3</v>
      </c>
      <c r="N287">
        <f t="shared" si="123"/>
        <v>2</v>
      </c>
      <c r="O287">
        <f t="shared" si="124"/>
        <v>5.289055279865798E-3</v>
      </c>
      <c r="P287">
        <f t="shared" si="125"/>
        <v>3.3063576835268517E-3</v>
      </c>
      <c r="Q287">
        <f t="shared" si="126"/>
        <v>0</v>
      </c>
      <c r="R287">
        <f t="shared" si="127"/>
        <v>34.477121865946472</v>
      </c>
      <c r="S287">
        <f t="shared" si="128"/>
        <v>34.477121865946472</v>
      </c>
      <c r="T287">
        <f t="shared" si="129"/>
        <v>5.4868648514310072</v>
      </c>
      <c r="U287">
        <f t="shared" si="130"/>
        <v>18.253996244723343</v>
      </c>
      <c r="V287">
        <f t="shared" si="131"/>
        <v>1.0064936543612923</v>
      </c>
      <c r="W287">
        <f t="shared" si="132"/>
        <v>5.5138263472155469</v>
      </c>
      <c r="X287">
        <f t="shared" si="133"/>
        <v>4.4803711970697151</v>
      </c>
      <c r="Y287">
        <f t="shared" si="134"/>
        <v>-10.617129636218809</v>
      </c>
      <c r="Z287">
        <f t="shared" si="135"/>
        <v>9.5111973197343413</v>
      </c>
      <c r="AA287">
        <f t="shared" si="136"/>
        <v>1.1054566318323444</v>
      </c>
      <c r="AB287">
        <f t="shared" si="137"/>
        <v>-4.7568465212322053E-4</v>
      </c>
      <c r="AC287">
        <v>0</v>
      </c>
      <c r="AD287">
        <v>0</v>
      </c>
      <c r="AE287">
        <v>2</v>
      </c>
      <c r="AF287">
        <v>0</v>
      </c>
      <c r="AG287">
        <v>0</v>
      </c>
      <c r="AH287">
        <f t="shared" si="138"/>
        <v>1</v>
      </c>
      <c r="AI287">
        <f t="shared" si="139"/>
        <v>0</v>
      </c>
      <c r="AJ287">
        <f t="shared" si="140"/>
        <v>52386.14946768876</v>
      </c>
      <c r="AK287">
        <f t="shared" si="141"/>
        <v>0</v>
      </c>
      <c r="AL287">
        <f t="shared" si="142"/>
        <v>0</v>
      </c>
      <c r="AM287">
        <f t="shared" si="143"/>
        <v>0.49</v>
      </c>
      <c r="AN287">
        <f t="shared" si="144"/>
        <v>0.39</v>
      </c>
      <c r="AO287">
        <v>18.18</v>
      </c>
      <c r="AP287">
        <v>0.5</v>
      </c>
      <c r="AQ287" t="s">
        <v>193</v>
      </c>
      <c r="AR287">
        <v>1607324236.0032301</v>
      </c>
      <c r="AS287">
        <v>414.243870967742</v>
      </c>
      <c r="AT287">
        <v>409.836677419355</v>
      </c>
      <c r="AU287">
        <v>9.8990490322580609</v>
      </c>
      <c r="AV287">
        <v>9.4657548387096799</v>
      </c>
      <c r="AW287">
        <v>1000.13590322581</v>
      </c>
      <c r="AX287">
        <v>101.577806451613</v>
      </c>
      <c r="AY287">
        <v>9.7985948387096802E-2</v>
      </c>
      <c r="AZ287">
        <v>34.565332258064501</v>
      </c>
      <c r="BA287">
        <v>999.9</v>
      </c>
      <c r="BB287">
        <v>999.9</v>
      </c>
      <c r="BC287">
        <v>0</v>
      </c>
      <c r="BD287">
        <v>0</v>
      </c>
      <c r="BE287">
        <v>9999.1732258064494</v>
      </c>
      <c r="BF287">
        <v>0</v>
      </c>
      <c r="BG287">
        <v>1.91117E-3</v>
      </c>
      <c r="BH287">
        <v>1607324243.5999999</v>
      </c>
      <c r="BI287" t="s">
        <v>851</v>
      </c>
      <c r="BJ287">
        <v>46</v>
      </c>
      <c r="BK287">
        <v>-2.0219999999999998</v>
      </c>
      <c r="BL287">
        <v>-4.4999999999999998E-2</v>
      </c>
      <c r="BM287">
        <v>410</v>
      </c>
      <c r="BN287">
        <v>9</v>
      </c>
      <c r="BO287">
        <v>0.51</v>
      </c>
      <c r="BP287">
        <v>0.2</v>
      </c>
      <c r="BQ287">
        <v>1.9772142804877999</v>
      </c>
      <c r="BR287">
        <v>21.5137137449465</v>
      </c>
      <c r="BS287">
        <v>2.4421378785429799</v>
      </c>
      <c r="BT287">
        <v>0</v>
      </c>
      <c r="BU287">
        <v>0.19051617132926801</v>
      </c>
      <c r="BV287">
        <v>2.17839589140406</v>
      </c>
      <c r="BW287">
        <v>0.245282131823189</v>
      </c>
      <c r="BX287">
        <v>0</v>
      </c>
      <c r="BY287">
        <v>0</v>
      </c>
      <c r="BZ287">
        <v>2</v>
      </c>
      <c r="CA287" t="s">
        <v>212</v>
      </c>
      <c r="CB287">
        <v>100</v>
      </c>
      <c r="CC287">
        <v>100</v>
      </c>
      <c r="CD287">
        <v>-2.0219999999999998</v>
      </c>
      <c r="CE287">
        <v>-4.4999999999999998E-2</v>
      </c>
      <c r="CF287">
        <v>2</v>
      </c>
      <c r="CG287">
        <v>1042.74</v>
      </c>
      <c r="CH287">
        <v>667.14099999999996</v>
      </c>
      <c r="CI287">
        <v>34.994599999999998</v>
      </c>
      <c r="CJ287">
        <v>38.710299999999997</v>
      </c>
      <c r="CK287">
        <v>30</v>
      </c>
      <c r="CL287">
        <v>38.448700000000002</v>
      </c>
      <c r="CM287">
        <v>38.509599999999999</v>
      </c>
      <c r="CN287">
        <v>31.029399999999999</v>
      </c>
      <c r="CO287">
        <v>-30</v>
      </c>
      <c r="CP287">
        <v>-30</v>
      </c>
      <c r="CQ287">
        <v>35</v>
      </c>
      <c r="CR287">
        <v>410</v>
      </c>
      <c r="CS287">
        <v>20</v>
      </c>
      <c r="CT287">
        <v>99.322500000000005</v>
      </c>
      <c r="CU287">
        <v>99.172300000000007</v>
      </c>
    </row>
    <row r="288" spans="1:99" x14ac:dyDescent="0.25">
      <c r="A288">
        <v>272</v>
      </c>
      <c r="B288">
        <v>1607324259.5999999</v>
      </c>
      <c r="C288">
        <v>20797</v>
      </c>
      <c r="D288" t="s">
        <v>852</v>
      </c>
      <c r="E288" t="s">
        <v>853</v>
      </c>
      <c r="F288">
        <v>1607324251.2451601</v>
      </c>
      <c r="G288">
        <f t="shared" si="116"/>
        <v>2.40176271567828E-4</v>
      </c>
      <c r="H288">
        <f t="shared" si="117"/>
        <v>-2.4921169694910068</v>
      </c>
      <c r="I288">
        <f t="shared" si="118"/>
        <v>414.14909677419303</v>
      </c>
      <c r="J288">
        <f t="shared" si="119"/>
        <v>1113.4808638003915</v>
      </c>
      <c r="K288">
        <f t="shared" si="120"/>
        <v>113.21381754512147</v>
      </c>
      <c r="L288">
        <f t="shared" si="121"/>
        <v>42.108851443248184</v>
      </c>
      <c r="M288">
        <f t="shared" si="122"/>
        <v>5.2886383177417453E-3</v>
      </c>
      <c r="N288">
        <f t="shared" si="123"/>
        <v>2</v>
      </c>
      <c r="O288">
        <f t="shared" si="124"/>
        <v>5.2808812642602667E-3</v>
      </c>
      <c r="P288">
        <f t="shared" si="125"/>
        <v>3.3012467675752862E-3</v>
      </c>
      <c r="Q288">
        <f t="shared" si="126"/>
        <v>0</v>
      </c>
      <c r="R288">
        <f t="shared" si="127"/>
        <v>34.461314970939952</v>
      </c>
      <c r="S288">
        <f t="shared" si="128"/>
        <v>34.461314970939952</v>
      </c>
      <c r="T288">
        <f t="shared" si="129"/>
        <v>5.482045604949211</v>
      </c>
      <c r="U288">
        <f t="shared" si="130"/>
        <v>18.249113970707135</v>
      </c>
      <c r="V288">
        <f t="shared" si="131"/>
        <v>1.0053295418251267</v>
      </c>
      <c r="W288">
        <f t="shared" si="132"/>
        <v>5.5089224794083043</v>
      </c>
      <c r="X288">
        <f t="shared" si="133"/>
        <v>4.4767160631240843</v>
      </c>
      <c r="Y288">
        <f t="shared" si="134"/>
        <v>-10.591773576141215</v>
      </c>
      <c r="Z288">
        <f t="shared" si="135"/>
        <v>9.488636870138448</v>
      </c>
      <c r="AA288">
        <f t="shared" si="136"/>
        <v>1.1026633244066375</v>
      </c>
      <c r="AB288">
        <f t="shared" si="137"/>
        <v>-4.7338159612841935E-4</v>
      </c>
      <c r="AC288">
        <v>0</v>
      </c>
      <c r="AD288">
        <v>0</v>
      </c>
      <c r="AE288">
        <v>2</v>
      </c>
      <c r="AF288">
        <v>0</v>
      </c>
      <c r="AG288">
        <v>0</v>
      </c>
      <c r="AH288">
        <f t="shared" si="138"/>
        <v>1</v>
      </c>
      <c r="AI288">
        <f t="shared" si="139"/>
        <v>0</v>
      </c>
      <c r="AJ288">
        <f t="shared" si="140"/>
        <v>52381.920906693202</v>
      </c>
      <c r="AK288">
        <f t="shared" si="141"/>
        <v>0</v>
      </c>
      <c r="AL288">
        <f t="shared" si="142"/>
        <v>0</v>
      </c>
      <c r="AM288">
        <f t="shared" si="143"/>
        <v>0.49</v>
      </c>
      <c r="AN288">
        <f t="shared" si="144"/>
        <v>0.39</v>
      </c>
      <c r="AO288">
        <v>18.18</v>
      </c>
      <c r="AP288">
        <v>0.5</v>
      </c>
      <c r="AQ288" t="s">
        <v>193</v>
      </c>
      <c r="AR288">
        <v>1607324251.2451601</v>
      </c>
      <c r="AS288">
        <v>414.14909677419303</v>
      </c>
      <c r="AT288">
        <v>409.79977419354799</v>
      </c>
      <c r="AU288">
        <v>9.8876200000000001</v>
      </c>
      <c r="AV288">
        <v>9.4553477419354905</v>
      </c>
      <c r="AW288">
        <v>1000.11767741935</v>
      </c>
      <c r="AX288">
        <v>101.57825806451601</v>
      </c>
      <c r="AY288">
        <v>9.7326335483870999E-2</v>
      </c>
      <c r="AZ288">
        <v>34.549316129032199</v>
      </c>
      <c r="BA288">
        <v>999.9</v>
      </c>
      <c r="BB288">
        <v>999.9</v>
      </c>
      <c r="BC288">
        <v>0</v>
      </c>
      <c r="BD288">
        <v>0</v>
      </c>
      <c r="BE288">
        <v>9997.7425806451593</v>
      </c>
      <c r="BF288">
        <v>0</v>
      </c>
      <c r="BG288">
        <v>1.91117E-3</v>
      </c>
      <c r="BH288">
        <v>1607324243.5999999</v>
      </c>
      <c r="BI288" t="s">
        <v>851</v>
      </c>
      <c r="BJ288">
        <v>46</v>
      </c>
      <c r="BK288">
        <v>-2.0219999999999998</v>
      </c>
      <c r="BL288">
        <v>-4.4999999999999998E-2</v>
      </c>
      <c r="BM288">
        <v>410</v>
      </c>
      <c r="BN288">
        <v>9</v>
      </c>
      <c r="BO288">
        <v>0.51</v>
      </c>
      <c r="BP288">
        <v>0.2</v>
      </c>
      <c r="BQ288">
        <v>3.3183136146341501</v>
      </c>
      <c r="BR288">
        <v>23.244570263420599</v>
      </c>
      <c r="BS288">
        <v>2.5514527510162299</v>
      </c>
      <c r="BT288">
        <v>0</v>
      </c>
      <c r="BU288">
        <v>0.32657401525609803</v>
      </c>
      <c r="BV288">
        <v>2.3516420688403299</v>
      </c>
      <c r="BW288">
        <v>0.25628473221752002</v>
      </c>
      <c r="BX288">
        <v>0</v>
      </c>
      <c r="BY288">
        <v>0</v>
      </c>
      <c r="BZ288">
        <v>2</v>
      </c>
      <c r="CA288" t="s">
        <v>212</v>
      </c>
      <c r="CB288">
        <v>100</v>
      </c>
      <c r="CC288">
        <v>100</v>
      </c>
      <c r="CD288">
        <v>-2.0219999999999998</v>
      </c>
      <c r="CE288">
        <v>-4.4999999999999998E-2</v>
      </c>
      <c r="CF288">
        <v>2</v>
      </c>
      <c r="CG288">
        <v>1043.8699999999999</v>
      </c>
      <c r="CH288">
        <v>667.34900000000005</v>
      </c>
      <c r="CI288">
        <v>34.994700000000002</v>
      </c>
      <c r="CJ288">
        <v>38.713500000000003</v>
      </c>
      <c r="CK288">
        <v>30</v>
      </c>
      <c r="CL288">
        <v>38.443300000000001</v>
      </c>
      <c r="CM288">
        <v>38.509599999999999</v>
      </c>
      <c r="CN288">
        <v>31.032399999999999</v>
      </c>
      <c r="CO288">
        <v>-30</v>
      </c>
      <c r="CP288">
        <v>-30</v>
      </c>
      <c r="CQ288">
        <v>35</v>
      </c>
      <c r="CR288">
        <v>410</v>
      </c>
      <c r="CS288">
        <v>20</v>
      </c>
      <c r="CT288">
        <v>99.322100000000006</v>
      </c>
      <c r="CU288">
        <v>99.170599999999993</v>
      </c>
    </row>
    <row r="289" spans="1:99" x14ac:dyDescent="0.25">
      <c r="A289">
        <v>273</v>
      </c>
      <c r="B289">
        <v>1607324264.5999999</v>
      </c>
      <c r="C289">
        <v>20802</v>
      </c>
      <c r="D289" t="s">
        <v>854</v>
      </c>
      <c r="E289" t="s">
        <v>855</v>
      </c>
      <c r="F289">
        <v>1607324256.03548</v>
      </c>
      <c r="G289">
        <f t="shared" si="116"/>
        <v>3.0785519458855615E-4</v>
      </c>
      <c r="H289">
        <f t="shared" si="117"/>
        <v>-3.1858766254028468</v>
      </c>
      <c r="I289">
        <f t="shared" si="118"/>
        <v>415.421290322581</v>
      </c>
      <c r="J289">
        <f t="shared" si="119"/>
        <v>1109.5330871865197</v>
      </c>
      <c r="K289">
        <f t="shared" si="120"/>
        <v>112.81242389118492</v>
      </c>
      <c r="L289">
        <f t="shared" si="121"/>
        <v>42.238202031568392</v>
      </c>
      <c r="M289">
        <f t="shared" si="122"/>
        <v>6.8137176761244988E-3</v>
      </c>
      <c r="N289">
        <f t="shared" si="123"/>
        <v>2</v>
      </c>
      <c r="O289">
        <f t="shared" si="124"/>
        <v>6.8008476622176701E-3</v>
      </c>
      <c r="P289">
        <f t="shared" si="125"/>
        <v>4.2516840592870218E-3</v>
      </c>
      <c r="Q289">
        <f t="shared" si="126"/>
        <v>0</v>
      </c>
      <c r="R289">
        <f t="shared" si="127"/>
        <v>34.43161346461514</v>
      </c>
      <c r="S289">
        <f t="shared" si="128"/>
        <v>34.43161346461514</v>
      </c>
      <c r="T289">
        <f t="shared" si="129"/>
        <v>5.4730000870868194</v>
      </c>
      <c r="U289">
        <f t="shared" si="130"/>
        <v>18.472031080937068</v>
      </c>
      <c r="V289">
        <f t="shared" si="131"/>
        <v>1.0173326948903412</v>
      </c>
      <c r="W289">
        <f t="shared" si="132"/>
        <v>5.5074219528583255</v>
      </c>
      <c r="X289">
        <f t="shared" si="133"/>
        <v>4.455667392196478</v>
      </c>
      <c r="Y289">
        <f t="shared" si="134"/>
        <v>-13.576414081355326</v>
      </c>
      <c r="Z289">
        <f t="shared" si="135"/>
        <v>12.162486668755577</v>
      </c>
      <c r="AA289">
        <f t="shared" si="136"/>
        <v>1.413149714076428</v>
      </c>
      <c r="AB289">
        <f t="shared" si="137"/>
        <v>-7.7769852332210121E-4</v>
      </c>
      <c r="AC289">
        <v>0</v>
      </c>
      <c r="AD289">
        <v>0</v>
      </c>
      <c r="AE289">
        <v>2</v>
      </c>
      <c r="AF289">
        <v>0</v>
      </c>
      <c r="AG289">
        <v>0</v>
      </c>
      <c r="AH289">
        <f t="shared" si="138"/>
        <v>1</v>
      </c>
      <c r="AI289">
        <f t="shared" si="139"/>
        <v>0</v>
      </c>
      <c r="AJ289">
        <f t="shared" si="140"/>
        <v>52348.37876797362</v>
      </c>
      <c r="AK289">
        <f t="shared" si="141"/>
        <v>0</v>
      </c>
      <c r="AL289">
        <f t="shared" si="142"/>
        <v>0</v>
      </c>
      <c r="AM289">
        <f t="shared" si="143"/>
        <v>0.49</v>
      </c>
      <c r="AN289">
        <f t="shared" si="144"/>
        <v>0.39</v>
      </c>
      <c r="AO289">
        <v>18.18</v>
      </c>
      <c r="AP289">
        <v>0.5</v>
      </c>
      <c r="AQ289" t="s">
        <v>193</v>
      </c>
      <c r="AR289">
        <v>1607324256.03548</v>
      </c>
      <c r="AS289">
        <v>415.421290322581</v>
      </c>
      <c r="AT289">
        <v>409.86183870967699</v>
      </c>
      <c r="AU289">
        <v>10.005673548387101</v>
      </c>
      <c r="AV289">
        <v>9.45158967741936</v>
      </c>
      <c r="AW289">
        <v>999.99438709677395</v>
      </c>
      <c r="AX289">
        <v>101.578225806452</v>
      </c>
      <c r="AY289">
        <v>9.7357548387096801E-2</v>
      </c>
      <c r="AZ289">
        <v>34.544412903225798</v>
      </c>
      <c r="BA289">
        <v>999.9</v>
      </c>
      <c r="BB289">
        <v>999.9</v>
      </c>
      <c r="BC289">
        <v>0</v>
      </c>
      <c r="BD289">
        <v>0</v>
      </c>
      <c r="BE289">
        <v>9990.9061290322607</v>
      </c>
      <c r="BF289">
        <v>0</v>
      </c>
      <c r="BG289">
        <v>1.91117E-3</v>
      </c>
      <c r="BH289">
        <v>1607324243.5999999</v>
      </c>
      <c r="BI289" t="s">
        <v>851</v>
      </c>
      <c r="BJ289">
        <v>46</v>
      </c>
      <c r="BK289">
        <v>-2.0219999999999998</v>
      </c>
      <c r="BL289">
        <v>-4.4999999999999998E-2</v>
      </c>
      <c r="BM289">
        <v>410</v>
      </c>
      <c r="BN289">
        <v>9</v>
      </c>
      <c r="BO289">
        <v>0.51</v>
      </c>
      <c r="BP289">
        <v>0.2</v>
      </c>
      <c r="BQ289">
        <v>4.6425405585365898</v>
      </c>
      <c r="BR289">
        <v>13.4212637581858</v>
      </c>
      <c r="BS289">
        <v>1.8645286746985099</v>
      </c>
      <c r="BT289">
        <v>0</v>
      </c>
      <c r="BU289">
        <v>0.46317911660975603</v>
      </c>
      <c r="BV289">
        <v>1.3575213312123</v>
      </c>
      <c r="BW289">
        <v>0.184337010675417</v>
      </c>
      <c r="BX289">
        <v>0</v>
      </c>
      <c r="BY289">
        <v>0</v>
      </c>
      <c r="BZ289">
        <v>2</v>
      </c>
      <c r="CA289" t="s">
        <v>212</v>
      </c>
      <c r="CB289">
        <v>100</v>
      </c>
      <c r="CC289">
        <v>100</v>
      </c>
      <c r="CD289">
        <v>-2.0219999999999998</v>
      </c>
      <c r="CE289">
        <v>-4.4999999999999998E-2</v>
      </c>
      <c r="CF289">
        <v>2</v>
      </c>
      <c r="CG289">
        <v>1044.07</v>
      </c>
      <c r="CH289">
        <v>667.41800000000001</v>
      </c>
      <c r="CI289">
        <v>34.994999999999997</v>
      </c>
      <c r="CJ289">
        <v>38.713500000000003</v>
      </c>
      <c r="CK289">
        <v>30.0001</v>
      </c>
      <c r="CL289">
        <v>38.441099999999999</v>
      </c>
      <c r="CM289">
        <v>38.509599999999999</v>
      </c>
      <c r="CN289">
        <v>31.0337</v>
      </c>
      <c r="CO289">
        <v>-30</v>
      </c>
      <c r="CP289">
        <v>-30</v>
      </c>
      <c r="CQ289">
        <v>35</v>
      </c>
      <c r="CR289">
        <v>410</v>
      </c>
      <c r="CS289">
        <v>20</v>
      </c>
      <c r="CT289">
        <v>99.320899999999995</v>
      </c>
      <c r="CU289">
        <v>99.169300000000007</v>
      </c>
    </row>
    <row r="290" spans="1:99" x14ac:dyDescent="0.25">
      <c r="A290">
        <v>274</v>
      </c>
      <c r="B290">
        <v>1607324269.5999999</v>
      </c>
      <c r="C290">
        <v>20807</v>
      </c>
      <c r="D290" t="s">
        <v>856</v>
      </c>
      <c r="E290" t="s">
        <v>857</v>
      </c>
      <c r="F290">
        <v>1607324260.9709699</v>
      </c>
      <c r="G290">
        <f t="shared" si="116"/>
        <v>3.0991481069165324E-4</v>
      </c>
      <c r="H290">
        <f t="shared" si="117"/>
        <v>-3.1988303676123486</v>
      </c>
      <c r="I290">
        <f t="shared" si="118"/>
        <v>415.50103225806401</v>
      </c>
      <c r="J290">
        <f t="shared" si="119"/>
        <v>1107.5251952984081</v>
      </c>
      <c r="K290">
        <f t="shared" si="120"/>
        <v>112.60917374545822</v>
      </c>
      <c r="L290">
        <f t="shared" si="121"/>
        <v>42.246648772950785</v>
      </c>
      <c r="M290">
        <f t="shared" si="122"/>
        <v>6.8614038278375757E-3</v>
      </c>
      <c r="N290">
        <f t="shared" si="123"/>
        <v>2</v>
      </c>
      <c r="O290">
        <f t="shared" si="124"/>
        <v>6.8483532269410941E-3</v>
      </c>
      <c r="P290">
        <f t="shared" si="125"/>
        <v>4.2813912192020192E-3</v>
      </c>
      <c r="Q290">
        <f t="shared" si="126"/>
        <v>0</v>
      </c>
      <c r="R290">
        <f t="shared" si="127"/>
        <v>34.427393896813811</v>
      </c>
      <c r="S290">
        <f t="shared" si="128"/>
        <v>34.427393896813811</v>
      </c>
      <c r="T290">
        <f t="shared" si="129"/>
        <v>5.4717160817580313</v>
      </c>
      <c r="U290">
        <f t="shared" si="130"/>
        <v>18.474759665323898</v>
      </c>
      <c r="V290">
        <f t="shared" si="131"/>
        <v>1.017287132246868</v>
      </c>
      <c r="W290">
        <f t="shared" si="132"/>
        <v>5.5063619266250035</v>
      </c>
      <c r="X290">
        <f t="shared" si="133"/>
        <v>4.4544289495111631</v>
      </c>
      <c r="Y290">
        <f t="shared" si="134"/>
        <v>-13.667243151501907</v>
      </c>
      <c r="Z290">
        <f t="shared" si="135"/>
        <v>12.243899360272723</v>
      </c>
      <c r="AA290">
        <f t="shared" si="136"/>
        <v>1.4225556654639957</v>
      </c>
      <c r="AB290">
        <f t="shared" si="137"/>
        <v>-7.8812576518849653E-4</v>
      </c>
      <c r="AC290">
        <v>0</v>
      </c>
      <c r="AD290">
        <v>0</v>
      </c>
      <c r="AE290">
        <v>2</v>
      </c>
      <c r="AF290">
        <v>0</v>
      </c>
      <c r="AG290">
        <v>0</v>
      </c>
      <c r="AH290">
        <f t="shared" si="138"/>
        <v>1</v>
      </c>
      <c r="AI290">
        <f t="shared" si="139"/>
        <v>0</v>
      </c>
      <c r="AJ290">
        <f t="shared" si="140"/>
        <v>52390.78914685452</v>
      </c>
      <c r="AK290">
        <f t="shared" si="141"/>
        <v>0</v>
      </c>
      <c r="AL290">
        <f t="shared" si="142"/>
        <v>0</v>
      </c>
      <c r="AM290">
        <f t="shared" si="143"/>
        <v>0.49</v>
      </c>
      <c r="AN290">
        <f t="shared" si="144"/>
        <v>0.39</v>
      </c>
      <c r="AO290">
        <v>18.18</v>
      </c>
      <c r="AP290">
        <v>0.5</v>
      </c>
      <c r="AQ290" t="s">
        <v>193</v>
      </c>
      <c r="AR290">
        <v>1607324260.9709699</v>
      </c>
      <c r="AS290">
        <v>415.50103225806401</v>
      </c>
      <c r="AT290">
        <v>409.91935483870998</v>
      </c>
      <c r="AU290">
        <v>10.005145161290301</v>
      </c>
      <c r="AV290">
        <v>9.4473264516129092</v>
      </c>
      <c r="AW290">
        <v>999.94490322580702</v>
      </c>
      <c r="AX290">
        <v>101.578161290323</v>
      </c>
      <c r="AY290">
        <v>9.8237787096774207E-2</v>
      </c>
      <c r="AZ290">
        <v>34.540948387096797</v>
      </c>
      <c r="BA290">
        <v>999.9</v>
      </c>
      <c r="BB290">
        <v>999.9</v>
      </c>
      <c r="BC290">
        <v>0</v>
      </c>
      <c r="BD290">
        <v>0</v>
      </c>
      <c r="BE290">
        <v>9999.2335483870993</v>
      </c>
      <c r="BF290">
        <v>0</v>
      </c>
      <c r="BG290">
        <v>1.91117E-3</v>
      </c>
      <c r="BH290">
        <v>1607324243.5999999</v>
      </c>
      <c r="BI290" t="s">
        <v>851</v>
      </c>
      <c r="BJ290">
        <v>46</v>
      </c>
      <c r="BK290">
        <v>-2.0219999999999998</v>
      </c>
      <c r="BL290">
        <v>-4.4999999999999998E-2</v>
      </c>
      <c r="BM290">
        <v>410</v>
      </c>
      <c r="BN290">
        <v>9</v>
      </c>
      <c r="BO290">
        <v>0.51</v>
      </c>
      <c r="BP290">
        <v>0.2</v>
      </c>
      <c r="BQ290">
        <v>5.5890514634146298</v>
      </c>
      <c r="BR290">
        <v>-0.21373358885014601</v>
      </c>
      <c r="BS290">
        <v>6.6189616257366607E-2</v>
      </c>
      <c r="BT290">
        <v>0</v>
      </c>
      <c r="BU290">
        <v>0.55723485365853698</v>
      </c>
      <c r="BV290">
        <v>6.9532682926835001E-3</v>
      </c>
      <c r="BW290">
        <v>5.55754050515056E-3</v>
      </c>
      <c r="BX290">
        <v>1</v>
      </c>
      <c r="BY290">
        <v>1</v>
      </c>
      <c r="BZ290">
        <v>2</v>
      </c>
      <c r="CA290" t="s">
        <v>198</v>
      </c>
      <c r="CB290">
        <v>100</v>
      </c>
      <c r="CC290">
        <v>100</v>
      </c>
      <c r="CD290">
        <v>-2.0219999999999998</v>
      </c>
      <c r="CE290">
        <v>-4.4999999999999998E-2</v>
      </c>
      <c r="CF290">
        <v>2</v>
      </c>
      <c r="CG290">
        <v>1046.33</v>
      </c>
      <c r="CH290">
        <v>667.39499999999998</v>
      </c>
      <c r="CI290">
        <v>34.995100000000001</v>
      </c>
      <c r="CJ290">
        <v>38.716799999999999</v>
      </c>
      <c r="CK290">
        <v>30.0001</v>
      </c>
      <c r="CL290">
        <v>38.444800000000001</v>
      </c>
      <c r="CM290">
        <v>38.509599999999999</v>
      </c>
      <c r="CN290">
        <v>31.0319</v>
      </c>
      <c r="CO290">
        <v>-30</v>
      </c>
      <c r="CP290">
        <v>-30</v>
      </c>
      <c r="CQ290">
        <v>35</v>
      </c>
      <c r="CR290">
        <v>410</v>
      </c>
      <c r="CS290">
        <v>20</v>
      </c>
      <c r="CT290">
        <v>99.321299999999994</v>
      </c>
      <c r="CU290">
        <v>99.171700000000001</v>
      </c>
    </row>
    <row r="291" spans="1:99" x14ac:dyDescent="0.25">
      <c r="A291">
        <v>275</v>
      </c>
      <c r="B291">
        <v>1607324274.5999999</v>
      </c>
      <c r="C291">
        <v>20812</v>
      </c>
      <c r="D291" t="s">
        <v>858</v>
      </c>
      <c r="E291" t="s">
        <v>859</v>
      </c>
      <c r="F291">
        <v>1607324265.9709699</v>
      </c>
      <c r="G291">
        <f t="shared" si="116"/>
        <v>3.0965497315636601E-4</v>
      </c>
      <c r="H291">
        <f t="shared" si="117"/>
        <v>-3.1947485852080431</v>
      </c>
      <c r="I291">
        <f t="shared" si="118"/>
        <v>415.55058064516101</v>
      </c>
      <c r="J291">
        <f t="shared" si="119"/>
        <v>1107.2359071475614</v>
      </c>
      <c r="K291">
        <f t="shared" si="120"/>
        <v>112.58031801130996</v>
      </c>
      <c r="L291">
        <f t="shared" si="121"/>
        <v>42.251896110683106</v>
      </c>
      <c r="M291">
        <f t="shared" si="122"/>
        <v>6.8558430910577468E-3</v>
      </c>
      <c r="N291">
        <f t="shared" si="123"/>
        <v>2</v>
      </c>
      <c r="O291">
        <f t="shared" si="124"/>
        <v>6.8428136132869339E-3</v>
      </c>
      <c r="P291">
        <f t="shared" si="125"/>
        <v>4.2779270678913392E-3</v>
      </c>
      <c r="Q291">
        <f t="shared" si="126"/>
        <v>0</v>
      </c>
      <c r="R291">
        <f t="shared" si="127"/>
        <v>34.425508229261126</v>
      </c>
      <c r="S291">
        <f t="shared" si="128"/>
        <v>34.425508229261126</v>
      </c>
      <c r="T291">
        <f t="shared" si="129"/>
        <v>5.4711423618875283</v>
      </c>
      <c r="U291">
        <f t="shared" si="130"/>
        <v>18.467911712226215</v>
      </c>
      <c r="V291">
        <f t="shared" si="131"/>
        <v>1.016798156254821</v>
      </c>
      <c r="W291">
        <f t="shared" si="132"/>
        <v>5.5057559950412553</v>
      </c>
      <c r="X291">
        <f t="shared" si="133"/>
        <v>4.4543442056327072</v>
      </c>
      <c r="Y291">
        <f t="shared" si="134"/>
        <v>-13.65578431619574</v>
      </c>
      <c r="Z291">
        <f t="shared" si="135"/>
        <v>12.23365849460178</v>
      </c>
      <c r="AA291">
        <f t="shared" si="136"/>
        <v>1.4213390236360925</v>
      </c>
      <c r="AB291">
        <f t="shared" si="137"/>
        <v>-7.8679795786840145E-4</v>
      </c>
      <c r="AC291">
        <v>0</v>
      </c>
      <c r="AD291">
        <v>0</v>
      </c>
      <c r="AE291">
        <v>2</v>
      </c>
      <c r="AF291">
        <v>0</v>
      </c>
      <c r="AG291">
        <v>0</v>
      </c>
      <c r="AH291">
        <f t="shared" si="138"/>
        <v>1</v>
      </c>
      <c r="AI291">
        <f t="shared" si="139"/>
        <v>0</v>
      </c>
      <c r="AJ291">
        <f t="shared" si="140"/>
        <v>52387.294891840276</v>
      </c>
      <c r="AK291">
        <f t="shared" si="141"/>
        <v>0</v>
      </c>
      <c r="AL291">
        <f t="shared" si="142"/>
        <v>0</v>
      </c>
      <c r="AM291">
        <f t="shared" si="143"/>
        <v>0.49</v>
      </c>
      <c r="AN291">
        <f t="shared" si="144"/>
        <v>0.39</v>
      </c>
      <c r="AO291">
        <v>18.18</v>
      </c>
      <c r="AP291">
        <v>0.5</v>
      </c>
      <c r="AQ291" t="s">
        <v>193</v>
      </c>
      <c r="AR291">
        <v>1607324265.9709699</v>
      </c>
      <c r="AS291">
        <v>415.55058064516101</v>
      </c>
      <c r="AT291">
        <v>409.976258064516</v>
      </c>
      <c r="AU291">
        <v>10.000286451612901</v>
      </c>
      <c r="AV291">
        <v>9.4429429032258092</v>
      </c>
      <c r="AW291">
        <v>999.96322580645096</v>
      </c>
      <c r="AX291">
        <v>101.57796774193601</v>
      </c>
      <c r="AY291">
        <v>9.8935332258064501E-2</v>
      </c>
      <c r="AZ291">
        <v>34.538967741935501</v>
      </c>
      <c r="BA291">
        <v>999.9</v>
      </c>
      <c r="BB291">
        <v>999.9</v>
      </c>
      <c r="BC291">
        <v>0</v>
      </c>
      <c r="BD291">
        <v>0</v>
      </c>
      <c r="BE291">
        <v>9998.4909677419291</v>
      </c>
      <c r="BF291">
        <v>0</v>
      </c>
      <c r="BG291">
        <v>1.91117E-3</v>
      </c>
      <c r="BH291">
        <v>1607324243.5999999</v>
      </c>
      <c r="BI291" t="s">
        <v>851</v>
      </c>
      <c r="BJ291">
        <v>46</v>
      </c>
      <c r="BK291">
        <v>-2.0219999999999998</v>
      </c>
      <c r="BL291">
        <v>-4.4999999999999998E-2</v>
      </c>
      <c r="BM291">
        <v>410</v>
      </c>
      <c r="BN291">
        <v>9</v>
      </c>
      <c r="BO291">
        <v>0.51</v>
      </c>
      <c r="BP291">
        <v>0.2</v>
      </c>
      <c r="BQ291">
        <v>5.5778309756097597</v>
      </c>
      <c r="BR291">
        <v>-6.01664111498455E-2</v>
      </c>
      <c r="BS291">
        <v>3.4772731873912603E-2</v>
      </c>
      <c r="BT291">
        <v>1</v>
      </c>
      <c r="BU291">
        <v>0.55754041463414605</v>
      </c>
      <c r="BV291">
        <v>-5.9330174215994798E-3</v>
      </c>
      <c r="BW291">
        <v>1.17011548263949E-3</v>
      </c>
      <c r="BX291">
        <v>1</v>
      </c>
      <c r="BY291">
        <v>2</v>
      </c>
      <c r="BZ291">
        <v>2</v>
      </c>
      <c r="CA291" t="s">
        <v>195</v>
      </c>
      <c r="CB291">
        <v>100</v>
      </c>
      <c r="CC291">
        <v>100</v>
      </c>
      <c r="CD291">
        <v>-2.0219999999999998</v>
      </c>
      <c r="CE291">
        <v>-4.4999999999999998E-2</v>
      </c>
      <c r="CF291">
        <v>2</v>
      </c>
      <c r="CG291">
        <v>1046.04</v>
      </c>
      <c r="CH291">
        <v>667.32899999999995</v>
      </c>
      <c r="CI291">
        <v>34.995199999999997</v>
      </c>
      <c r="CJ291">
        <v>38.717199999999998</v>
      </c>
      <c r="CK291">
        <v>30.0001</v>
      </c>
      <c r="CL291">
        <v>38.444800000000001</v>
      </c>
      <c r="CM291">
        <v>38.509900000000002</v>
      </c>
      <c r="CN291">
        <v>31.031199999999998</v>
      </c>
      <c r="CO291">
        <v>-30</v>
      </c>
      <c r="CP291">
        <v>-30</v>
      </c>
      <c r="CQ291">
        <v>35</v>
      </c>
      <c r="CR291">
        <v>410</v>
      </c>
      <c r="CS291">
        <v>20</v>
      </c>
      <c r="CT291">
        <v>99.323599999999999</v>
      </c>
      <c r="CU291">
        <v>99.172499999999999</v>
      </c>
    </row>
    <row r="292" spans="1:99" x14ac:dyDescent="0.25">
      <c r="A292">
        <v>276</v>
      </c>
      <c r="B292">
        <v>1607324279.5999999</v>
      </c>
      <c r="C292">
        <v>20817</v>
      </c>
      <c r="D292" t="s">
        <v>860</v>
      </c>
      <c r="E292" t="s">
        <v>861</v>
      </c>
      <c r="F292">
        <v>1607324270.9709699</v>
      </c>
      <c r="G292">
        <f t="shared" si="116"/>
        <v>3.0937212999672192E-4</v>
      </c>
      <c r="H292">
        <f t="shared" si="117"/>
        <v>-3.2070869606833456</v>
      </c>
      <c r="I292">
        <f t="shared" si="118"/>
        <v>415.60061290322602</v>
      </c>
      <c r="J292">
        <f t="shared" si="119"/>
        <v>1110.7575524633151</v>
      </c>
      <c r="K292">
        <f t="shared" si="120"/>
        <v>112.93852875163839</v>
      </c>
      <c r="L292">
        <f t="shared" si="121"/>
        <v>42.257035899037675</v>
      </c>
      <c r="M292">
        <f t="shared" si="122"/>
        <v>6.8492618731890243E-3</v>
      </c>
      <c r="N292">
        <f t="shared" si="123"/>
        <v>2</v>
      </c>
      <c r="O292">
        <f t="shared" si="124"/>
        <v>6.836257372903165E-3</v>
      </c>
      <c r="P292">
        <f t="shared" si="125"/>
        <v>4.2738271794924192E-3</v>
      </c>
      <c r="Q292">
        <f t="shared" si="126"/>
        <v>0</v>
      </c>
      <c r="R292">
        <f t="shared" si="127"/>
        <v>34.424798867921872</v>
      </c>
      <c r="S292">
        <f t="shared" si="128"/>
        <v>34.424798867921872</v>
      </c>
      <c r="T292">
        <f t="shared" si="129"/>
        <v>5.4709265501625675</v>
      </c>
      <c r="U292">
        <f t="shared" si="130"/>
        <v>18.460833498773756</v>
      </c>
      <c r="V292">
        <f t="shared" si="131"/>
        <v>1.0163625402147254</v>
      </c>
      <c r="W292">
        <f t="shared" si="132"/>
        <v>5.5055073232865475</v>
      </c>
      <c r="X292">
        <f t="shared" si="133"/>
        <v>4.4545640099478421</v>
      </c>
      <c r="Y292">
        <f t="shared" si="134"/>
        <v>-13.643310932855437</v>
      </c>
      <c r="Z292">
        <f t="shared" si="135"/>
        <v>12.222494194226886</v>
      </c>
      <c r="AA292">
        <f t="shared" si="136"/>
        <v>1.4200313800378006</v>
      </c>
      <c r="AB292">
        <f t="shared" si="137"/>
        <v>-7.8535859075046233E-4</v>
      </c>
      <c r="AC292">
        <v>0</v>
      </c>
      <c r="AD292">
        <v>0</v>
      </c>
      <c r="AE292">
        <v>2</v>
      </c>
      <c r="AF292">
        <v>0</v>
      </c>
      <c r="AG292">
        <v>0</v>
      </c>
      <c r="AH292">
        <f t="shared" si="138"/>
        <v>1</v>
      </c>
      <c r="AI292">
        <f t="shared" si="139"/>
        <v>0</v>
      </c>
      <c r="AJ292">
        <f t="shared" si="140"/>
        <v>52380.954629560758</v>
      </c>
      <c r="AK292">
        <f t="shared" si="141"/>
        <v>0</v>
      </c>
      <c r="AL292">
        <f t="shared" si="142"/>
        <v>0</v>
      </c>
      <c r="AM292">
        <f t="shared" si="143"/>
        <v>0.49</v>
      </c>
      <c r="AN292">
        <f t="shared" si="144"/>
        <v>0.39</v>
      </c>
      <c r="AO292">
        <v>18.18</v>
      </c>
      <c r="AP292">
        <v>0.5</v>
      </c>
      <c r="AQ292" t="s">
        <v>193</v>
      </c>
      <c r="AR292">
        <v>1607324270.9709699</v>
      </c>
      <c r="AS292">
        <v>415.60061290322602</v>
      </c>
      <c r="AT292">
        <v>410.00374193548402</v>
      </c>
      <c r="AU292">
        <v>9.9959896774193506</v>
      </c>
      <c r="AV292">
        <v>9.4391596774193491</v>
      </c>
      <c r="AW292">
        <v>999.97558064516102</v>
      </c>
      <c r="AX292">
        <v>101.577806451613</v>
      </c>
      <c r="AY292">
        <v>9.9223338709677394E-2</v>
      </c>
      <c r="AZ292">
        <v>34.538154838709701</v>
      </c>
      <c r="BA292">
        <v>999.9</v>
      </c>
      <c r="BB292">
        <v>999.9</v>
      </c>
      <c r="BC292">
        <v>0</v>
      </c>
      <c r="BD292">
        <v>0</v>
      </c>
      <c r="BE292">
        <v>9997.2183870967692</v>
      </c>
      <c r="BF292">
        <v>0</v>
      </c>
      <c r="BG292">
        <v>1.91117E-3</v>
      </c>
      <c r="BH292">
        <v>1607324243.5999999</v>
      </c>
      <c r="BI292" t="s">
        <v>851</v>
      </c>
      <c r="BJ292">
        <v>46</v>
      </c>
      <c r="BK292">
        <v>-2.0219999999999998</v>
      </c>
      <c r="BL292">
        <v>-4.4999999999999998E-2</v>
      </c>
      <c r="BM292">
        <v>410</v>
      </c>
      <c r="BN292">
        <v>9</v>
      </c>
      <c r="BO292">
        <v>0.51</v>
      </c>
      <c r="BP292">
        <v>0.2</v>
      </c>
      <c r="BQ292">
        <v>5.5891104878048798</v>
      </c>
      <c r="BR292">
        <v>0.33765846689909601</v>
      </c>
      <c r="BS292">
        <v>4.6786167642679101E-2</v>
      </c>
      <c r="BT292">
        <v>0</v>
      </c>
      <c r="BU292">
        <v>0.55713692682926796</v>
      </c>
      <c r="BV292">
        <v>-7.07724041812508E-3</v>
      </c>
      <c r="BW292">
        <v>1.22265822738306E-3</v>
      </c>
      <c r="BX292">
        <v>1</v>
      </c>
      <c r="BY292">
        <v>1</v>
      </c>
      <c r="BZ292">
        <v>2</v>
      </c>
      <c r="CA292" t="s">
        <v>198</v>
      </c>
      <c r="CB292">
        <v>100</v>
      </c>
      <c r="CC292">
        <v>100</v>
      </c>
      <c r="CD292">
        <v>-2.0219999999999998</v>
      </c>
      <c r="CE292">
        <v>-4.4999999999999998E-2</v>
      </c>
      <c r="CF292">
        <v>2</v>
      </c>
      <c r="CG292">
        <v>1045.46</v>
      </c>
      <c r="CH292">
        <v>667.64099999999996</v>
      </c>
      <c r="CI292">
        <v>34.995199999999997</v>
      </c>
      <c r="CJ292">
        <v>38.717199999999998</v>
      </c>
      <c r="CK292">
        <v>30.0002</v>
      </c>
      <c r="CL292">
        <v>38.444800000000001</v>
      </c>
      <c r="CM292">
        <v>38.513300000000001</v>
      </c>
      <c r="CN292">
        <v>31.033300000000001</v>
      </c>
      <c r="CO292">
        <v>-30</v>
      </c>
      <c r="CP292">
        <v>-30</v>
      </c>
      <c r="CQ292">
        <v>35</v>
      </c>
      <c r="CR292">
        <v>410</v>
      </c>
      <c r="CS292">
        <v>20</v>
      </c>
      <c r="CT292">
        <v>99.3232</v>
      </c>
      <c r="CU292">
        <v>99.172899999999998</v>
      </c>
    </row>
    <row r="293" spans="1:99" x14ac:dyDescent="0.25">
      <c r="A293">
        <v>277</v>
      </c>
      <c r="B293">
        <v>1607324554.0999999</v>
      </c>
      <c r="C293">
        <v>21091.5</v>
      </c>
      <c r="D293" t="s">
        <v>863</v>
      </c>
      <c r="E293" t="s">
        <v>864</v>
      </c>
      <c r="F293">
        <v>1607324536.80968</v>
      </c>
      <c r="G293">
        <f t="shared" si="116"/>
        <v>6.2685240619789336E-4</v>
      </c>
      <c r="H293">
        <f t="shared" si="117"/>
        <v>-3.6750891997231627</v>
      </c>
      <c r="I293">
        <f t="shared" si="118"/>
        <v>414.11438709677401</v>
      </c>
      <c r="J293">
        <f t="shared" si="119"/>
        <v>793.84317717813042</v>
      </c>
      <c r="K293">
        <f t="shared" si="120"/>
        <v>80.721536001898514</v>
      </c>
      <c r="L293">
        <f t="shared" si="121"/>
        <v>42.109008892363995</v>
      </c>
      <c r="M293">
        <f t="shared" si="122"/>
        <v>1.3935871688680681E-2</v>
      </c>
      <c r="N293">
        <f t="shared" si="123"/>
        <v>2</v>
      </c>
      <c r="O293">
        <f t="shared" si="124"/>
        <v>1.3882149431350474E-2</v>
      </c>
      <c r="P293">
        <f t="shared" si="125"/>
        <v>8.6811527936598142E-3</v>
      </c>
      <c r="Q293">
        <f t="shared" si="126"/>
        <v>0</v>
      </c>
      <c r="R293">
        <f t="shared" si="127"/>
        <v>34.418178262492887</v>
      </c>
      <c r="S293">
        <f t="shared" si="128"/>
        <v>34.418178262492887</v>
      </c>
      <c r="T293">
        <f t="shared" si="129"/>
        <v>5.4689126948003137</v>
      </c>
      <c r="U293">
        <f t="shared" si="130"/>
        <v>18.485036916941965</v>
      </c>
      <c r="V293">
        <f t="shared" si="131"/>
        <v>1.0239134806236012</v>
      </c>
      <c r="W293">
        <f t="shared" si="132"/>
        <v>5.5391476101687456</v>
      </c>
      <c r="X293">
        <f t="shared" si="133"/>
        <v>4.444999214176713</v>
      </c>
      <c r="Y293">
        <f t="shared" si="134"/>
        <v>-27.644191113327096</v>
      </c>
      <c r="Z293">
        <f t="shared" si="135"/>
        <v>24.762560237873533</v>
      </c>
      <c r="AA293">
        <f t="shared" si="136"/>
        <v>2.87840580130199</v>
      </c>
      <c r="AB293">
        <f t="shared" si="137"/>
        <v>-3.2250741515724712E-3</v>
      </c>
      <c r="AC293">
        <v>0</v>
      </c>
      <c r="AD293">
        <v>0</v>
      </c>
      <c r="AE293">
        <v>2</v>
      </c>
      <c r="AF293">
        <v>0</v>
      </c>
      <c r="AG293">
        <v>0</v>
      </c>
      <c r="AH293">
        <f t="shared" si="138"/>
        <v>1</v>
      </c>
      <c r="AI293">
        <f t="shared" si="139"/>
        <v>0</v>
      </c>
      <c r="AJ293">
        <f t="shared" si="140"/>
        <v>52440.254452493362</v>
      </c>
      <c r="AK293">
        <f t="shared" si="141"/>
        <v>0</v>
      </c>
      <c r="AL293">
        <f t="shared" si="142"/>
        <v>0</v>
      </c>
      <c r="AM293">
        <f t="shared" si="143"/>
        <v>0.49</v>
      </c>
      <c r="AN293">
        <f t="shared" si="144"/>
        <v>0.39</v>
      </c>
      <c r="AO293">
        <v>12.6</v>
      </c>
      <c r="AP293">
        <v>0.5</v>
      </c>
      <c r="AQ293" t="s">
        <v>193</v>
      </c>
      <c r="AR293">
        <v>1607324536.80968</v>
      </c>
      <c r="AS293">
        <v>414.11438709677401</v>
      </c>
      <c r="AT293">
        <v>409.811483870968</v>
      </c>
      <c r="AU293">
        <v>10.069515161290299</v>
      </c>
      <c r="AV293">
        <v>9.2877483870967801</v>
      </c>
      <c r="AW293">
        <v>1000.14583870968</v>
      </c>
      <c r="AX293">
        <v>101.585935483871</v>
      </c>
      <c r="AY293">
        <v>9.8551229032258103E-2</v>
      </c>
      <c r="AZ293">
        <v>34.647835483870999</v>
      </c>
      <c r="BA293">
        <v>999.9</v>
      </c>
      <c r="BB293">
        <v>999.9</v>
      </c>
      <c r="BC293">
        <v>0</v>
      </c>
      <c r="BD293">
        <v>0</v>
      </c>
      <c r="BE293">
        <v>10011.9067741936</v>
      </c>
      <c r="BF293">
        <v>0</v>
      </c>
      <c r="BG293">
        <v>1.91117E-3</v>
      </c>
      <c r="BH293">
        <v>1607324544.5999999</v>
      </c>
      <c r="BI293" t="s">
        <v>865</v>
      </c>
      <c r="BJ293">
        <v>47</v>
      </c>
      <c r="BK293">
        <v>-1.9830000000000001</v>
      </c>
      <c r="BL293">
        <v>-4.7E-2</v>
      </c>
      <c r="BM293">
        <v>410</v>
      </c>
      <c r="BN293">
        <v>9</v>
      </c>
      <c r="BO293">
        <v>0.36</v>
      </c>
      <c r="BP293">
        <v>0.12</v>
      </c>
      <c r="BQ293">
        <v>1.59419665121951</v>
      </c>
      <c r="BR293">
        <v>19.972555056795599</v>
      </c>
      <c r="BS293">
        <v>2.32064441891437</v>
      </c>
      <c r="BT293">
        <v>0</v>
      </c>
      <c r="BU293">
        <v>0.29534657639512202</v>
      </c>
      <c r="BV293">
        <v>3.60712790470056</v>
      </c>
      <c r="BW293">
        <v>0.42127056577602201</v>
      </c>
      <c r="BX293">
        <v>0</v>
      </c>
      <c r="BY293">
        <v>0</v>
      </c>
      <c r="BZ293">
        <v>2</v>
      </c>
      <c r="CA293" t="s">
        <v>212</v>
      </c>
      <c r="CB293">
        <v>100</v>
      </c>
      <c r="CC293">
        <v>100</v>
      </c>
      <c r="CD293">
        <v>-1.9830000000000001</v>
      </c>
      <c r="CE293">
        <v>-4.7E-2</v>
      </c>
      <c r="CF293">
        <v>2</v>
      </c>
      <c r="CG293">
        <v>1040.8900000000001</v>
      </c>
      <c r="CH293">
        <v>664.73599999999999</v>
      </c>
      <c r="CI293">
        <v>34.9938</v>
      </c>
      <c r="CJ293">
        <v>38.798699999999997</v>
      </c>
      <c r="CK293">
        <v>30.000399999999999</v>
      </c>
      <c r="CL293">
        <v>38.542900000000003</v>
      </c>
      <c r="CM293">
        <v>38.599200000000003</v>
      </c>
      <c r="CN293">
        <v>31.037400000000002</v>
      </c>
      <c r="CO293">
        <v>-30</v>
      </c>
      <c r="CP293">
        <v>-30</v>
      </c>
      <c r="CQ293">
        <v>35</v>
      </c>
      <c r="CR293">
        <v>410</v>
      </c>
      <c r="CS293">
        <v>20</v>
      </c>
      <c r="CT293">
        <v>99.299300000000002</v>
      </c>
      <c r="CU293">
        <v>99.152500000000003</v>
      </c>
    </row>
    <row r="294" spans="1:99" x14ac:dyDescent="0.25">
      <c r="A294">
        <v>278</v>
      </c>
      <c r="B294">
        <v>1607324559.0999999</v>
      </c>
      <c r="C294">
        <v>21096.5</v>
      </c>
      <c r="D294" t="s">
        <v>866</v>
      </c>
      <c r="E294" t="s">
        <v>867</v>
      </c>
      <c r="F294">
        <v>1607324548.42258</v>
      </c>
      <c r="G294">
        <f t="shared" si="116"/>
        <v>6.2605648890213584E-4</v>
      </c>
      <c r="H294">
        <f t="shared" si="117"/>
        <v>-3.6252705631640434</v>
      </c>
      <c r="I294">
        <f t="shared" si="118"/>
        <v>414.04645161290301</v>
      </c>
      <c r="J294">
        <f t="shared" si="119"/>
        <v>788.44061723923028</v>
      </c>
      <c r="K294">
        <f t="shared" si="120"/>
        <v>80.172118243889841</v>
      </c>
      <c r="L294">
        <f t="shared" si="121"/>
        <v>42.102068756182028</v>
      </c>
      <c r="M294">
        <f t="shared" si="122"/>
        <v>1.3930215467238192E-2</v>
      </c>
      <c r="N294">
        <f t="shared" si="123"/>
        <v>2</v>
      </c>
      <c r="O294">
        <f t="shared" si="124"/>
        <v>1.3876536719427544E-2</v>
      </c>
      <c r="P294">
        <f t="shared" si="125"/>
        <v>8.6776409605398269E-3</v>
      </c>
      <c r="Q294">
        <f t="shared" si="126"/>
        <v>0</v>
      </c>
      <c r="R294">
        <f t="shared" si="127"/>
        <v>34.403372792004269</v>
      </c>
      <c r="S294">
        <f t="shared" si="128"/>
        <v>34.403372792004269</v>
      </c>
      <c r="T294">
        <f t="shared" si="129"/>
        <v>5.4644114996850366</v>
      </c>
      <c r="U294">
        <f t="shared" si="130"/>
        <v>18.486651495504631</v>
      </c>
      <c r="V294">
        <f t="shared" si="131"/>
        <v>1.0231451454282001</v>
      </c>
      <c r="W294">
        <f t="shared" si="132"/>
        <v>5.5345076726144624</v>
      </c>
      <c r="X294">
        <f t="shared" si="133"/>
        <v>4.441266354256836</v>
      </c>
      <c r="Y294">
        <f t="shared" si="134"/>
        <v>-27.609091160584189</v>
      </c>
      <c r="Z294">
        <f t="shared" si="135"/>
        <v>24.731498526547639</v>
      </c>
      <c r="AA294">
        <f t="shared" si="136"/>
        <v>2.8743759594817986</v>
      </c>
      <c r="AB294">
        <f t="shared" si="137"/>
        <v>-3.2166745547499431E-3</v>
      </c>
      <c r="AC294">
        <v>0</v>
      </c>
      <c r="AD294">
        <v>0</v>
      </c>
      <c r="AE294">
        <v>2</v>
      </c>
      <c r="AF294">
        <v>0</v>
      </c>
      <c r="AG294">
        <v>0</v>
      </c>
      <c r="AH294">
        <f t="shared" si="138"/>
        <v>1</v>
      </c>
      <c r="AI294">
        <f t="shared" si="139"/>
        <v>0</v>
      </c>
      <c r="AJ294">
        <f t="shared" si="140"/>
        <v>52438.053784106538</v>
      </c>
      <c r="AK294">
        <f t="shared" si="141"/>
        <v>0</v>
      </c>
      <c r="AL294">
        <f t="shared" si="142"/>
        <v>0</v>
      </c>
      <c r="AM294">
        <f t="shared" si="143"/>
        <v>0.49</v>
      </c>
      <c r="AN294">
        <f t="shared" si="144"/>
        <v>0.39</v>
      </c>
      <c r="AO294">
        <v>12.6</v>
      </c>
      <c r="AP294">
        <v>0.5</v>
      </c>
      <c r="AQ294" t="s">
        <v>193</v>
      </c>
      <c r="AR294">
        <v>1607324548.42258</v>
      </c>
      <c r="AS294">
        <v>414.04645161290301</v>
      </c>
      <c r="AT294">
        <v>409.80577419354802</v>
      </c>
      <c r="AU294">
        <v>10.0619667741935</v>
      </c>
      <c r="AV294">
        <v>9.2811741935483898</v>
      </c>
      <c r="AW294">
        <v>1000.12987096774</v>
      </c>
      <c r="AX294">
        <v>101.58670967741899</v>
      </c>
      <c r="AY294">
        <v>9.7699383870967701E-2</v>
      </c>
      <c r="AZ294">
        <v>34.632741935483899</v>
      </c>
      <c r="BA294">
        <v>999.9</v>
      </c>
      <c r="BB294">
        <v>999.9</v>
      </c>
      <c r="BC294">
        <v>0</v>
      </c>
      <c r="BD294">
        <v>0</v>
      </c>
      <c r="BE294">
        <v>10010.876774193501</v>
      </c>
      <c r="BF294">
        <v>0</v>
      </c>
      <c r="BG294">
        <v>1.91117E-3</v>
      </c>
      <c r="BH294">
        <v>1607324544.5999999</v>
      </c>
      <c r="BI294" t="s">
        <v>865</v>
      </c>
      <c r="BJ294">
        <v>47</v>
      </c>
      <c r="BK294">
        <v>-1.9830000000000001</v>
      </c>
      <c r="BL294">
        <v>-4.7E-2</v>
      </c>
      <c r="BM294">
        <v>410</v>
      </c>
      <c r="BN294">
        <v>9</v>
      </c>
      <c r="BO294">
        <v>0.36</v>
      </c>
      <c r="BP294">
        <v>0.12</v>
      </c>
      <c r="BQ294">
        <v>2.9226712641463402</v>
      </c>
      <c r="BR294">
        <v>23.423405557213901</v>
      </c>
      <c r="BS294">
        <v>2.54153395144164</v>
      </c>
      <c r="BT294">
        <v>0</v>
      </c>
      <c r="BU294">
        <v>0.54100987119999999</v>
      </c>
      <c r="BV294">
        <v>4.3525821286727098</v>
      </c>
      <c r="BW294">
        <v>0.469281902308613</v>
      </c>
      <c r="BX294">
        <v>0</v>
      </c>
      <c r="BY294">
        <v>0</v>
      </c>
      <c r="BZ294">
        <v>2</v>
      </c>
      <c r="CA294" t="s">
        <v>212</v>
      </c>
      <c r="CB294">
        <v>100</v>
      </c>
      <c r="CC294">
        <v>100</v>
      </c>
      <c r="CD294">
        <v>-1.9830000000000001</v>
      </c>
      <c r="CE294">
        <v>-4.7E-2</v>
      </c>
      <c r="CF294">
        <v>2</v>
      </c>
      <c r="CG294">
        <v>1042.8</v>
      </c>
      <c r="CH294">
        <v>665.13800000000003</v>
      </c>
      <c r="CI294">
        <v>34.993699999999997</v>
      </c>
      <c r="CJ294">
        <v>38.801499999999997</v>
      </c>
      <c r="CK294">
        <v>30.0002</v>
      </c>
      <c r="CL294">
        <v>38.532200000000003</v>
      </c>
      <c r="CM294">
        <v>38.598199999999999</v>
      </c>
      <c r="CN294">
        <v>31.0412</v>
      </c>
      <c r="CO294">
        <v>-30</v>
      </c>
      <c r="CP294">
        <v>-30</v>
      </c>
      <c r="CQ294">
        <v>35</v>
      </c>
      <c r="CR294">
        <v>410</v>
      </c>
      <c r="CS294">
        <v>20</v>
      </c>
      <c r="CT294">
        <v>99.299800000000005</v>
      </c>
      <c r="CU294">
        <v>99.154499999999999</v>
      </c>
    </row>
    <row r="295" spans="1:99" x14ac:dyDescent="0.25">
      <c r="A295">
        <v>279</v>
      </c>
      <c r="B295">
        <v>1607324564.0999999</v>
      </c>
      <c r="C295">
        <v>21101.5</v>
      </c>
      <c r="D295" t="s">
        <v>868</v>
      </c>
      <c r="E295" t="s">
        <v>869</v>
      </c>
      <c r="F295">
        <v>1607324555.53548</v>
      </c>
      <c r="G295">
        <f t="shared" si="116"/>
        <v>7.6803523090578562E-4</v>
      </c>
      <c r="H295">
        <f t="shared" si="117"/>
        <v>-4.4231375517809148</v>
      </c>
      <c r="I295">
        <f t="shared" si="118"/>
        <v>415.02558064516103</v>
      </c>
      <c r="J295">
        <f t="shared" si="119"/>
        <v>784.12942610060725</v>
      </c>
      <c r="K295">
        <f t="shared" si="120"/>
        <v>79.733492975762076</v>
      </c>
      <c r="L295">
        <f t="shared" si="121"/>
        <v>42.201501585896033</v>
      </c>
      <c r="M295">
        <f t="shared" si="122"/>
        <v>1.7247792937601987E-2</v>
      </c>
      <c r="N295">
        <f t="shared" si="123"/>
        <v>2</v>
      </c>
      <c r="O295">
        <f t="shared" si="124"/>
        <v>1.7165583110365808E-2</v>
      </c>
      <c r="P295">
        <f t="shared" si="125"/>
        <v>1.0735842918792701E-2</v>
      </c>
      <c r="Q295">
        <f t="shared" si="126"/>
        <v>0</v>
      </c>
      <c r="R295">
        <f t="shared" si="127"/>
        <v>34.340213957314603</v>
      </c>
      <c r="S295">
        <f t="shared" si="128"/>
        <v>34.340213957314603</v>
      </c>
      <c r="T295">
        <f t="shared" si="129"/>
        <v>5.445245954839911</v>
      </c>
      <c r="U295">
        <f t="shared" si="130"/>
        <v>18.815849057552541</v>
      </c>
      <c r="V295">
        <f t="shared" si="131"/>
        <v>1.0407207303392292</v>
      </c>
      <c r="W295">
        <f t="shared" si="132"/>
        <v>5.531085666960597</v>
      </c>
      <c r="X295">
        <f t="shared" si="133"/>
        <v>4.4045252245006816</v>
      </c>
      <c r="Y295">
        <f t="shared" si="134"/>
        <v>-33.870353682945144</v>
      </c>
      <c r="Z295">
        <f t="shared" si="135"/>
        <v>30.340516485870598</v>
      </c>
      <c r="AA295">
        <f t="shared" si="136"/>
        <v>3.5249969027190962</v>
      </c>
      <c r="AB295">
        <f t="shared" si="137"/>
        <v>-4.84029435544997E-3</v>
      </c>
      <c r="AC295">
        <v>0</v>
      </c>
      <c r="AD295">
        <v>0</v>
      </c>
      <c r="AE295">
        <v>2</v>
      </c>
      <c r="AF295">
        <v>0</v>
      </c>
      <c r="AG295">
        <v>0</v>
      </c>
      <c r="AH295">
        <f t="shared" si="138"/>
        <v>1</v>
      </c>
      <c r="AI295">
        <f t="shared" si="139"/>
        <v>0</v>
      </c>
      <c r="AJ295">
        <f t="shared" si="140"/>
        <v>52415.482847389641</v>
      </c>
      <c r="AK295">
        <f t="shared" si="141"/>
        <v>0</v>
      </c>
      <c r="AL295">
        <f t="shared" si="142"/>
        <v>0</v>
      </c>
      <c r="AM295">
        <f t="shared" si="143"/>
        <v>0.49</v>
      </c>
      <c r="AN295">
        <f t="shared" si="144"/>
        <v>0.39</v>
      </c>
      <c r="AO295">
        <v>12.6</v>
      </c>
      <c r="AP295">
        <v>0.5</v>
      </c>
      <c r="AQ295" t="s">
        <v>193</v>
      </c>
      <c r="AR295">
        <v>1607324555.53548</v>
      </c>
      <c r="AS295">
        <v>415.02558064516103</v>
      </c>
      <c r="AT295">
        <v>409.85441935483902</v>
      </c>
      <c r="AU295">
        <v>10.2348425806452</v>
      </c>
      <c r="AV295">
        <v>9.2770896774193599</v>
      </c>
      <c r="AW295">
        <v>1000.06993548387</v>
      </c>
      <c r="AX295">
        <v>101.586806451613</v>
      </c>
      <c r="AY295">
        <v>9.7290996774193506E-2</v>
      </c>
      <c r="AZ295">
        <v>34.621603225806503</v>
      </c>
      <c r="BA295">
        <v>999.9</v>
      </c>
      <c r="BB295">
        <v>999.9</v>
      </c>
      <c r="BC295">
        <v>0</v>
      </c>
      <c r="BD295">
        <v>0</v>
      </c>
      <c r="BE295">
        <v>10005.995483871</v>
      </c>
      <c r="BF295">
        <v>0</v>
      </c>
      <c r="BG295">
        <v>1.91117E-3</v>
      </c>
      <c r="BH295">
        <v>1607324544.5999999</v>
      </c>
      <c r="BI295" t="s">
        <v>865</v>
      </c>
      <c r="BJ295">
        <v>47</v>
      </c>
      <c r="BK295">
        <v>-1.9830000000000001</v>
      </c>
      <c r="BL295">
        <v>-4.7E-2</v>
      </c>
      <c r="BM295">
        <v>410</v>
      </c>
      <c r="BN295">
        <v>9</v>
      </c>
      <c r="BO295">
        <v>0.36</v>
      </c>
      <c r="BP295">
        <v>0.12</v>
      </c>
      <c r="BQ295">
        <v>4.2456931153658504</v>
      </c>
      <c r="BR295">
        <v>15.736413493798899</v>
      </c>
      <c r="BS295">
        <v>2.0211591100010602</v>
      </c>
      <c r="BT295">
        <v>0</v>
      </c>
      <c r="BU295">
        <v>0.78682461199999998</v>
      </c>
      <c r="BV295">
        <v>2.9845374777493499</v>
      </c>
      <c r="BW295">
        <v>0.37647794730654999</v>
      </c>
      <c r="BX295">
        <v>0</v>
      </c>
      <c r="BY295">
        <v>0</v>
      </c>
      <c r="BZ295">
        <v>2</v>
      </c>
      <c r="CA295" t="s">
        <v>212</v>
      </c>
      <c r="CB295">
        <v>100</v>
      </c>
      <c r="CC295">
        <v>100</v>
      </c>
      <c r="CD295">
        <v>-1.9830000000000001</v>
      </c>
      <c r="CE295">
        <v>-4.7E-2</v>
      </c>
      <c r="CF295">
        <v>2</v>
      </c>
      <c r="CG295">
        <v>1044.6199999999999</v>
      </c>
      <c r="CH295">
        <v>665.06899999999996</v>
      </c>
      <c r="CI295">
        <v>34.993899999999996</v>
      </c>
      <c r="CJ295">
        <v>38.8033</v>
      </c>
      <c r="CK295">
        <v>30.000299999999999</v>
      </c>
      <c r="CL295">
        <v>38.5304</v>
      </c>
      <c r="CM295">
        <v>38.598199999999999</v>
      </c>
      <c r="CN295">
        <v>31.0442</v>
      </c>
      <c r="CO295">
        <v>-30</v>
      </c>
      <c r="CP295">
        <v>-30</v>
      </c>
      <c r="CQ295">
        <v>35</v>
      </c>
      <c r="CR295">
        <v>410</v>
      </c>
      <c r="CS295">
        <v>20</v>
      </c>
      <c r="CT295">
        <v>99.299599999999998</v>
      </c>
      <c r="CU295">
        <v>99.156400000000005</v>
      </c>
    </row>
    <row r="296" spans="1:99" x14ac:dyDescent="0.25">
      <c r="A296">
        <v>280</v>
      </c>
      <c r="B296">
        <v>1607324569.0999999</v>
      </c>
      <c r="C296">
        <v>21106.5</v>
      </c>
      <c r="D296" t="s">
        <v>870</v>
      </c>
      <c r="E296" t="s">
        <v>871</v>
      </c>
      <c r="F296">
        <v>1607324560.4709699</v>
      </c>
      <c r="G296">
        <f t="shared" si="116"/>
        <v>8.0930399213822806E-4</v>
      </c>
      <c r="H296">
        <f t="shared" si="117"/>
        <v>-4.6306732245697049</v>
      </c>
      <c r="I296">
        <f t="shared" si="118"/>
        <v>415.31309677419398</v>
      </c>
      <c r="J296">
        <f t="shared" si="119"/>
        <v>780.88517221161567</v>
      </c>
      <c r="K296">
        <f t="shared" si="120"/>
        <v>79.404002223794237</v>
      </c>
      <c r="L296">
        <f t="shared" si="121"/>
        <v>42.230949227055163</v>
      </c>
      <c r="M296">
        <f t="shared" si="122"/>
        <v>1.822721207155829E-2</v>
      </c>
      <c r="N296">
        <f t="shared" si="123"/>
        <v>2</v>
      </c>
      <c r="O296">
        <f t="shared" si="124"/>
        <v>1.8135427369209416E-2</v>
      </c>
      <c r="P296">
        <f t="shared" si="125"/>
        <v>1.1342849976625189E-2</v>
      </c>
      <c r="Q296">
        <f t="shared" si="126"/>
        <v>0</v>
      </c>
      <c r="R296">
        <f t="shared" si="127"/>
        <v>34.318511467294847</v>
      </c>
      <c r="S296">
        <f t="shared" si="128"/>
        <v>34.318511467294847</v>
      </c>
      <c r="T296">
        <f t="shared" si="129"/>
        <v>5.4386738407320863</v>
      </c>
      <c r="U296">
        <f t="shared" si="130"/>
        <v>18.91136863920141</v>
      </c>
      <c r="V296">
        <f t="shared" si="131"/>
        <v>1.0456218346788824</v>
      </c>
      <c r="W296">
        <f t="shared" si="132"/>
        <v>5.52906484256994</v>
      </c>
      <c r="X296">
        <f t="shared" si="133"/>
        <v>4.3930520060532041</v>
      </c>
      <c r="Y296">
        <f t="shared" si="134"/>
        <v>-35.690306053295856</v>
      </c>
      <c r="Z296">
        <f t="shared" si="135"/>
        <v>31.971014285888735</v>
      </c>
      <c r="AA296">
        <f t="shared" si="136"/>
        <v>3.7139176661906217</v>
      </c>
      <c r="AB296">
        <f t="shared" si="137"/>
        <v>-5.3741012164998381E-3</v>
      </c>
      <c r="AC296">
        <v>0</v>
      </c>
      <c r="AD296">
        <v>0</v>
      </c>
      <c r="AE296">
        <v>2</v>
      </c>
      <c r="AF296">
        <v>0</v>
      </c>
      <c r="AG296">
        <v>0</v>
      </c>
      <c r="AH296">
        <f t="shared" si="138"/>
        <v>1</v>
      </c>
      <c r="AI296">
        <f t="shared" si="139"/>
        <v>0</v>
      </c>
      <c r="AJ296">
        <f t="shared" si="140"/>
        <v>52393.45241912351</v>
      </c>
      <c r="AK296">
        <f t="shared" si="141"/>
        <v>0</v>
      </c>
      <c r="AL296">
        <f t="shared" si="142"/>
        <v>0</v>
      </c>
      <c r="AM296">
        <f t="shared" si="143"/>
        <v>0.49</v>
      </c>
      <c r="AN296">
        <f t="shared" si="144"/>
        <v>0.39</v>
      </c>
      <c r="AO296">
        <v>12.6</v>
      </c>
      <c r="AP296">
        <v>0.5</v>
      </c>
      <c r="AQ296" t="s">
        <v>193</v>
      </c>
      <c r="AR296">
        <v>1607324560.4709699</v>
      </c>
      <c r="AS296">
        <v>415.31309677419398</v>
      </c>
      <c r="AT296">
        <v>409.90170967741898</v>
      </c>
      <c r="AU296">
        <v>10.2829903225806</v>
      </c>
      <c r="AV296">
        <v>9.2737077419354801</v>
      </c>
      <c r="AW296">
        <v>999.95506451612903</v>
      </c>
      <c r="AX296">
        <v>101.586741935484</v>
      </c>
      <c r="AY296">
        <v>9.7865545161290299E-2</v>
      </c>
      <c r="AZ296">
        <v>34.615022580645203</v>
      </c>
      <c r="BA296">
        <v>999.9</v>
      </c>
      <c r="BB296">
        <v>999.9</v>
      </c>
      <c r="BC296">
        <v>0</v>
      </c>
      <c r="BD296">
        <v>0</v>
      </c>
      <c r="BE296">
        <v>10001.3938709677</v>
      </c>
      <c r="BF296">
        <v>0</v>
      </c>
      <c r="BG296">
        <v>1.91117E-3</v>
      </c>
      <c r="BH296">
        <v>1607324544.5999999</v>
      </c>
      <c r="BI296" t="s">
        <v>865</v>
      </c>
      <c r="BJ296">
        <v>47</v>
      </c>
      <c r="BK296">
        <v>-1.9830000000000001</v>
      </c>
      <c r="BL296">
        <v>-4.7E-2</v>
      </c>
      <c r="BM296">
        <v>410</v>
      </c>
      <c r="BN296">
        <v>9</v>
      </c>
      <c r="BO296">
        <v>0.36</v>
      </c>
      <c r="BP296">
        <v>0.12</v>
      </c>
      <c r="BQ296">
        <v>5.3631246341463399</v>
      </c>
      <c r="BR296">
        <v>0.961711358885322</v>
      </c>
      <c r="BS296">
        <v>0.27378883346875799</v>
      </c>
      <c r="BT296">
        <v>0</v>
      </c>
      <c r="BU296">
        <v>0.99537714634146301</v>
      </c>
      <c r="BV296">
        <v>0.233342278745721</v>
      </c>
      <c r="BW296">
        <v>5.7414605758618703E-2</v>
      </c>
      <c r="BX296">
        <v>0</v>
      </c>
      <c r="BY296">
        <v>0</v>
      </c>
      <c r="BZ296">
        <v>2</v>
      </c>
      <c r="CA296" t="s">
        <v>212</v>
      </c>
      <c r="CB296">
        <v>100</v>
      </c>
      <c r="CC296">
        <v>100</v>
      </c>
      <c r="CD296">
        <v>-1.9830000000000001</v>
      </c>
      <c r="CE296">
        <v>-4.7E-2</v>
      </c>
      <c r="CF296">
        <v>2</v>
      </c>
      <c r="CG296">
        <v>1044.6099999999999</v>
      </c>
      <c r="CH296">
        <v>665.38199999999995</v>
      </c>
      <c r="CI296">
        <v>34.994700000000002</v>
      </c>
      <c r="CJ296">
        <v>38.807099999999998</v>
      </c>
      <c r="CK296">
        <v>30.0002</v>
      </c>
      <c r="CL296">
        <v>38.533200000000001</v>
      </c>
      <c r="CM296">
        <v>38.601799999999997</v>
      </c>
      <c r="CN296">
        <v>31.047799999999999</v>
      </c>
      <c r="CO296">
        <v>-30</v>
      </c>
      <c r="CP296">
        <v>-30</v>
      </c>
      <c r="CQ296">
        <v>35</v>
      </c>
      <c r="CR296">
        <v>410</v>
      </c>
      <c r="CS296">
        <v>20</v>
      </c>
      <c r="CT296">
        <v>99.299800000000005</v>
      </c>
      <c r="CU296">
        <v>99.159199999999998</v>
      </c>
    </row>
    <row r="297" spans="1:99" x14ac:dyDescent="0.25">
      <c r="A297">
        <v>281</v>
      </c>
      <c r="B297">
        <v>1607324574.0999999</v>
      </c>
      <c r="C297">
        <v>21111.5</v>
      </c>
      <c r="D297" t="s">
        <v>872</v>
      </c>
      <c r="E297" t="s">
        <v>873</v>
      </c>
      <c r="F297">
        <v>1607324565.4709699</v>
      </c>
      <c r="G297">
        <f t="shared" si="116"/>
        <v>8.0953892525755238E-4</v>
      </c>
      <c r="H297">
        <f t="shared" si="117"/>
        <v>-4.6219794766045865</v>
      </c>
      <c r="I297">
        <f t="shared" si="118"/>
        <v>415.32393548387103</v>
      </c>
      <c r="J297">
        <f t="shared" si="119"/>
        <v>779.97686986313431</v>
      </c>
      <c r="K297">
        <f t="shared" si="120"/>
        <v>79.312201922180662</v>
      </c>
      <c r="L297">
        <f t="shared" si="121"/>
        <v>42.232349582355788</v>
      </c>
      <c r="M297">
        <f t="shared" si="122"/>
        <v>1.8235863208036007E-2</v>
      </c>
      <c r="N297">
        <f t="shared" si="123"/>
        <v>2</v>
      </c>
      <c r="O297">
        <f t="shared" si="124"/>
        <v>1.8143991594933587E-2</v>
      </c>
      <c r="P297">
        <f t="shared" si="125"/>
        <v>1.1348210371565462E-2</v>
      </c>
      <c r="Q297">
        <f t="shared" si="126"/>
        <v>0</v>
      </c>
      <c r="R297">
        <f t="shared" si="127"/>
        <v>34.314921111201315</v>
      </c>
      <c r="S297">
        <f t="shared" si="128"/>
        <v>34.314921111201315</v>
      </c>
      <c r="T297">
        <f t="shared" si="129"/>
        <v>5.4375872467437834</v>
      </c>
      <c r="U297">
        <f t="shared" si="130"/>
        <v>18.908684161908162</v>
      </c>
      <c r="V297">
        <f t="shared" si="131"/>
        <v>1.045270039618676</v>
      </c>
      <c r="W297">
        <f t="shared" si="132"/>
        <v>5.5279893125741069</v>
      </c>
      <c r="X297">
        <f t="shared" si="133"/>
        <v>4.3923172071251075</v>
      </c>
      <c r="Y297">
        <f t="shared" si="134"/>
        <v>-35.70066660385806</v>
      </c>
      <c r="Z297">
        <f t="shared" si="135"/>
        <v>31.980409021957243</v>
      </c>
      <c r="AA297">
        <f t="shared" si="136"/>
        <v>3.7148804453735815</v>
      </c>
      <c r="AB297">
        <f t="shared" si="137"/>
        <v>-5.3771365272368143E-3</v>
      </c>
      <c r="AC297">
        <v>0</v>
      </c>
      <c r="AD297">
        <v>0</v>
      </c>
      <c r="AE297">
        <v>2</v>
      </c>
      <c r="AF297">
        <v>0</v>
      </c>
      <c r="AG297">
        <v>0</v>
      </c>
      <c r="AH297">
        <f t="shared" si="138"/>
        <v>1</v>
      </c>
      <c r="AI297">
        <f t="shared" si="139"/>
        <v>0</v>
      </c>
      <c r="AJ297">
        <f t="shared" si="140"/>
        <v>52367.878978299646</v>
      </c>
      <c r="AK297">
        <f t="shared" si="141"/>
        <v>0</v>
      </c>
      <c r="AL297">
        <f t="shared" si="142"/>
        <v>0</v>
      </c>
      <c r="AM297">
        <f t="shared" si="143"/>
        <v>0.49</v>
      </c>
      <c r="AN297">
        <f t="shared" si="144"/>
        <v>0.39</v>
      </c>
      <c r="AO297">
        <v>12.6</v>
      </c>
      <c r="AP297">
        <v>0.5</v>
      </c>
      <c r="AQ297" t="s">
        <v>193</v>
      </c>
      <c r="AR297">
        <v>1607324565.4709699</v>
      </c>
      <c r="AS297">
        <v>415.32393548387103</v>
      </c>
      <c r="AT297">
        <v>409.92367741935499</v>
      </c>
      <c r="AU297">
        <v>10.279458064516099</v>
      </c>
      <c r="AV297">
        <v>9.2698864516128996</v>
      </c>
      <c r="AW297">
        <v>999.96254838709694</v>
      </c>
      <c r="AX297">
        <v>101.586677419355</v>
      </c>
      <c r="AY297">
        <v>9.8648116129032307E-2</v>
      </c>
      <c r="AZ297">
        <v>34.611519354838698</v>
      </c>
      <c r="BA297">
        <v>999.9</v>
      </c>
      <c r="BB297">
        <v>999.9</v>
      </c>
      <c r="BC297">
        <v>0</v>
      </c>
      <c r="BD297">
        <v>0</v>
      </c>
      <c r="BE297">
        <v>9996.1922580645205</v>
      </c>
      <c r="BF297">
        <v>0</v>
      </c>
      <c r="BG297">
        <v>1.91117E-3</v>
      </c>
      <c r="BH297">
        <v>1607324544.5999999</v>
      </c>
      <c r="BI297" t="s">
        <v>865</v>
      </c>
      <c r="BJ297">
        <v>47</v>
      </c>
      <c r="BK297">
        <v>-1.9830000000000001</v>
      </c>
      <c r="BL297">
        <v>-4.7E-2</v>
      </c>
      <c r="BM297">
        <v>410</v>
      </c>
      <c r="BN297">
        <v>9</v>
      </c>
      <c r="BO297">
        <v>0.36</v>
      </c>
      <c r="BP297">
        <v>0.12</v>
      </c>
      <c r="BQ297">
        <v>5.4004878048780496</v>
      </c>
      <c r="BR297">
        <v>-3.4019581881426501E-2</v>
      </c>
      <c r="BS297">
        <v>3.4686385781687798E-2</v>
      </c>
      <c r="BT297">
        <v>1</v>
      </c>
      <c r="BU297">
        <v>1.0094712195122</v>
      </c>
      <c r="BV297">
        <v>7.4652961672486799E-3</v>
      </c>
      <c r="BW297">
        <v>1.09728310845794E-3</v>
      </c>
      <c r="BX297">
        <v>1</v>
      </c>
      <c r="BY297">
        <v>2</v>
      </c>
      <c r="BZ297">
        <v>2</v>
      </c>
      <c r="CA297" t="s">
        <v>195</v>
      </c>
      <c r="CB297">
        <v>100</v>
      </c>
      <c r="CC297">
        <v>100</v>
      </c>
      <c r="CD297">
        <v>-1.9830000000000001</v>
      </c>
      <c r="CE297">
        <v>-4.7E-2</v>
      </c>
      <c r="CF297">
        <v>2</v>
      </c>
      <c r="CG297">
        <v>1046.21</v>
      </c>
      <c r="CH297">
        <v>665.2</v>
      </c>
      <c r="CI297">
        <v>34.994999999999997</v>
      </c>
      <c r="CJ297">
        <v>38.807099999999998</v>
      </c>
      <c r="CK297">
        <v>30.0002</v>
      </c>
      <c r="CL297">
        <v>38.533200000000001</v>
      </c>
      <c r="CM297">
        <v>38.601900000000001</v>
      </c>
      <c r="CN297">
        <v>31.047899999999998</v>
      </c>
      <c r="CO297">
        <v>-30</v>
      </c>
      <c r="CP297">
        <v>-30</v>
      </c>
      <c r="CQ297">
        <v>35</v>
      </c>
      <c r="CR297">
        <v>410</v>
      </c>
      <c r="CS297">
        <v>20</v>
      </c>
      <c r="CT297">
        <v>99.299800000000005</v>
      </c>
      <c r="CU297">
        <v>99.157300000000006</v>
      </c>
    </row>
    <row r="298" spans="1:99" x14ac:dyDescent="0.25">
      <c r="A298">
        <v>282</v>
      </c>
      <c r="B298">
        <v>1607324579.0999999</v>
      </c>
      <c r="C298">
        <v>21116.5</v>
      </c>
      <c r="D298" t="s">
        <v>874</v>
      </c>
      <c r="E298" t="s">
        <v>875</v>
      </c>
      <c r="F298">
        <v>1607324570.4709699</v>
      </c>
      <c r="G298">
        <f t="shared" si="116"/>
        <v>8.0995379732752353E-4</v>
      </c>
      <c r="H298">
        <f t="shared" si="117"/>
        <v>-4.6187148189685781</v>
      </c>
      <c r="I298">
        <f t="shared" si="118"/>
        <v>415.34083870967697</v>
      </c>
      <c r="J298">
        <f t="shared" si="119"/>
        <v>779.52066947146579</v>
      </c>
      <c r="K298">
        <f t="shared" si="120"/>
        <v>79.265960861623853</v>
      </c>
      <c r="L298">
        <f t="shared" si="121"/>
        <v>42.234147155735421</v>
      </c>
      <c r="M298">
        <f t="shared" si="122"/>
        <v>1.8244877909667809E-2</v>
      </c>
      <c r="N298">
        <f t="shared" si="123"/>
        <v>2</v>
      </c>
      <c r="O298">
        <f t="shared" si="124"/>
        <v>1.8152915689856979E-2</v>
      </c>
      <c r="P298">
        <f t="shared" si="125"/>
        <v>1.1353796014467578E-2</v>
      </c>
      <c r="Q298">
        <f t="shared" si="126"/>
        <v>0</v>
      </c>
      <c r="R298">
        <f t="shared" si="127"/>
        <v>34.314178610082607</v>
      </c>
      <c r="S298">
        <f t="shared" si="128"/>
        <v>34.314178610082607</v>
      </c>
      <c r="T298">
        <f t="shared" si="129"/>
        <v>5.4373625579775213</v>
      </c>
      <c r="U298">
        <f t="shared" si="130"/>
        <v>18.903221398299891</v>
      </c>
      <c r="V298">
        <f t="shared" si="131"/>
        <v>1.0449338026262913</v>
      </c>
      <c r="W298">
        <f t="shared" si="132"/>
        <v>5.5278080947635209</v>
      </c>
      <c r="X298">
        <f t="shared" si="133"/>
        <v>4.3924287553512302</v>
      </c>
      <c r="Y298">
        <f t="shared" si="134"/>
        <v>-35.718962462143786</v>
      </c>
      <c r="Z298">
        <f t="shared" si="135"/>
        <v>31.996817520650275</v>
      </c>
      <c r="AA298">
        <f t="shared" si="136"/>
        <v>3.7167623081935841</v>
      </c>
      <c r="AB298">
        <f t="shared" si="137"/>
        <v>-5.3826332999236115E-3</v>
      </c>
      <c r="AC298">
        <v>0</v>
      </c>
      <c r="AD298">
        <v>0</v>
      </c>
      <c r="AE298">
        <v>2</v>
      </c>
      <c r="AF298">
        <v>0</v>
      </c>
      <c r="AG298">
        <v>0</v>
      </c>
      <c r="AH298">
        <f t="shared" si="138"/>
        <v>1</v>
      </c>
      <c r="AI298">
        <f t="shared" si="139"/>
        <v>0</v>
      </c>
      <c r="AJ298">
        <f t="shared" si="140"/>
        <v>52404.347006141928</v>
      </c>
      <c r="AK298">
        <f t="shared" si="141"/>
        <v>0</v>
      </c>
      <c r="AL298">
        <f t="shared" si="142"/>
        <v>0</v>
      </c>
      <c r="AM298">
        <f t="shared" si="143"/>
        <v>0.49</v>
      </c>
      <c r="AN298">
        <f t="shared" si="144"/>
        <v>0.39</v>
      </c>
      <c r="AO298">
        <v>12.6</v>
      </c>
      <c r="AP298">
        <v>0.5</v>
      </c>
      <c r="AQ298" t="s">
        <v>193</v>
      </c>
      <c r="AR298">
        <v>1607324570.4709699</v>
      </c>
      <c r="AS298">
        <v>415.34083870967697</v>
      </c>
      <c r="AT298">
        <v>409.94499999999999</v>
      </c>
      <c r="AU298">
        <v>10.2761322580645</v>
      </c>
      <c r="AV298">
        <v>9.2660532258064503</v>
      </c>
      <c r="AW298">
        <v>999.97577419354798</v>
      </c>
      <c r="AX298">
        <v>101.586483870968</v>
      </c>
      <c r="AY298">
        <v>9.9031300000000003E-2</v>
      </c>
      <c r="AZ298">
        <v>34.610929032258099</v>
      </c>
      <c r="BA298">
        <v>999.9</v>
      </c>
      <c r="BB298">
        <v>999.9</v>
      </c>
      <c r="BC298">
        <v>0</v>
      </c>
      <c r="BD298">
        <v>0</v>
      </c>
      <c r="BE298">
        <v>10003.450000000001</v>
      </c>
      <c r="BF298">
        <v>0</v>
      </c>
      <c r="BG298">
        <v>1.91117E-3</v>
      </c>
      <c r="BH298">
        <v>1607324544.5999999</v>
      </c>
      <c r="BI298" t="s">
        <v>865</v>
      </c>
      <c r="BJ298">
        <v>47</v>
      </c>
      <c r="BK298">
        <v>-1.9830000000000001</v>
      </c>
      <c r="BL298">
        <v>-4.7E-2</v>
      </c>
      <c r="BM298">
        <v>410</v>
      </c>
      <c r="BN298">
        <v>9</v>
      </c>
      <c r="BO298">
        <v>0.36</v>
      </c>
      <c r="BP298">
        <v>0.12</v>
      </c>
      <c r="BQ298">
        <v>5.3972360975609801</v>
      </c>
      <c r="BR298">
        <v>-0.15197414634152501</v>
      </c>
      <c r="BS298">
        <v>3.5066876447658699E-2</v>
      </c>
      <c r="BT298">
        <v>0</v>
      </c>
      <c r="BU298">
        <v>1.00973926829268</v>
      </c>
      <c r="BV298">
        <v>6.3056445993002396E-3</v>
      </c>
      <c r="BW298">
        <v>1.0829169962199201E-3</v>
      </c>
      <c r="BX298">
        <v>1</v>
      </c>
      <c r="BY298">
        <v>1</v>
      </c>
      <c r="BZ298">
        <v>2</v>
      </c>
      <c r="CA298" t="s">
        <v>198</v>
      </c>
      <c r="CB298">
        <v>100</v>
      </c>
      <c r="CC298">
        <v>100</v>
      </c>
      <c r="CD298">
        <v>-1.9830000000000001</v>
      </c>
      <c r="CE298">
        <v>-4.7E-2</v>
      </c>
      <c r="CF298">
        <v>2</v>
      </c>
      <c r="CG298">
        <v>1046.03</v>
      </c>
      <c r="CH298">
        <v>665.38400000000001</v>
      </c>
      <c r="CI298">
        <v>34.995399999999997</v>
      </c>
      <c r="CJ298">
        <v>38.808100000000003</v>
      </c>
      <c r="CK298">
        <v>30.000299999999999</v>
      </c>
      <c r="CL298">
        <v>38.533200000000001</v>
      </c>
      <c r="CM298">
        <v>38.601900000000001</v>
      </c>
      <c r="CN298">
        <v>31.049399999999999</v>
      </c>
      <c r="CO298">
        <v>-30</v>
      </c>
      <c r="CP298">
        <v>-30</v>
      </c>
      <c r="CQ298">
        <v>35</v>
      </c>
      <c r="CR298">
        <v>410</v>
      </c>
      <c r="CS298">
        <v>20</v>
      </c>
      <c r="CT298">
        <v>99.297300000000007</v>
      </c>
      <c r="CU298">
        <v>99.1584</v>
      </c>
    </row>
    <row r="299" spans="1:99" x14ac:dyDescent="0.25">
      <c r="A299">
        <v>283</v>
      </c>
      <c r="B299">
        <v>1607325018</v>
      </c>
      <c r="C299">
        <v>21555.4000000954</v>
      </c>
      <c r="D299" t="s">
        <v>877</v>
      </c>
      <c r="E299" t="s">
        <v>878</v>
      </c>
      <c r="F299">
        <v>1607325010</v>
      </c>
      <c r="G299">
        <f t="shared" si="116"/>
        <v>9.6110105296122255E-4</v>
      </c>
      <c r="H299">
        <f t="shared" si="117"/>
        <v>-6.0518094206434547</v>
      </c>
      <c r="I299">
        <f t="shared" si="118"/>
        <v>417.573483870968</v>
      </c>
      <c r="J299">
        <f t="shared" si="119"/>
        <v>822.98449326480113</v>
      </c>
      <c r="K299">
        <f t="shared" si="120"/>
        <v>83.68433586769271</v>
      </c>
      <c r="L299">
        <f t="shared" si="121"/>
        <v>42.460532318264534</v>
      </c>
      <c r="M299">
        <f t="shared" si="122"/>
        <v>2.1642156275090765E-2</v>
      </c>
      <c r="N299">
        <f t="shared" si="123"/>
        <v>2</v>
      </c>
      <c r="O299">
        <f t="shared" si="124"/>
        <v>2.1512888925454752E-2</v>
      </c>
      <c r="P299">
        <f t="shared" si="125"/>
        <v>1.3457105271409354E-2</v>
      </c>
      <c r="Q299">
        <f t="shared" si="126"/>
        <v>0</v>
      </c>
      <c r="R299">
        <f t="shared" si="127"/>
        <v>34.376611260035531</v>
      </c>
      <c r="S299">
        <f t="shared" si="128"/>
        <v>34.376611260035531</v>
      </c>
      <c r="T299">
        <f t="shared" si="129"/>
        <v>5.4562835659693389</v>
      </c>
      <c r="U299">
        <f t="shared" si="130"/>
        <v>19.033383280016718</v>
      </c>
      <c r="V299">
        <f t="shared" si="131"/>
        <v>1.0590294308211419</v>
      </c>
      <c r="W299">
        <f t="shared" si="132"/>
        <v>5.5640629689469039</v>
      </c>
      <c r="X299">
        <f t="shared" si="133"/>
        <v>4.3972541351481969</v>
      </c>
      <c r="Y299">
        <f t="shared" si="134"/>
        <v>-42.384556435589914</v>
      </c>
      <c r="Z299">
        <f t="shared" si="135"/>
        <v>37.963268478579707</v>
      </c>
      <c r="AA299">
        <f t="shared" si="136"/>
        <v>4.4137058671857119</v>
      </c>
      <c r="AB299">
        <f t="shared" si="137"/>
        <v>-7.582089824495597E-3</v>
      </c>
      <c r="AC299">
        <v>0</v>
      </c>
      <c r="AD299">
        <v>0</v>
      </c>
      <c r="AE299">
        <v>2</v>
      </c>
      <c r="AF299">
        <v>0</v>
      </c>
      <c r="AG299">
        <v>0</v>
      </c>
      <c r="AH299">
        <f t="shared" si="138"/>
        <v>1</v>
      </c>
      <c r="AI299">
        <f t="shared" si="139"/>
        <v>0</v>
      </c>
      <c r="AJ299">
        <f t="shared" si="140"/>
        <v>52340.786798654102</v>
      </c>
      <c r="AK299">
        <f t="shared" si="141"/>
        <v>0</v>
      </c>
      <c r="AL299">
        <f t="shared" si="142"/>
        <v>0</v>
      </c>
      <c r="AM299">
        <f t="shared" si="143"/>
        <v>0.49</v>
      </c>
      <c r="AN299">
        <f t="shared" si="144"/>
        <v>0.39</v>
      </c>
      <c r="AO299">
        <v>13.82</v>
      </c>
      <c r="AP299">
        <v>0.5</v>
      </c>
      <c r="AQ299" t="s">
        <v>193</v>
      </c>
      <c r="AR299">
        <v>1607325010</v>
      </c>
      <c r="AS299">
        <v>417.573483870968</v>
      </c>
      <c r="AT299">
        <v>409.764677419355</v>
      </c>
      <c r="AU299">
        <v>10.4149096774194</v>
      </c>
      <c r="AV299">
        <v>9.1005277419354798</v>
      </c>
      <c r="AW299">
        <v>1000.01993548387</v>
      </c>
      <c r="AX299">
        <v>101.586387096774</v>
      </c>
      <c r="AY299">
        <v>9.7589396774193496E-2</v>
      </c>
      <c r="AZ299">
        <v>34.728696774193601</v>
      </c>
      <c r="BA299">
        <v>999.9</v>
      </c>
      <c r="BB299">
        <v>999.9</v>
      </c>
      <c r="BC299">
        <v>0</v>
      </c>
      <c r="BD299">
        <v>0</v>
      </c>
      <c r="BE299">
        <v>9994.7983870967691</v>
      </c>
      <c r="BF299">
        <v>0</v>
      </c>
      <c r="BG299">
        <v>1.91117E-3</v>
      </c>
      <c r="BH299">
        <v>1607324998</v>
      </c>
      <c r="BI299" t="s">
        <v>879</v>
      </c>
      <c r="BJ299">
        <v>48</v>
      </c>
      <c r="BK299">
        <v>-1.9730000000000001</v>
      </c>
      <c r="BL299">
        <v>-4.9000000000000002E-2</v>
      </c>
      <c r="BM299">
        <v>410</v>
      </c>
      <c r="BN299">
        <v>9</v>
      </c>
      <c r="BO299">
        <v>0.16</v>
      </c>
      <c r="BP299">
        <v>0.06</v>
      </c>
      <c r="BQ299">
        <v>6.1235577665853702</v>
      </c>
      <c r="BR299">
        <v>23.238090882644201</v>
      </c>
      <c r="BS299">
        <v>2.96317844799478</v>
      </c>
      <c r="BT299">
        <v>0</v>
      </c>
      <c r="BU299">
        <v>1.0277628706341499</v>
      </c>
      <c r="BV299">
        <v>4.0033011823895803</v>
      </c>
      <c r="BW299">
        <v>0.50116174031574101</v>
      </c>
      <c r="BX299">
        <v>0</v>
      </c>
      <c r="BY299">
        <v>0</v>
      </c>
      <c r="BZ299">
        <v>2</v>
      </c>
      <c r="CA299" t="s">
        <v>212</v>
      </c>
      <c r="CB299">
        <v>100</v>
      </c>
      <c r="CC299">
        <v>100</v>
      </c>
      <c r="CD299">
        <v>-1.9730000000000001</v>
      </c>
      <c r="CE299">
        <v>-4.9000000000000002E-2</v>
      </c>
      <c r="CF299">
        <v>2</v>
      </c>
      <c r="CG299">
        <v>1042.8499999999999</v>
      </c>
      <c r="CH299">
        <v>661.36900000000003</v>
      </c>
      <c r="CI299">
        <v>34.9938</v>
      </c>
      <c r="CJ299">
        <v>39.051400000000001</v>
      </c>
      <c r="CK299">
        <v>30.000299999999999</v>
      </c>
      <c r="CL299">
        <v>38.7333</v>
      </c>
      <c r="CM299">
        <v>38.802399999999999</v>
      </c>
      <c r="CN299">
        <v>31.060300000000002</v>
      </c>
      <c r="CO299">
        <v>-30</v>
      </c>
      <c r="CP299">
        <v>-30</v>
      </c>
      <c r="CQ299">
        <v>35</v>
      </c>
      <c r="CR299">
        <v>410</v>
      </c>
      <c r="CS299">
        <v>20</v>
      </c>
      <c r="CT299">
        <v>99.257199999999997</v>
      </c>
      <c r="CU299">
        <v>99.119399999999999</v>
      </c>
    </row>
    <row r="300" spans="1:99" x14ac:dyDescent="0.25">
      <c r="A300">
        <v>284</v>
      </c>
      <c r="B300">
        <v>1607325023</v>
      </c>
      <c r="C300">
        <v>21560.4000000954</v>
      </c>
      <c r="D300" t="s">
        <v>880</v>
      </c>
      <c r="E300" t="s">
        <v>881</v>
      </c>
      <c r="F300">
        <v>1607325014.64516</v>
      </c>
      <c r="G300">
        <f t="shared" si="116"/>
        <v>9.7036162000642997E-4</v>
      </c>
      <c r="H300">
        <f t="shared" si="117"/>
        <v>-6.0738383861100624</v>
      </c>
      <c r="I300">
        <f t="shared" si="118"/>
        <v>417.68696774193501</v>
      </c>
      <c r="J300">
        <f t="shared" si="119"/>
        <v>820.11910693171524</v>
      </c>
      <c r="K300">
        <f t="shared" si="120"/>
        <v>83.3926880553377</v>
      </c>
      <c r="L300">
        <f t="shared" si="121"/>
        <v>42.47192720091482</v>
      </c>
      <c r="M300">
        <f t="shared" si="122"/>
        <v>2.1873968466638576E-2</v>
      </c>
      <c r="N300">
        <f t="shared" si="123"/>
        <v>2</v>
      </c>
      <c r="O300">
        <f t="shared" si="124"/>
        <v>2.1741926202322539E-2</v>
      </c>
      <c r="P300">
        <f t="shared" si="125"/>
        <v>1.3600500802923928E-2</v>
      </c>
      <c r="Q300">
        <f t="shared" si="126"/>
        <v>0</v>
      </c>
      <c r="R300">
        <f t="shared" si="127"/>
        <v>34.365916145912102</v>
      </c>
      <c r="S300">
        <f t="shared" si="128"/>
        <v>34.365916145912102</v>
      </c>
      <c r="T300">
        <f t="shared" si="129"/>
        <v>5.4530382183568618</v>
      </c>
      <c r="U300">
        <f t="shared" si="130"/>
        <v>19.061270071927318</v>
      </c>
      <c r="V300">
        <f t="shared" si="131"/>
        <v>1.0601515612357473</v>
      </c>
      <c r="W300">
        <f t="shared" si="132"/>
        <v>5.561809665543203</v>
      </c>
      <c r="X300">
        <f t="shared" si="133"/>
        <v>4.3928866571211147</v>
      </c>
      <c r="Y300">
        <f t="shared" si="134"/>
        <v>-42.792947442283563</v>
      </c>
      <c r="Z300">
        <f t="shared" si="135"/>
        <v>38.329343263824242</v>
      </c>
      <c r="AA300">
        <f t="shared" si="136"/>
        <v>4.4558755811243786</v>
      </c>
      <c r="AB300">
        <f t="shared" si="137"/>
        <v>-7.7285973349390247E-3</v>
      </c>
      <c r="AC300">
        <v>0</v>
      </c>
      <c r="AD300">
        <v>0</v>
      </c>
      <c r="AE300">
        <v>2</v>
      </c>
      <c r="AF300">
        <v>0</v>
      </c>
      <c r="AG300">
        <v>0</v>
      </c>
      <c r="AH300">
        <f t="shared" si="138"/>
        <v>1</v>
      </c>
      <c r="AI300">
        <f t="shared" si="139"/>
        <v>0</v>
      </c>
      <c r="AJ300">
        <f t="shared" si="140"/>
        <v>52362.867767773183</v>
      </c>
      <c r="AK300">
        <f t="shared" si="141"/>
        <v>0</v>
      </c>
      <c r="AL300">
        <f t="shared" si="142"/>
        <v>0</v>
      </c>
      <c r="AM300">
        <f t="shared" si="143"/>
        <v>0.49</v>
      </c>
      <c r="AN300">
        <f t="shared" si="144"/>
        <v>0.39</v>
      </c>
      <c r="AO300">
        <v>13.82</v>
      </c>
      <c r="AP300">
        <v>0.5</v>
      </c>
      <c r="AQ300" t="s">
        <v>193</v>
      </c>
      <c r="AR300">
        <v>1607325014.64516</v>
      </c>
      <c r="AS300">
        <v>417.68696774193501</v>
      </c>
      <c r="AT300">
        <v>409.852709677419</v>
      </c>
      <c r="AU300">
        <v>10.4259806451613</v>
      </c>
      <c r="AV300">
        <v>9.0988635483871008</v>
      </c>
      <c r="AW300">
        <v>999.955548387097</v>
      </c>
      <c r="AX300">
        <v>101.58535483871</v>
      </c>
      <c r="AY300">
        <v>9.8275441935483807E-2</v>
      </c>
      <c r="AZ300">
        <v>34.7213967741936</v>
      </c>
      <c r="BA300">
        <v>999.9</v>
      </c>
      <c r="BB300">
        <v>999.9</v>
      </c>
      <c r="BC300">
        <v>0</v>
      </c>
      <c r="BD300">
        <v>0</v>
      </c>
      <c r="BE300">
        <v>9999.0529032258091</v>
      </c>
      <c r="BF300">
        <v>0</v>
      </c>
      <c r="BG300">
        <v>1.91117E-3</v>
      </c>
      <c r="BH300">
        <v>1607324998</v>
      </c>
      <c r="BI300" t="s">
        <v>879</v>
      </c>
      <c r="BJ300">
        <v>48</v>
      </c>
      <c r="BK300">
        <v>-1.9730000000000001</v>
      </c>
      <c r="BL300">
        <v>-4.9000000000000002E-2</v>
      </c>
      <c r="BM300">
        <v>410</v>
      </c>
      <c r="BN300">
        <v>9</v>
      </c>
      <c r="BO300">
        <v>0.16</v>
      </c>
      <c r="BP300">
        <v>0.06</v>
      </c>
      <c r="BQ300">
        <v>7.7492282926829299</v>
      </c>
      <c r="BR300">
        <v>1.3525093379789599</v>
      </c>
      <c r="BS300">
        <v>0.45784099541483902</v>
      </c>
      <c r="BT300">
        <v>0</v>
      </c>
      <c r="BU300">
        <v>1.30619780487805</v>
      </c>
      <c r="BV300">
        <v>0.347427804878013</v>
      </c>
      <c r="BW300">
        <v>8.4496411368802093E-2</v>
      </c>
      <c r="BX300">
        <v>0</v>
      </c>
      <c r="BY300">
        <v>0</v>
      </c>
      <c r="BZ300">
        <v>2</v>
      </c>
      <c r="CA300" t="s">
        <v>212</v>
      </c>
      <c r="CB300">
        <v>100</v>
      </c>
      <c r="CC300">
        <v>100</v>
      </c>
      <c r="CD300">
        <v>-1.9730000000000001</v>
      </c>
      <c r="CE300">
        <v>-4.9000000000000002E-2</v>
      </c>
      <c r="CF300">
        <v>2</v>
      </c>
      <c r="CG300">
        <v>1044.0999999999999</v>
      </c>
      <c r="CH300">
        <v>661.45100000000002</v>
      </c>
      <c r="CI300">
        <v>34.994700000000002</v>
      </c>
      <c r="CJ300">
        <v>39.0533</v>
      </c>
      <c r="CK300">
        <v>30.0002</v>
      </c>
      <c r="CL300">
        <v>38.7333</v>
      </c>
      <c r="CM300">
        <v>38.806100000000001</v>
      </c>
      <c r="CN300">
        <v>31.062100000000001</v>
      </c>
      <c r="CO300">
        <v>-30</v>
      </c>
      <c r="CP300">
        <v>-30</v>
      </c>
      <c r="CQ300">
        <v>35</v>
      </c>
      <c r="CR300">
        <v>410</v>
      </c>
      <c r="CS300">
        <v>20</v>
      </c>
      <c r="CT300">
        <v>99.257300000000001</v>
      </c>
      <c r="CU300">
        <v>99.120900000000006</v>
      </c>
    </row>
    <row r="301" spans="1:99" x14ac:dyDescent="0.25">
      <c r="A301">
        <v>285</v>
      </c>
      <c r="B301">
        <v>1607325028</v>
      </c>
      <c r="C301">
        <v>21565.4000000954</v>
      </c>
      <c r="D301" t="s">
        <v>882</v>
      </c>
      <c r="E301" t="s">
        <v>883</v>
      </c>
      <c r="F301">
        <v>1607325019.4354801</v>
      </c>
      <c r="G301">
        <f t="shared" si="116"/>
        <v>9.70017539302218E-4</v>
      </c>
      <c r="H301">
        <f t="shared" si="117"/>
        <v>-6.0752185317951577</v>
      </c>
      <c r="I301">
        <f t="shared" si="118"/>
        <v>417.73245161290299</v>
      </c>
      <c r="J301">
        <f t="shared" si="119"/>
        <v>820.269976208412</v>
      </c>
      <c r="K301">
        <f t="shared" si="120"/>
        <v>83.408795033282587</v>
      </c>
      <c r="L301">
        <f t="shared" si="121"/>
        <v>42.476942282327983</v>
      </c>
      <c r="M301">
        <f t="shared" si="122"/>
        <v>2.1874227798279761E-2</v>
      </c>
      <c r="N301">
        <f t="shared" si="123"/>
        <v>2</v>
      </c>
      <c r="O301">
        <f t="shared" si="124"/>
        <v>2.1742182413232523E-2</v>
      </c>
      <c r="P301">
        <f t="shared" si="125"/>
        <v>1.3600661212774638E-2</v>
      </c>
      <c r="Q301">
        <f t="shared" si="126"/>
        <v>0</v>
      </c>
      <c r="R301">
        <f t="shared" si="127"/>
        <v>34.360088432309084</v>
      </c>
      <c r="S301">
        <f t="shared" si="128"/>
        <v>34.360088432309084</v>
      </c>
      <c r="T301">
        <f t="shared" si="129"/>
        <v>5.4512705513411248</v>
      </c>
      <c r="U301">
        <f t="shared" si="130"/>
        <v>19.063163227484122</v>
      </c>
      <c r="V301">
        <f t="shared" si="131"/>
        <v>1.0599067585330182</v>
      </c>
      <c r="W301">
        <f t="shared" si="132"/>
        <v>5.5599731581005845</v>
      </c>
      <c r="X301">
        <f t="shared" si="133"/>
        <v>4.3913637928081064</v>
      </c>
      <c r="Y301">
        <f t="shared" si="134"/>
        <v>-42.777773483227811</v>
      </c>
      <c r="Z301">
        <f t="shared" si="135"/>
        <v>38.315983945670382</v>
      </c>
      <c r="AA301">
        <f t="shared" si="136"/>
        <v>4.4540666235238664</v>
      </c>
      <c r="AB301">
        <f t="shared" si="137"/>
        <v>-7.7229140335646207E-3</v>
      </c>
      <c r="AC301">
        <v>0</v>
      </c>
      <c r="AD301">
        <v>0</v>
      </c>
      <c r="AE301">
        <v>2</v>
      </c>
      <c r="AF301">
        <v>0</v>
      </c>
      <c r="AG301">
        <v>0</v>
      </c>
      <c r="AH301">
        <f t="shared" si="138"/>
        <v>1</v>
      </c>
      <c r="AI301">
        <f t="shared" si="139"/>
        <v>0</v>
      </c>
      <c r="AJ301">
        <f t="shared" si="140"/>
        <v>52375.276843271291</v>
      </c>
      <c r="AK301">
        <f t="shared" si="141"/>
        <v>0</v>
      </c>
      <c r="AL301">
        <f t="shared" si="142"/>
        <v>0</v>
      </c>
      <c r="AM301">
        <f t="shared" si="143"/>
        <v>0.49</v>
      </c>
      <c r="AN301">
        <f t="shared" si="144"/>
        <v>0.39</v>
      </c>
      <c r="AO301">
        <v>13.82</v>
      </c>
      <c r="AP301">
        <v>0.5</v>
      </c>
      <c r="AQ301" t="s">
        <v>193</v>
      </c>
      <c r="AR301">
        <v>1607325019.4354801</v>
      </c>
      <c r="AS301">
        <v>417.73245161290299</v>
      </c>
      <c r="AT301">
        <v>409.89622580645198</v>
      </c>
      <c r="AU301">
        <v>10.4234774193548</v>
      </c>
      <c r="AV301">
        <v>9.09684064516129</v>
      </c>
      <c r="AW301">
        <v>999.96541935483901</v>
      </c>
      <c r="AX301">
        <v>101.58567741935499</v>
      </c>
      <c r="AY301">
        <v>9.8886751612903195E-2</v>
      </c>
      <c r="AZ301">
        <v>34.715445161290297</v>
      </c>
      <c r="BA301">
        <v>999.9</v>
      </c>
      <c r="BB301">
        <v>999.9</v>
      </c>
      <c r="BC301">
        <v>0</v>
      </c>
      <c r="BD301">
        <v>0</v>
      </c>
      <c r="BE301">
        <v>10001.288709677399</v>
      </c>
      <c r="BF301">
        <v>0</v>
      </c>
      <c r="BG301">
        <v>1.91117E-3</v>
      </c>
      <c r="BH301">
        <v>1607324998</v>
      </c>
      <c r="BI301" t="s">
        <v>879</v>
      </c>
      <c r="BJ301">
        <v>48</v>
      </c>
      <c r="BK301">
        <v>-1.9730000000000001</v>
      </c>
      <c r="BL301">
        <v>-4.9000000000000002E-2</v>
      </c>
      <c r="BM301">
        <v>410</v>
      </c>
      <c r="BN301">
        <v>9</v>
      </c>
      <c r="BO301">
        <v>0.16</v>
      </c>
      <c r="BP301">
        <v>0.06</v>
      </c>
      <c r="BQ301">
        <v>7.84740024390244</v>
      </c>
      <c r="BR301">
        <v>2.2408013937328601E-2</v>
      </c>
      <c r="BS301">
        <v>4.2204341557261299E-2</v>
      </c>
      <c r="BT301">
        <v>1</v>
      </c>
      <c r="BU301">
        <v>1.32693073170732</v>
      </c>
      <c r="BV301">
        <v>-6.9104529616724501E-3</v>
      </c>
      <c r="BW301">
        <v>9.0634454828951699E-4</v>
      </c>
      <c r="BX301">
        <v>1</v>
      </c>
      <c r="BY301">
        <v>2</v>
      </c>
      <c r="BZ301">
        <v>2</v>
      </c>
      <c r="CA301" t="s">
        <v>195</v>
      </c>
      <c r="CB301">
        <v>100</v>
      </c>
      <c r="CC301">
        <v>100</v>
      </c>
      <c r="CD301">
        <v>-1.9730000000000001</v>
      </c>
      <c r="CE301">
        <v>-4.9000000000000002E-2</v>
      </c>
      <c r="CF301">
        <v>2</v>
      </c>
      <c r="CG301">
        <v>1042.45</v>
      </c>
      <c r="CH301">
        <v>661.22400000000005</v>
      </c>
      <c r="CI301">
        <v>34.994399999999999</v>
      </c>
      <c r="CJ301">
        <v>39.056100000000001</v>
      </c>
      <c r="CK301">
        <v>30.000299999999999</v>
      </c>
      <c r="CL301">
        <v>38.735199999999999</v>
      </c>
      <c r="CM301">
        <v>38.806100000000001</v>
      </c>
      <c r="CN301">
        <v>31.064</v>
      </c>
      <c r="CO301">
        <v>-30</v>
      </c>
      <c r="CP301">
        <v>-30</v>
      </c>
      <c r="CQ301">
        <v>35</v>
      </c>
      <c r="CR301">
        <v>410</v>
      </c>
      <c r="CS301">
        <v>20</v>
      </c>
      <c r="CT301">
        <v>99.258899999999997</v>
      </c>
      <c r="CU301">
        <v>99.121200000000002</v>
      </c>
    </row>
    <row r="302" spans="1:99" x14ac:dyDescent="0.25">
      <c r="A302">
        <v>286</v>
      </c>
      <c r="B302">
        <v>1607325033</v>
      </c>
      <c r="C302">
        <v>21570.4000000954</v>
      </c>
      <c r="D302" t="s">
        <v>884</v>
      </c>
      <c r="E302" t="s">
        <v>885</v>
      </c>
      <c r="F302">
        <v>1607325024.37097</v>
      </c>
      <c r="G302">
        <f t="shared" si="116"/>
        <v>9.6969610720991958E-4</v>
      </c>
      <c r="H302">
        <f t="shared" si="117"/>
        <v>-6.0784678500472626</v>
      </c>
      <c r="I302">
        <f t="shared" si="118"/>
        <v>417.77306451612901</v>
      </c>
      <c r="J302">
        <f t="shared" si="119"/>
        <v>820.58584681135801</v>
      </c>
      <c r="K302">
        <f t="shared" si="120"/>
        <v>83.441818464951069</v>
      </c>
      <c r="L302">
        <f t="shared" si="121"/>
        <v>42.481532364175578</v>
      </c>
      <c r="M302">
        <f t="shared" si="122"/>
        <v>2.1872348518759622E-2</v>
      </c>
      <c r="N302">
        <f t="shared" si="123"/>
        <v>2</v>
      </c>
      <c r="O302">
        <f t="shared" si="124"/>
        <v>2.1740325747656272E-2</v>
      </c>
      <c r="P302">
        <f t="shared" si="125"/>
        <v>1.3599498782068955E-2</v>
      </c>
      <c r="Q302">
        <f t="shared" si="126"/>
        <v>0</v>
      </c>
      <c r="R302">
        <f t="shared" si="127"/>
        <v>34.355856228060468</v>
      </c>
      <c r="S302">
        <f t="shared" si="128"/>
        <v>34.355856228060468</v>
      </c>
      <c r="T302">
        <f t="shared" si="129"/>
        <v>5.4499871478633874</v>
      </c>
      <c r="U302">
        <f t="shared" si="130"/>
        <v>19.062594505663359</v>
      </c>
      <c r="V302">
        <f t="shared" si="131"/>
        <v>1.0596194203185978</v>
      </c>
      <c r="W302">
        <f t="shared" si="132"/>
        <v>5.5586316962457163</v>
      </c>
      <c r="X302">
        <f t="shared" si="133"/>
        <v>4.3903677275447901</v>
      </c>
      <c r="Y302">
        <f t="shared" si="134"/>
        <v>-42.763598327957453</v>
      </c>
      <c r="Z302">
        <f t="shared" si="135"/>
        <v>38.303456646248087</v>
      </c>
      <c r="AA302">
        <f t="shared" si="136"/>
        <v>4.4524240330840534</v>
      </c>
      <c r="AB302">
        <f t="shared" si="137"/>
        <v>-7.7176486253094367E-3</v>
      </c>
      <c r="AC302">
        <v>0</v>
      </c>
      <c r="AD302">
        <v>0</v>
      </c>
      <c r="AE302">
        <v>2</v>
      </c>
      <c r="AF302">
        <v>0</v>
      </c>
      <c r="AG302">
        <v>0</v>
      </c>
      <c r="AH302">
        <f t="shared" si="138"/>
        <v>1</v>
      </c>
      <c r="AI302">
        <f t="shared" si="139"/>
        <v>0</v>
      </c>
      <c r="AJ302">
        <f t="shared" si="140"/>
        <v>52384.129193012122</v>
      </c>
      <c r="AK302">
        <f t="shared" si="141"/>
        <v>0</v>
      </c>
      <c r="AL302">
        <f t="shared" si="142"/>
        <v>0</v>
      </c>
      <c r="AM302">
        <f t="shared" si="143"/>
        <v>0.49</v>
      </c>
      <c r="AN302">
        <f t="shared" si="144"/>
        <v>0.39</v>
      </c>
      <c r="AO302">
        <v>13.82</v>
      </c>
      <c r="AP302">
        <v>0.5</v>
      </c>
      <c r="AQ302" t="s">
        <v>193</v>
      </c>
      <c r="AR302">
        <v>1607325024.37097</v>
      </c>
      <c r="AS302">
        <v>417.77306451612901</v>
      </c>
      <c r="AT302">
        <v>409.93232258064501</v>
      </c>
      <c r="AU302">
        <v>10.4205387096774</v>
      </c>
      <c r="AV302">
        <v>9.0943554838709701</v>
      </c>
      <c r="AW302">
        <v>999.97890322580599</v>
      </c>
      <c r="AX302">
        <v>101.58651612903201</v>
      </c>
      <c r="AY302">
        <v>9.9150019354838706E-2</v>
      </c>
      <c r="AZ302">
        <v>34.7110967741935</v>
      </c>
      <c r="BA302">
        <v>999.9</v>
      </c>
      <c r="BB302">
        <v>999.9</v>
      </c>
      <c r="BC302">
        <v>0</v>
      </c>
      <c r="BD302">
        <v>0</v>
      </c>
      <c r="BE302">
        <v>10002.8177419355</v>
      </c>
      <c r="BF302">
        <v>0</v>
      </c>
      <c r="BG302">
        <v>1.91117E-3</v>
      </c>
      <c r="BH302">
        <v>1607324998</v>
      </c>
      <c r="BI302" t="s">
        <v>879</v>
      </c>
      <c r="BJ302">
        <v>48</v>
      </c>
      <c r="BK302">
        <v>-1.9730000000000001</v>
      </c>
      <c r="BL302">
        <v>-4.9000000000000002E-2</v>
      </c>
      <c r="BM302">
        <v>410</v>
      </c>
      <c r="BN302">
        <v>9</v>
      </c>
      <c r="BO302">
        <v>0.16</v>
      </c>
      <c r="BP302">
        <v>0.06</v>
      </c>
      <c r="BQ302">
        <v>7.8352080487804896</v>
      </c>
      <c r="BR302">
        <v>0.15933449477349601</v>
      </c>
      <c r="BS302">
        <v>3.7893513713544602E-2</v>
      </c>
      <c r="BT302">
        <v>0</v>
      </c>
      <c r="BU302">
        <v>1.3264119512195101</v>
      </c>
      <c r="BV302">
        <v>-6.0733797909408001E-3</v>
      </c>
      <c r="BW302">
        <v>8.5252342650650697E-4</v>
      </c>
      <c r="BX302">
        <v>1</v>
      </c>
      <c r="BY302">
        <v>1</v>
      </c>
      <c r="BZ302">
        <v>2</v>
      </c>
      <c r="CA302" t="s">
        <v>198</v>
      </c>
      <c r="CB302">
        <v>100</v>
      </c>
      <c r="CC302">
        <v>100</v>
      </c>
      <c r="CD302">
        <v>-1.9730000000000001</v>
      </c>
      <c r="CE302">
        <v>-4.9000000000000002E-2</v>
      </c>
      <c r="CF302">
        <v>2</v>
      </c>
      <c r="CG302">
        <v>1043.47</v>
      </c>
      <c r="CH302">
        <v>661.49300000000005</v>
      </c>
      <c r="CI302">
        <v>34.994199999999999</v>
      </c>
      <c r="CJ302">
        <v>39.057099999999998</v>
      </c>
      <c r="CK302">
        <v>30.000399999999999</v>
      </c>
      <c r="CL302">
        <v>38.737000000000002</v>
      </c>
      <c r="CM302">
        <v>38.807899999999997</v>
      </c>
      <c r="CN302">
        <v>31.067</v>
      </c>
      <c r="CO302">
        <v>-30</v>
      </c>
      <c r="CP302">
        <v>-30</v>
      </c>
      <c r="CQ302">
        <v>35</v>
      </c>
      <c r="CR302">
        <v>410</v>
      </c>
      <c r="CS302">
        <v>20</v>
      </c>
      <c r="CT302">
        <v>99.257199999999997</v>
      </c>
      <c r="CU302">
        <v>99.123500000000007</v>
      </c>
    </row>
    <row r="303" spans="1:99" x14ac:dyDescent="0.25">
      <c r="A303">
        <v>287</v>
      </c>
      <c r="B303">
        <v>1607325038</v>
      </c>
      <c r="C303">
        <v>21575.4000000954</v>
      </c>
      <c r="D303" t="s">
        <v>886</v>
      </c>
      <c r="E303" t="s">
        <v>887</v>
      </c>
      <c r="F303">
        <v>1607325029.37097</v>
      </c>
      <c r="G303">
        <f t="shared" si="116"/>
        <v>9.6919303127967517E-4</v>
      </c>
      <c r="H303">
        <f t="shared" si="117"/>
        <v>-6.081777154199596</v>
      </c>
      <c r="I303">
        <f t="shared" si="118"/>
        <v>417.80187096774199</v>
      </c>
      <c r="J303">
        <f t="shared" si="119"/>
        <v>821.00613134023786</v>
      </c>
      <c r="K303">
        <f t="shared" si="120"/>
        <v>83.485588422773063</v>
      </c>
      <c r="L303">
        <f t="shared" si="121"/>
        <v>42.484987274013967</v>
      </c>
      <c r="M303">
        <f t="shared" si="122"/>
        <v>2.1864647189511616E-2</v>
      </c>
      <c r="N303">
        <f t="shared" si="123"/>
        <v>2</v>
      </c>
      <c r="O303">
        <f t="shared" si="124"/>
        <v>2.1732717070755515E-2</v>
      </c>
      <c r="P303">
        <f t="shared" si="125"/>
        <v>1.3594735104411884E-2</v>
      </c>
      <c r="Q303">
        <f t="shared" si="126"/>
        <v>0</v>
      </c>
      <c r="R303">
        <f t="shared" si="127"/>
        <v>34.352697383941369</v>
      </c>
      <c r="S303">
        <f t="shared" si="128"/>
        <v>34.352697383941369</v>
      </c>
      <c r="T303">
        <f t="shared" si="129"/>
        <v>5.4490294089054885</v>
      </c>
      <c r="U303">
        <f t="shared" si="130"/>
        <v>19.060723493902788</v>
      </c>
      <c r="V303">
        <f t="shared" si="131"/>
        <v>1.0593189427923082</v>
      </c>
      <c r="W303">
        <f t="shared" si="132"/>
        <v>5.5576009123219627</v>
      </c>
      <c r="X303">
        <f t="shared" si="133"/>
        <v>4.3897104661131801</v>
      </c>
      <c r="Y303">
        <f t="shared" si="134"/>
        <v>-42.741412679433672</v>
      </c>
      <c r="Z303">
        <f t="shared" si="135"/>
        <v>38.283715002940234</v>
      </c>
      <c r="AA303">
        <f t="shared" si="136"/>
        <v>4.4499881456566044</v>
      </c>
      <c r="AB303">
        <f t="shared" si="137"/>
        <v>-7.709530836834233E-3</v>
      </c>
      <c r="AC303">
        <v>0</v>
      </c>
      <c r="AD303">
        <v>0</v>
      </c>
      <c r="AE303">
        <v>2</v>
      </c>
      <c r="AF303">
        <v>0</v>
      </c>
      <c r="AG303">
        <v>0</v>
      </c>
      <c r="AH303">
        <f t="shared" si="138"/>
        <v>1</v>
      </c>
      <c r="AI303">
        <f t="shared" si="139"/>
        <v>0</v>
      </c>
      <c r="AJ303">
        <f t="shared" si="140"/>
        <v>52374.77772711953</v>
      </c>
      <c r="AK303">
        <f t="shared" si="141"/>
        <v>0</v>
      </c>
      <c r="AL303">
        <f t="shared" si="142"/>
        <v>0</v>
      </c>
      <c r="AM303">
        <f t="shared" si="143"/>
        <v>0.49</v>
      </c>
      <c r="AN303">
        <f t="shared" si="144"/>
        <v>0.39</v>
      </c>
      <c r="AO303">
        <v>13.82</v>
      </c>
      <c r="AP303">
        <v>0.5</v>
      </c>
      <c r="AQ303" t="s">
        <v>193</v>
      </c>
      <c r="AR303">
        <v>1607325029.37097</v>
      </c>
      <c r="AS303">
        <v>417.80187096774199</v>
      </c>
      <c r="AT303">
        <v>409.95632258064501</v>
      </c>
      <c r="AU303">
        <v>10.4174548387097</v>
      </c>
      <c r="AV303">
        <v>9.0919587096774208</v>
      </c>
      <c r="AW303">
        <v>999.98132258064504</v>
      </c>
      <c r="AX303">
        <v>101.587516129032</v>
      </c>
      <c r="AY303">
        <v>9.9408287096774198E-2</v>
      </c>
      <c r="AZ303">
        <v>34.707754838709697</v>
      </c>
      <c r="BA303">
        <v>999.9</v>
      </c>
      <c r="BB303">
        <v>999.9</v>
      </c>
      <c r="BC303">
        <v>0</v>
      </c>
      <c r="BD303">
        <v>0</v>
      </c>
      <c r="BE303">
        <v>10000.74</v>
      </c>
      <c r="BF303">
        <v>0</v>
      </c>
      <c r="BG303">
        <v>1.91117E-3</v>
      </c>
      <c r="BH303">
        <v>1607324998</v>
      </c>
      <c r="BI303" t="s">
        <v>879</v>
      </c>
      <c r="BJ303">
        <v>48</v>
      </c>
      <c r="BK303">
        <v>-1.9730000000000001</v>
      </c>
      <c r="BL303">
        <v>-4.9000000000000002E-2</v>
      </c>
      <c r="BM303">
        <v>410</v>
      </c>
      <c r="BN303">
        <v>9</v>
      </c>
      <c r="BO303">
        <v>0.16</v>
      </c>
      <c r="BP303">
        <v>0.06</v>
      </c>
      <c r="BQ303">
        <v>7.8390668292682903</v>
      </c>
      <c r="BR303">
        <v>3.8966550522843398E-3</v>
      </c>
      <c r="BS303">
        <v>3.6912017703209697E-2</v>
      </c>
      <c r="BT303">
        <v>1</v>
      </c>
      <c r="BU303">
        <v>1.32580804878049</v>
      </c>
      <c r="BV303">
        <v>-8.1959581881517699E-3</v>
      </c>
      <c r="BW303">
        <v>1.0063050488191699E-3</v>
      </c>
      <c r="BX303">
        <v>1</v>
      </c>
      <c r="BY303">
        <v>2</v>
      </c>
      <c r="BZ303">
        <v>2</v>
      </c>
      <c r="CA303" t="s">
        <v>195</v>
      </c>
      <c r="CB303">
        <v>100</v>
      </c>
      <c r="CC303">
        <v>100</v>
      </c>
      <c r="CD303">
        <v>-1.9730000000000001</v>
      </c>
      <c r="CE303">
        <v>-4.9000000000000002E-2</v>
      </c>
      <c r="CF303">
        <v>2</v>
      </c>
      <c r="CG303">
        <v>1044.19</v>
      </c>
      <c r="CH303">
        <v>661.35400000000004</v>
      </c>
      <c r="CI303">
        <v>34.994700000000002</v>
      </c>
      <c r="CJ303">
        <v>39.059800000000003</v>
      </c>
      <c r="CK303">
        <v>30.0002</v>
      </c>
      <c r="CL303">
        <v>38.737000000000002</v>
      </c>
      <c r="CM303">
        <v>38.809899999999999</v>
      </c>
      <c r="CN303">
        <v>31.0672</v>
      </c>
      <c r="CO303">
        <v>-30</v>
      </c>
      <c r="CP303">
        <v>-30</v>
      </c>
      <c r="CQ303">
        <v>35</v>
      </c>
      <c r="CR303">
        <v>410</v>
      </c>
      <c r="CS303">
        <v>20</v>
      </c>
      <c r="CT303">
        <v>99.257199999999997</v>
      </c>
      <c r="CU303">
        <v>99.120599999999996</v>
      </c>
    </row>
    <row r="304" spans="1:99" x14ac:dyDescent="0.25">
      <c r="A304">
        <v>288</v>
      </c>
      <c r="B304">
        <v>1607325043</v>
      </c>
      <c r="C304">
        <v>21580.4000000954</v>
      </c>
      <c r="D304" t="s">
        <v>888</v>
      </c>
      <c r="E304" t="s">
        <v>889</v>
      </c>
      <c r="F304">
        <v>1607325034.37097</v>
      </c>
      <c r="G304">
        <f t="shared" si="116"/>
        <v>9.6869512471459943E-4</v>
      </c>
      <c r="H304">
        <f t="shared" si="117"/>
        <v>-6.09159638102419</v>
      </c>
      <c r="I304">
        <f t="shared" si="118"/>
        <v>417.81474193548399</v>
      </c>
      <c r="J304">
        <f t="shared" si="119"/>
        <v>821.89474783846424</v>
      </c>
      <c r="K304">
        <f t="shared" si="120"/>
        <v>83.577067671050884</v>
      </c>
      <c r="L304">
        <f t="shared" si="121"/>
        <v>42.486864714175972</v>
      </c>
      <c r="M304">
        <f t="shared" si="122"/>
        <v>2.1855787148013152E-2</v>
      </c>
      <c r="N304">
        <f t="shared" si="123"/>
        <v>2</v>
      </c>
      <c r="O304">
        <f t="shared" si="124"/>
        <v>2.1723963581750157E-2</v>
      </c>
      <c r="P304">
        <f t="shared" si="125"/>
        <v>1.3589254680765854E-2</v>
      </c>
      <c r="Q304">
        <f t="shared" si="126"/>
        <v>0</v>
      </c>
      <c r="R304">
        <f t="shared" si="127"/>
        <v>34.350340162965828</v>
      </c>
      <c r="S304">
        <f t="shared" si="128"/>
        <v>34.350340162965828</v>
      </c>
      <c r="T304">
        <f t="shared" si="129"/>
        <v>5.4483148116991194</v>
      </c>
      <c r="U304">
        <f t="shared" si="130"/>
        <v>19.057814180728403</v>
      </c>
      <c r="V304">
        <f t="shared" si="131"/>
        <v>1.0590080460921951</v>
      </c>
      <c r="W304">
        <f t="shared" si="132"/>
        <v>5.5568179857849742</v>
      </c>
      <c r="X304">
        <f t="shared" si="133"/>
        <v>4.389306765606924</v>
      </c>
      <c r="Y304">
        <f t="shared" si="134"/>
        <v>-42.719454999913836</v>
      </c>
      <c r="Z304">
        <f t="shared" si="135"/>
        <v>38.264146165151374</v>
      </c>
      <c r="AA304">
        <f t="shared" si="136"/>
        <v>4.4476073075140903</v>
      </c>
      <c r="AB304">
        <f t="shared" si="137"/>
        <v>-7.701527248372031E-3</v>
      </c>
      <c r="AC304">
        <v>0</v>
      </c>
      <c r="AD304">
        <v>0</v>
      </c>
      <c r="AE304">
        <v>2</v>
      </c>
      <c r="AF304">
        <v>0</v>
      </c>
      <c r="AG304">
        <v>0</v>
      </c>
      <c r="AH304">
        <f t="shared" si="138"/>
        <v>1</v>
      </c>
      <c r="AI304">
        <f t="shared" si="139"/>
        <v>0</v>
      </c>
      <c r="AJ304">
        <f t="shared" si="140"/>
        <v>52369.112782768818</v>
      </c>
      <c r="AK304">
        <f t="shared" si="141"/>
        <v>0</v>
      </c>
      <c r="AL304">
        <f t="shared" si="142"/>
        <v>0</v>
      </c>
      <c r="AM304">
        <f t="shared" si="143"/>
        <v>0.49</v>
      </c>
      <c r="AN304">
        <f t="shared" si="144"/>
        <v>0.39</v>
      </c>
      <c r="AO304">
        <v>13.82</v>
      </c>
      <c r="AP304">
        <v>0.5</v>
      </c>
      <c r="AQ304" t="s">
        <v>193</v>
      </c>
      <c r="AR304">
        <v>1607325034.37097</v>
      </c>
      <c r="AS304">
        <v>417.81474193548399</v>
      </c>
      <c r="AT304">
        <v>409.95551612903199</v>
      </c>
      <c r="AU304">
        <v>10.414258064516099</v>
      </c>
      <c r="AV304">
        <v>9.0894661290322603</v>
      </c>
      <c r="AW304">
        <v>1000.00209677419</v>
      </c>
      <c r="AX304">
        <v>101.58864516129</v>
      </c>
      <c r="AY304">
        <v>9.9640219354838702E-2</v>
      </c>
      <c r="AZ304">
        <v>34.705216129032301</v>
      </c>
      <c r="BA304">
        <v>999.9</v>
      </c>
      <c r="BB304">
        <v>999.9</v>
      </c>
      <c r="BC304">
        <v>0</v>
      </c>
      <c r="BD304">
        <v>0</v>
      </c>
      <c r="BE304">
        <v>9999.4103225806393</v>
      </c>
      <c r="BF304">
        <v>0</v>
      </c>
      <c r="BG304">
        <v>1.91117E-3</v>
      </c>
      <c r="BH304">
        <v>1607324998</v>
      </c>
      <c r="BI304" t="s">
        <v>879</v>
      </c>
      <c r="BJ304">
        <v>48</v>
      </c>
      <c r="BK304">
        <v>-1.9730000000000001</v>
      </c>
      <c r="BL304">
        <v>-4.9000000000000002E-2</v>
      </c>
      <c r="BM304">
        <v>410</v>
      </c>
      <c r="BN304">
        <v>9</v>
      </c>
      <c r="BO304">
        <v>0.16</v>
      </c>
      <c r="BP304">
        <v>0.06</v>
      </c>
      <c r="BQ304">
        <v>7.8629736585365899</v>
      </c>
      <c r="BR304">
        <v>7.0294912891969402E-2</v>
      </c>
      <c r="BS304">
        <v>4.1405083625440701E-2</v>
      </c>
      <c r="BT304">
        <v>1</v>
      </c>
      <c r="BU304">
        <v>1.32508463414634</v>
      </c>
      <c r="BV304">
        <v>-8.6703135888495392E-3</v>
      </c>
      <c r="BW304">
        <v>1.0067724270209201E-3</v>
      </c>
      <c r="BX304">
        <v>1</v>
      </c>
      <c r="BY304">
        <v>2</v>
      </c>
      <c r="BZ304">
        <v>2</v>
      </c>
      <c r="CA304" t="s">
        <v>195</v>
      </c>
      <c r="CB304">
        <v>100</v>
      </c>
      <c r="CC304">
        <v>100</v>
      </c>
      <c r="CD304">
        <v>-1.9730000000000001</v>
      </c>
      <c r="CE304">
        <v>-4.9000000000000002E-2</v>
      </c>
      <c r="CF304">
        <v>2</v>
      </c>
      <c r="CG304">
        <v>1045.05</v>
      </c>
      <c r="CH304">
        <v>661.49099999999999</v>
      </c>
      <c r="CI304">
        <v>34.994999999999997</v>
      </c>
      <c r="CJ304">
        <v>39.059800000000003</v>
      </c>
      <c r="CK304">
        <v>30.0002</v>
      </c>
      <c r="CL304">
        <v>38.739899999999999</v>
      </c>
      <c r="CM304">
        <v>38.809899999999999</v>
      </c>
      <c r="CN304">
        <v>31.071000000000002</v>
      </c>
      <c r="CO304">
        <v>-30</v>
      </c>
      <c r="CP304">
        <v>-30</v>
      </c>
      <c r="CQ304">
        <v>35</v>
      </c>
      <c r="CR304">
        <v>410</v>
      </c>
      <c r="CS304">
        <v>20</v>
      </c>
      <c r="CT304">
        <v>99.257099999999994</v>
      </c>
      <c r="CU304">
        <v>99.121300000000005</v>
      </c>
    </row>
    <row r="305" spans="1:99" x14ac:dyDescent="0.25">
      <c r="A305">
        <v>289</v>
      </c>
      <c r="B305">
        <v>1607325433</v>
      </c>
      <c r="C305">
        <v>21970.4000000954</v>
      </c>
      <c r="D305" t="s">
        <v>892</v>
      </c>
      <c r="E305" t="s">
        <v>893</v>
      </c>
      <c r="F305">
        <v>1607325425</v>
      </c>
      <c r="G305">
        <f t="shared" si="116"/>
        <v>3.663613669710184E-4</v>
      </c>
      <c r="H305">
        <f t="shared" si="117"/>
        <v>-2.8210190528037069</v>
      </c>
      <c r="I305">
        <f t="shared" si="118"/>
        <v>412.71332258064501</v>
      </c>
      <c r="J305">
        <f t="shared" si="119"/>
        <v>934.88805879305994</v>
      </c>
      <c r="K305">
        <f t="shared" si="120"/>
        <v>95.068068798698903</v>
      </c>
      <c r="L305">
        <f t="shared" si="121"/>
        <v>41.968509680067854</v>
      </c>
      <c r="M305">
        <f t="shared" si="122"/>
        <v>7.9023418837029062E-3</v>
      </c>
      <c r="N305">
        <f t="shared" si="123"/>
        <v>2</v>
      </c>
      <c r="O305">
        <f t="shared" si="124"/>
        <v>7.8850365138901958E-3</v>
      </c>
      <c r="P305">
        <f t="shared" si="125"/>
        <v>4.9296994515079596E-3</v>
      </c>
      <c r="Q305">
        <f t="shared" si="126"/>
        <v>0</v>
      </c>
      <c r="R305">
        <f t="shared" si="127"/>
        <v>34.591575494845664</v>
      </c>
      <c r="S305">
        <f t="shared" si="128"/>
        <v>34.591575494845664</v>
      </c>
      <c r="T305">
        <f t="shared" si="129"/>
        <v>5.5218697860048875</v>
      </c>
      <c r="U305">
        <f t="shared" si="130"/>
        <v>17.029624411416229</v>
      </c>
      <c r="V305">
        <f t="shared" si="131"/>
        <v>0.94738606040249873</v>
      </c>
      <c r="W305">
        <f t="shared" si="132"/>
        <v>5.5631647387795296</v>
      </c>
      <c r="X305">
        <f t="shared" si="133"/>
        <v>4.5744837256023887</v>
      </c>
      <c r="Y305">
        <f t="shared" si="134"/>
        <v>-16.156536283421911</v>
      </c>
      <c r="Z305">
        <f t="shared" si="135"/>
        <v>14.471231766342274</v>
      </c>
      <c r="AA305">
        <f t="shared" si="136"/>
        <v>1.6842022939185375</v>
      </c>
      <c r="AB305">
        <f t="shared" si="137"/>
        <v>-1.1022231610979816E-3</v>
      </c>
      <c r="AC305">
        <v>0</v>
      </c>
      <c r="AD305">
        <v>0</v>
      </c>
      <c r="AE305">
        <v>2</v>
      </c>
      <c r="AF305">
        <v>0</v>
      </c>
      <c r="AG305">
        <v>0</v>
      </c>
      <c r="AH305">
        <f t="shared" si="138"/>
        <v>1</v>
      </c>
      <c r="AI305">
        <f t="shared" si="139"/>
        <v>0</v>
      </c>
      <c r="AJ305">
        <f t="shared" si="140"/>
        <v>52384.191522892645</v>
      </c>
      <c r="AK305">
        <f t="shared" si="141"/>
        <v>0</v>
      </c>
      <c r="AL305">
        <f t="shared" si="142"/>
        <v>0</v>
      </c>
      <c r="AM305">
        <f t="shared" si="143"/>
        <v>0.49</v>
      </c>
      <c r="AN305">
        <f t="shared" si="144"/>
        <v>0.39</v>
      </c>
      <c r="AO305">
        <v>10.6</v>
      </c>
      <c r="AP305">
        <v>0.5</v>
      </c>
      <c r="AQ305" t="s">
        <v>193</v>
      </c>
      <c r="AR305">
        <v>1607325425</v>
      </c>
      <c r="AS305">
        <v>412.71332258064501</v>
      </c>
      <c r="AT305">
        <v>409.883225806452</v>
      </c>
      <c r="AU305">
        <v>9.3164816129032193</v>
      </c>
      <c r="AV305">
        <v>8.9317441935483899</v>
      </c>
      <c r="AW305">
        <v>999.96787096774199</v>
      </c>
      <c r="AX305">
        <v>101.59087096774201</v>
      </c>
      <c r="AY305">
        <v>9.8382525806451598E-2</v>
      </c>
      <c r="AZ305">
        <v>34.725787096774198</v>
      </c>
      <c r="BA305">
        <v>999.9</v>
      </c>
      <c r="BB305">
        <v>999.9</v>
      </c>
      <c r="BC305">
        <v>0</v>
      </c>
      <c r="BD305">
        <v>0</v>
      </c>
      <c r="BE305">
        <v>10002.880967741899</v>
      </c>
      <c r="BF305">
        <v>0</v>
      </c>
      <c r="BG305">
        <v>1.91117E-3</v>
      </c>
      <c r="BH305">
        <v>1607325408</v>
      </c>
      <c r="BI305" t="s">
        <v>894</v>
      </c>
      <c r="BJ305">
        <v>49</v>
      </c>
      <c r="BK305">
        <v>-1.9910000000000001</v>
      </c>
      <c r="BL305">
        <v>-4.7E-2</v>
      </c>
      <c r="BM305">
        <v>410</v>
      </c>
      <c r="BN305">
        <v>9</v>
      </c>
      <c r="BO305">
        <v>0.31</v>
      </c>
      <c r="BP305">
        <v>0.16</v>
      </c>
      <c r="BQ305">
        <v>2.8118787804877998</v>
      </c>
      <c r="BR305">
        <v>0.22872522648066401</v>
      </c>
      <c r="BS305">
        <v>0.13556813308543</v>
      </c>
      <c r="BT305">
        <v>0</v>
      </c>
      <c r="BU305">
        <v>0.37975273170731699</v>
      </c>
      <c r="BV305">
        <v>8.1468229965140096E-2</v>
      </c>
      <c r="BW305">
        <v>2.15834056491515E-2</v>
      </c>
      <c r="BX305">
        <v>1</v>
      </c>
      <c r="BY305">
        <v>1</v>
      </c>
      <c r="BZ305">
        <v>2</v>
      </c>
      <c r="CA305" t="s">
        <v>198</v>
      </c>
      <c r="CB305">
        <v>100</v>
      </c>
      <c r="CC305">
        <v>100</v>
      </c>
      <c r="CD305">
        <v>-1.9910000000000001</v>
      </c>
      <c r="CE305">
        <v>-4.7E-2</v>
      </c>
      <c r="CF305">
        <v>2</v>
      </c>
      <c r="CG305">
        <v>1042.04</v>
      </c>
      <c r="CH305">
        <v>658.56799999999998</v>
      </c>
      <c r="CI305">
        <v>34.991900000000001</v>
      </c>
      <c r="CJ305">
        <v>39.195799999999998</v>
      </c>
      <c r="CK305">
        <v>30.0001</v>
      </c>
      <c r="CL305">
        <v>38.875100000000003</v>
      </c>
      <c r="CM305">
        <v>38.944600000000001</v>
      </c>
      <c r="CN305">
        <v>31.071400000000001</v>
      </c>
      <c r="CO305">
        <v>-30</v>
      </c>
      <c r="CP305">
        <v>-30</v>
      </c>
      <c r="CQ305">
        <v>35</v>
      </c>
      <c r="CR305">
        <v>410</v>
      </c>
      <c r="CS305">
        <v>20</v>
      </c>
      <c r="CT305">
        <v>99.228399999999993</v>
      </c>
      <c r="CU305">
        <v>99.102199999999996</v>
      </c>
    </row>
    <row r="306" spans="1:99" x14ac:dyDescent="0.25">
      <c r="A306">
        <v>290</v>
      </c>
      <c r="B306">
        <v>1607325438</v>
      </c>
      <c r="C306">
        <v>21975.4000000954</v>
      </c>
      <c r="D306" t="s">
        <v>895</v>
      </c>
      <c r="E306" t="s">
        <v>896</v>
      </c>
      <c r="F306">
        <v>1607325429.64516</v>
      </c>
      <c r="G306">
        <f t="shared" si="116"/>
        <v>3.6566780251794773E-4</v>
      </c>
      <c r="H306">
        <f t="shared" si="117"/>
        <v>-2.7986730016590884</v>
      </c>
      <c r="I306">
        <f t="shared" si="118"/>
        <v>412.74435483871002</v>
      </c>
      <c r="J306">
        <f t="shared" si="119"/>
        <v>931.18545009268394</v>
      </c>
      <c r="K306">
        <f t="shared" si="120"/>
        <v>94.69129959001296</v>
      </c>
      <c r="L306">
        <f t="shared" si="121"/>
        <v>41.971552878353947</v>
      </c>
      <c r="M306">
        <f t="shared" si="122"/>
        <v>7.893662805835951E-3</v>
      </c>
      <c r="N306">
        <f t="shared" si="123"/>
        <v>2</v>
      </c>
      <c r="O306">
        <f t="shared" si="124"/>
        <v>7.8763953829999664E-3</v>
      </c>
      <c r="P306">
        <f t="shared" si="125"/>
        <v>4.9242953457511451E-3</v>
      </c>
      <c r="Q306">
        <f t="shared" si="126"/>
        <v>0</v>
      </c>
      <c r="R306">
        <f t="shared" si="127"/>
        <v>34.578908458217377</v>
      </c>
      <c r="S306">
        <f t="shared" si="128"/>
        <v>34.578908458217377</v>
      </c>
      <c r="T306">
        <f t="shared" si="129"/>
        <v>5.5179861213653734</v>
      </c>
      <c r="U306">
        <f t="shared" si="130"/>
        <v>17.036123284034581</v>
      </c>
      <c r="V306">
        <f t="shared" si="131"/>
        <v>0.94706841757254878</v>
      </c>
      <c r="W306">
        <f t="shared" si="132"/>
        <v>5.5591779994929649</v>
      </c>
      <c r="X306">
        <f t="shared" si="133"/>
        <v>4.5709177037928246</v>
      </c>
      <c r="Y306">
        <f t="shared" si="134"/>
        <v>-16.125950091041496</v>
      </c>
      <c r="Z306">
        <f t="shared" si="135"/>
        <v>14.444025807622578</v>
      </c>
      <c r="AA306">
        <f t="shared" si="136"/>
        <v>1.6808262923412571</v>
      </c>
      <c r="AB306">
        <f t="shared" si="137"/>
        <v>-1.0979910776605095E-3</v>
      </c>
      <c r="AC306">
        <v>0</v>
      </c>
      <c r="AD306">
        <v>0</v>
      </c>
      <c r="AE306">
        <v>2</v>
      </c>
      <c r="AF306">
        <v>0</v>
      </c>
      <c r="AG306">
        <v>0</v>
      </c>
      <c r="AH306">
        <f t="shared" si="138"/>
        <v>1</v>
      </c>
      <c r="AI306">
        <f t="shared" si="139"/>
        <v>0</v>
      </c>
      <c r="AJ306">
        <f t="shared" si="140"/>
        <v>52408.410023560937</v>
      </c>
      <c r="AK306">
        <f t="shared" si="141"/>
        <v>0</v>
      </c>
      <c r="AL306">
        <f t="shared" si="142"/>
        <v>0</v>
      </c>
      <c r="AM306">
        <f t="shared" si="143"/>
        <v>0.49</v>
      </c>
      <c r="AN306">
        <f t="shared" si="144"/>
        <v>0.39</v>
      </c>
      <c r="AO306">
        <v>10.6</v>
      </c>
      <c r="AP306">
        <v>0.5</v>
      </c>
      <c r="AQ306" t="s">
        <v>193</v>
      </c>
      <c r="AR306">
        <v>1607325429.64516</v>
      </c>
      <c r="AS306">
        <v>412.74435483871002</v>
      </c>
      <c r="AT306">
        <v>409.937677419355</v>
      </c>
      <c r="AU306">
        <v>9.3133829032258095</v>
      </c>
      <c r="AV306">
        <v>8.9293758064516098</v>
      </c>
      <c r="AW306">
        <v>999.97612903225797</v>
      </c>
      <c r="AX306">
        <v>101.590161290323</v>
      </c>
      <c r="AY306">
        <v>9.8819761290322605E-2</v>
      </c>
      <c r="AZ306">
        <v>34.712867741935497</v>
      </c>
      <c r="BA306">
        <v>999.9</v>
      </c>
      <c r="BB306">
        <v>999.9</v>
      </c>
      <c r="BC306">
        <v>0</v>
      </c>
      <c r="BD306">
        <v>0</v>
      </c>
      <c r="BE306">
        <v>10007.3380645161</v>
      </c>
      <c r="BF306">
        <v>0</v>
      </c>
      <c r="BG306">
        <v>1.91117E-3</v>
      </c>
      <c r="BH306">
        <v>1607325408</v>
      </c>
      <c r="BI306" t="s">
        <v>894</v>
      </c>
      <c r="BJ306">
        <v>49</v>
      </c>
      <c r="BK306">
        <v>-1.9910000000000001</v>
      </c>
      <c r="BL306">
        <v>-4.7E-2</v>
      </c>
      <c r="BM306">
        <v>410</v>
      </c>
      <c r="BN306">
        <v>9</v>
      </c>
      <c r="BO306">
        <v>0.31</v>
      </c>
      <c r="BP306">
        <v>0.16</v>
      </c>
      <c r="BQ306">
        <v>2.8242219512195099</v>
      </c>
      <c r="BR306">
        <v>-0.15224634146357099</v>
      </c>
      <c r="BS306">
        <v>4.52972005929572E-2</v>
      </c>
      <c r="BT306">
        <v>0</v>
      </c>
      <c r="BU306">
        <v>0.38444756097561</v>
      </c>
      <c r="BV306">
        <v>-8.2978536585389794E-3</v>
      </c>
      <c r="BW306">
        <v>9.3069947597205203E-4</v>
      </c>
      <c r="BX306">
        <v>1</v>
      </c>
      <c r="BY306">
        <v>1</v>
      </c>
      <c r="BZ306">
        <v>2</v>
      </c>
      <c r="CA306" t="s">
        <v>198</v>
      </c>
      <c r="CB306">
        <v>100</v>
      </c>
      <c r="CC306">
        <v>100</v>
      </c>
      <c r="CD306">
        <v>-1.9910000000000001</v>
      </c>
      <c r="CE306">
        <v>-4.7E-2</v>
      </c>
      <c r="CF306">
        <v>2</v>
      </c>
      <c r="CG306">
        <v>1043.9000000000001</v>
      </c>
      <c r="CH306">
        <v>658.61400000000003</v>
      </c>
      <c r="CI306">
        <v>34.992600000000003</v>
      </c>
      <c r="CJ306">
        <v>39.196800000000003</v>
      </c>
      <c r="CK306">
        <v>30.0001</v>
      </c>
      <c r="CL306">
        <v>38.875100000000003</v>
      </c>
      <c r="CM306">
        <v>38.944600000000001</v>
      </c>
      <c r="CN306">
        <v>31.0716</v>
      </c>
      <c r="CO306">
        <v>-30</v>
      </c>
      <c r="CP306">
        <v>-30</v>
      </c>
      <c r="CQ306">
        <v>35</v>
      </c>
      <c r="CR306">
        <v>410</v>
      </c>
      <c r="CS306">
        <v>20</v>
      </c>
      <c r="CT306">
        <v>99.229299999999995</v>
      </c>
      <c r="CU306">
        <v>99.103300000000004</v>
      </c>
    </row>
    <row r="307" spans="1:99" x14ac:dyDescent="0.25">
      <c r="A307">
        <v>291</v>
      </c>
      <c r="B307">
        <v>1607325443</v>
      </c>
      <c r="C307">
        <v>21980.4000000954</v>
      </c>
      <c r="D307" t="s">
        <v>897</v>
      </c>
      <c r="E307" t="s">
        <v>898</v>
      </c>
      <c r="F307">
        <v>1607325434.4354801</v>
      </c>
      <c r="G307">
        <f t="shared" si="116"/>
        <v>3.6504076114538892E-4</v>
      </c>
      <c r="H307">
        <f t="shared" si="117"/>
        <v>-2.8155464621949049</v>
      </c>
      <c r="I307">
        <f t="shared" si="118"/>
        <v>412.78129032258101</v>
      </c>
      <c r="J307">
        <f t="shared" si="119"/>
        <v>935.14678496334591</v>
      </c>
      <c r="K307">
        <f t="shared" si="120"/>
        <v>95.093938929709481</v>
      </c>
      <c r="L307">
        <f t="shared" si="121"/>
        <v>41.975227252479677</v>
      </c>
      <c r="M307">
        <f t="shared" si="122"/>
        <v>7.8851776446699686E-3</v>
      </c>
      <c r="N307">
        <f t="shared" si="123"/>
        <v>2</v>
      </c>
      <c r="O307">
        <f t="shared" si="124"/>
        <v>7.8679472807911925E-3</v>
      </c>
      <c r="P307">
        <f t="shared" si="125"/>
        <v>4.919011962450124E-3</v>
      </c>
      <c r="Q307">
        <f t="shared" si="126"/>
        <v>0</v>
      </c>
      <c r="R307">
        <f t="shared" si="127"/>
        <v>34.568436714499526</v>
      </c>
      <c r="S307">
        <f t="shared" si="128"/>
        <v>34.568436714499526</v>
      </c>
      <c r="T307">
        <f t="shared" si="129"/>
        <v>5.5147773182148709</v>
      </c>
      <c r="U307">
        <f t="shared" si="130"/>
        <v>17.040060420446597</v>
      </c>
      <c r="V307">
        <f t="shared" si="131"/>
        <v>0.94672496872154821</v>
      </c>
      <c r="W307">
        <f t="shared" si="132"/>
        <v>5.5558780037279689</v>
      </c>
      <c r="X307">
        <f t="shared" si="133"/>
        <v>4.568052349493323</v>
      </c>
      <c r="Y307">
        <f t="shared" si="134"/>
        <v>-16.098297566511651</v>
      </c>
      <c r="Z307">
        <f t="shared" si="135"/>
        <v>14.419414302256126</v>
      </c>
      <c r="AA307">
        <f t="shared" si="136"/>
        <v>1.6777890873430723</v>
      </c>
      <c r="AB307">
        <f t="shared" si="137"/>
        <v>-1.0941769124528378E-3</v>
      </c>
      <c r="AC307">
        <v>0</v>
      </c>
      <c r="AD307">
        <v>0</v>
      </c>
      <c r="AE307">
        <v>2</v>
      </c>
      <c r="AF307">
        <v>0</v>
      </c>
      <c r="AG307">
        <v>0</v>
      </c>
      <c r="AH307">
        <f t="shared" si="138"/>
        <v>1</v>
      </c>
      <c r="AI307">
        <f t="shared" si="139"/>
        <v>0</v>
      </c>
      <c r="AJ307">
        <f t="shared" si="140"/>
        <v>52359.152556072877</v>
      </c>
      <c r="AK307">
        <f t="shared" si="141"/>
        <v>0</v>
      </c>
      <c r="AL307">
        <f t="shared" si="142"/>
        <v>0</v>
      </c>
      <c r="AM307">
        <f t="shared" si="143"/>
        <v>0.49</v>
      </c>
      <c r="AN307">
        <f t="shared" si="144"/>
        <v>0.39</v>
      </c>
      <c r="AO307">
        <v>10.6</v>
      </c>
      <c r="AP307">
        <v>0.5</v>
      </c>
      <c r="AQ307" t="s">
        <v>193</v>
      </c>
      <c r="AR307">
        <v>1607325434.4354801</v>
      </c>
      <c r="AS307">
        <v>412.78129032258101</v>
      </c>
      <c r="AT307">
        <v>409.95645161290298</v>
      </c>
      <c r="AU307">
        <v>9.3100235483871003</v>
      </c>
      <c r="AV307">
        <v>8.9266716129032293</v>
      </c>
      <c r="AW307">
        <v>999.97083870967697</v>
      </c>
      <c r="AX307">
        <v>101.589677419355</v>
      </c>
      <c r="AY307">
        <v>9.9106051612903201E-2</v>
      </c>
      <c r="AZ307">
        <v>34.702167741935497</v>
      </c>
      <c r="BA307">
        <v>999.9</v>
      </c>
      <c r="BB307">
        <v>999.9</v>
      </c>
      <c r="BC307">
        <v>0</v>
      </c>
      <c r="BD307">
        <v>0</v>
      </c>
      <c r="BE307">
        <v>9997.2183870967692</v>
      </c>
      <c r="BF307">
        <v>0</v>
      </c>
      <c r="BG307">
        <v>1.91117E-3</v>
      </c>
      <c r="BH307">
        <v>1607325408</v>
      </c>
      <c r="BI307" t="s">
        <v>894</v>
      </c>
      <c r="BJ307">
        <v>49</v>
      </c>
      <c r="BK307">
        <v>-1.9910000000000001</v>
      </c>
      <c r="BL307">
        <v>-4.7E-2</v>
      </c>
      <c r="BM307">
        <v>410</v>
      </c>
      <c r="BN307">
        <v>9</v>
      </c>
      <c r="BO307">
        <v>0.31</v>
      </c>
      <c r="BP307">
        <v>0.16</v>
      </c>
      <c r="BQ307">
        <v>2.81542390243902</v>
      </c>
      <c r="BR307">
        <v>0.15351637630659901</v>
      </c>
      <c r="BS307">
        <v>3.5722186238373199E-2</v>
      </c>
      <c r="BT307">
        <v>0</v>
      </c>
      <c r="BU307">
        <v>0.383641341463415</v>
      </c>
      <c r="BV307">
        <v>-8.4060627177730794E-3</v>
      </c>
      <c r="BW307">
        <v>9.7339730964653495E-4</v>
      </c>
      <c r="BX307">
        <v>1</v>
      </c>
      <c r="BY307">
        <v>1</v>
      </c>
      <c r="BZ307">
        <v>2</v>
      </c>
      <c r="CA307" t="s">
        <v>198</v>
      </c>
      <c r="CB307">
        <v>100</v>
      </c>
      <c r="CC307">
        <v>100</v>
      </c>
      <c r="CD307">
        <v>-1.9910000000000001</v>
      </c>
      <c r="CE307">
        <v>-4.7E-2</v>
      </c>
      <c r="CF307">
        <v>2</v>
      </c>
      <c r="CG307">
        <v>1042.71</v>
      </c>
      <c r="CH307">
        <v>658.61400000000003</v>
      </c>
      <c r="CI307">
        <v>34.993699999999997</v>
      </c>
      <c r="CJ307">
        <v>39.195799999999998</v>
      </c>
      <c r="CK307">
        <v>30.0002</v>
      </c>
      <c r="CL307">
        <v>38.875100000000003</v>
      </c>
      <c r="CM307">
        <v>38.944600000000001</v>
      </c>
      <c r="CN307">
        <v>31.075199999999999</v>
      </c>
      <c r="CO307">
        <v>-30</v>
      </c>
      <c r="CP307">
        <v>-30</v>
      </c>
      <c r="CQ307">
        <v>35</v>
      </c>
      <c r="CR307">
        <v>410</v>
      </c>
      <c r="CS307">
        <v>20</v>
      </c>
      <c r="CT307">
        <v>99.230500000000006</v>
      </c>
      <c r="CU307">
        <v>99.103200000000001</v>
      </c>
    </row>
    <row r="308" spans="1:99" x14ac:dyDescent="0.25">
      <c r="A308">
        <v>292</v>
      </c>
      <c r="B308">
        <v>1607325448</v>
      </c>
      <c r="C308">
        <v>21985.4000000954</v>
      </c>
      <c r="D308" t="s">
        <v>899</v>
      </c>
      <c r="E308" t="s">
        <v>900</v>
      </c>
      <c r="F308">
        <v>1607325439.37097</v>
      </c>
      <c r="G308">
        <f t="shared" si="116"/>
        <v>3.6440726790318843E-4</v>
      </c>
      <c r="H308">
        <f t="shared" si="117"/>
        <v>-2.8400341832713876</v>
      </c>
      <c r="I308">
        <f t="shared" si="118"/>
        <v>412.788903225806</v>
      </c>
      <c r="J308">
        <f t="shared" si="119"/>
        <v>940.72638521590852</v>
      </c>
      <c r="K308">
        <f t="shared" si="120"/>
        <v>95.661224948559422</v>
      </c>
      <c r="L308">
        <f t="shared" si="121"/>
        <v>41.975958948669216</v>
      </c>
      <c r="M308">
        <f t="shared" si="122"/>
        <v>7.8744940039140489E-3</v>
      </c>
      <c r="N308">
        <f t="shared" si="123"/>
        <v>2</v>
      </c>
      <c r="O308">
        <f t="shared" si="124"/>
        <v>7.8573102443710331E-3</v>
      </c>
      <c r="P308">
        <f t="shared" si="125"/>
        <v>4.9123596402592361E-3</v>
      </c>
      <c r="Q308">
        <f t="shared" si="126"/>
        <v>0</v>
      </c>
      <c r="R308">
        <f t="shared" si="127"/>
        <v>34.561674294196727</v>
      </c>
      <c r="S308">
        <f t="shared" si="128"/>
        <v>34.561674294196727</v>
      </c>
      <c r="T308">
        <f t="shared" si="129"/>
        <v>5.5127060062940485</v>
      </c>
      <c r="U308">
        <f t="shared" si="130"/>
        <v>17.040029352880957</v>
      </c>
      <c r="V308">
        <f t="shared" si="131"/>
        <v>0.94635586546405159</v>
      </c>
      <c r="W308">
        <f t="shared" si="132"/>
        <v>5.5537220380670949</v>
      </c>
      <c r="X308">
        <f t="shared" si="133"/>
        <v>4.5663501408299965</v>
      </c>
      <c r="Y308">
        <f t="shared" si="134"/>
        <v>-16.070360514530609</v>
      </c>
      <c r="Z308">
        <f t="shared" si="135"/>
        <v>14.394493147694378</v>
      </c>
      <c r="AA308">
        <f t="shared" si="136"/>
        <v>1.6747770178256469</v>
      </c>
      <c r="AB308">
        <f t="shared" si="137"/>
        <v>-1.09034901058358E-3</v>
      </c>
      <c r="AC308">
        <v>0</v>
      </c>
      <c r="AD308">
        <v>0</v>
      </c>
      <c r="AE308">
        <v>2</v>
      </c>
      <c r="AF308">
        <v>0</v>
      </c>
      <c r="AG308">
        <v>0</v>
      </c>
      <c r="AH308">
        <f t="shared" si="138"/>
        <v>1</v>
      </c>
      <c r="AI308">
        <f t="shared" si="139"/>
        <v>0</v>
      </c>
      <c r="AJ308">
        <f t="shared" si="140"/>
        <v>52373.617576937708</v>
      </c>
      <c r="AK308">
        <f t="shared" si="141"/>
        <v>0</v>
      </c>
      <c r="AL308">
        <f t="shared" si="142"/>
        <v>0</v>
      </c>
      <c r="AM308">
        <f t="shared" si="143"/>
        <v>0.49</v>
      </c>
      <c r="AN308">
        <f t="shared" si="144"/>
        <v>0.39</v>
      </c>
      <c r="AO308">
        <v>10.6</v>
      </c>
      <c r="AP308">
        <v>0.5</v>
      </c>
      <c r="AQ308" t="s">
        <v>193</v>
      </c>
      <c r="AR308">
        <v>1607325439.37097</v>
      </c>
      <c r="AS308">
        <v>412.788903225806</v>
      </c>
      <c r="AT308">
        <v>409.93787096774201</v>
      </c>
      <c r="AU308">
        <v>9.3064032258064504</v>
      </c>
      <c r="AV308">
        <v>8.9237203225806496</v>
      </c>
      <c r="AW308">
        <v>999.98432258064497</v>
      </c>
      <c r="AX308">
        <v>101.58929032258099</v>
      </c>
      <c r="AY308">
        <v>9.9390309677419297E-2</v>
      </c>
      <c r="AZ308">
        <v>34.695174193548397</v>
      </c>
      <c r="BA308">
        <v>999.9</v>
      </c>
      <c r="BB308">
        <v>999.9</v>
      </c>
      <c r="BC308">
        <v>0</v>
      </c>
      <c r="BD308">
        <v>0</v>
      </c>
      <c r="BE308">
        <v>9999.9006451612895</v>
      </c>
      <c r="BF308">
        <v>0</v>
      </c>
      <c r="BG308">
        <v>1.91117E-3</v>
      </c>
      <c r="BH308">
        <v>1607325408</v>
      </c>
      <c r="BI308" t="s">
        <v>894</v>
      </c>
      <c r="BJ308">
        <v>49</v>
      </c>
      <c r="BK308">
        <v>-1.9910000000000001</v>
      </c>
      <c r="BL308">
        <v>-4.7E-2</v>
      </c>
      <c r="BM308">
        <v>410</v>
      </c>
      <c r="BN308">
        <v>9</v>
      </c>
      <c r="BO308">
        <v>0.31</v>
      </c>
      <c r="BP308">
        <v>0.16</v>
      </c>
      <c r="BQ308">
        <v>2.84367804878049</v>
      </c>
      <c r="BR308">
        <v>0.29267142857152501</v>
      </c>
      <c r="BS308">
        <v>4.3286597498787202E-2</v>
      </c>
      <c r="BT308">
        <v>0</v>
      </c>
      <c r="BU308">
        <v>0.38301985365853702</v>
      </c>
      <c r="BV308">
        <v>-8.8015818815357898E-3</v>
      </c>
      <c r="BW308">
        <v>9.7711058766927305E-4</v>
      </c>
      <c r="BX308">
        <v>1</v>
      </c>
      <c r="BY308">
        <v>1</v>
      </c>
      <c r="BZ308">
        <v>2</v>
      </c>
      <c r="CA308" t="s">
        <v>198</v>
      </c>
      <c r="CB308">
        <v>100</v>
      </c>
      <c r="CC308">
        <v>100</v>
      </c>
      <c r="CD308">
        <v>-1.9910000000000001</v>
      </c>
      <c r="CE308">
        <v>-4.7E-2</v>
      </c>
      <c r="CF308">
        <v>2</v>
      </c>
      <c r="CG308">
        <v>1045.18</v>
      </c>
      <c r="CH308">
        <v>658.66</v>
      </c>
      <c r="CI308">
        <v>34.995100000000001</v>
      </c>
      <c r="CJ308">
        <v>39.192900000000002</v>
      </c>
      <c r="CK308">
        <v>30</v>
      </c>
      <c r="CL308">
        <v>38.875100000000003</v>
      </c>
      <c r="CM308">
        <v>38.944600000000001</v>
      </c>
      <c r="CN308">
        <v>31.081600000000002</v>
      </c>
      <c r="CO308">
        <v>-30</v>
      </c>
      <c r="CP308">
        <v>-30</v>
      </c>
      <c r="CQ308">
        <v>35</v>
      </c>
      <c r="CR308">
        <v>410</v>
      </c>
      <c r="CS308">
        <v>20</v>
      </c>
      <c r="CT308">
        <v>99.231899999999996</v>
      </c>
      <c r="CU308">
        <v>99.103499999999997</v>
      </c>
    </row>
    <row r="309" spans="1:99" x14ac:dyDescent="0.25">
      <c r="A309">
        <v>293</v>
      </c>
      <c r="B309">
        <v>1607325453</v>
      </c>
      <c r="C309">
        <v>21990.4000000954</v>
      </c>
      <c r="D309" t="s">
        <v>901</v>
      </c>
      <c r="E309" t="s">
        <v>902</v>
      </c>
      <c r="F309">
        <v>1607325444.37097</v>
      </c>
      <c r="G309">
        <f t="shared" si="116"/>
        <v>3.6405669993031523E-4</v>
      </c>
      <c r="H309">
        <f t="shared" si="117"/>
        <v>-2.8612719456063171</v>
      </c>
      <c r="I309">
        <f t="shared" si="118"/>
        <v>412.79067741935501</v>
      </c>
      <c r="J309">
        <f t="shared" si="119"/>
        <v>945.35060820342721</v>
      </c>
      <c r="K309">
        <f t="shared" si="120"/>
        <v>96.132869705517663</v>
      </c>
      <c r="L309">
        <f t="shared" si="121"/>
        <v>41.976756627280885</v>
      </c>
      <c r="M309">
        <f t="shared" si="122"/>
        <v>7.8682390724826752E-3</v>
      </c>
      <c r="N309">
        <f t="shared" si="123"/>
        <v>2</v>
      </c>
      <c r="O309">
        <f t="shared" si="124"/>
        <v>7.8510825690712212E-3</v>
      </c>
      <c r="P309">
        <f t="shared" si="125"/>
        <v>4.9084649018116206E-3</v>
      </c>
      <c r="Q309">
        <f t="shared" si="126"/>
        <v>0</v>
      </c>
      <c r="R309">
        <f t="shared" si="127"/>
        <v>34.558279665774052</v>
      </c>
      <c r="S309">
        <f t="shared" si="128"/>
        <v>34.558279665774052</v>
      </c>
      <c r="T309">
        <f t="shared" si="129"/>
        <v>5.5116664953386723</v>
      </c>
      <c r="U309">
        <f t="shared" si="130"/>
        <v>17.036748118922539</v>
      </c>
      <c r="V309">
        <f t="shared" si="131"/>
        <v>0.94598867318213797</v>
      </c>
      <c r="W309">
        <f t="shared" si="132"/>
        <v>5.552636375080513</v>
      </c>
      <c r="X309">
        <f t="shared" si="133"/>
        <v>4.5656778221565339</v>
      </c>
      <c r="Y309">
        <f t="shared" si="134"/>
        <v>-16.054900466926902</v>
      </c>
      <c r="Z309">
        <f t="shared" si="135"/>
        <v>14.380696827253342</v>
      </c>
      <c r="AA309">
        <f t="shared" si="136"/>
        <v>1.673115404358744</v>
      </c>
      <c r="AB309">
        <f t="shared" si="137"/>
        <v>-1.0882353148176094E-3</v>
      </c>
      <c r="AC309">
        <v>0</v>
      </c>
      <c r="AD309">
        <v>0</v>
      </c>
      <c r="AE309">
        <v>2</v>
      </c>
      <c r="AF309">
        <v>0</v>
      </c>
      <c r="AG309">
        <v>0</v>
      </c>
      <c r="AH309">
        <f t="shared" si="138"/>
        <v>1</v>
      </c>
      <c r="AI309">
        <f t="shared" si="139"/>
        <v>0</v>
      </c>
      <c r="AJ309">
        <f t="shared" si="140"/>
        <v>52345.865678638707</v>
      </c>
      <c r="AK309">
        <f t="shared" si="141"/>
        <v>0</v>
      </c>
      <c r="AL309">
        <f t="shared" si="142"/>
        <v>0</v>
      </c>
      <c r="AM309">
        <f t="shared" si="143"/>
        <v>0.49</v>
      </c>
      <c r="AN309">
        <f t="shared" si="144"/>
        <v>0.39</v>
      </c>
      <c r="AO309">
        <v>10.6</v>
      </c>
      <c r="AP309">
        <v>0.5</v>
      </c>
      <c r="AQ309" t="s">
        <v>193</v>
      </c>
      <c r="AR309">
        <v>1607325444.37097</v>
      </c>
      <c r="AS309">
        <v>412.79067741935501</v>
      </c>
      <c r="AT309">
        <v>409.91699999999997</v>
      </c>
      <c r="AU309">
        <v>9.3026554838709696</v>
      </c>
      <c r="AV309">
        <v>8.9203419354838704</v>
      </c>
      <c r="AW309">
        <v>999.99125806451605</v>
      </c>
      <c r="AX309">
        <v>101.590483870968</v>
      </c>
      <c r="AY309">
        <v>9.9692103225806405E-2</v>
      </c>
      <c r="AZ309">
        <v>34.6916516129032</v>
      </c>
      <c r="BA309">
        <v>999.9</v>
      </c>
      <c r="BB309">
        <v>999.9</v>
      </c>
      <c r="BC309">
        <v>0</v>
      </c>
      <c r="BD309">
        <v>0</v>
      </c>
      <c r="BE309">
        <v>9994.1348387096805</v>
      </c>
      <c r="BF309">
        <v>0</v>
      </c>
      <c r="BG309">
        <v>1.91117E-3</v>
      </c>
      <c r="BH309">
        <v>1607325408</v>
      </c>
      <c r="BI309" t="s">
        <v>894</v>
      </c>
      <c r="BJ309">
        <v>49</v>
      </c>
      <c r="BK309">
        <v>-1.9910000000000001</v>
      </c>
      <c r="BL309">
        <v>-4.7E-2</v>
      </c>
      <c r="BM309">
        <v>410</v>
      </c>
      <c r="BN309">
        <v>9</v>
      </c>
      <c r="BO309">
        <v>0.31</v>
      </c>
      <c r="BP309">
        <v>0.16</v>
      </c>
      <c r="BQ309">
        <v>2.8640787804877998</v>
      </c>
      <c r="BR309">
        <v>0.37263135888500298</v>
      </c>
      <c r="BS309">
        <v>4.6816523932762602E-2</v>
      </c>
      <c r="BT309">
        <v>0</v>
      </c>
      <c r="BU309">
        <v>0.38254243902439</v>
      </c>
      <c r="BV309">
        <v>-4.6335052264799698E-3</v>
      </c>
      <c r="BW309">
        <v>7.2392012255700704E-4</v>
      </c>
      <c r="BX309">
        <v>1</v>
      </c>
      <c r="BY309">
        <v>1</v>
      </c>
      <c r="BZ309">
        <v>2</v>
      </c>
      <c r="CA309" t="s">
        <v>198</v>
      </c>
      <c r="CB309">
        <v>100</v>
      </c>
      <c r="CC309">
        <v>100</v>
      </c>
      <c r="CD309">
        <v>-1.9910000000000001</v>
      </c>
      <c r="CE309">
        <v>-4.7E-2</v>
      </c>
      <c r="CF309">
        <v>2</v>
      </c>
      <c r="CG309">
        <v>1044.02</v>
      </c>
      <c r="CH309">
        <v>658.65899999999999</v>
      </c>
      <c r="CI309">
        <v>34.996499999999997</v>
      </c>
      <c r="CJ309">
        <v>39.192900000000002</v>
      </c>
      <c r="CK309">
        <v>30.0001</v>
      </c>
      <c r="CL309">
        <v>38.875100000000003</v>
      </c>
      <c r="CM309">
        <v>38.944600000000001</v>
      </c>
      <c r="CN309">
        <v>31.084</v>
      </c>
      <c r="CO309">
        <v>-30</v>
      </c>
      <c r="CP309">
        <v>-30</v>
      </c>
      <c r="CQ309">
        <v>35</v>
      </c>
      <c r="CR309">
        <v>410</v>
      </c>
      <c r="CS309">
        <v>20</v>
      </c>
      <c r="CT309">
        <v>99.232799999999997</v>
      </c>
      <c r="CU309">
        <v>99.104100000000003</v>
      </c>
    </row>
    <row r="310" spans="1:99" x14ac:dyDescent="0.25">
      <c r="A310">
        <v>294</v>
      </c>
      <c r="B310">
        <v>1607325458</v>
      </c>
      <c r="C310">
        <v>21995.4000000954</v>
      </c>
      <c r="D310" t="s">
        <v>903</v>
      </c>
      <c r="E310" t="s">
        <v>904</v>
      </c>
      <c r="F310">
        <v>1607325449.37097</v>
      </c>
      <c r="G310">
        <f t="shared" si="116"/>
        <v>3.6464479718781745E-4</v>
      </c>
      <c r="H310">
        <f t="shared" si="117"/>
        <v>-2.8689964507313555</v>
      </c>
      <c r="I310">
        <f t="shared" si="118"/>
        <v>412.78364516129</v>
      </c>
      <c r="J310">
        <f t="shared" si="119"/>
        <v>945.90810878158595</v>
      </c>
      <c r="K310">
        <f t="shared" si="120"/>
        <v>96.1906938897001</v>
      </c>
      <c r="L310">
        <f t="shared" si="121"/>
        <v>41.976535443309636</v>
      </c>
      <c r="M310">
        <f t="shared" si="122"/>
        <v>7.8816557948255365E-3</v>
      </c>
      <c r="N310">
        <f t="shared" si="123"/>
        <v>2</v>
      </c>
      <c r="O310">
        <f t="shared" si="124"/>
        <v>7.8644408009691281E-3</v>
      </c>
      <c r="P310">
        <f t="shared" si="125"/>
        <v>4.9168190358446226E-3</v>
      </c>
      <c r="Q310">
        <f t="shared" si="126"/>
        <v>0</v>
      </c>
      <c r="R310">
        <f t="shared" si="127"/>
        <v>34.556202673580415</v>
      </c>
      <c r="S310">
        <f t="shared" si="128"/>
        <v>34.556202673580415</v>
      </c>
      <c r="T310">
        <f t="shared" si="129"/>
        <v>5.5110305580229575</v>
      </c>
      <c r="U310">
        <f t="shared" si="130"/>
        <v>17.032719336049009</v>
      </c>
      <c r="V310">
        <f t="shared" si="131"/>
        <v>0.94566727374138648</v>
      </c>
      <c r="W310">
        <f t="shared" si="132"/>
        <v>5.552062797981546</v>
      </c>
      <c r="X310">
        <f t="shared" si="133"/>
        <v>4.5653632842815712</v>
      </c>
      <c r="Y310">
        <f t="shared" si="134"/>
        <v>-16.080835555982748</v>
      </c>
      <c r="Z310">
        <f t="shared" si="135"/>
        <v>14.40395466579581</v>
      </c>
      <c r="AA310">
        <f t="shared" si="136"/>
        <v>1.6757891457502183</v>
      </c>
      <c r="AB310">
        <f t="shared" si="137"/>
        <v>-1.0917444367191109E-3</v>
      </c>
      <c r="AC310">
        <v>0</v>
      </c>
      <c r="AD310">
        <v>0</v>
      </c>
      <c r="AE310">
        <v>2</v>
      </c>
      <c r="AF310">
        <v>0</v>
      </c>
      <c r="AG310">
        <v>0</v>
      </c>
      <c r="AH310">
        <f t="shared" si="138"/>
        <v>1</v>
      </c>
      <c r="AI310">
        <f t="shared" si="139"/>
        <v>0</v>
      </c>
      <c r="AJ310">
        <f t="shared" si="140"/>
        <v>52352.164383684722</v>
      </c>
      <c r="AK310">
        <f t="shared" si="141"/>
        <v>0</v>
      </c>
      <c r="AL310">
        <f t="shared" si="142"/>
        <v>0</v>
      </c>
      <c r="AM310">
        <f t="shared" si="143"/>
        <v>0.49</v>
      </c>
      <c r="AN310">
        <f t="shared" si="144"/>
        <v>0.39</v>
      </c>
      <c r="AO310">
        <v>10.6</v>
      </c>
      <c r="AP310">
        <v>0.5</v>
      </c>
      <c r="AQ310" t="s">
        <v>193</v>
      </c>
      <c r="AR310">
        <v>1607325449.37097</v>
      </c>
      <c r="AS310">
        <v>412.78364516129</v>
      </c>
      <c r="AT310">
        <v>409.90206451612897</v>
      </c>
      <c r="AU310">
        <v>9.2993854838709709</v>
      </c>
      <c r="AV310">
        <v>8.9164570967741898</v>
      </c>
      <c r="AW310">
        <v>1000.00174193548</v>
      </c>
      <c r="AX310">
        <v>101.59148387096801</v>
      </c>
      <c r="AY310">
        <v>9.9888680645161307E-2</v>
      </c>
      <c r="AZ310">
        <v>34.689790322580599</v>
      </c>
      <c r="BA310">
        <v>999.9</v>
      </c>
      <c r="BB310">
        <v>999.9</v>
      </c>
      <c r="BC310">
        <v>0</v>
      </c>
      <c r="BD310">
        <v>0</v>
      </c>
      <c r="BE310">
        <v>9995.2229032258092</v>
      </c>
      <c r="BF310">
        <v>0</v>
      </c>
      <c r="BG310">
        <v>1.91117E-3</v>
      </c>
      <c r="BH310">
        <v>1607325408</v>
      </c>
      <c r="BI310" t="s">
        <v>894</v>
      </c>
      <c r="BJ310">
        <v>49</v>
      </c>
      <c r="BK310">
        <v>-1.9910000000000001</v>
      </c>
      <c r="BL310">
        <v>-4.7E-2</v>
      </c>
      <c r="BM310">
        <v>410</v>
      </c>
      <c r="BN310">
        <v>9</v>
      </c>
      <c r="BO310">
        <v>0.31</v>
      </c>
      <c r="BP310">
        <v>0.16</v>
      </c>
      <c r="BQ310">
        <v>2.8723987804878002</v>
      </c>
      <c r="BR310">
        <v>6.6536864111524902E-2</v>
      </c>
      <c r="BS310">
        <v>3.7302451249810603E-2</v>
      </c>
      <c r="BT310">
        <v>1</v>
      </c>
      <c r="BU310">
        <v>0.38275192682926801</v>
      </c>
      <c r="BV310">
        <v>6.9149686411116504E-3</v>
      </c>
      <c r="BW310">
        <v>1.03695596703664E-3</v>
      </c>
      <c r="BX310">
        <v>1</v>
      </c>
      <c r="BY310">
        <v>2</v>
      </c>
      <c r="BZ310">
        <v>2</v>
      </c>
      <c r="CA310" t="s">
        <v>195</v>
      </c>
      <c r="CB310">
        <v>100</v>
      </c>
      <c r="CC310">
        <v>100</v>
      </c>
      <c r="CD310">
        <v>-1.9910000000000001</v>
      </c>
      <c r="CE310">
        <v>-4.7E-2</v>
      </c>
      <c r="CF310">
        <v>2</v>
      </c>
      <c r="CG310">
        <v>1045.18</v>
      </c>
      <c r="CH310">
        <v>658.61400000000003</v>
      </c>
      <c r="CI310">
        <v>34.997</v>
      </c>
      <c r="CJ310">
        <v>39.192900000000002</v>
      </c>
      <c r="CK310">
        <v>30.0001</v>
      </c>
      <c r="CL310">
        <v>38.875100000000003</v>
      </c>
      <c r="CM310">
        <v>38.944600000000001</v>
      </c>
      <c r="CN310">
        <v>31.086099999999998</v>
      </c>
      <c r="CO310">
        <v>-30</v>
      </c>
      <c r="CP310">
        <v>-30</v>
      </c>
      <c r="CQ310">
        <v>35</v>
      </c>
      <c r="CR310">
        <v>410</v>
      </c>
      <c r="CS310">
        <v>20</v>
      </c>
      <c r="CT310">
        <v>99.232600000000005</v>
      </c>
      <c r="CU310">
        <v>99.102400000000003</v>
      </c>
    </row>
    <row r="311" spans="1:99" x14ac:dyDescent="0.25">
      <c r="A311">
        <v>295</v>
      </c>
      <c r="B311">
        <v>1607325807</v>
      </c>
      <c r="C311">
        <v>22344.4000000954</v>
      </c>
      <c r="D311" t="s">
        <v>907</v>
      </c>
      <c r="E311" t="s">
        <v>908</v>
      </c>
      <c r="F311">
        <v>1607325799</v>
      </c>
      <c r="G311">
        <f t="shared" si="116"/>
        <v>4.6174876904768632E-4</v>
      </c>
      <c r="H311">
        <f t="shared" si="117"/>
        <v>-4.0658565547007921</v>
      </c>
      <c r="I311">
        <f t="shared" si="118"/>
        <v>414.73351612903201</v>
      </c>
      <c r="J311">
        <f t="shared" si="119"/>
        <v>1014.5311630938393</v>
      </c>
      <c r="K311">
        <f t="shared" si="120"/>
        <v>103.17516289715387</v>
      </c>
      <c r="L311">
        <f t="shared" si="121"/>
        <v>42.177312676165066</v>
      </c>
      <c r="M311">
        <f t="shared" si="122"/>
        <v>9.9893702978690289E-3</v>
      </c>
      <c r="N311">
        <f t="shared" si="123"/>
        <v>2</v>
      </c>
      <c r="O311">
        <f t="shared" si="124"/>
        <v>9.9617343500883783E-3</v>
      </c>
      <c r="P311">
        <f t="shared" si="125"/>
        <v>6.2285605328204026E-3</v>
      </c>
      <c r="Q311">
        <f t="shared" si="126"/>
        <v>0</v>
      </c>
      <c r="R311">
        <f t="shared" si="127"/>
        <v>34.556254107660493</v>
      </c>
      <c r="S311">
        <f t="shared" si="128"/>
        <v>34.556254107660493</v>
      </c>
      <c r="T311">
        <f t="shared" si="129"/>
        <v>5.5110463054345509</v>
      </c>
      <c r="U311">
        <f t="shared" si="130"/>
        <v>17.019667285862859</v>
      </c>
      <c r="V311">
        <f t="shared" si="131"/>
        <v>0.94681230089063784</v>
      </c>
      <c r="W311">
        <f t="shared" si="132"/>
        <v>5.5630482370069236</v>
      </c>
      <c r="X311">
        <f t="shared" si="133"/>
        <v>4.5642340045439127</v>
      </c>
      <c r="Y311">
        <f t="shared" si="134"/>
        <v>-20.363120715002967</v>
      </c>
      <c r="Z311">
        <f t="shared" si="135"/>
        <v>18.239030153684354</v>
      </c>
      <c r="AA311">
        <f t="shared" si="136"/>
        <v>2.1223397954503698</v>
      </c>
      <c r="AB311">
        <f t="shared" si="137"/>
        <v>-1.7507658682447413E-3</v>
      </c>
      <c r="AC311">
        <v>0</v>
      </c>
      <c r="AD311">
        <v>0</v>
      </c>
      <c r="AE311">
        <v>2</v>
      </c>
      <c r="AF311">
        <v>0</v>
      </c>
      <c r="AG311">
        <v>0</v>
      </c>
      <c r="AH311">
        <f t="shared" si="138"/>
        <v>1</v>
      </c>
      <c r="AI311">
        <f t="shared" si="139"/>
        <v>0</v>
      </c>
      <c r="AJ311">
        <f t="shared" si="140"/>
        <v>52393.704232168886</v>
      </c>
      <c r="AK311">
        <f t="shared" si="141"/>
        <v>0</v>
      </c>
      <c r="AL311">
        <f t="shared" si="142"/>
        <v>0</v>
      </c>
      <c r="AM311">
        <f t="shared" si="143"/>
        <v>0.49</v>
      </c>
      <c r="AN311">
        <f t="shared" si="144"/>
        <v>0.39</v>
      </c>
      <c r="AO311">
        <v>12.52</v>
      </c>
      <c r="AP311">
        <v>0.5</v>
      </c>
      <c r="AQ311" t="s">
        <v>193</v>
      </c>
      <c r="AR311">
        <v>1607325799</v>
      </c>
      <c r="AS311">
        <v>414.73351612903201</v>
      </c>
      <c r="AT311">
        <v>409.882612903226</v>
      </c>
      <c r="AU311">
        <v>9.3100951612903202</v>
      </c>
      <c r="AV311">
        <v>8.7373429032258105</v>
      </c>
      <c r="AW311">
        <v>999.95625806451596</v>
      </c>
      <c r="AX311">
        <v>101.599774193548</v>
      </c>
      <c r="AY311">
        <v>9.7607464516129006E-2</v>
      </c>
      <c r="AZ311">
        <v>34.7254096774194</v>
      </c>
      <c r="BA311">
        <v>999.9</v>
      </c>
      <c r="BB311">
        <v>999.9</v>
      </c>
      <c r="BC311">
        <v>0</v>
      </c>
      <c r="BD311">
        <v>0</v>
      </c>
      <c r="BE311">
        <v>10003.8480645161</v>
      </c>
      <c r="BF311">
        <v>0</v>
      </c>
      <c r="BG311">
        <v>1.91117E-3</v>
      </c>
      <c r="BH311">
        <v>1607325786</v>
      </c>
      <c r="BI311" t="s">
        <v>909</v>
      </c>
      <c r="BJ311">
        <v>50</v>
      </c>
      <c r="BK311">
        <v>-1.966</v>
      </c>
      <c r="BL311">
        <v>-4.7E-2</v>
      </c>
      <c r="BM311">
        <v>410</v>
      </c>
      <c r="BN311">
        <v>9</v>
      </c>
      <c r="BO311">
        <v>0.31</v>
      </c>
      <c r="BP311">
        <v>0.1</v>
      </c>
      <c r="BQ311">
        <v>4.1017101707317103</v>
      </c>
      <c r="BR311">
        <v>10.758975031359499</v>
      </c>
      <c r="BS311">
        <v>1.53296043271098</v>
      </c>
      <c r="BT311">
        <v>0</v>
      </c>
      <c r="BU311">
        <v>0.48368650180487799</v>
      </c>
      <c r="BV311">
        <v>1.28461262308021</v>
      </c>
      <c r="BW311">
        <v>0.180175022887445</v>
      </c>
      <c r="BX311">
        <v>0</v>
      </c>
      <c r="BY311">
        <v>0</v>
      </c>
      <c r="BZ311">
        <v>2</v>
      </c>
      <c r="CA311" t="s">
        <v>212</v>
      </c>
      <c r="CB311">
        <v>100</v>
      </c>
      <c r="CC311">
        <v>100</v>
      </c>
      <c r="CD311">
        <v>-1.966</v>
      </c>
      <c r="CE311">
        <v>-4.7E-2</v>
      </c>
      <c r="CF311">
        <v>2</v>
      </c>
      <c r="CG311">
        <v>1042.07</v>
      </c>
      <c r="CH311">
        <v>657.029</v>
      </c>
      <c r="CI311">
        <v>34.9925</v>
      </c>
      <c r="CJ311">
        <v>39.135800000000003</v>
      </c>
      <c r="CK311">
        <v>30</v>
      </c>
      <c r="CL311">
        <v>38.847099999999998</v>
      </c>
      <c r="CM311">
        <v>38.914499999999997</v>
      </c>
      <c r="CN311">
        <v>31.0871</v>
      </c>
      <c r="CO311">
        <v>-30</v>
      </c>
      <c r="CP311">
        <v>-30</v>
      </c>
      <c r="CQ311">
        <v>35</v>
      </c>
      <c r="CR311">
        <v>410</v>
      </c>
      <c r="CS311">
        <v>20</v>
      </c>
      <c r="CT311">
        <v>99.243899999999996</v>
      </c>
      <c r="CU311">
        <v>99.114900000000006</v>
      </c>
    </row>
    <row r="312" spans="1:99" x14ac:dyDescent="0.25">
      <c r="A312">
        <v>296</v>
      </c>
      <c r="B312">
        <v>1607325812</v>
      </c>
      <c r="C312">
        <v>22349.4000000954</v>
      </c>
      <c r="D312" t="s">
        <v>910</v>
      </c>
      <c r="E312" t="s">
        <v>911</v>
      </c>
      <c r="F312">
        <v>1607325803.64516</v>
      </c>
      <c r="G312">
        <f t="shared" si="116"/>
        <v>4.6112273433061455E-4</v>
      </c>
      <c r="H312">
        <f t="shared" si="117"/>
        <v>-4.028418360921707</v>
      </c>
      <c r="I312">
        <f t="shared" si="118"/>
        <v>414.745967741936</v>
      </c>
      <c r="J312">
        <f t="shared" si="119"/>
        <v>1008.9971212044118</v>
      </c>
      <c r="K312">
        <f t="shared" si="120"/>
        <v>102.61337248841038</v>
      </c>
      <c r="L312">
        <f t="shared" si="121"/>
        <v>42.178992963992435</v>
      </c>
      <c r="M312">
        <f t="shared" si="122"/>
        <v>9.9862022309309198E-3</v>
      </c>
      <c r="N312">
        <f t="shared" si="123"/>
        <v>2</v>
      </c>
      <c r="O312">
        <f t="shared" si="124"/>
        <v>9.958583783347099E-3</v>
      </c>
      <c r="P312">
        <f t="shared" si="125"/>
        <v>6.2265898623547677E-3</v>
      </c>
      <c r="Q312">
        <f t="shared" si="126"/>
        <v>0</v>
      </c>
      <c r="R312">
        <f t="shared" si="127"/>
        <v>34.540022555569138</v>
      </c>
      <c r="S312">
        <f t="shared" si="128"/>
        <v>34.540022555569138</v>
      </c>
      <c r="T312">
        <f t="shared" si="129"/>
        <v>5.5060786831313724</v>
      </c>
      <c r="U312">
        <f t="shared" si="130"/>
        <v>17.028168638026209</v>
      </c>
      <c r="V312">
        <f t="shared" si="131"/>
        <v>0.9464205087597195</v>
      </c>
      <c r="W312">
        <f t="shared" si="132"/>
        <v>5.5579700253040381</v>
      </c>
      <c r="X312">
        <f t="shared" si="133"/>
        <v>4.5596581743716529</v>
      </c>
      <c r="Y312">
        <f t="shared" si="134"/>
        <v>-20.335512583980101</v>
      </c>
      <c r="Z312">
        <f t="shared" si="135"/>
        <v>18.214606677987838</v>
      </c>
      <c r="AA312">
        <f t="shared" si="136"/>
        <v>2.1191600117514926</v>
      </c>
      <c r="AB312">
        <f t="shared" si="137"/>
        <v>-1.7458942407699851E-3</v>
      </c>
      <c r="AC312">
        <v>0</v>
      </c>
      <c r="AD312">
        <v>0</v>
      </c>
      <c r="AE312">
        <v>2</v>
      </c>
      <c r="AF312">
        <v>0</v>
      </c>
      <c r="AG312">
        <v>0</v>
      </c>
      <c r="AH312">
        <f t="shared" si="138"/>
        <v>1</v>
      </c>
      <c r="AI312">
        <f t="shared" si="139"/>
        <v>0</v>
      </c>
      <c r="AJ312">
        <f t="shared" si="140"/>
        <v>52379.577273435367</v>
      </c>
      <c r="AK312">
        <f t="shared" si="141"/>
        <v>0</v>
      </c>
      <c r="AL312">
        <f t="shared" si="142"/>
        <v>0</v>
      </c>
      <c r="AM312">
        <f t="shared" si="143"/>
        <v>0.49</v>
      </c>
      <c r="AN312">
        <f t="shared" si="144"/>
        <v>0.39</v>
      </c>
      <c r="AO312">
        <v>12.52</v>
      </c>
      <c r="AP312">
        <v>0.5</v>
      </c>
      <c r="AQ312" t="s">
        <v>193</v>
      </c>
      <c r="AR312">
        <v>1607325803.64516</v>
      </c>
      <c r="AS312">
        <v>414.745967741936</v>
      </c>
      <c r="AT312">
        <v>409.94164516129001</v>
      </c>
      <c r="AU312">
        <v>9.30615129032258</v>
      </c>
      <c r="AV312">
        <v>8.7341761290322601</v>
      </c>
      <c r="AW312">
        <v>999.96122580645203</v>
      </c>
      <c r="AX312">
        <v>101.599967741935</v>
      </c>
      <c r="AY312">
        <v>9.8412096774193603E-2</v>
      </c>
      <c r="AZ312">
        <v>34.708951612903199</v>
      </c>
      <c r="BA312">
        <v>999.9</v>
      </c>
      <c r="BB312">
        <v>999.9</v>
      </c>
      <c r="BC312">
        <v>0</v>
      </c>
      <c r="BD312">
        <v>0</v>
      </c>
      <c r="BE312">
        <v>10000.4580645161</v>
      </c>
      <c r="BF312">
        <v>0</v>
      </c>
      <c r="BG312">
        <v>1.91117E-3</v>
      </c>
      <c r="BH312">
        <v>1607325786</v>
      </c>
      <c r="BI312" t="s">
        <v>909</v>
      </c>
      <c r="BJ312">
        <v>50</v>
      </c>
      <c r="BK312">
        <v>-1.966</v>
      </c>
      <c r="BL312">
        <v>-4.7E-2</v>
      </c>
      <c r="BM312">
        <v>410</v>
      </c>
      <c r="BN312">
        <v>9</v>
      </c>
      <c r="BO312">
        <v>0.31</v>
      </c>
      <c r="BP312">
        <v>0.1</v>
      </c>
      <c r="BQ312">
        <v>4.8311270731707303</v>
      </c>
      <c r="BR312">
        <v>-0.48607254355417101</v>
      </c>
      <c r="BS312">
        <v>6.0503751475864599E-2</v>
      </c>
      <c r="BT312">
        <v>0</v>
      </c>
      <c r="BU312">
        <v>0.57245934146341504</v>
      </c>
      <c r="BV312">
        <v>-8.7683832752651902E-3</v>
      </c>
      <c r="BW312">
        <v>1.1368631770810099E-3</v>
      </c>
      <c r="BX312">
        <v>1</v>
      </c>
      <c r="BY312">
        <v>1</v>
      </c>
      <c r="BZ312">
        <v>2</v>
      </c>
      <c r="CA312" t="s">
        <v>198</v>
      </c>
      <c r="CB312">
        <v>100</v>
      </c>
      <c r="CC312">
        <v>100</v>
      </c>
      <c r="CD312">
        <v>-1.966</v>
      </c>
      <c r="CE312">
        <v>-4.7E-2</v>
      </c>
      <c r="CF312">
        <v>2</v>
      </c>
      <c r="CG312">
        <v>1043.81</v>
      </c>
      <c r="CH312">
        <v>656.976</v>
      </c>
      <c r="CI312">
        <v>34.992699999999999</v>
      </c>
      <c r="CJ312">
        <v>39.135800000000003</v>
      </c>
      <c r="CK312">
        <v>30.0001</v>
      </c>
      <c r="CL312">
        <v>38.845199999999998</v>
      </c>
      <c r="CM312">
        <v>38.913800000000002</v>
      </c>
      <c r="CN312">
        <v>31.086600000000001</v>
      </c>
      <c r="CO312">
        <v>-30</v>
      </c>
      <c r="CP312">
        <v>-30</v>
      </c>
      <c r="CQ312">
        <v>35</v>
      </c>
      <c r="CR312">
        <v>410</v>
      </c>
      <c r="CS312">
        <v>20</v>
      </c>
      <c r="CT312">
        <v>99.244100000000003</v>
      </c>
      <c r="CU312">
        <v>99.115399999999994</v>
      </c>
    </row>
    <row r="313" spans="1:99" x14ac:dyDescent="0.25">
      <c r="A313">
        <v>297</v>
      </c>
      <c r="B313">
        <v>1607325817</v>
      </c>
      <c r="C313">
        <v>22354.4000000954</v>
      </c>
      <c r="D313" t="s">
        <v>912</v>
      </c>
      <c r="E313" t="s">
        <v>913</v>
      </c>
      <c r="F313">
        <v>1607325808.4354801</v>
      </c>
      <c r="G313">
        <f t="shared" si="116"/>
        <v>4.6025489633557759E-4</v>
      </c>
      <c r="H313">
        <f t="shared" si="117"/>
        <v>-4.0353663540622078</v>
      </c>
      <c r="I313">
        <f t="shared" si="118"/>
        <v>414.77580645161299</v>
      </c>
      <c r="J313">
        <f t="shared" si="119"/>
        <v>1010.6239165084303</v>
      </c>
      <c r="K313">
        <f t="shared" si="120"/>
        <v>102.77953410165836</v>
      </c>
      <c r="L313">
        <f t="shared" si="121"/>
        <v>42.182322669563298</v>
      </c>
      <c r="M313">
        <f t="shared" si="122"/>
        <v>9.9787582886183158E-3</v>
      </c>
      <c r="N313">
        <f t="shared" si="123"/>
        <v>2</v>
      </c>
      <c r="O313">
        <f t="shared" si="124"/>
        <v>9.9511809391431387E-3</v>
      </c>
      <c r="P313">
        <f t="shared" si="125"/>
        <v>6.221959406474957E-3</v>
      </c>
      <c r="Q313">
        <f t="shared" si="126"/>
        <v>0</v>
      </c>
      <c r="R313">
        <f t="shared" si="127"/>
        <v>34.522101871700457</v>
      </c>
      <c r="S313">
        <f t="shared" si="128"/>
        <v>34.522101871700457</v>
      </c>
      <c r="T313">
        <f t="shared" si="129"/>
        <v>5.5005986285547133</v>
      </c>
      <c r="U313">
        <f t="shared" si="130"/>
        <v>17.037224477844003</v>
      </c>
      <c r="V313">
        <f t="shared" si="131"/>
        <v>0.94596600771271822</v>
      </c>
      <c r="W313">
        <f t="shared" si="132"/>
        <v>5.5523480889912333</v>
      </c>
      <c r="X313">
        <f t="shared" si="133"/>
        <v>4.5546326208419954</v>
      </c>
      <c r="Y313">
        <f t="shared" si="134"/>
        <v>-20.297240928398971</v>
      </c>
      <c r="Z313">
        <f t="shared" si="135"/>
        <v>18.180663682549</v>
      </c>
      <c r="AA313">
        <f t="shared" si="136"/>
        <v>2.1148380575140502</v>
      </c>
      <c r="AB313">
        <f t="shared" si="137"/>
        <v>-1.739188335921682E-3</v>
      </c>
      <c r="AC313">
        <v>0</v>
      </c>
      <c r="AD313">
        <v>0</v>
      </c>
      <c r="AE313">
        <v>2</v>
      </c>
      <c r="AF313">
        <v>0</v>
      </c>
      <c r="AG313">
        <v>0</v>
      </c>
      <c r="AH313">
        <f t="shared" si="138"/>
        <v>1</v>
      </c>
      <c r="AI313">
        <f t="shared" si="139"/>
        <v>0</v>
      </c>
      <c r="AJ313">
        <f t="shared" si="140"/>
        <v>52378.192519197342</v>
      </c>
      <c r="AK313">
        <f t="shared" si="141"/>
        <v>0</v>
      </c>
      <c r="AL313">
        <f t="shared" si="142"/>
        <v>0</v>
      </c>
      <c r="AM313">
        <f t="shared" si="143"/>
        <v>0.49</v>
      </c>
      <c r="AN313">
        <f t="shared" si="144"/>
        <v>0.39</v>
      </c>
      <c r="AO313">
        <v>12.52</v>
      </c>
      <c r="AP313">
        <v>0.5</v>
      </c>
      <c r="AQ313" t="s">
        <v>193</v>
      </c>
      <c r="AR313">
        <v>1607325808.4354801</v>
      </c>
      <c r="AS313">
        <v>414.77580645161299</v>
      </c>
      <c r="AT313">
        <v>409.96241935483903</v>
      </c>
      <c r="AU313">
        <v>9.3016170967741907</v>
      </c>
      <c r="AV313">
        <v>8.7307238709677399</v>
      </c>
      <c r="AW313">
        <v>999.97538709677406</v>
      </c>
      <c r="AX313">
        <v>101.600096774194</v>
      </c>
      <c r="AY313">
        <v>9.8994670967741893E-2</v>
      </c>
      <c r="AZ313">
        <v>34.690716129032303</v>
      </c>
      <c r="BA313">
        <v>999.9</v>
      </c>
      <c r="BB313">
        <v>999.9</v>
      </c>
      <c r="BC313">
        <v>0</v>
      </c>
      <c r="BD313">
        <v>0</v>
      </c>
      <c r="BE313">
        <v>9999.5512903225808</v>
      </c>
      <c r="BF313">
        <v>0</v>
      </c>
      <c r="BG313">
        <v>1.91117E-3</v>
      </c>
      <c r="BH313">
        <v>1607325786</v>
      </c>
      <c r="BI313" t="s">
        <v>909</v>
      </c>
      <c r="BJ313">
        <v>50</v>
      </c>
      <c r="BK313">
        <v>-1.966</v>
      </c>
      <c r="BL313">
        <v>-4.7E-2</v>
      </c>
      <c r="BM313">
        <v>410</v>
      </c>
      <c r="BN313">
        <v>9</v>
      </c>
      <c r="BO313">
        <v>0.31</v>
      </c>
      <c r="BP313">
        <v>0.1</v>
      </c>
      <c r="BQ313">
        <v>4.8091139024390204</v>
      </c>
      <c r="BR313">
        <v>-5.2268153309823699E-2</v>
      </c>
      <c r="BS313">
        <v>3.92734677941209E-2</v>
      </c>
      <c r="BT313">
        <v>1</v>
      </c>
      <c r="BU313">
        <v>0.57132792682926803</v>
      </c>
      <c r="BV313">
        <v>-1.27659512195041E-2</v>
      </c>
      <c r="BW313">
        <v>1.43399629877135E-3</v>
      </c>
      <c r="BX313">
        <v>1</v>
      </c>
      <c r="BY313">
        <v>2</v>
      </c>
      <c r="BZ313">
        <v>2</v>
      </c>
      <c r="CA313" t="s">
        <v>195</v>
      </c>
      <c r="CB313">
        <v>100</v>
      </c>
      <c r="CC313">
        <v>100</v>
      </c>
      <c r="CD313">
        <v>-1.966</v>
      </c>
      <c r="CE313">
        <v>-4.7E-2</v>
      </c>
      <c r="CF313">
        <v>2</v>
      </c>
      <c r="CG313">
        <v>1043.75</v>
      </c>
      <c r="CH313">
        <v>657.12800000000004</v>
      </c>
      <c r="CI313">
        <v>34.992199999999997</v>
      </c>
      <c r="CJ313">
        <v>39.135800000000003</v>
      </c>
      <c r="CK313">
        <v>30.0001</v>
      </c>
      <c r="CL313">
        <v>38.845199999999998</v>
      </c>
      <c r="CM313">
        <v>38.910800000000002</v>
      </c>
      <c r="CN313">
        <v>31.088200000000001</v>
      </c>
      <c r="CO313">
        <v>-30</v>
      </c>
      <c r="CP313">
        <v>-30</v>
      </c>
      <c r="CQ313">
        <v>35</v>
      </c>
      <c r="CR313">
        <v>410</v>
      </c>
      <c r="CS313">
        <v>20</v>
      </c>
      <c r="CT313">
        <v>99.244699999999995</v>
      </c>
      <c r="CU313">
        <v>99.114400000000003</v>
      </c>
    </row>
    <row r="314" spans="1:99" x14ac:dyDescent="0.25">
      <c r="A314">
        <v>298</v>
      </c>
      <c r="B314">
        <v>1607325822</v>
      </c>
      <c r="C314">
        <v>22359.4000000954</v>
      </c>
      <c r="D314" t="s">
        <v>914</v>
      </c>
      <c r="E314" t="s">
        <v>915</v>
      </c>
      <c r="F314">
        <v>1607325813.37097</v>
      </c>
      <c r="G314">
        <f t="shared" si="116"/>
        <v>4.5949118366974155E-4</v>
      </c>
      <c r="H314">
        <f t="shared" si="117"/>
        <v>-4.0271589625599171</v>
      </c>
      <c r="I314">
        <f t="shared" si="118"/>
        <v>414.78448387096802</v>
      </c>
      <c r="J314">
        <f t="shared" si="119"/>
        <v>1009.7670046742757</v>
      </c>
      <c r="K314">
        <f t="shared" si="120"/>
        <v>102.69248099181436</v>
      </c>
      <c r="L314">
        <f t="shared" si="121"/>
        <v>42.183243786381226</v>
      </c>
      <c r="M314">
        <f t="shared" si="122"/>
        <v>9.9731313779087075E-3</v>
      </c>
      <c r="N314">
        <f t="shared" si="123"/>
        <v>2</v>
      </c>
      <c r="O314">
        <f t="shared" si="124"/>
        <v>9.9455850744377215E-3</v>
      </c>
      <c r="P314">
        <f t="shared" si="125"/>
        <v>6.2184592124311612E-3</v>
      </c>
      <c r="Q314">
        <f t="shared" si="126"/>
        <v>0</v>
      </c>
      <c r="R314">
        <f t="shared" si="127"/>
        <v>34.504749608280818</v>
      </c>
      <c r="S314">
        <f t="shared" si="128"/>
        <v>34.504749608280818</v>
      </c>
      <c r="T314">
        <f t="shared" si="129"/>
        <v>5.4952969130933287</v>
      </c>
      <c r="U314">
        <f t="shared" si="130"/>
        <v>17.045981442428122</v>
      </c>
      <c r="V314">
        <f t="shared" si="131"/>
        <v>0.94552658216646612</v>
      </c>
      <c r="W314">
        <f t="shared" si="132"/>
        <v>5.5469178196628386</v>
      </c>
      <c r="X314">
        <f t="shared" si="133"/>
        <v>4.5497703309268624</v>
      </c>
      <c r="Y314">
        <f t="shared" si="134"/>
        <v>-20.263561199835603</v>
      </c>
      <c r="Z314">
        <f t="shared" si="135"/>
        <v>18.150821359310797</v>
      </c>
      <c r="AA314">
        <f t="shared" si="136"/>
        <v>2.1110065546510883</v>
      </c>
      <c r="AB314">
        <f t="shared" si="137"/>
        <v>-1.7332858737191259E-3</v>
      </c>
      <c r="AC314">
        <v>0</v>
      </c>
      <c r="AD314">
        <v>0</v>
      </c>
      <c r="AE314">
        <v>2</v>
      </c>
      <c r="AF314">
        <v>0</v>
      </c>
      <c r="AG314">
        <v>0</v>
      </c>
      <c r="AH314">
        <f t="shared" si="138"/>
        <v>1</v>
      </c>
      <c r="AI314">
        <f t="shared" si="139"/>
        <v>0</v>
      </c>
      <c r="AJ314">
        <f t="shared" si="140"/>
        <v>52378.792850881408</v>
      </c>
      <c r="AK314">
        <f t="shared" si="141"/>
        <v>0</v>
      </c>
      <c r="AL314">
        <f t="shared" si="142"/>
        <v>0</v>
      </c>
      <c r="AM314">
        <f t="shared" si="143"/>
        <v>0.49</v>
      </c>
      <c r="AN314">
        <f t="shared" si="144"/>
        <v>0.39</v>
      </c>
      <c r="AO314">
        <v>12.52</v>
      </c>
      <c r="AP314">
        <v>0.5</v>
      </c>
      <c r="AQ314" t="s">
        <v>193</v>
      </c>
      <c r="AR314">
        <v>1607325813.37097</v>
      </c>
      <c r="AS314">
        <v>414.78448387096802</v>
      </c>
      <c r="AT314">
        <v>409.98096774193601</v>
      </c>
      <c r="AU314">
        <v>9.2972877419354791</v>
      </c>
      <c r="AV314">
        <v>8.7273377419354805</v>
      </c>
      <c r="AW314">
        <v>999.97261290322604</v>
      </c>
      <c r="AX314">
        <v>101.59993548387099</v>
      </c>
      <c r="AY314">
        <v>9.9249096774193593E-2</v>
      </c>
      <c r="AZ314">
        <v>34.673087096774204</v>
      </c>
      <c r="BA314">
        <v>999.9</v>
      </c>
      <c r="BB314">
        <v>999.9</v>
      </c>
      <c r="BC314">
        <v>0</v>
      </c>
      <c r="BD314">
        <v>0</v>
      </c>
      <c r="BE314">
        <v>9999.09</v>
      </c>
      <c r="BF314">
        <v>0</v>
      </c>
      <c r="BG314">
        <v>1.91117E-3</v>
      </c>
      <c r="BH314">
        <v>1607325786</v>
      </c>
      <c r="BI314" t="s">
        <v>909</v>
      </c>
      <c r="BJ314">
        <v>50</v>
      </c>
      <c r="BK314">
        <v>-1.966</v>
      </c>
      <c r="BL314">
        <v>-4.7E-2</v>
      </c>
      <c r="BM314">
        <v>410</v>
      </c>
      <c r="BN314">
        <v>9</v>
      </c>
      <c r="BO314">
        <v>0.31</v>
      </c>
      <c r="BP314">
        <v>0.1</v>
      </c>
      <c r="BQ314">
        <v>4.8133524390243903</v>
      </c>
      <c r="BR314">
        <v>-4.5081533101029997E-2</v>
      </c>
      <c r="BS314">
        <v>3.86513878071282E-2</v>
      </c>
      <c r="BT314">
        <v>1</v>
      </c>
      <c r="BU314">
        <v>0.57042421951219502</v>
      </c>
      <c r="BV314">
        <v>-1.3138097560977601E-2</v>
      </c>
      <c r="BW314">
        <v>1.4676914594379299E-3</v>
      </c>
      <c r="BX314">
        <v>1</v>
      </c>
      <c r="BY314">
        <v>2</v>
      </c>
      <c r="BZ314">
        <v>2</v>
      </c>
      <c r="CA314" t="s">
        <v>195</v>
      </c>
      <c r="CB314">
        <v>100</v>
      </c>
      <c r="CC314">
        <v>100</v>
      </c>
      <c r="CD314">
        <v>-1.966</v>
      </c>
      <c r="CE314">
        <v>-4.7E-2</v>
      </c>
      <c r="CF314">
        <v>2</v>
      </c>
      <c r="CG314">
        <v>1043.99</v>
      </c>
      <c r="CH314">
        <v>657.08199999999999</v>
      </c>
      <c r="CI314">
        <v>34.9923</v>
      </c>
      <c r="CJ314">
        <v>39.132899999999999</v>
      </c>
      <c r="CK314">
        <v>30</v>
      </c>
      <c r="CL314">
        <v>38.843400000000003</v>
      </c>
      <c r="CM314">
        <v>38.910800000000002</v>
      </c>
      <c r="CN314">
        <v>31.0915</v>
      </c>
      <c r="CO314">
        <v>-30</v>
      </c>
      <c r="CP314">
        <v>-30</v>
      </c>
      <c r="CQ314">
        <v>35</v>
      </c>
      <c r="CR314">
        <v>410</v>
      </c>
      <c r="CS314">
        <v>20</v>
      </c>
      <c r="CT314">
        <v>99.245800000000003</v>
      </c>
      <c r="CU314">
        <v>99.115499999999997</v>
      </c>
    </row>
    <row r="315" spans="1:99" x14ac:dyDescent="0.25">
      <c r="A315">
        <v>299</v>
      </c>
      <c r="B315">
        <v>1607325827</v>
      </c>
      <c r="C315">
        <v>22364.4000000954</v>
      </c>
      <c r="D315" t="s">
        <v>916</v>
      </c>
      <c r="E315" t="s">
        <v>917</v>
      </c>
      <c r="F315">
        <v>1607325818.37097</v>
      </c>
      <c r="G315">
        <f t="shared" si="116"/>
        <v>4.5895114322377987E-4</v>
      </c>
      <c r="H315">
        <f t="shared" si="117"/>
        <v>-4.0436715798855225</v>
      </c>
      <c r="I315">
        <f t="shared" si="118"/>
        <v>414.78632258064499</v>
      </c>
      <c r="J315">
        <f t="shared" si="119"/>
        <v>1012.5462675944026</v>
      </c>
      <c r="K315">
        <f t="shared" si="120"/>
        <v>102.97606857129577</v>
      </c>
      <c r="L315">
        <f t="shared" si="121"/>
        <v>42.183815360830252</v>
      </c>
      <c r="M315">
        <f t="shared" si="122"/>
        <v>9.9704091484781668E-3</v>
      </c>
      <c r="N315">
        <f t="shared" si="123"/>
        <v>2</v>
      </c>
      <c r="O315">
        <f t="shared" si="124"/>
        <v>9.9428778584208597E-3</v>
      </c>
      <c r="P315">
        <f t="shared" si="125"/>
        <v>6.2167658587249392E-3</v>
      </c>
      <c r="Q315">
        <f t="shared" si="126"/>
        <v>0</v>
      </c>
      <c r="R315">
        <f t="shared" si="127"/>
        <v>34.490351412638368</v>
      </c>
      <c r="S315">
        <f t="shared" si="128"/>
        <v>34.490351412638368</v>
      </c>
      <c r="T315">
        <f t="shared" si="129"/>
        <v>5.4909011402811192</v>
      </c>
      <c r="U315">
        <f t="shared" si="130"/>
        <v>17.051854166331466</v>
      </c>
      <c r="V315">
        <f t="shared" si="131"/>
        <v>0.94508640962050505</v>
      </c>
      <c r="W315">
        <f t="shared" si="132"/>
        <v>5.5424260634750127</v>
      </c>
      <c r="X315">
        <f t="shared" si="133"/>
        <v>4.5458147306606138</v>
      </c>
      <c r="Y315">
        <f t="shared" si="134"/>
        <v>-20.239745416168692</v>
      </c>
      <c r="Z315">
        <f t="shared" si="135"/>
        <v>18.129757644971168</v>
      </c>
      <c r="AA315">
        <f t="shared" si="136"/>
        <v>2.1082586692256711</v>
      </c>
      <c r="AB315">
        <f t="shared" si="137"/>
        <v>-1.7291019718541634E-3</v>
      </c>
      <c r="AC315">
        <v>0</v>
      </c>
      <c r="AD315">
        <v>0</v>
      </c>
      <c r="AE315">
        <v>2</v>
      </c>
      <c r="AF315">
        <v>0</v>
      </c>
      <c r="AG315">
        <v>0</v>
      </c>
      <c r="AH315">
        <f t="shared" si="138"/>
        <v>1</v>
      </c>
      <c r="AI315">
        <f t="shared" si="139"/>
        <v>0</v>
      </c>
      <c r="AJ315">
        <f t="shared" si="140"/>
        <v>52377.705770303823</v>
      </c>
      <c r="AK315">
        <f t="shared" si="141"/>
        <v>0</v>
      </c>
      <c r="AL315">
        <f t="shared" si="142"/>
        <v>0</v>
      </c>
      <c r="AM315">
        <f t="shared" si="143"/>
        <v>0.49</v>
      </c>
      <c r="AN315">
        <f t="shared" si="144"/>
        <v>0.39</v>
      </c>
      <c r="AO315">
        <v>12.52</v>
      </c>
      <c r="AP315">
        <v>0.5</v>
      </c>
      <c r="AQ315" t="s">
        <v>193</v>
      </c>
      <c r="AR315">
        <v>1607325818.37097</v>
      </c>
      <c r="AS315">
        <v>414.78632258064499</v>
      </c>
      <c r="AT315">
        <v>409.961935483871</v>
      </c>
      <c r="AU315">
        <v>9.2928748387096807</v>
      </c>
      <c r="AV315">
        <v>8.7236019354838703</v>
      </c>
      <c r="AW315">
        <v>999.98977419354799</v>
      </c>
      <c r="AX315">
        <v>101.60061290322599</v>
      </c>
      <c r="AY315">
        <v>9.94988516129032E-2</v>
      </c>
      <c r="AZ315">
        <v>34.658493548387099</v>
      </c>
      <c r="BA315">
        <v>999.9</v>
      </c>
      <c r="BB315">
        <v>999.9</v>
      </c>
      <c r="BC315">
        <v>0</v>
      </c>
      <c r="BD315">
        <v>0</v>
      </c>
      <c r="BE315">
        <v>9998.30967741936</v>
      </c>
      <c r="BF315">
        <v>0</v>
      </c>
      <c r="BG315">
        <v>1.91117E-3</v>
      </c>
      <c r="BH315">
        <v>1607325786</v>
      </c>
      <c r="BI315" t="s">
        <v>909</v>
      </c>
      <c r="BJ315">
        <v>50</v>
      </c>
      <c r="BK315">
        <v>-1.966</v>
      </c>
      <c r="BL315">
        <v>-4.7E-2</v>
      </c>
      <c r="BM315">
        <v>410</v>
      </c>
      <c r="BN315">
        <v>9</v>
      </c>
      <c r="BO315">
        <v>0.31</v>
      </c>
      <c r="BP315">
        <v>0.1</v>
      </c>
      <c r="BQ315">
        <v>4.8151863414634102</v>
      </c>
      <c r="BR315">
        <v>0.31482543553994602</v>
      </c>
      <c r="BS315">
        <v>4.2442272459107998E-2</v>
      </c>
      <c r="BT315">
        <v>0</v>
      </c>
      <c r="BU315">
        <v>0.56978739024390201</v>
      </c>
      <c r="BV315">
        <v>-8.5621672473860499E-3</v>
      </c>
      <c r="BW315">
        <v>1.2169733523757201E-3</v>
      </c>
      <c r="BX315">
        <v>1</v>
      </c>
      <c r="BY315">
        <v>1</v>
      </c>
      <c r="BZ315">
        <v>2</v>
      </c>
      <c r="CA315" t="s">
        <v>198</v>
      </c>
      <c r="CB315">
        <v>100</v>
      </c>
      <c r="CC315">
        <v>100</v>
      </c>
      <c r="CD315">
        <v>-1.966</v>
      </c>
      <c r="CE315">
        <v>-4.7E-2</v>
      </c>
      <c r="CF315">
        <v>2</v>
      </c>
      <c r="CG315">
        <v>1044.6300000000001</v>
      </c>
      <c r="CH315">
        <v>657.07</v>
      </c>
      <c r="CI315">
        <v>34.993200000000002</v>
      </c>
      <c r="CJ315">
        <v>39.131999999999998</v>
      </c>
      <c r="CK315">
        <v>30.0001</v>
      </c>
      <c r="CL315">
        <v>38.841500000000003</v>
      </c>
      <c r="CM315">
        <v>38.907299999999999</v>
      </c>
      <c r="CN315">
        <v>31.091899999999999</v>
      </c>
      <c r="CO315">
        <v>-30</v>
      </c>
      <c r="CP315">
        <v>-30</v>
      </c>
      <c r="CQ315">
        <v>35</v>
      </c>
      <c r="CR315">
        <v>410</v>
      </c>
      <c r="CS315">
        <v>20</v>
      </c>
      <c r="CT315">
        <v>99.247299999999996</v>
      </c>
      <c r="CU315">
        <v>99.115099999999998</v>
      </c>
    </row>
    <row r="316" spans="1:99" x14ac:dyDescent="0.25">
      <c r="A316">
        <v>300</v>
      </c>
      <c r="B316">
        <v>1607325832</v>
      </c>
      <c r="C316">
        <v>22369.4000000954</v>
      </c>
      <c r="D316" t="s">
        <v>918</v>
      </c>
      <c r="E316" t="s">
        <v>919</v>
      </c>
      <c r="F316">
        <v>1607325823.37097</v>
      </c>
      <c r="G316">
        <f t="shared" si="116"/>
        <v>4.5872931341641484E-4</v>
      </c>
      <c r="H316">
        <f t="shared" si="117"/>
        <v>-4.0348501240605943</v>
      </c>
      <c r="I316">
        <f t="shared" si="118"/>
        <v>414.77161290322601</v>
      </c>
      <c r="J316">
        <f t="shared" si="119"/>
        <v>1011.0486183475379</v>
      </c>
      <c r="K316">
        <f t="shared" si="120"/>
        <v>102.82451160037749</v>
      </c>
      <c r="L316">
        <f t="shared" si="121"/>
        <v>42.182628756449162</v>
      </c>
      <c r="M316">
        <f t="shared" si="122"/>
        <v>9.9728432192557146E-3</v>
      </c>
      <c r="N316">
        <f t="shared" si="123"/>
        <v>2</v>
      </c>
      <c r="O316">
        <f t="shared" si="124"/>
        <v>9.9452985052064964E-3</v>
      </c>
      <c r="P316">
        <f t="shared" si="125"/>
        <v>6.2182799644089765E-3</v>
      </c>
      <c r="Q316">
        <f t="shared" si="126"/>
        <v>0</v>
      </c>
      <c r="R316">
        <f t="shared" si="127"/>
        <v>34.478562913204087</v>
      </c>
      <c r="S316">
        <f t="shared" si="128"/>
        <v>34.478562913204087</v>
      </c>
      <c r="T316">
        <f t="shared" si="129"/>
        <v>5.487304384735455</v>
      </c>
      <c r="U316">
        <f t="shared" si="130"/>
        <v>17.055496340150462</v>
      </c>
      <c r="V316">
        <f t="shared" si="131"/>
        <v>0.94466567251622857</v>
      </c>
      <c r="W316">
        <f t="shared" si="132"/>
        <v>5.5387756162357142</v>
      </c>
      <c r="X316">
        <f t="shared" si="133"/>
        <v>4.542638712219226</v>
      </c>
      <c r="Y316">
        <f t="shared" si="134"/>
        <v>-20.229962721663895</v>
      </c>
      <c r="Z316">
        <f t="shared" si="135"/>
        <v>18.121213401520155</v>
      </c>
      <c r="AA316">
        <f t="shared" si="136"/>
        <v>2.1070219805767065</v>
      </c>
      <c r="AB316">
        <f t="shared" si="137"/>
        <v>-1.7273395670329705E-3</v>
      </c>
      <c r="AC316">
        <v>0</v>
      </c>
      <c r="AD316">
        <v>0</v>
      </c>
      <c r="AE316">
        <v>2</v>
      </c>
      <c r="AF316">
        <v>0</v>
      </c>
      <c r="AG316">
        <v>0</v>
      </c>
      <c r="AH316">
        <f t="shared" si="138"/>
        <v>1</v>
      </c>
      <c r="AI316">
        <f t="shared" si="139"/>
        <v>0</v>
      </c>
      <c r="AJ316">
        <f t="shared" si="140"/>
        <v>52356.103066566247</v>
      </c>
      <c r="AK316">
        <f t="shared" si="141"/>
        <v>0</v>
      </c>
      <c r="AL316">
        <f t="shared" si="142"/>
        <v>0</v>
      </c>
      <c r="AM316">
        <f t="shared" si="143"/>
        <v>0.49</v>
      </c>
      <c r="AN316">
        <f t="shared" si="144"/>
        <v>0.39</v>
      </c>
      <c r="AO316">
        <v>12.52</v>
      </c>
      <c r="AP316">
        <v>0.5</v>
      </c>
      <c r="AQ316" t="s">
        <v>193</v>
      </c>
      <c r="AR316">
        <v>1607325823.37097</v>
      </c>
      <c r="AS316">
        <v>414.77161290322601</v>
      </c>
      <c r="AT316">
        <v>409.958129032258</v>
      </c>
      <c r="AU316">
        <v>9.2886696774193496</v>
      </c>
      <c r="AV316">
        <v>8.71966741935484</v>
      </c>
      <c r="AW316">
        <v>999.98609677419302</v>
      </c>
      <c r="AX316">
        <v>101.60116129032301</v>
      </c>
      <c r="AY316">
        <v>9.9696348387096803E-2</v>
      </c>
      <c r="AZ316">
        <v>34.646625806451603</v>
      </c>
      <c r="BA316">
        <v>999.9</v>
      </c>
      <c r="BB316">
        <v>999.9</v>
      </c>
      <c r="BC316">
        <v>0</v>
      </c>
      <c r="BD316">
        <v>0</v>
      </c>
      <c r="BE316">
        <v>9993.5525806451606</v>
      </c>
      <c r="BF316">
        <v>0</v>
      </c>
      <c r="BG316">
        <v>1.91117E-3</v>
      </c>
      <c r="BH316">
        <v>1607325786</v>
      </c>
      <c r="BI316" t="s">
        <v>909</v>
      </c>
      <c r="BJ316">
        <v>50</v>
      </c>
      <c r="BK316">
        <v>-1.966</v>
      </c>
      <c r="BL316">
        <v>-4.7E-2</v>
      </c>
      <c r="BM316">
        <v>410</v>
      </c>
      <c r="BN316">
        <v>9</v>
      </c>
      <c r="BO316">
        <v>0.31</v>
      </c>
      <c r="BP316">
        <v>0.1</v>
      </c>
      <c r="BQ316">
        <v>4.8135385365853702</v>
      </c>
      <c r="BR316">
        <v>-0.13977533101039299</v>
      </c>
      <c r="BS316">
        <v>4.3647170028731003E-2</v>
      </c>
      <c r="BT316">
        <v>0</v>
      </c>
      <c r="BU316">
        <v>0.56907614634146297</v>
      </c>
      <c r="BV316">
        <v>-1.36377700348408E-3</v>
      </c>
      <c r="BW316">
        <v>5.5394437340591405E-4</v>
      </c>
      <c r="BX316">
        <v>1</v>
      </c>
      <c r="BY316">
        <v>1</v>
      </c>
      <c r="BZ316">
        <v>2</v>
      </c>
      <c r="CA316" t="s">
        <v>198</v>
      </c>
      <c r="CB316">
        <v>100</v>
      </c>
      <c r="CC316">
        <v>100</v>
      </c>
      <c r="CD316">
        <v>-1.966</v>
      </c>
      <c r="CE316">
        <v>-4.7E-2</v>
      </c>
      <c r="CF316">
        <v>2</v>
      </c>
      <c r="CG316">
        <v>1043.4100000000001</v>
      </c>
      <c r="CH316">
        <v>657.04399999999998</v>
      </c>
      <c r="CI316">
        <v>34.993499999999997</v>
      </c>
      <c r="CJ316">
        <v>39.1282</v>
      </c>
      <c r="CK316">
        <v>30.0001</v>
      </c>
      <c r="CL316">
        <v>38.839599999999997</v>
      </c>
      <c r="CM316">
        <v>38.9071</v>
      </c>
      <c r="CN316">
        <v>31.092400000000001</v>
      </c>
      <c r="CO316">
        <v>-30</v>
      </c>
      <c r="CP316">
        <v>-30</v>
      </c>
      <c r="CQ316">
        <v>35</v>
      </c>
      <c r="CR316">
        <v>410</v>
      </c>
      <c r="CS316">
        <v>20</v>
      </c>
      <c r="CT316">
        <v>99.247399999999999</v>
      </c>
      <c r="CU316">
        <v>99.115200000000002</v>
      </c>
    </row>
    <row r="317" spans="1:99" x14ac:dyDescent="0.25">
      <c r="A317">
        <v>301</v>
      </c>
      <c r="B317">
        <v>1607326233.0999999</v>
      </c>
      <c r="C317">
        <v>22770.5</v>
      </c>
      <c r="D317" t="s">
        <v>922</v>
      </c>
      <c r="E317" t="s">
        <v>923</v>
      </c>
      <c r="F317">
        <v>1607326225.5</v>
      </c>
      <c r="G317">
        <f t="shared" si="116"/>
        <v>5.5730873448346001E-4</v>
      </c>
      <c r="H317">
        <f t="shared" si="117"/>
        <v>-4.0831701609304378</v>
      </c>
      <c r="I317">
        <f t="shared" si="118"/>
        <v>413.16906451612903</v>
      </c>
      <c r="J317">
        <f t="shared" si="119"/>
        <v>905.13464049159131</v>
      </c>
      <c r="K317">
        <f t="shared" si="120"/>
        <v>92.061191917981446</v>
      </c>
      <c r="L317">
        <f t="shared" si="121"/>
        <v>42.023401648106045</v>
      </c>
      <c r="M317">
        <f t="shared" si="122"/>
        <v>1.2119637946542186E-2</v>
      </c>
      <c r="N317">
        <f t="shared" si="123"/>
        <v>2</v>
      </c>
      <c r="O317">
        <f t="shared" si="124"/>
        <v>1.2078984170570545E-2</v>
      </c>
      <c r="P317">
        <f t="shared" si="125"/>
        <v>7.5530062623007923E-3</v>
      </c>
      <c r="Q317">
        <f t="shared" si="126"/>
        <v>0</v>
      </c>
      <c r="R317">
        <f t="shared" si="127"/>
        <v>34.391681378689782</v>
      </c>
      <c r="S317">
        <f t="shared" si="128"/>
        <v>34.391681378689782</v>
      </c>
      <c r="T317">
        <f t="shared" si="129"/>
        <v>5.4608593241171981</v>
      </c>
      <c r="U317">
        <f t="shared" si="130"/>
        <v>16.569873352110488</v>
      </c>
      <c r="V317">
        <f t="shared" si="131"/>
        <v>0.91518514075171975</v>
      </c>
      <c r="W317">
        <f t="shared" si="132"/>
        <v>5.5231873008561871</v>
      </c>
      <c r="X317">
        <f t="shared" si="133"/>
        <v>4.5456741833654783</v>
      </c>
      <c r="Y317">
        <f t="shared" si="134"/>
        <v>-24.577315190720586</v>
      </c>
      <c r="Z317">
        <f t="shared" si="135"/>
        <v>22.016538249955829</v>
      </c>
      <c r="AA317">
        <f t="shared" si="136"/>
        <v>2.5582282103838052</v>
      </c>
      <c r="AB317">
        <f t="shared" si="137"/>
        <v>-2.5487303809512696E-3</v>
      </c>
      <c r="AC317">
        <v>0</v>
      </c>
      <c r="AD317">
        <v>0</v>
      </c>
      <c r="AE317">
        <v>2</v>
      </c>
      <c r="AF317">
        <v>0</v>
      </c>
      <c r="AG317">
        <v>0</v>
      </c>
      <c r="AH317">
        <f t="shared" si="138"/>
        <v>1</v>
      </c>
      <c r="AI317">
        <f t="shared" si="139"/>
        <v>0</v>
      </c>
      <c r="AJ317">
        <f t="shared" si="140"/>
        <v>52392.151259092541</v>
      </c>
      <c r="AK317">
        <f t="shared" si="141"/>
        <v>0</v>
      </c>
      <c r="AL317">
        <f t="shared" si="142"/>
        <v>0</v>
      </c>
      <c r="AM317">
        <f t="shared" si="143"/>
        <v>0.49</v>
      </c>
      <c r="AN317">
        <f t="shared" si="144"/>
        <v>0.39</v>
      </c>
      <c r="AO317">
        <v>8.3800000000000008</v>
      </c>
      <c r="AP317">
        <v>0.5</v>
      </c>
      <c r="AQ317" t="s">
        <v>193</v>
      </c>
      <c r="AR317">
        <v>1607326225.5</v>
      </c>
      <c r="AS317">
        <v>413.16906451612903</v>
      </c>
      <c r="AT317">
        <v>409.94022580645202</v>
      </c>
      <c r="AU317">
        <v>8.9979909677419396</v>
      </c>
      <c r="AV317">
        <v>8.5351538709677399</v>
      </c>
      <c r="AW317">
        <v>999.96832258064501</v>
      </c>
      <c r="AX317">
        <v>101.611290322581</v>
      </c>
      <c r="AY317">
        <v>9.8651822580645102E-2</v>
      </c>
      <c r="AZ317">
        <v>34.595870967741902</v>
      </c>
      <c r="BA317">
        <v>999.9</v>
      </c>
      <c r="BB317">
        <v>999.9</v>
      </c>
      <c r="BC317">
        <v>0</v>
      </c>
      <c r="BD317">
        <v>0</v>
      </c>
      <c r="BE317">
        <v>9997.96677419355</v>
      </c>
      <c r="BF317">
        <v>0</v>
      </c>
      <c r="BG317">
        <v>1.91117E-3</v>
      </c>
      <c r="BH317">
        <v>1607326205.5</v>
      </c>
      <c r="BI317" t="s">
        <v>924</v>
      </c>
      <c r="BJ317">
        <v>51</v>
      </c>
      <c r="BK317">
        <v>-1.9570000000000001</v>
      </c>
      <c r="BL317">
        <v>-4.9000000000000002E-2</v>
      </c>
      <c r="BM317">
        <v>410</v>
      </c>
      <c r="BN317">
        <v>9</v>
      </c>
      <c r="BO317">
        <v>0.39</v>
      </c>
      <c r="BP317">
        <v>0.13</v>
      </c>
      <c r="BQ317">
        <v>3.25406731707317</v>
      </c>
      <c r="BR317">
        <v>-0.47138968641123202</v>
      </c>
      <c r="BS317">
        <v>5.5868712437170703E-2</v>
      </c>
      <c r="BT317">
        <v>0</v>
      </c>
      <c r="BU317">
        <v>0.46311841463414599</v>
      </c>
      <c r="BV317">
        <v>-2.7684668989539601E-3</v>
      </c>
      <c r="BW317">
        <v>7.8800603487876595E-4</v>
      </c>
      <c r="BX317">
        <v>1</v>
      </c>
      <c r="BY317">
        <v>1</v>
      </c>
      <c r="BZ317">
        <v>2</v>
      </c>
      <c r="CA317" t="s">
        <v>198</v>
      </c>
      <c r="CB317">
        <v>100</v>
      </c>
      <c r="CC317">
        <v>100</v>
      </c>
      <c r="CD317">
        <v>-1.9570000000000001</v>
      </c>
      <c r="CE317">
        <v>-4.9000000000000002E-2</v>
      </c>
      <c r="CF317">
        <v>2</v>
      </c>
      <c r="CG317">
        <v>1045.5</v>
      </c>
      <c r="CH317">
        <v>655.38699999999994</v>
      </c>
      <c r="CI317">
        <v>34.993899999999996</v>
      </c>
      <c r="CJ317">
        <v>39.086399999999998</v>
      </c>
      <c r="CK317">
        <v>30.000299999999999</v>
      </c>
      <c r="CL317">
        <v>38.802199999999999</v>
      </c>
      <c r="CM317">
        <v>38.869599999999998</v>
      </c>
      <c r="CN317">
        <v>31.078900000000001</v>
      </c>
      <c r="CO317">
        <v>-30</v>
      </c>
      <c r="CP317">
        <v>-30</v>
      </c>
      <c r="CQ317">
        <v>35</v>
      </c>
      <c r="CR317">
        <v>410</v>
      </c>
      <c r="CS317">
        <v>20</v>
      </c>
      <c r="CT317">
        <v>99.258399999999995</v>
      </c>
      <c r="CU317">
        <v>99.101699999999994</v>
      </c>
    </row>
    <row r="318" spans="1:99" x14ac:dyDescent="0.25">
      <c r="A318">
        <v>302</v>
      </c>
      <c r="B318">
        <v>1607326238.5999999</v>
      </c>
      <c r="C318">
        <v>22776</v>
      </c>
      <c r="D318" t="s">
        <v>925</v>
      </c>
      <c r="E318" t="s">
        <v>926</v>
      </c>
      <c r="F318">
        <v>1607326230.5322599</v>
      </c>
      <c r="G318">
        <f t="shared" si="116"/>
        <v>5.5719809898750099E-4</v>
      </c>
      <c r="H318">
        <f t="shared" si="117"/>
        <v>-4.0901704651338138</v>
      </c>
      <c r="I318">
        <f t="shared" si="118"/>
        <v>413.18483870967702</v>
      </c>
      <c r="J318">
        <f t="shared" si="119"/>
        <v>905.93469984673095</v>
      </c>
      <c r="K318">
        <f t="shared" si="120"/>
        <v>92.14233033061484</v>
      </c>
      <c r="L318">
        <f t="shared" si="121"/>
        <v>42.024898596366818</v>
      </c>
      <c r="M318">
        <f t="shared" si="122"/>
        <v>1.2122649785330579E-2</v>
      </c>
      <c r="N318">
        <f t="shared" si="123"/>
        <v>2</v>
      </c>
      <c r="O318">
        <f t="shared" si="124"/>
        <v>1.2081975837796797E-2</v>
      </c>
      <c r="P318">
        <f t="shared" si="125"/>
        <v>7.5548778581754662E-3</v>
      </c>
      <c r="Q318">
        <f t="shared" si="126"/>
        <v>0</v>
      </c>
      <c r="R318">
        <f t="shared" si="127"/>
        <v>34.384171960855149</v>
      </c>
      <c r="S318">
        <f t="shared" si="128"/>
        <v>34.384171960855149</v>
      </c>
      <c r="T318">
        <f t="shared" si="129"/>
        <v>5.4585788137474607</v>
      </c>
      <c r="U318">
        <f t="shared" si="130"/>
        <v>16.571382552153196</v>
      </c>
      <c r="V318">
        <f t="shared" si="131"/>
        <v>0.91488485717633528</v>
      </c>
      <c r="W318">
        <f t="shared" si="132"/>
        <v>5.5208722283552625</v>
      </c>
      <c r="X318">
        <f t="shared" si="133"/>
        <v>4.5436939565711256</v>
      </c>
      <c r="Y318">
        <f t="shared" si="134"/>
        <v>-24.572436165348794</v>
      </c>
      <c r="Z318">
        <f t="shared" si="135"/>
        <v>22.012336428242236</v>
      </c>
      <c r="AA318">
        <f t="shared" si="136"/>
        <v>2.5575521043295986</v>
      </c>
      <c r="AB318">
        <f t="shared" si="137"/>
        <v>-2.5476327769595741E-3</v>
      </c>
      <c r="AC318">
        <v>0</v>
      </c>
      <c r="AD318">
        <v>0</v>
      </c>
      <c r="AE318">
        <v>2</v>
      </c>
      <c r="AF318">
        <v>0</v>
      </c>
      <c r="AG318">
        <v>0</v>
      </c>
      <c r="AH318">
        <f t="shared" si="138"/>
        <v>1</v>
      </c>
      <c r="AI318">
        <f t="shared" si="139"/>
        <v>0</v>
      </c>
      <c r="AJ318">
        <f t="shared" si="140"/>
        <v>52388.318995589267</v>
      </c>
      <c r="AK318">
        <f t="shared" si="141"/>
        <v>0</v>
      </c>
      <c r="AL318">
        <f t="shared" si="142"/>
        <v>0</v>
      </c>
      <c r="AM318">
        <f t="shared" si="143"/>
        <v>0.49</v>
      </c>
      <c r="AN318">
        <f t="shared" si="144"/>
        <v>0.39</v>
      </c>
      <c r="AO318">
        <v>8.3800000000000008</v>
      </c>
      <c r="AP318">
        <v>0.5</v>
      </c>
      <c r="AQ318" t="s">
        <v>193</v>
      </c>
      <c r="AR318">
        <v>1607326230.5322599</v>
      </c>
      <c r="AS318">
        <v>413.18483870967702</v>
      </c>
      <c r="AT318">
        <v>409.95009677419398</v>
      </c>
      <c r="AU318">
        <v>8.9950616129032301</v>
      </c>
      <c r="AV318">
        <v>8.5323141935483893</v>
      </c>
      <c r="AW318">
        <v>999.96651612903202</v>
      </c>
      <c r="AX318">
        <v>101.610612903226</v>
      </c>
      <c r="AY318">
        <v>9.9069203225806396E-2</v>
      </c>
      <c r="AZ318">
        <v>34.588322580645197</v>
      </c>
      <c r="BA318">
        <v>999.9</v>
      </c>
      <c r="BB318">
        <v>999.9</v>
      </c>
      <c r="BC318">
        <v>0</v>
      </c>
      <c r="BD318">
        <v>0</v>
      </c>
      <c r="BE318">
        <v>9997.0180645161308</v>
      </c>
      <c r="BF318">
        <v>0</v>
      </c>
      <c r="BG318">
        <v>1.91117E-3</v>
      </c>
      <c r="BH318">
        <v>1607326205.5</v>
      </c>
      <c r="BI318" t="s">
        <v>924</v>
      </c>
      <c r="BJ318">
        <v>51</v>
      </c>
      <c r="BK318">
        <v>-1.9570000000000001</v>
      </c>
      <c r="BL318">
        <v>-4.9000000000000002E-2</v>
      </c>
      <c r="BM318">
        <v>410</v>
      </c>
      <c r="BN318">
        <v>9</v>
      </c>
      <c r="BO318">
        <v>0.39</v>
      </c>
      <c r="BP318">
        <v>0.13</v>
      </c>
      <c r="BQ318">
        <v>3.2379526829268301</v>
      </c>
      <c r="BR318">
        <v>1.0289361643334801E-2</v>
      </c>
      <c r="BS318">
        <v>3.6153717619076903E-2</v>
      </c>
      <c r="BT318">
        <v>1</v>
      </c>
      <c r="BU318">
        <v>0.46274599999999999</v>
      </c>
      <c r="BV318">
        <v>5.2858978598156198E-5</v>
      </c>
      <c r="BW318">
        <v>6.2767725122655105E-4</v>
      </c>
      <c r="BX318">
        <v>1</v>
      </c>
      <c r="BY318">
        <v>2</v>
      </c>
      <c r="BZ318">
        <v>2</v>
      </c>
      <c r="CA318" t="s">
        <v>195</v>
      </c>
      <c r="CB318">
        <v>100</v>
      </c>
      <c r="CC318">
        <v>100</v>
      </c>
      <c r="CD318">
        <v>-1.9570000000000001</v>
      </c>
      <c r="CE318">
        <v>-4.9000000000000002E-2</v>
      </c>
      <c r="CF318">
        <v>2</v>
      </c>
      <c r="CG318">
        <v>1043.9100000000001</v>
      </c>
      <c r="CH318">
        <v>655.29600000000005</v>
      </c>
      <c r="CI318">
        <v>34.994100000000003</v>
      </c>
      <c r="CJ318">
        <v>39.089799999999997</v>
      </c>
      <c r="CK318">
        <v>30.0002</v>
      </c>
      <c r="CL318">
        <v>38.800699999999999</v>
      </c>
      <c r="CM318">
        <v>38.869599999999998</v>
      </c>
      <c r="CN318">
        <v>31.0825</v>
      </c>
      <c r="CO318">
        <v>-30</v>
      </c>
      <c r="CP318">
        <v>-30</v>
      </c>
      <c r="CQ318">
        <v>35</v>
      </c>
      <c r="CR318">
        <v>410</v>
      </c>
      <c r="CS318">
        <v>20</v>
      </c>
      <c r="CT318">
        <v>99.259</v>
      </c>
      <c r="CU318">
        <v>99.101399999999998</v>
      </c>
    </row>
    <row r="319" spans="1:99" x14ac:dyDescent="0.25">
      <c r="A319">
        <v>303</v>
      </c>
      <c r="B319">
        <v>1607326243.5999999</v>
      </c>
      <c r="C319">
        <v>22781</v>
      </c>
      <c r="D319" t="s">
        <v>927</v>
      </c>
      <c r="E319" t="s">
        <v>928</v>
      </c>
      <c r="F319">
        <v>1607326235.20645</v>
      </c>
      <c r="G319">
        <f t="shared" si="116"/>
        <v>5.5728607804590962E-4</v>
      </c>
      <c r="H319">
        <f t="shared" si="117"/>
        <v>-4.0920251102721714</v>
      </c>
      <c r="I319">
        <f t="shared" si="118"/>
        <v>413.21351612903197</v>
      </c>
      <c r="J319">
        <f t="shared" si="119"/>
        <v>905.89372902767764</v>
      </c>
      <c r="K319">
        <f t="shared" si="120"/>
        <v>92.138501745808682</v>
      </c>
      <c r="L319">
        <f t="shared" si="121"/>
        <v>42.027969790795758</v>
      </c>
      <c r="M319">
        <f t="shared" si="122"/>
        <v>1.2130247932907243E-2</v>
      </c>
      <c r="N319">
        <f t="shared" si="123"/>
        <v>2</v>
      </c>
      <c r="O319">
        <f t="shared" si="124"/>
        <v>1.2089523075204714E-2</v>
      </c>
      <c r="P319">
        <f t="shared" si="125"/>
        <v>7.5595994342291693E-3</v>
      </c>
      <c r="Q319">
        <f t="shared" si="126"/>
        <v>0</v>
      </c>
      <c r="R319">
        <f t="shared" si="127"/>
        <v>34.376473620049047</v>
      </c>
      <c r="S319">
        <f t="shared" si="128"/>
        <v>34.376473620049047</v>
      </c>
      <c r="T319">
        <f t="shared" si="129"/>
        <v>5.4562417895422977</v>
      </c>
      <c r="U319">
        <f t="shared" si="130"/>
        <v>16.573086412577982</v>
      </c>
      <c r="V319">
        <f t="shared" si="131"/>
        <v>0.91458948647007354</v>
      </c>
      <c r="W319">
        <f t="shared" si="132"/>
        <v>5.5185224025378563</v>
      </c>
      <c r="X319">
        <f t="shared" si="133"/>
        <v>4.5416523030722242</v>
      </c>
      <c r="Y319">
        <f t="shared" si="134"/>
        <v>-24.576316041824615</v>
      </c>
      <c r="Z319">
        <f t="shared" si="135"/>
        <v>22.015983540215533</v>
      </c>
      <c r="AA319">
        <f t="shared" si="136"/>
        <v>2.5577841517734456</v>
      </c>
      <c r="AB319">
        <f t="shared" si="137"/>
        <v>-2.548349835635122E-3</v>
      </c>
      <c r="AC319">
        <v>0</v>
      </c>
      <c r="AD319">
        <v>0</v>
      </c>
      <c r="AE319">
        <v>2</v>
      </c>
      <c r="AF319">
        <v>0</v>
      </c>
      <c r="AG319">
        <v>0</v>
      </c>
      <c r="AH319">
        <f t="shared" si="138"/>
        <v>1</v>
      </c>
      <c r="AI319">
        <f t="shared" si="139"/>
        <v>0</v>
      </c>
      <c r="AJ319">
        <f t="shared" si="140"/>
        <v>52399.649284247324</v>
      </c>
      <c r="AK319">
        <f t="shared" si="141"/>
        <v>0</v>
      </c>
      <c r="AL319">
        <f t="shared" si="142"/>
        <v>0</v>
      </c>
      <c r="AM319">
        <f t="shared" si="143"/>
        <v>0.49</v>
      </c>
      <c r="AN319">
        <f t="shared" si="144"/>
        <v>0.39</v>
      </c>
      <c r="AO319">
        <v>8.3800000000000008</v>
      </c>
      <c r="AP319">
        <v>0.5</v>
      </c>
      <c r="AQ319" t="s">
        <v>193</v>
      </c>
      <c r="AR319">
        <v>1607326235.20645</v>
      </c>
      <c r="AS319">
        <v>413.21351612903197</v>
      </c>
      <c r="AT319">
        <v>409.97729032258098</v>
      </c>
      <c r="AU319">
        <v>8.9921245161290297</v>
      </c>
      <c r="AV319">
        <v>8.5293064516129107</v>
      </c>
      <c r="AW319">
        <v>999.97470967741901</v>
      </c>
      <c r="AX319">
        <v>101.610806451613</v>
      </c>
      <c r="AY319">
        <v>9.9249367741935504E-2</v>
      </c>
      <c r="AZ319">
        <v>34.580658064516101</v>
      </c>
      <c r="BA319">
        <v>999.9</v>
      </c>
      <c r="BB319">
        <v>999.9</v>
      </c>
      <c r="BC319">
        <v>0</v>
      </c>
      <c r="BD319">
        <v>0</v>
      </c>
      <c r="BE319">
        <v>9998.9925806451593</v>
      </c>
      <c r="BF319">
        <v>0</v>
      </c>
      <c r="BG319">
        <v>1.91117E-3</v>
      </c>
      <c r="BH319">
        <v>1607326205.5</v>
      </c>
      <c r="BI319" t="s">
        <v>924</v>
      </c>
      <c r="BJ319">
        <v>51</v>
      </c>
      <c r="BK319">
        <v>-1.9570000000000001</v>
      </c>
      <c r="BL319">
        <v>-4.9000000000000002E-2</v>
      </c>
      <c r="BM319">
        <v>410</v>
      </c>
      <c r="BN319">
        <v>9</v>
      </c>
      <c r="BO319">
        <v>0.39</v>
      </c>
      <c r="BP319">
        <v>0.13</v>
      </c>
      <c r="BQ319">
        <v>3.2419212195122</v>
      </c>
      <c r="BR319">
        <v>0.15219099186906801</v>
      </c>
      <c r="BS319">
        <v>3.9294371048201902E-2</v>
      </c>
      <c r="BT319">
        <v>0</v>
      </c>
      <c r="BU319">
        <v>0.46268397560975599</v>
      </c>
      <c r="BV319">
        <v>-8.8990503940545597E-4</v>
      </c>
      <c r="BW319">
        <v>7.1565138289822504E-4</v>
      </c>
      <c r="BX319">
        <v>1</v>
      </c>
      <c r="BY319">
        <v>1</v>
      </c>
      <c r="BZ319">
        <v>2</v>
      </c>
      <c r="CA319" t="s">
        <v>198</v>
      </c>
      <c r="CB319">
        <v>100</v>
      </c>
      <c r="CC319">
        <v>100</v>
      </c>
      <c r="CD319">
        <v>-1.9570000000000001</v>
      </c>
      <c r="CE319">
        <v>-4.9000000000000002E-2</v>
      </c>
      <c r="CF319">
        <v>2</v>
      </c>
      <c r="CG319">
        <v>1044.1500000000001</v>
      </c>
      <c r="CH319">
        <v>655.27300000000002</v>
      </c>
      <c r="CI319">
        <v>34.994700000000002</v>
      </c>
      <c r="CJ319">
        <v>39.090200000000003</v>
      </c>
      <c r="CK319">
        <v>30.0002</v>
      </c>
      <c r="CL319">
        <v>38.801699999999997</v>
      </c>
      <c r="CM319">
        <v>38.869599999999998</v>
      </c>
      <c r="CN319">
        <v>31.0824</v>
      </c>
      <c r="CO319">
        <v>-30</v>
      </c>
      <c r="CP319">
        <v>-30</v>
      </c>
      <c r="CQ319">
        <v>35</v>
      </c>
      <c r="CR319">
        <v>410</v>
      </c>
      <c r="CS319">
        <v>20</v>
      </c>
      <c r="CT319">
        <v>99.259100000000004</v>
      </c>
      <c r="CU319">
        <v>99.100200000000001</v>
      </c>
    </row>
    <row r="320" spans="1:99" x14ac:dyDescent="0.25">
      <c r="A320">
        <v>304</v>
      </c>
      <c r="B320">
        <v>1607326248.5999999</v>
      </c>
      <c r="C320">
        <v>22786</v>
      </c>
      <c r="D320" t="s">
        <v>929</v>
      </c>
      <c r="E320" t="s">
        <v>930</v>
      </c>
      <c r="F320">
        <v>1607326240.02581</v>
      </c>
      <c r="G320">
        <f t="shared" si="116"/>
        <v>5.5719729573120726E-4</v>
      </c>
      <c r="H320">
        <f t="shared" si="117"/>
        <v>-4.1357284858109562</v>
      </c>
      <c r="I320">
        <f t="shared" si="118"/>
        <v>413.222709677419</v>
      </c>
      <c r="J320">
        <f t="shared" si="119"/>
        <v>911.32516653108905</v>
      </c>
      <c r="K320">
        <f t="shared" si="120"/>
        <v>92.691736631895267</v>
      </c>
      <c r="L320">
        <f t="shared" si="121"/>
        <v>42.02926900563191</v>
      </c>
      <c r="M320">
        <f t="shared" si="122"/>
        <v>1.2134306359546477E-2</v>
      </c>
      <c r="N320">
        <f t="shared" si="123"/>
        <v>2</v>
      </c>
      <c r="O320">
        <f t="shared" si="124"/>
        <v>1.209355429600884E-2</v>
      </c>
      <c r="P320">
        <f t="shared" si="125"/>
        <v>7.562121380125162E-3</v>
      </c>
      <c r="Q320">
        <f t="shared" si="126"/>
        <v>0</v>
      </c>
      <c r="R320">
        <f t="shared" si="127"/>
        <v>34.368498036612678</v>
      </c>
      <c r="S320">
        <f t="shared" si="128"/>
        <v>34.368498036612678</v>
      </c>
      <c r="T320">
        <f t="shared" si="129"/>
        <v>5.4538215189160635</v>
      </c>
      <c r="U320">
        <f t="shared" si="130"/>
        <v>16.575273443322843</v>
      </c>
      <c r="V320">
        <f t="shared" si="131"/>
        <v>0.91430346586719635</v>
      </c>
      <c r="W320">
        <f t="shared" si="132"/>
        <v>5.5160686729757265</v>
      </c>
      <c r="X320">
        <f t="shared" si="133"/>
        <v>4.5395180530488668</v>
      </c>
      <c r="Y320">
        <f t="shared" si="134"/>
        <v>-24.57240074174624</v>
      </c>
      <c r="Z320">
        <f t="shared" si="135"/>
        <v>22.012655209949319</v>
      </c>
      <c r="AA320">
        <f t="shared" si="136"/>
        <v>2.5571980848980944</v>
      </c>
      <c r="AB320">
        <f t="shared" si="137"/>
        <v>-2.5474468988271326E-3</v>
      </c>
      <c r="AC320">
        <v>0</v>
      </c>
      <c r="AD320">
        <v>0</v>
      </c>
      <c r="AE320">
        <v>2</v>
      </c>
      <c r="AF320">
        <v>0</v>
      </c>
      <c r="AG320">
        <v>0</v>
      </c>
      <c r="AH320">
        <f t="shared" si="138"/>
        <v>1</v>
      </c>
      <c r="AI320">
        <f t="shared" si="139"/>
        <v>0</v>
      </c>
      <c r="AJ320">
        <f t="shared" si="140"/>
        <v>52388.739333944839</v>
      </c>
      <c r="AK320">
        <f t="shared" si="141"/>
        <v>0</v>
      </c>
      <c r="AL320">
        <f t="shared" si="142"/>
        <v>0</v>
      </c>
      <c r="AM320">
        <f t="shared" si="143"/>
        <v>0.49</v>
      </c>
      <c r="AN320">
        <f t="shared" si="144"/>
        <v>0.39</v>
      </c>
      <c r="AO320">
        <v>8.3800000000000008</v>
      </c>
      <c r="AP320">
        <v>0.5</v>
      </c>
      <c r="AQ320" t="s">
        <v>193</v>
      </c>
      <c r="AR320">
        <v>1607326240.02581</v>
      </c>
      <c r="AS320">
        <v>413.222709677419</v>
      </c>
      <c r="AT320">
        <v>409.94987096774202</v>
      </c>
      <c r="AU320">
        <v>8.9892345161290308</v>
      </c>
      <c r="AV320">
        <v>8.5264941935483893</v>
      </c>
      <c r="AW320">
        <v>999.986290322581</v>
      </c>
      <c r="AX320">
        <v>101.611387096774</v>
      </c>
      <c r="AY320">
        <v>9.9549938709677405E-2</v>
      </c>
      <c r="AZ320">
        <v>34.572651612903201</v>
      </c>
      <c r="BA320">
        <v>999.9</v>
      </c>
      <c r="BB320">
        <v>999.9</v>
      </c>
      <c r="BC320">
        <v>0</v>
      </c>
      <c r="BD320">
        <v>0</v>
      </c>
      <c r="BE320">
        <v>9996.4912903225795</v>
      </c>
      <c r="BF320">
        <v>0</v>
      </c>
      <c r="BG320">
        <v>1.91117E-3</v>
      </c>
      <c r="BH320">
        <v>1607326205.5</v>
      </c>
      <c r="BI320" t="s">
        <v>924</v>
      </c>
      <c r="BJ320">
        <v>51</v>
      </c>
      <c r="BK320">
        <v>-1.9570000000000001</v>
      </c>
      <c r="BL320">
        <v>-4.9000000000000002E-2</v>
      </c>
      <c r="BM320">
        <v>410</v>
      </c>
      <c r="BN320">
        <v>9</v>
      </c>
      <c r="BO320">
        <v>0.39</v>
      </c>
      <c r="BP320">
        <v>0.13</v>
      </c>
      <c r="BQ320">
        <v>3.25612121951219</v>
      </c>
      <c r="BR320">
        <v>0.38164196308099002</v>
      </c>
      <c r="BS320">
        <v>4.5820691842788801E-2</v>
      </c>
      <c r="BT320">
        <v>0</v>
      </c>
      <c r="BU320">
        <v>0.46285631707317099</v>
      </c>
      <c r="BV320">
        <v>-2.0372732668699699E-4</v>
      </c>
      <c r="BW320">
        <v>7.5830283670017397E-4</v>
      </c>
      <c r="BX320">
        <v>1</v>
      </c>
      <c r="BY320">
        <v>1</v>
      </c>
      <c r="BZ320">
        <v>2</v>
      </c>
      <c r="CA320" t="s">
        <v>198</v>
      </c>
      <c r="CB320">
        <v>100</v>
      </c>
      <c r="CC320">
        <v>100</v>
      </c>
      <c r="CD320">
        <v>-1.9570000000000001</v>
      </c>
      <c r="CE320">
        <v>-4.9000000000000002E-2</v>
      </c>
      <c r="CF320">
        <v>2</v>
      </c>
      <c r="CG320">
        <v>1043.95</v>
      </c>
      <c r="CH320">
        <v>655.61400000000003</v>
      </c>
      <c r="CI320">
        <v>34.994999999999997</v>
      </c>
      <c r="CJ320">
        <v>39.089300000000001</v>
      </c>
      <c r="CK320">
        <v>30.000299999999999</v>
      </c>
      <c r="CL320">
        <v>38.801699999999997</v>
      </c>
      <c r="CM320">
        <v>38.869599999999998</v>
      </c>
      <c r="CN320">
        <v>31.084499999999998</v>
      </c>
      <c r="CO320">
        <v>-30</v>
      </c>
      <c r="CP320">
        <v>-30</v>
      </c>
      <c r="CQ320">
        <v>35</v>
      </c>
      <c r="CR320">
        <v>410</v>
      </c>
      <c r="CS320">
        <v>20</v>
      </c>
      <c r="CT320">
        <v>99.256799999999998</v>
      </c>
      <c r="CU320">
        <v>99.1023</v>
      </c>
    </row>
    <row r="321" spans="1:99" x14ac:dyDescent="0.25">
      <c r="A321">
        <v>305</v>
      </c>
      <c r="B321">
        <v>1607326253.5999999</v>
      </c>
      <c r="C321">
        <v>22791</v>
      </c>
      <c r="D321" t="s">
        <v>931</v>
      </c>
      <c r="E321" t="s">
        <v>932</v>
      </c>
      <c r="F321">
        <v>1607326244.9709699</v>
      </c>
      <c r="G321">
        <f t="shared" si="116"/>
        <v>5.5689532951622947E-4</v>
      </c>
      <c r="H321">
        <f t="shared" si="117"/>
        <v>-4.1413041925929335</v>
      </c>
      <c r="I321">
        <f t="shared" si="118"/>
        <v>413.22935483870998</v>
      </c>
      <c r="J321">
        <f t="shared" si="119"/>
        <v>912.13332238555847</v>
      </c>
      <c r="K321">
        <f t="shared" si="120"/>
        <v>92.774324537401455</v>
      </c>
      <c r="L321">
        <f t="shared" si="121"/>
        <v>42.030121401465948</v>
      </c>
      <c r="M321">
        <f t="shared" si="122"/>
        <v>1.2132653874287273E-2</v>
      </c>
      <c r="N321">
        <f t="shared" si="123"/>
        <v>2</v>
      </c>
      <c r="O321">
        <f t="shared" si="124"/>
        <v>1.2091912889347075E-2</v>
      </c>
      <c r="P321">
        <f t="shared" si="125"/>
        <v>7.5610945102537134E-3</v>
      </c>
      <c r="Q321">
        <f t="shared" si="126"/>
        <v>0</v>
      </c>
      <c r="R321">
        <f t="shared" si="127"/>
        <v>34.361652394555321</v>
      </c>
      <c r="S321">
        <f t="shared" si="128"/>
        <v>34.361652394555321</v>
      </c>
      <c r="T321">
        <f t="shared" si="129"/>
        <v>5.4517448847754109</v>
      </c>
      <c r="U321">
        <f t="shared" si="130"/>
        <v>16.576111812729401</v>
      </c>
      <c r="V321">
        <f t="shared" si="131"/>
        <v>0.91399652817146193</v>
      </c>
      <c r="W321">
        <f t="shared" si="132"/>
        <v>5.5139380000415459</v>
      </c>
      <c r="X321">
        <f t="shared" si="133"/>
        <v>4.5377483566039487</v>
      </c>
      <c r="Y321">
        <f t="shared" si="134"/>
        <v>-24.559084031665719</v>
      </c>
      <c r="Z321">
        <f t="shared" si="135"/>
        <v>22.000881190106753</v>
      </c>
      <c r="AA321">
        <f t="shared" si="136"/>
        <v>2.5556582335665672</v>
      </c>
      <c r="AB321">
        <f t="shared" si="137"/>
        <v>-2.5446079923980847E-3</v>
      </c>
      <c r="AC321">
        <v>0</v>
      </c>
      <c r="AD321">
        <v>0</v>
      </c>
      <c r="AE321">
        <v>2</v>
      </c>
      <c r="AF321">
        <v>0</v>
      </c>
      <c r="AG321">
        <v>0</v>
      </c>
      <c r="AH321">
        <f t="shared" si="138"/>
        <v>1</v>
      </c>
      <c r="AI321">
        <f t="shared" si="139"/>
        <v>0</v>
      </c>
      <c r="AJ321">
        <f t="shared" si="140"/>
        <v>52421.323394179242</v>
      </c>
      <c r="AK321">
        <f t="shared" si="141"/>
        <v>0</v>
      </c>
      <c r="AL321">
        <f t="shared" si="142"/>
        <v>0</v>
      </c>
      <c r="AM321">
        <f t="shared" si="143"/>
        <v>0.49</v>
      </c>
      <c r="AN321">
        <f t="shared" si="144"/>
        <v>0.39</v>
      </c>
      <c r="AO321">
        <v>8.3800000000000008</v>
      </c>
      <c r="AP321">
        <v>0.5</v>
      </c>
      <c r="AQ321" t="s">
        <v>193</v>
      </c>
      <c r="AR321">
        <v>1607326244.9709699</v>
      </c>
      <c r="AS321">
        <v>413.22935483870998</v>
      </c>
      <c r="AT321">
        <v>409.95177419354798</v>
      </c>
      <c r="AU321">
        <v>8.9861790322580593</v>
      </c>
      <c r="AV321">
        <v>8.5236925806451609</v>
      </c>
      <c r="AW321">
        <v>999.99606451612897</v>
      </c>
      <c r="AX321">
        <v>101.611580645161</v>
      </c>
      <c r="AY321">
        <v>9.9783538709677405E-2</v>
      </c>
      <c r="AZ321">
        <v>34.565696774193498</v>
      </c>
      <c r="BA321">
        <v>999.9</v>
      </c>
      <c r="BB321">
        <v>999.9</v>
      </c>
      <c r="BC321">
        <v>0</v>
      </c>
      <c r="BD321">
        <v>0</v>
      </c>
      <c r="BE321">
        <v>10002.718064516101</v>
      </c>
      <c r="BF321">
        <v>0</v>
      </c>
      <c r="BG321">
        <v>1.91117E-3</v>
      </c>
      <c r="BH321">
        <v>1607326205.5</v>
      </c>
      <c r="BI321" t="s">
        <v>924</v>
      </c>
      <c r="BJ321">
        <v>51</v>
      </c>
      <c r="BK321">
        <v>-1.9570000000000001</v>
      </c>
      <c r="BL321">
        <v>-4.9000000000000002E-2</v>
      </c>
      <c r="BM321">
        <v>410</v>
      </c>
      <c r="BN321">
        <v>9</v>
      </c>
      <c r="BO321">
        <v>0.39</v>
      </c>
      <c r="BP321">
        <v>0.13</v>
      </c>
      <c r="BQ321">
        <v>3.2735324390243901</v>
      </c>
      <c r="BR321">
        <v>3.61699651567714E-2</v>
      </c>
      <c r="BS321">
        <v>2.43590040227015E-2</v>
      </c>
      <c r="BT321">
        <v>1</v>
      </c>
      <c r="BU321">
        <v>0.46252731707317102</v>
      </c>
      <c r="BV321">
        <v>-1.4156864111502499E-3</v>
      </c>
      <c r="BW321">
        <v>8.0832372285367005E-4</v>
      </c>
      <c r="BX321">
        <v>1</v>
      </c>
      <c r="BY321">
        <v>2</v>
      </c>
      <c r="BZ321">
        <v>2</v>
      </c>
      <c r="CA321" t="s">
        <v>195</v>
      </c>
      <c r="CB321">
        <v>100</v>
      </c>
      <c r="CC321">
        <v>100</v>
      </c>
      <c r="CD321">
        <v>-1.9570000000000001</v>
      </c>
      <c r="CE321">
        <v>-4.9000000000000002E-2</v>
      </c>
      <c r="CF321">
        <v>2</v>
      </c>
      <c r="CG321">
        <v>1042.8800000000001</v>
      </c>
      <c r="CH321">
        <v>655.45500000000004</v>
      </c>
      <c r="CI321">
        <v>34.994999999999997</v>
      </c>
      <c r="CJ321">
        <v>39.086399999999998</v>
      </c>
      <c r="CK321">
        <v>30.0001</v>
      </c>
      <c r="CL321">
        <v>38.800400000000003</v>
      </c>
      <c r="CM321">
        <v>38.869599999999998</v>
      </c>
      <c r="CN321">
        <v>31.0869</v>
      </c>
      <c r="CO321">
        <v>-30</v>
      </c>
      <c r="CP321">
        <v>-30</v>
      </c>
      <c r="CQ321">
        <v>35</v>
      </c>
      <c r="CR321">
        <v>410</v>
      </c>
      <c r="CS321">
        <v>20</v>
      </c>
      <c r="CT321">
        <v>99.255200000000002</v>
      </c>
      <c r="CU321">
        <v>99.100499999999997</v>
      </c>
    </row>
    <row r="322" spans="1:99" x14ac:dyDescent="0.25">
      <c r="A322">
        <v>306</v>
      </c>
      <c r="B322">
        <v>1607326258.5999999</v>
      </c>
      <c r="C322">
        <v>22796</v>
      </c>
      <c r="D322" t="s">
        <v>933</v>
      </c>
      <c r="E322" t="s">
        <v>934</v>
      </c>
      <c r="F322">
        <v>1607326249.9709699</v>
      </c>
      <c r="G322">
        <f t="shared" si="116"/>
        <v>5.5661746406953001E-4</v>
      </c>
      <c r="H322">
        <f t="shared" si="117"/>
        <v>-4.1548674621854307</v>
      </c>
      <c r="I322">
        <f t="shared" si="118"/>
        <v>413.228580645161</v>
      </c>
      <c r="J322">
        <f t="shared" si="119"/>
        <v>913.96378908073177</v>
      </c>
      <c r="K322">
        <f t="shared" si="120"/>
        <v>92.96016766386937</v>
      </c>
      <c r="L322">
        <f t="shared" si="121"/>
        <v>42.029890679710277</v>
      </c>
      <c r="M322">
        <f t="shared" si="122"/>
        <v>1.2130699910362468E-2</v>
      </c>
      <c r="N322">
        <f t="shared" si="123"/>
        <v>2</v>
      </c>
      <c r="O322">
        <f t="shared" si="124"/>
        <v>1.2089972023257779E-2</v>
      </c>
      <c r="P322">
        <f t="shared" si="125"/>
        <v>7.5598802976681034E-3</v>
      </c>
      <c r="Q322">
        <f t="shared" si="126"/>
        <v>0</v>
      </c>
      <c r="R322">
        <f t="shared" si="127"/>
        <v>34.355714242471414</v>
      </c>
      <c r="S322">
        <f t="shared" si="128"/>
        <v>34.355714242471414</v>
      </c>
      <c r="T322">
        <f t="shared" si="129"/>
        <v>5.4499440957064778</v>
      </c>
      <c r="U322">
        <f t="shared" si="130"/>
        <v>16.576301614008511</v>
      </c>
      <c r="V322">
        <f t="shared" si="131"/>
        <v>0.91370042679910102</v>
      </c>
      <c r="W322">
        <f t="shared" si="132"/>
        <v>5.5120885712343659</v>
      </c>
      <c r="X322">
        <f t="shared" si="133"/>
        <v>4.5362436689073764</v>
      </c>
      <c r="Y322">
        <f t="shared" si="134"/>
        <v>-24.546830165466272</v>
      </c>
      <c r="Z322">
        <f t="shared" si="135"/>
        <v>21.990038668146163</v>
      </c>
      <c r="AA322">
        <f t="shared" si="136"/>
        <v>2.5542494960777549</v>
      </c>
      <c r="AB322">
        <f t="shared" si="137"/>
        <v>-2.5420012423538196E-3</v>
      </c>
      <c r="AC322">
        <v>0</v>
      </c>
      <c r="AD322">
        <v>0</v>
      </c>
      <c r="AE322">
        <v>2</v>
      </c>
      <c r="AF322">
        <v>0</v>
      </c>
      <c r="AG322">
        <v>0</v>
      </c>
      <c r="AH322">
        <f t="shared" si="138"/>
        <v>1</v>
      </c>
      <c r="AI322">
        <f t="shared" si="139"/>
        <v>0</v>
      </c>
      <c r="AJ322">
        <f t="shared" si="140"/>
        <v>52410.800868390506</v>
      </c>
      <c r="AK322">
        <f t="shared" si="141"/>
        <v>0</v>
      </c>
      <c r="AL322">
        <f t="shared" si="142"/>
        <v>0</v>
      </c>
      <c r="AM322">
        <f t="shared" si="143"/>
        <v>0.49</v>
      </c>
      <c r="AN322">
        <f t="shared" si="144"/>
        <v>0.39</v>
      </c>
      <c r="AO322">
        <v>8.3800000000000008</v>
      </c>
      <c r="AP322">
        <v>0.5</v>
      </c>
      <c r="AQ322" t="s">
        <v>193</v>
      </c>
      <c r="AR322">
        <v>1607326249.9709699</v>
      </c>
      <c r="AS322">
        <v>413.228580645161</v>
      </c>
      <c r="AT322">
        <v>409.93954838709698</v>
      </c>
      <c r="AU322">
        <v>8.9833003225806394</v>
      </c>
      <c r="AV322">
        <v>8.5210448387096793</v>
      </c>
      <c r="AW322">
        <v>999.99941935483901</v>
      </c>
      <c r="AX322">
        <v>101.61103225806499</v>
      </c>
      <c r="AY322">
        <v>9.9964145161290305E-2</v>
      </c>
      <c r="AZ322">
        <v>34.5596580645161</v>
      </c>
      <c r="BA322">
        <v>999.9</v>
      </c>
      <c r="BB322">
        <v>999.9</v>
      </c>
      <c r="BC322">
        <v>0</v>
      </c>
      <c r="BD322">
        <v>0</v>
      </c>
      <c r="BE322">
        <v>10000.4761290323</v>
      </c>
      <c r="BF322">
        <v>0</v>
      </c>
      <c r="BG322">
        <v>1.91117E-3</v>
      </c>
      <c r="BH322">
        <v>1607326205.5</v>
      </c>
      <c r="BI322" t="s">
        <v>924</v>
      </c>
      <c r="BJ322">
        <v>51</v>
      </c>
      <c r="BK322">
        <v>-1.9570000000000001</v>
      </c>
      <c r="BL322">
        <v>-4.9000000000000002E-2</v>
      </c>
      <c r="BM322">
        <v>410</v>
      </c>
      <c r="BN322">
        <v>9</v>
      </c>
      <c r="BO322">
        <v>0.39</v>
      </c>
      <c r="BP322">
        <v>0.13</v>
      </c>
      <c r="BQ322">
        <v>3.2870485365853601</v>
      </c>
      <c r="BR322">
        <v>0.109244947735159</v>
      </c>
      <c r="BS322">
        <v>2.9225950092923E-2</v>
      </c>
      <c r="BT322">
        <v>0</v>
      </c>
      <c r="BU322">
        <v>0.46220329268292698</v>
      </c>
      <c r="BV322">
        <v>-5.2724738675954197E-3</v>
      </c>
      <c r="BW322">
        <v>9.8465539951808297E-4</v>
      </c>
      <c r="BX322">
        <v>1</v>
      </c>
      <c r="BY322">
        <v>1</v>
      </c>
      <c r="BZ322">
        <v>2</v>
      </c>
      <c r="CA322" t="s">
        <v>198</v>
      </c>
      <c r="CB322">
        <v>100</v>
      </c>
      <c r="CC322">
        <v>100</v>
      </c>
      <c r="CD322">
        <v>-1.9570000000000001</v>
      </c>
      <c r="CE322">
        <v>-4.9000000000000002E-2</v>
      </c>
      <c r="CF322">
        <v>2</v>
      </c>
      <c r="CG322">
        <v>1042.54</v>
      </c>
      <c r="CH322">
        <v>655.29600000000005</v>
      </c>
      <c r="CI322">
        <v>34.994999999999997</v>
      </c>
      <c r="CJ322">
        <v>39.086399999999998</v>
      </c>
      <c r="CK322">
        <v>30.0001</v>
      </c>
      <c r="CL322">
        <v>38.800400000000003</v>
      </c>
      <c r="CM322">
        <v>38.869599999999998</v>
      </c>
      <c r="CN322">
        <v>31.089300000000001</v>
      </c>
      <c r="CO322">
        <v>-30</v>
      </c>
      <c r="CP322">
        <v>-30</v>
      </c>
      <c r="CQ322">
        <v>35</v>
      </c>
      <c r="CR322">
        <v>410</v>
      </c>
      <c r="CS322">
        <v>20</v>
      </c>
      <c r="CT322">
        <v>99.255099999999999</v>
      </c>
      <c r="CU322">
        <v>99.100399999999993</v>
      </c>
    </row>
    <row r="323" spans="1:99" x14ac:dyDescent="0.25">
      <c r="A323">
        <v>307</v>
      </c>
      <c r="B323">
        <v>1607326585.5999999</v>
      </c>
      <c r="C323">
        <v>23123</v>
      </c>
      <c r="D323" t="s">
        <v>936</v>
      </c>
      <c r="E323" t="s">
        <v>937</v>
      </c>
      <c r="F323">
        <v>1607326577.5999999</v>
      </c>
      <c r="G323">
        <f t="shared" si="116"/>
        <v>3.1524125932939098E-4</v>
      </c>
      <c r="H323">
        <f t="shared" si="117"/>
        <v>-3.3937258958656042</v>
      </c>
      <c r="I323">
        <f t="shared" si="118"/>
        <v>412.56193548387103</v>
      </c>
      <c r="J323">
        <f t="shared" si="119"/>
        <v>1148.4728163969257</v>
      </c>
      <c r="K323">
        <f t="shared" si="120"/>
        <v>116.80856670493232</v>
      </c>
      <c r="L323">
        <f t="shared" si="121"/>
        <v>41.960739229398037</v>
      </c>
      <c r="M323">
        <f t="shared" si="122"/>
        <v>6.8547558112027418E-3</v>
      </c>
      <c r="N323">
        <f t="shared" si="123"/>
        <v>2</v>
      </c>
      <c r="O323">
        <f t="shared" si="124"/>
        <v>6.8417304615993662E-3</v>
      </c>
      <c r="P323">
        <f t="shared" si="125"/>
        <v>4.2772497281740414E-3</v>
      </c>
      <c r="Q323">
        <f t="shared" si="126"/>
        <v>0</v>
      </c>
      <c r="R323">
        <f t="shared" si="127"/>
        <v>34.29618516018801</v>
      </c>
      <c r="S323">
        <f t="shared" si="128"/>
        <v>34.29618516018801</v>
      </c>
      <c r="T323">
        <f t="shared" si="129"/>
        <v>5.4319200154979059</v>
      </c>
      <c r="U323">
        <f t="shared" si="130"/>
        <v>16.303149839634468</v>
      </c>
      <c r="V323">
        <f t="shared" si="131"/>
        <v>0.8912841897941991</v>
      </c>
      <c r="W323">
        <f t="shared" si="132"/>
        <v>5.4669447227148993</v>
      </c>
      <c r="X323">
        <f t="shared" si="133"/>
        <v>4.5406358257037072</v>
      </c>
      <c r="Y323">
        <f t="shared" si="134"/>
        <v>-13.902139536426143</v>
      </c>
      <c r="Z323">
        <f t="shared" si="135"/>
        <v>12.455967726597411</v>
      </c>
      <c r="AA323">
        <f t="shared" si="136"/>
        <v>1.4453568354041717</v>
      </c>
      <c r="AB323">
        <f t="shared" si="137"/>
        <v>-8.1497442456068825E-4</v>
      </c>
      <c r="AC323">
        <v>0</v>
      </c>
      <c r="AD323">
        <v>0</v>
      </c>
      <c r="AE323">
        <v>2</v>
      </c>
      <c r="AF323">
        <v>0</v>
      </c>
      <c r="AG323">
        <v>0</v>
      </c>
      <c r="AH323">
        <f t="shared" si="138"/>
        <v>1</v>
      </c>
      <c r="AI323">
        <f t="shared" si="139"/>
        <v>0</v>
      </c>
      <c r="AJ323">
        <f t="shared" si="140"/>
        <v>52458.057507763595</v>
      </c>
      <c r="AK323">
        <f t="shared" si="141"/>
        <v>0</v>
      </c>
      <c r="AL323">
        <f t="shared" si="142"/>
        <v>0</v>
      </c>
      <c r="AM323">
        <f t="shared" si="143"/>
        <v>0.49</v>
      </c>
      <c r="AN323">
        <f t="shared" si="144"/>
        <v>0.39</v>
      </c>
      <c r="AO323">
        <v>8</v>
      </c>
      <c r="AP323">
        <v>0.5</v>
      </c>
      <c r="AQ323" t="s">
        <v>193</v>
      </c>
      <c r="AR323">
        <v>1607326577.5999999</v>
      </c>
      <c r="AS323">
        <v>412.56193548387103</v>
      </c>
      <c r="AT323">
        <v>409.95090322580597</v>
      </c>
      <c r="AU323">
        <v>8.7631899999999998</v>
      </c>
      <c r="AV323">
        <v>8.5131977419354801</v>
      </c>
      <c r="AW323">
        <v>999.96293548387098</v>
      </c>
      <c r="AX323">
        <v>101.60899999999999</v>
      </c>
      <c r="AY323">
        <v>9.8733119354838694E-2</v>
      </c>
      <c r="AZ323">
        <v>34.411706451612901</v>
      </c>
      <c r="BA323">
        <v>999.9</v>
      </c>
      <c r="BB323">
        <v>999.9</v>
      </c>
      <c r="BC323">
        <v>0</v>
      </c>
      <c r="BD323">
        <v>0</v>
      </c>
      <c r="BE323">
        <v>10005.066129032301</v>
      </c>
      <c r="BF323">
        <v>0</v>
      </c>
      <c r="BG323">
        <v>1.91117E-3</v>
      </c>
      <c r="BH323">
        <v>1607326553.5999999</v>
      </c>
      <c r="BI323" t="s">
        <v>938</v>
      </c>
      <c r="BJ323">
        <v>52</v>
      </c>
      <c r="BK323">
        <v>-1.9970000000000001</v>
      </c>
      <c r="BL323">
        <v>-4.8000000000000001E-2</v>
      </c>
      <c r="BM323">
        <v>410</v>
      </c>
      <c r="BN323">
        <v>9</v>
      </c>
      <c r="BO323">
        <v>0.7</v>
      </c>
      <c r="BP323">
        <v>0.1</v>
      </c>
      <c r="BQ323">
        <v>2.6428265853658499</v>
      </c>
      <c r="BR323">
        <v>-7.0946759581952401E-2</v>
      </c>
      <c r="BS323">
        <v>0.12241889049209601</v>
      </c>
      <c r="BT323">
        <v>1</v>
      </c>
      <c r="BU323">
        <v>0.250227097560976</v>
      </c>
      <c r="BV323">
        <v>-1.0488689895469E-2</v>
      </c>
      <c r="BW323">
        <v>1.88910937597173E-3</v>
      </c>
      <c r="BX323">
        <v>1</v>
      </c>
      <c r="BY323">
        <v>2</v>
      </c>
      <c r="BZ323">
        <v>2</v>
      </c>
      <c r="CA323" t="s">
        <v>195</v>
      </c>
      <c r="CB323">
        <v>100</v>
      </c>
      <c r="CC323">
        <v>100</v>
      </c>
      <c r="CD323">
        <v>-1.9970000000000001</v>
      </c>
      <c r="CE323">
        <v>-4.8000000000000001E-2</v>
      </c>
      <c r="CF323">
        <v>2</v>
      </c>
      <c r="CG323">
        <v>1044.95</v>
      </c>
      <c r="CH323">
        <v>653.16999999999996</v>
      </c>
      <c r="CI323">
        <v>34.991700000000002</v>
      </c>
      <c r="CJ323">
        <v>39.169600000000003</v>
      </c>
      <c r="CK323">
        <v>30.000599999999999</v>
      </c>
      <c r="CL323">
        <v>38.914999999999999</v>
      </c>
      <c r="CM323">
        <v>38.989600000000003</v>
      </c>
      <c r="CN323">
        <v>31.023800000000001</v>
      </c>
      <c r="CO323">
        <v>-30</v>
      </c>
      <c r="CP323">
        <v>-30</v>
      </c>
      <c r="CQ323">
        <v>35</v>
      </c>
      <c r="CR323">
        <v>410</v>
      </c>
      <c r="CS323">
        <v>20</v>
      </c>
      <c r="CT323">
        <v>99.189400000000006</v>
      </c>
      <c r="CU323">
        <v>99.052000000000007</v>
      </c>
    </row>
    <row r="324" spans="1:99" x14ac:dyDescent="0.25">
      <c r="A324">
        <v>308</v>
      </c>
      <c r="B324">
        <v>1607326590.5999999</v>
      </c>
      <c r="C324">
        <v>23128</v>
      </c>
      <c r="D324" t="s">
        <v>939</v>
      </c>
      <c r="E324" t="s">
        <v>940</v>
      </c>
      <c r="F324">
        <v>1607326582.2451601</v>
      </c>
      <c r="G324">
        <f t="shared" si="116"/>
        <v>3.1385912895424723E-4</v>
      </c>
      <c r="H324">
        <f t="shared" si="117"/>
        <v>-3.4708742271300501</v>
      </c>
      <c r="I324">
        <f t="shared" si="118"/>
        <v>412.53851612903202</v>
      </c>
      <c r="J324">
        <f t="shared" si="119"/>
        <v>1168.4461978807574</v>
      </c>
      <c r="K324">
        <f t="shared" si="120"/>
        <v>118.83955229598233</v>
      </c>
      <c r="L324">
        <f t="shared" si="121"/>
        <v>41.958194267346364</v>
      </c>
      <c r="M324">
        <f t="shared" si="122"/>
        <v>6.8325966317493367E-3</v>
      </c>
      <c r="N324">
        <f t="shared" si="123"/>
        <v>2</v>
      </c>
      <c r="O324">
        <f t="shared" si="124"/>
        <v>6.8196552735663388E-3</v>
      </c>
      <c r="P324">
        <f t="shared" si="125"/>
        <v>4.2634452094032407E-3</v>
      </c>
      <c r="Q324">
        <f t="shared" si="126"/>
        <v>0</v>
      </c>
      <c r="R324">
        <f t="shared" si="127"/>
        <v>34.279037973008592</v>
      </c>
      <c r="S324">
        <f t="shared" si="128"/>
        <v>34.279037973008592</v>
      </c>
      <c r="T324">
        <f t="shared" si="129"/>
        <v>5.4267378534064479</v>
      </c>
      <c r="U324">
        <f t="shared" si="130"/>
        <v>16.318993877902894</v>
      </c>
      <c r="V324">
        <f t="shared" si="131"/>
        <v>0.89127495228596221</v>
      </c>
      <c r="W324">
        <f t="shared" si="132"/>
        <v>5.461580284632702</v>
      </c>
      <c r="X324">
        <f t="shared" si="133"/>
        <v>4.5354629011204857</v>
      </c>
      <c r="Y324">
        <f t="shared" si="134"/>
        <v>-13.841187586882302</v>
      </c>
      <c r="Z324">
        <f t="shared" si="135"/>
        <v>12.401578527356261</v>
      </c>
      <c r="AA324">
        <f t="shared" si="136"/>
        <v>1.4388012786646767</v>
      </c>
      <c r="AB324">
        <f t="shared" si="137"/>
        <v>-8.0778086136490401E-4</v>
      </c>
      <c r="AC324">
        <v>0</v>
      </c>
      <c r="AD324">
        <v>0</v>
      </c>
      <c r="AE324">
        <v>2</v>
      </c>
      <c r="AF324">
        <v>0</v>
      </c>
      <c r="AG324">
        <v>0</v>
      </c>
      <c r="AH324">
        <f t="shared" si="138"/>
        <v>1</v>
      </c>
      <c r="AI324">
        <f t="shared" si="139"/>
        <v>0</v>
      </c>
      <c r="AJ324">
        <f t="shared" si="140"/>
        <v>52410.507190410186</v>
      </c>
      <c r="AK324">
        <f t="shared" si="141"/>
        <v>0</v>
      </c>
      <c r="AL324">
        <f t="shared" si="142"/>
        <v>0</v>
      </c>
      <c r="AM324">
        <f t="shared" si="143"/>
        <v>0.49</v>
      </c>
      <c r="AN324">
        <f t="shared" si="144"/>
        <v>0.39</v>
      </c>
      <c r="AO324">
        <v>8</v>
      </c>
      <c r="AP324">
        <v>0.5</v>
      </c>
      <c r="AQ324" t="s">
        <v>193</v>
      </c>
      <c r="AR324">
        <v>1607326582.2451601</v>
      </c>
      <c r="AS324">
        <v>412.53851612903202</v>
      </c>
      <c r="AT324">
        <v>409.865322580645</v>
      </c>
      <c r="AU324">
        <v>8.7631332258064507</v>
      </c>
      <c r="AV324">
        <v>8.5142390322580592</v>
      </c>
      <c r="AW324">
        <v>999.97106451612899</v>
      </c>
      <c r="AX324">
        <v>101.608290322581</v>
      </c>
      <c r="AY324">
        <v>9.9047603225806496E-2</v>
      </c>
      <c r="AZ324">
        <v>34.3940548387097</v>
      </c>
      <c r="BA324">
        <v>999.9</v>
      </c>
      <c r="BB324">
        <v>999.9</v>
      </c>
      <c r="BC324">
        <v>0</v>
      </c>
      <c r="BD324">
        <v>0</v>
      </c>
      <c r="BE324">
        <v>9995.0851612903207</v>
      </c>
      <c r="BF324">
        <v>0</v>
      </c>
      <c r="BG324">
        <v>1.91117E-3</v>
      </c>
      <c r="BH324">
        <v>1607326553.5999999</v>
      </c>
      <c r="BI324" t="s">
        <v>938</v>
      </c>
      <c r="BJ324">
        <v>52</v>
      </c>
      <c r="BK324">
        <v>-1.9970000000000001</v>
      </c>
      <c r="BL324">
        <v>-4.8000000000000001E-2</v>
      </c>
      <c r="BM324">
        <v>410</v>
      </c>
      <c r="BN324">
        <v>9</v>
      </c>
      <c r="BO324">
        <v>0.7</v>
      </c>
      <c r="BP324">
        <v>0.1</v>
      </c>
      <c r="BQ324">
        <v>2.63783146341463</v>
      </c>
      <c r="BR324">
        <v>0.70541247386777595</v>
      </c>
      <c r="BS324">
        <v>0.11494887002406599</v>
      </c>
      <c r="BT324">
        <v>0</v>
      </c>
      <c r="BU324">
        <v>0.24964858536585399</v>
      </c>
      <c r="BV324">
        <v>-1.2399658536585799E-2</v>
      </c>
      <c r="BW324">
        <v>1.88368427233298E-3</v>
      </c>
      <c r="BX324">
        <v>1</v>
      </c>
      <c r="BY324">
        <v>1</v>
      </c>
      <c r="BZ324">
        <v>2</v>
      </c>
      <c r="CA324" t="s">
        <v>198</v>
      </c>
      <c r="CB324">
        <v>100</v>
      </c>
      <c r="CC324">
        <v>100</v>
      </c>
      <c r="CD324">
        <v>-1.9970000000000001</v>
      </c>
      <c r="CE324">
        <v>-4.8000000000000001E-2</v>
      </c>
      <c r="CF324">
        <v>2</v>
      </c>
      <c r="CG324">
        <v>1042.1199999999999</v>
      </c>
      <c r="CH324">
        <v>653.005</v>
      </c>
      <c r="CI324">
        <v>34.992400000000004</v>
      </c>
      <c r="CJ324">
        <v>39.174399999999999</v>
      </c>
      <c r="CK324">
        <v>30.000599999999999</v>
      </c>
      <c r="CL324">
        <v>38.919600000000003</v>
      </c>
      <c r="CM324">
        <v>38.993699999999997</v>
      </c>
      <c r="CN324">
        <v>31.034400000000002</v>
      </c>
      <c r="CO324">
        <v>-30</v>
      </c>
      <c r="CP324">
        <v>-30</v>
      </c>
      <c r="CQ324">
        <v>35</v>
      </c>
      <c r="CR324">
        <v>410</v>
      </c>
      <c r="CS324">
        <v>20</v>
      </c>
      <c r="CT324">
        <v>99.186700000000002</v>
      </c>
      <c r="CU324">
        <v>99.049000000000007</v>
      </c>
    </row>
    <row r="325" spans="1:99" x14ac:dyDescent="0.25">
      <c r="A325">
        <v>309</v>
      </c>
      <c r="B325">
        <v>1607326595.5999999</v>
      </c>
      <c r="C325">
        <v>23133</v>
      </c>
      <c r="D325" t="s">
        <v>941</v>
      </c>
      <c r="E325" t="s">
        <v>942</v>
      </c>
      <c r="F325">
        <v>1607326587.03548</v>
      </c>
      <c r="G325">
        <f t="shared" si="116"/>
        <v>3.1392403210799409E-4</v>
      </c>
      <c r="H325">
        <f t="shared" si="117"/>
        <v>-3.4719539259136463</v>
      </c>
      <c r="I325">
        <f t="shared" si="118"/>
        <v>412.486774193548</v>
      </c>
      <c r="J325">
        <f t="shared" si="119"/>
        <v>1167.8541864456074</v>
      </c>
      <c r="K325">
        <f t="shared" si="120"/>
        <v>118.77922809029245</v>
      </c>
      <c r="L325">
        <f t="shared" si="121"/>
        <v>41.952892068898983</v>
      </c>
      <c r="M325">
        <f t="shared" si="122"/>
        <v>6.8398916628221633E-3</v>
      </c>
      <c r="N325">
        <f t="shared" si="123"/>
        <v>2</v>
      </c>
      <c r="O325">
        <f t="shared" si="124"/>
        <v>6.8269226837308185E-3</v>
      </c>
      <c r="P325">
        <f t="shared" si="125"/>
        <v>4.2679898158000332E-3</v>
      </c>
      <c r="Q325">
        <f t="shared" si="126"/>
        <v>0</v>
      </c>
      <c r="R325">
        <f t="shared" si="127"/>
        <v>34.266735335582609</v>
      </c>
      <c r="S325">
        <f t="shared" si="128"/>
        <v>34.266735335582609</v>
      </c>
      <c r="T325">
        <f t="shared" si="129"/>
        <v>5.4230224428962845</v>
      </c>
      <c r="U325">
        <f t="shared" si="130"/>
        <v>16.331919797987421</v>
      </c>
      <c r="V325">
        <f t="shared" si="131"/>
        <v>0.89137197825363612</v>
      </c>
      <c r="W325">
        <f t="shared" si="132"/>
        <v>5.4578517974566569</v>
      </c>
      <c r="X325">
        <f t="shared" si="133"/>
        <v>4.5316504646426488</v>
      </c>
      <c r="Y325">
        <f t="shared" si="134"/>
        <v>-13.84404981596254</v>
      </c>
      <c r="Z325">
        <f t="shared" si="135"/>
        <v>12.404297640652418</v>
      </c>
      <c r="AA325">
        <f t="shared" si="136"/>
        <v>1.4389441047953841</v>
      </c>
      <c r="AB325">
        <f t="shared" si="137"/>
        <v>-8.0807051473819058E-4</v>
      </c>
      <c r="AC325">
        <v>0</v>
      </c>
      <c r="AD325">
        <v>0</v>
      </c>
      <c r="AE325">
        <v>2</v>
      </c>
      <c r="AF325">
        <v>0</v>
      </c>
      <c r="AG325">
        <v>0</v>
      </c>
      <c r="AH325">
        <f t="shared" si="138"/>
        <v>1</v>
      </c>
      <c r="AI325">
        <f t="shared" si="139"/>
        <v>0</v>
      </c>
      <c r="AJ325">
        <f t="shared" si="140"/>
        <v>52435.562950879808</v>
      </c>
      <c r="AK325">
        <f t="shared" si="141"/>
        <v>0</v>
      </c>
      <c r="AL325">
        <f t="shared" si="142"/>
        <v>0</v>
      </c>
      <c r="AM325">
        <f t="shared" si="143"/>
        <v>0.49</v>
      </c>
      <c r="AN325">
        <f t="shared" si="144"/>
        <v>0.39</v>
      </c>
      <c r="AO325">
        <v>8</v>
      </c>
      <c r="AP325">
        <v>0.5</v>
      </c>
      <c r="AQ325" t="s">
        <v>193</v>
      </c>
      <c r="AR325">
        <v>1607326587.03548</v>
      </c>
      <c r="AS325">
        <v>412.486774193548</v>
      </c>
      <c r="AT325">
        <v>409.81274193548398</v>
      </c>
      <c r="AU325">
        <v>8.7640954838709693</v>
      </c>
      <c r="AV325">
        <v>8.5151516129032299</v>
      </c>
      <c r="AW325">
        <v>999.97729032258098</v>
      </c>
      <c r="AX325">
        <v>101.607838709677</v>
      </c>
      <c r="AY325">
        <v>9.9403058064516103E-2</v>
      </c>
      <c r="AZ325">
        <v>34.381777419354798</v>
      </c>
      <c r="BA325">
        <v>999.9</v>
      </c>
      <c r="BB325">
        <v>999.9</v>
      </c>
      <c r="BC325">
        <v>0</v>
      </c>
      <c r="BD325">
        <v>0</v>
      </c>
      <c r="BE325">
        <v>9999.6967741935496</v>
      </c>
      <c r="BF325">
        <v>0</v>
      </c>
      <c r="BG325">
        <v>1.91117E-3</v>
      </c>
      <c r="BH325">
        <v>1607326553.5999999</v>
      </c>
      <c r="BI325" t="s">
        <v>938</v>
      </c>
      <c r="BJ325">
        <v>52</v>
      </c>
      <c r="BK325">
        <v>-1.9970000000000001</v>
      </c>
      <c r="BL325">
        <v>-4.8000000000000001E-2</v>
      </c>
      <c r="BM325">
        <v>410</v>
      </c>
      <c r="BN325">
        <v>9</v>
      </c>
      <c r="BO325">
        <v>0.7</v>
      </c>
      <c r="BP325">
        <v>0.1</v>
      </c>
      <c r="BQ325">
        <v>2.6666846341463399</v>
      </c>
      <c r="BR325">
        <v>0.134345226480754</v>
      </c>
      <c r="BS325">
        <v>8.4480881401812605E-2</v>
      </c>
      <c r="BT325">
        <v>0</v>
      </c>
      <c r="BU325">
        <v>0.248988585365854</v>
      </c>
      <c r="BV325">
        <v>1.2927804878047099E-3</v>
      </c>
      <c r="BW325">
        <v>1.1093721576531899E-3</v>
      </c>
      <c r="BX325">
        <v>1</v>
      </c>
      <c r="BY325">
        <v>1</v>
      </c>
      <c r="BZ325">
        <v>2</v>
      </c>
      <c r="CA325" t="s">
        <v>198</v>
      </c>
      <c r="CB325">
        <v>100</v>
      </c>
      <c r="CC325">
        <v>100</v>
      </c>
      <c r="CD325">
        <v>-1.9970000000000001</v>
      </c>
      <c r="CE325">
        <v>-4.8000000000000001E-2</v>
      </c>
      <c r="CF325">
        <v>2</v>
      </c>
      <c r="CG325">
        <v>1045.23</v>
      </c>
      <c r="CH325">
        <v>653.04300000000001</v>
      </c>
      <c r="CI325">
        <v>34.993400000000001</v>
      </c>
      <c r="CJ325">
        <v>39.178199999999997</v>
      </c>
      <c r="CK325">
        <v>30.000599999999999</v>
      </c>
      <c r="CL325">
        <v>38.923400000000001</v>
      </c>
      <c r="CM325">
        <v>38.997399999999999</v>
      </c>
      <c r="CN325">
        <v>31.042400000000001</v>
      </c>
      <c r="CO325">
        <v>-30</v>
      </c>
      <c r="CP325">
        <v>-30</v>
      </c>
      <c r="CQ325">
        <v>35</v>
      </c>
      <c r="CR325">
        <v>410</v>
      </c>
      <c r="CS325">
        <v>20</v>
      </c>
      <c r="CT325">
        <v>99.185699999999997</v>
      </c>
      <c r="CU325">
        <v>99.048000000000002</v>
      </c>
    </row>
    <row r="326" spans="1:99" x14ac:dyDescent="0.25">
      <c r="A326">
        <v>310</v>
      </c>
      <c r="B326">
        <v>1607326600.5999999</v>
      </c>
      <c r="C326">
        <v>23138</v>
      </c>
      <c r="D326" t="s">
        <v>943</v>
      </c>
      <c r="E326" t="s">
        <v>944</v>
      </c>
      <c r="F326">
        <v>1607326591.9709699</v>
      </c>
      <c r="G326">
        <f t="shared" si="116"/>
        <v>3.1409323173854734E-4</v>
      </c>
      <c r="H326">
        <f t="shared" si="117"/>
        <v>-3.4432158106909201</v>
      </c>
      <c r="I326">
        <f t="shared" si="118"/>
        <v>412.42809677419399</v>
      </c>
      <c r="J326">
        <f t="shared" si="119"/>
        <v>1160.3735502655031</v>
      </c>
      <c r="K326">
        <f t="shared" si="120"/>
        <v>118.01797081557214</v>
      </c>
      <c r="L326">
        <f t="shared" si="121"/>
        <v>41.946774017282451</v>
      </c>
      <c r="M326">
        <f t="shared" si="122"/>
        <v>6.8484528254321225E-3</v>
      </c>
      <c r="N326">
        <f t="shared" si="123"/>
        <v>2</v>
      </c>
      <c r="O326">
        <f t="shared" si="124"/>
        <v>6.83545139404859E-3</v>
      </c>
      <c r="P326">
        <f t="shared" si="125"/>
        <v>4.2733231677125963E-3</v>
      </c>
      <c r="Q326">
        <f t="shared" si="126"/>
        <v>0</v>
      </c>
      <c r="R326">
        <f t="shared" si="127"/>
        <v>34.256468912053393</v>
      </c>
      <c r="S326">
        <f t="shared" si="128"/>
        <v>34.256468912053393</v>
      </c>
      <c r="T326">
        <f t="shared" si="129"/>
        <v>5.4199236644303825</v>
      </c>
      <c r="U326">
        <f t="shared" si="130"/>
        <v>16.342346806231774</v>
      </c>
      <c r="V326">
        <f t="shared" si="131"/>
        <v>0.89143496301285863</v>
      </c>
      <c r="W326">
        <f t="shared" si="132"/>
        <v>5.4547548989287797</v>
      </c>
      <c r="X326">
        <f t="shared" si="133"/>
        <v>4.5284887014175244</v>
      </c>
      <c r="Y326">
        <f t="shared" si="134"/>
        <v>-13.851511519669938</v>
      </c>
      <c r="Z326">
        <f t="shared" si="135"/>
        <v>12.411111871917408</v>
      </c>
      <c r="AA326">
        <f t="shared" si="136"/>
        <v>1.4395907429972075</v>
      </c>
      <c r="AB326">
        <f t="shared" si="137"/>
        <v>-8.0890475532235939E-4</v>
      </c>
      <c r="AC326">
        <v>0</v>
      </c>
      <c r="AD326">
        <v>0</v>
      </c>
      <c r="AE326">
        <v>2</v>
      </c>
      <c r="AF326">
        <v>0</v>
      </c>
      <c r="AG326">
        <v>0</v>
      </c>
      <c r="AH326">
        <f t="shared" si="138"/>
        <v>1</v>
      </c>
      <c r="AI326">
        <f t="shared" si="139"/>
        <v>0</v>
      </c>
      <c r="AJ326">
        <f t="shared" si="140"/>
        <v>52420.874456966769</v>
      </c>
      <c r="AK326">
        <f t="shared" si="141"/>
        <v>0</v>
      </c>
      <c r="AL326">
        <f t="shared" si="142"/>
        <v>0</v>
      </c>
      <c r="AM326">
        <f t="shared" si="143"/>
        <v>0.49</v>
      </c>
      <c r="AN326">
        <f t="shared" si="144"/>
        <v>0.39</v>
      </c>
      <c r="AO326">
        <v>8</v>
      </c>
      <c r="AP326">
        <v>0.5</v>
      </c>
      <c r="AQ326" t="s">
        <v>193</v>
      </c>
      <c r="AR326">
        <v>1607326591.9709699</v>
      </c>
      <c r="AS326">
        <v>412.42809677419399</v>
      </c>
      <c r="AT326">
        <v>409.77712903225802</v>
      </c>
      <c r="AU326">
        <v>8.7647461290322592</v>
      </c>
      <c r="AV326">
        <v>8.5156712903225795</v>
      </c>
      <c r="AW326">
        <v>999.98951612903204</v>
      </c>
      <c r="AX326">
        <v>101.607258064516</v>
      </c>
      <c r="AY326">
        <v>9.9619680645161302E-2</v>
      </c>
      <c r="AZ326">
        <v>34.371574193548398</v>
      </c>
      <c r="BA326">
        <v>999.9</v>
      </c>
      <c r="BB326">
        <v>999.9</v>
      </c>
      <c r="BC326">
        <v>0</v>
      </c>
      <c r="BD326">
        <v>0</v>
      </c>
      <c r="BE326">
        <v>9996.49</v>
      </c>
      <c r="BF326">
        <v>0</v>
      </c>
      <c r="BG326">
        <v>1.91117E-3</v>
      </c>
      <c r="BH326">
        <v>1607326553.5999999</v>
      </c>
      <c r="BI326" t="s">
        <v>938</v>
      </c>
      <c r="BJ326">
        <v>52</v>
      </c>
      <c r="BK326">
        <v>-1.9970000000000001</v>
      </c>
      <c r="BL326">
        <v>-4.8000000000000001E-2</v>
      </c>
      <c r="BM326">
        <v>410</v>
      </c>
      <c r="BN326">
        <v>9</v>
      </c>
      <c r="BO326">
        <v>0.7</v>
      </c>
      <c r="BP326">
        <v>0.1</v>
      </c>
      <c r="BQ326">
        <v>2.6579202439024399</v>
      </c>
      <c r="BR326">
        <v>-0.482675540069602</v>
      </c>
      <c r="BS326">
        <v>6.8756935419150206E-2</v>
      </c>
      <c r="BT326">
        <v>0</v>
      </c>
      <c r="BU326">
        <v>0.249142536585366</v>
      </c>
      <c r="BV326">
        <v>2.75040418118616E-3</v>
      </c>
      <c r="BW326">
        <v>8.7709017523330201E-4</v>
      </c>
      <c r="BX326">
        <v>1</v>
      </c>
      <c r="BY326">
        <v>1</v>
      </c>
      <c r="BZ326">
        <v>2</v>
      </c>
      <c r="CA326" t="s">
        <v>198</v>
      </c>
      <c r="CB326">
        <v>100</v>
      </c>
      <c r="CC326">
        <v>100</v>
      </c>
      <c r="CD326">
        <v>-1.9970000000000001</v>
      </c>
      <c r="CE326">
        <v>-4.8000000000000001E-2</v>
      </c>
      <c r="CF326">
        <v>2</v>
      </c>
      <c r="CG326">
        <v>1044.71</v>
      </c>
      <c r="CH326">
        <v>652.87699999999995</v>
      </c>
      <c r="CI326">
        <v>34.994500000000002</v>
      </c>
      <c r="CJ326">
        <v>39.1815</v>
      </c>
      <c r="CK326">
        <v>30.000599999999999</v>
      </c>
      <c r="CL326">
        <v>38.927199999999999</v>
      </c>
      <c r="CM326">
        <v>39.001199999999997</v>
      </c>
      <c r="CN326">
        <v>31.049700000000001</v>
      </c>
      <c r="CO326">
        <v>-30</v>
      </c>
      <c r="CP326">
        <v>-30</v>
      </c>
      <c r="CQ326">
        <v>35</v>
      </c>
      <c r="CR326">
        <v>410</v>
      </c>
      <c r="CS326">
        <v>20</v>
      </c>
      <c r="CT326">
        <v>99.184600000000003</v>
      </c>
      <c r="CU326">
        <v>99.046000000000006</v>
      </c>
    </row>
    <row r="327" spans="1:99" x14ac:dyDescent="0.25">
      <c r="A327">
        <v>311</v>
      </c>
      <c r="B327">
        <v>1607326605.5999999</v>
      </c>
      <c r="C327">
        <v>23143</v>
      </c>
      <c r="D327" t="s">
        <v>945</v>
      </c>
      <c r="E327" t="s">
        <v>946</v>
      </c>
      <c r="F327">
        <v>1607326596.9709699</v>
      </c>
      <c r="G327">
        <f t="shared" si="116"/>
        <v>3.1470001711920645E-4</v>
      </c>
      <c r="H327">
        <f t="shared" si="117"/>
        <v>-3.3762963317661314</v>
      </c>
      <c r="I327">
        <f t="shared" si="118"/>
        <v>412.39803225806497</v>
      </c>
      <c r="J327">
        <f t="shared" si="119"/>
        <v>1143.2718544568097</v>
      </c>
      <c r="K327">
        <f t="shared" si="120"/>
        <v>116.27865345589817</v>
      </c>
      <c r="L327">
        <f t="shared" si="121"/>
        <v>41.943731660929657</v>
      </c>
      <c r="M327">
        <f t="shared" si="122"/>
        <v>6.8665759183126063E-3</v>
      </c>
      <c r="N327">
        <f t="shared" si="123"/>
        <v>2</v>
      </c>
      <c r="O327">
        <f t="shared" si="124"/>
        <v>6.8535056552851102E-3</v>
      </c>
      <c r="P327">
        <f t="shared" si="125"/>
        <v>4.284613248775087E-3</v>
      </c>
      <c r="Q327">
        <f t="shared" si="126"/>
        <v>0</v>
      </c>
      <c r="R327">
        <f t="shared" si="127"/>
        <v>34.246397004474062</v>
      </c>
      <c r="S327">
        <f t="shared" si="128"/>
        <v>34.246397004474062</v>
      </c>
      <c r="T327">
        <f t="shared" si="129"/>
        <v>5.416885094133649</v>
      </c>
      <c r="U327">
        <f t="shared" si="130"/>
        <v>16.35306801796559</v>
      </c>
      <c r="V327">
        <f t="shared" si="131"/>
        <v>0.89153119033825368</v>
      </c>
      <c r="W327">
        <f t="shared" si="132"/>
        <v>5.4517671507194345</v>
      </c>
      <c r="X327">
        <f t="shared" si="133"/>
        <v>4.5253539037953949</v>
      </c>
      <c r="Y327">
        <f t="shared" si="134"/>
        <v>-13.878270754957004</v>
      </c>
      <c r="Z327">
        <f t="shared" si="135"/>
        <v>12.435212744426302</v>
      </c>
      <c r="AA327">
        <f t="shared" si="136"/>
        <v>1.4422460135731838</v>
      </c>
      <c r="AB327">
        <f t="shared" si="137"/>
        <v>-8.1199695751799084E-4</v>
      </c>
      <c r="AC327">
        <v>0</v>
      </c>
      <c r="AD327">
        <v>0</v>
      </c>
      <c r="AE327">
        <v>2</v>
      </c>
      <c r="AF327">
        <v>0</v>
      </c>
      <c r="AG327">
        <v>0</v>
      </c>
      <c r="AH327">
        <f t="shared" si="138"/>
        <v>1</v>
      </c>
      <c r="AI327">
        <f t="shared" si="139"/>
        <v>0</v>
      </c>
      <c r="AJ327">
        <f t="shared" si="140"/>
        <v>52417.217078712034</v>
      </c>
      <c r="AK327">
        <f t="shared" si="141"/>
        <v>0</v>
      </c>
      <c r="AL327">
        <f t="shared" si="142"/>
        <v>0</v>
      </c>
      <c r="AM327">
        <f t="shared" si="143"/>
        <v>0.49</v>
      </c>
      <c r="AN327">
        <f t="shared" si="144"/>
        <v>0.39</v>
      </c>
      <c r="AO327">
        <v>8</v>
      </c>
      <c r="AP327">
        <v>0.5</v>
      </c>
      <c r="AQ327" t="s">
        <v>193</v>
      </c>
      <c r="AR327">
        <v>1607326596.9709699</v>
      </c>
      <c r="AS327">
        <v>412.39803225806497</v>
      </c>
      <c r="AT327">
        <v>409.80080645161303</v>
      </c>
      <c r="AU327">
        <v>8.7656890322580594</v>
      </c>
      <c r="AV327">
        <v>8.5161345161290303</v>
      </c>
      <c r="AW327">
        <v>999.99458064516102</v>
      </c>
      <c r="AX327">
        <v>101.607</v>
      </c>
      <c r="AY327">
        <v>9.9915116129032297E-2</v>
      </c>
      <c r="AZ327">
        <v>34.361725806451602</v>
      </c>
      <c r="BA327">
        <v>999.9</v>
      </c>
      <c r="BB327">
        <v>999.9</v>
      </c>
      <c r="BC327">
        <v>0</v>
      </c>
      <c r="BD327">
        <v>0</v>
      </c>
      <c r="BE327">
        <v>9995.4554838709701</v>
      </c>
      <c r="BF327">
        <v>0</v>
      </c>
      <c r="BG327">
        <v>1.91117E-3</v>
      </c>
      <c r="BH327">
        <v>1607326553.5999999</v>
      </c>
      <c r="BI327" t="s">
        <v>938</v>
      </c>
      <c r="BJ327">
        <v>52</v>
      </c>
      <c r="BK327">
        <v>-1.9970000000000001</v>
      </c>
      <c r="BL327">
        <v>-4.8000000000000001E-2</v>
      </c>
      <c r="BM327">
        <v>410</v>
      </c>
      <c r="BN327">
        <v>9</v>
      </c>
      <c r="BO327">
        <v>0.7</v>
      </c>
      <c r="BP327">
        <v>0.1</v>
      </c>
      <c r="BQ327">
        <v>2.6175117073170702</v>
      </c>
      <c r="BR327">
        <v>-0.77375372822298305</v>
      </c>
      <c r="BS327">
        <v>8.0622810211213605E-2</v>
      </c>
      <c r="BT327">
        <v>0</v>
      </c>
      <c r="BU327">
        <v>0.249412829268293</v>
      </c>
      <c r="BV327">
        <v>5.4389268292687996E-3</v>
      </c>
      <c r="BW327">
        <v>8.3791846924064699E-4</v>
      </c>
      <c r="BX327">
        <v>1</v>
      </c>
      <c r="BY327">
        <v>1</v>
      </c>
      <c r="BZ327">
        <v>2</v>
      </c>
      <c r="CA327" t="s">
        <v>198</v>
      </c>
      <c r="CB327">
        <v>100</v>
      </c>
      <c r="CC327">
        <v>100</v>
      </c>
      <c r="CD327">
        <v>-1.9970000000000001</v>
      </c>
      <c r="CE327">
        <v>-4.8000000000000001E-2</v>
      </c>
      <c r="CF327">
        <v>2</v>
      </c>
      <c r="CG327">
        <v>1043.08</v>
      </c>
      <c r="CH327">
        <v>652.66600000000005</v>
      </c>
      <c r="CI327">
        <v>34.994900000000001</v>
      </c>
      <c r="CJ327">
        <v>39.185299999999998</v>
      </c>
      <c r="CK327">
        <v>30.000599999999999</v>
      </c>
      <c r="CL327">
        <v>38.930900000000001</v>
      </c>
      <c r="CM327">
        <v>39.004899999999999</v>
      </c>
      <c r="CN327">
        <v>31.052800000000001</v>
      </c>
      <c r="CO327">
        <v>-30</v>
      </c>
      <c r="CP327">
        <v>-30</v>
      </c>
      <c r="CQ327">
        <v>35</v>
      </c>
      <c r="CR327">
        <v>410</v>
      </c>
      <c r="CS327">
        <v>20</v>
      </c>
      <c r="CT327">
        <v>99.184200000000004</v>
      </c>
      <c r="CU327">
        <v>99.045900000000003</v>
      </c>
    </row>
    <row r="328" spans="1:99" x14ac:dyDescent="0.25">
      <c r="A328">
        <v>312</v>
      </c>
      <c r="B328">
        <v>1607326610.5999999</v>
      </c>
      <c r="C328">
        <v>23148</v>
      </c>
      <c r="D328" t="s">
        <v>947</v>
      </c>
      <c r="E328" t="s">
        <v>948</v>
      </c>
      <c r="F328">
        <v>1607326601.9709699</v>
      </c>
      <c r="G328">
        <f t="shared" si="116"/>
        <v>3.1501787944831057E-4</v>
      </c>
      <c r="H328">
        <f t="shared" si="117"/>
        <v>-3.2888530413316657</v>
      </c>
      <c r="I328">
        <f t="shared" si="118"/>
        <v>412.39087096774199</v>
      </c>
      <c r="J328">
        <f t="shared" si="119"/>
        <v>1122.2392125794001</v>
      </c>
      <c r="K328">
        <f t="shared" si="120"/>
        <v>114.13976086416758</v>
      </c>
      <c r="L328">
        <f t="shared" si="121"/>
        <v>41.943103455310407</v>
      </c>
      <c r="M328">
        <f t="shared" si="122"/>
        <v>6.8794871909618107E-3</v>
      </c>
      <c r="N328">
        <f t="shared" si="123"/>
        <v>2</v>
      </c>
      <c r="O328">
        <f t="shared" si="124"/>
        <v>6.8663677802041027E-3</v>
      </c>
      <c r="P328">
        <f t="shared" si="125"/>
        <v>4.292656480798517E-3</v>
      </c>
      <c r="Q328">
        <f t="shared" si="126"/>
        <v>0</v>
      </c>
      <c r="R328">
        <f t="shared" si="127"/>
        <v>34.233921004369961</v>
      </c>
      <c r="S328">
        <f t="shared" si="128"/>
        <v>34.233921004369961</v>
      </c>
      <c r="T328">
        <f t="shared" si="129"/>
        <v>5.4131232925545332</v>
      </c>
      <c r="U328">
        <f t="shared" si="130"/>
        <v>16.365356692432922</v>
      </c>
      <c r="V328">
        <f t="shared" si="131"/>
        <v>0.89158791282111727</v>
      </c>
      <c r="W328">
        <f t="shared" si="132"/>
        <v>5.4480200436656121</v>
      </c>
      <c r="X328">
        <f t="shared" si="133"/>
        <v>4.5215353797334163</v>
      </c>
      <c r="Y328">
        <f t="shared" si="134"/>
        <v>-13.892288483670496</v>
      </c>
      <c r="Z328">
        <f t="shared" si="135"/>
        <v>12.447929031266945</v>
      </c>
      <c r="AA328">
        <f t="shared" si="136"/>
        <v>1.4435458595399886</v>
      </c>
      <c r="AB328">
        <f t="shared" si="137"/>
        <v>-8.1359286356352811E-4</v>
      </c>
      <c r="AC328">
        <v>0</v>
      </c>
      <c r="AD328">
        <v>0</v>
      </c>
      <c r="AE328">
        <v>2</v>
      </c>
      <c r="AF328">
        <v>0</v>
      </c>
      <c r="AG328">
        <v>0</v>
      </c>
      <c r="AH328">
        <f t="shared" si="138"/>
        <v>1</v>
      </c>
      <c r="AI328">
        <f t="shared" si="139"/>
        <v>0</v>
      </c>
      <c r="AJ328">
        <f t="shared" si="140"/>
        <v>52435.551966034836</v>
      </c>
      <c r="AK328">
        <f t="shared" si="141"/>
        <v>0</v>
      </c>
      <c r="AL328">
        <f t="shared" si="142"/>
        <v>0</v>
      </c>
      <c r="AM328">
        <f t="shared" si="143"/>
        <v>0.49</v>
      </c>
      <c r="AN328">
        <f t="shared" si="144"/>
        <v>0.39</v>
      </c>
      <c r="AO328">
        <v>8</v>
      </c>
      <c r="AP328">
        <v>0.5</v>
      </c>
      <c r="AQ328" t="s">
        <v>193</v>
      </c>
      <c r="AR328">
        <v>1607326601.9709699</v>
      </c>
      <c r="AS328">
        <v>412.39087096774199</v>
      </c>
      <c r="AT328">
        <v>409.86370967741902</v>
      </c>
      <c r="AU328">
        <v>8.7662258064516099</v>
      </c>
      <c r="AV328">
        <v>8.5164200000000001</v>
      </c>
      <c r="AW328">
        <v>999.99712903225804</v>
      </c>
      <c r="AX328">
        <v>101.60716129032301</v>
      </c>
      <c r="AY328">
        <v>9.9996670967741896E-2</v>
      </c>
      <c r="AZ328">
        <v>34.349367741935502</v>
      </c>
      <c r="BA328">
        <v>999.9</v>
      </c>
      <c r="BB328">
        <v>999.9</v>
      </c>
      <c r="BC328">
        <v>0</v>
      </c>
      <c r="BD328">
        <v>0</v>
      </c>
      <c r="BE328">
        <v>9998.6648387096793</v>
      </c>
      <c r="BF328">
        <v>0</v>
      </c>
      <c r="BG328">
        <v>1.91117E-3</v>
      </c>
      <c r="BH328">
        <v>1607326553.5999999</v>
      </c>
      <c r="BI328" t="s">
        <v>938</v>
      </c>
      <c r="BJ328">
        <v>52</v>
      </c>
      <c r="BK328">
        <v>-1.9970000000000001</v>
      </c>
      <c r="BL328">
        <v>-4.8000000000000001E-2</v>
      </c>
      <c r="BM328">
        <v>410</v>
      </c>
      <c r="BN328">
        <v>9</v>
      </c>
      <c r="BO328">
        <v>0.7</v>
      </c>
      <c r="BP328">
        <v>0.1</v>
      </c>
      <c r="BQ328">
        <v>2.5553907317073201</v>
      </c>
      <c r="BR328">
        <v>-0.75227456445999796</v>
      </c>
      <c r="BS328">
        <v>7.7644595445553299E-2</v>
      </c>
      <c r="BT328">
        <v>0</v>
      </c>
      <c r="BU328">
        <v>0.249683268292683</v>
      </c>
      <c r="BV328">
        <v>2.4002926829281802E-3</v>
      </c>
      <c r="BW328">
        <v>5.9651921337160402E-4</v>
      </c>
      <c r="BX328">
        <v>1</v>
      </c>
      <c r="BY328">
        <v>1</v>
      </c>
      <c r="BZ328">
        <v>2</v>
      </c>
      <c r="CA328" t="s">
        <v>198</v>
      </c>
      <c r="CB328">
        <v>100</v>
      </c>
      <c r="CC328">
        <v>100</v>
      </c>
      <c r="CD328">
        <v>-1.9970000000000001</v>
      </c>
      <c r="CE328">
        <v>-4.8000000000000001E-2</v>
      </c>
      <c r="CF328">
        <v>2</v>
      </c>
      <c r="CG328">
        <v>1044.07</v>
      </c>
      <c r="CH328">
        <v>652.79300000000001</v>
      </c>
      <c r="CI328">
        <v>34.994599999999998</v>
      </c>
      <c r="CJ328">
        <v>39.189100000000003</v>
      </c>
      <c r="CK328">
        <v>30.000599999999999</v>
      </c>
      <c r="CL328">
        <v>38.934600000000003</v>
      </c>
      <c r="CM328">
        <v>39.008400000000002</v>
      </c>
      <c r="CN328">
        <v>31.053000000000001</v>
      </c>
      <c r="CO328">
        <v>-30</v>
      </c>
      <c r="CP328">
        <v>-30</v>
      </c>
      <c r="CQ328">
        <v>35</v>
      </c>
      <c r="CR328">
        <v>410</v>
      </c>
      <c r="CS328">
        <v>20</v>
      </c>
      <c r="CT328">
        <v>99.181299999999993</v>
      </c>
      <c r="CU328">
        <v>99.045100000000005</v>
      </c>
    </row>
    <row r="329" spans="1:99" x14ac:dyDescent="0.25">
      <c r="A329">
        <v>313</v>
      </c>
      <c r="B329">
        <v>1607327663.5999999</v>
      </c>
      <c r="C329">
        <v>24201</v>
      </c>
      <c r="D329" t="s">
        <v>950</v>
      </c>
      <c r="E329" t="s">
        <v>951</v>
      </c>
      <c r="F329">
        <v>1607327655.5999999</v>
      </c>
      <c r="G329">
        <f t="shared" si="116"/>
        <v>6.7160647649506188E-4</v>
      </c>
      <c r="H329">
        <f t="shared" si="117"/>
        <v>-6.4068919287796513</v>
      </c>
      <c r="I329">
        <f t="shared" si="118"/>
        <v>417.44235483871</v>
      </c>
      <c r="J329">
        <f t="shared" si="119"/>
        <v>1248.682105325782</v>
      </c>
      <c r="K329">
        <f t="shared" si="120"/>
        <v>127.00099640056854</v>
      </c>
      <c r="L329">
        <f t="shared" si="121"/>
        <v>42.457239339138333</v>
      </c>
      <c r="M329">
        <f t="shared" si="122"/>
        <v>1.1285493612400978E-2</v>
      </c>
      <c r="N329">
        <f t="shared" si="123"/>
        <v>2</v>
      </c>
      <c r="O329">
        <f t="shared" si="124"/>
        <v>1.1250234532303329E-2</v>
      </c>
      <c r="P329">
        <f t="shared" si="125"/>
        <v>7.034555236689128E-3</v>
      </c>
      <c r="Q329">
        <f t="shared" si="126"/>
        <v>0</v>
      </c>
      <c r="R329">
        <f t="shared" si="127"/>
        <v>38.548005640329293</v>
      </c>
      <c r="S329">
        <f t="shared" si="128"/>
        <v>38.548005640329293</v>
      </c>
      <c r="T329">
        <f t="shared" si="129"/>
        <v>6.8575489340581743</v>
      </c>
      <c r="U329">
        <f t="shared" si="130"/>
        <v>14.693806185870084</v>
      </c>
      <c r="V329">
        <f t="shared" si="131"/>
        <v>1.021038049676835</v>
      </c>
      <c r="W329">
        <f t="shared" si="132"/>
        <v>6.948764920138184</v>
      </c>
      <c r="X329">
        <f t="shared" si="133"/>
        <v>5.8365108843813394</v>
      </c>
      <c r="Y329">
        <f t="shared" si="134"/>
        <v>-29.61784561343223</v>
      </c>
      <c r="Z329">
        <f t="shared" si="135"/>
        <v>26.417663114553019</v>
      </c>
      <c r="AA329">
        <f t="shared" si="136"/>
        <v>3.1964124146142261</v>
      </c>
      <c r="AB329">
        <f t="shared" si="137"/>
        <v>-3.7700842649854849E-3</v>
      </c>
      <c r="AC329">
        <v>0</v>
      </c>
      <c r="AD329">
        <v>0</v>
      </c>
      <c r="AE329">
        <v>2</v>
      </c>
      <c r="AF329">
        <v>0</v>
      </c>
      <c r="AG329">
        <v>0</v>
      </c>
      <c r="AH329">
        <f t="shared" si="138"/>
        <v>1</v>
      </c>
      <c r="AI329">
        <f t="shared" si="139"/>
        <v>0</v>
      </c>
      <c r="AJ329">
        <f t="shared" si="140"/>
        <v>51694.572050360541</v>
      </c>
      <c r="AK329">
        <f t="shared" si="141"/>
        <v>0</v>
      </c>
      <c r="AL329">
        <f t="shared" si="142"/>
        <v>0</v>
      </c>
      <c r="AM329">
        <f t="shared" si="143"/>
        <v>0.49</v>
      </c>
      <c r="AN329">
        <f t="shared" si="144"/>
        <v>0.39</v>
      </c>
      <c r="AO329">
        <v>12.39</v>
      </c>
      <c r="AP329">
        <v>0.5</v>
      </c>
      <c r="AQ329" t="s">
        <v>193</v>
      </c>
      <c r="AR329">
        <v>1607327655.5999999</v>
      </c>
      <c r="AS329">
        <v>417.44235483871</v>
      </c>
      <c r="AT329">
        <v>409.85129032258101</v>
      </c>
      <c r="AU329">
        <v>10.0389129032258</v>
      </c>
      <c r="AV329">
        <v>9.2151148387096793</v>
      </c>
      <c r="AW329">
        <v>999.96209677419301</v>
      </c>
      <c r="AX329">
        <v>101.610322580645</v>
      </c>
      <c r="AY329">
        <v>9.7706916129032206E-2</v>
      </c>
      <c r="AZ329">
        <v>38.793012903225801</v>
      </c>
      <c r="BA329">
        <v>999.9</v>
      </c>
      <c r="BB329">
        <v>999.9</v>
      </c>
      <c r="BC329">
        <v>0</v>
      </c>
      <c r="BD329">
        <v>0</v>
      </c>
      <c r="BE329">
        <v>9999.6164516128993</v>
      </c>
      <c r="BF329">
        <v>0</v>
      </c>
      <c r="BG329">
        <v>1.91117E-3</v>
      </c>
      <c r="BH329">
        <v>1607327636.5999999</v>
      </c>
      <c r="BI329" t="s">
        <v>952</v>
      </c>
      <c r="BJ329">
        <v>53</v>
      </c>
      <c r="BK329">
        <v>-2.0150000000000001</v>
      </c>
      <c r="BL329">
        <v>-4.1000000000000002E-2</v>
      </c>
      <c r="BM329">
        <v>409</v>
      </c>
      <c r="BN329">
        <v>9</v>
      </c>
      <c r="BO329">
        <v>0.25</v>
      </c>
      <c r="BP329">
        <v>7.0000000000000007E-2</v>
      </c>
      <c r="BQ329">
        <v>7.66070878048781</v>
      </c>
      <c r="BR329">
        <v>-1.47938864111572</v>
      </c>
      <c r="BS329">
        <v>0.16181380429212</v>
      </c>
      <c r="BT329">
        <v>0</v>
      </c>
      <c r="BU329">
        <v>0.82556700000000005</v>
      </c>
      <c r="BV329">
        <v>-3.3881372822321003E-2</v>
      </c>
      <c r="BW329">
        <v>3.5171293519074302E-3</v>
      </c>
      <c r="BX329">
        <v>1</v>
      </c>
      <c r="BY329">
        <v>1</v>
      </c>
      <c r="BZ329">
        <v>2</v>
      </c>
      <c r="CA329" t="s">
        <v>198</v>
      </c>
      <c r="CB329">
        <v>100</v>
      </c>
      <c r="CC329">
        <v>100</v>
      </c>
      <c r="CD329">
        <v>-2.0150000000000001</v>
      </c>
      <c r="CE329">
        <v>-4.1000000000000002E-2</v>
      </c>
      <c r="CF329">
        <v>2</v>
      </c>
      <c r="CG329">
        <v>1039.74</v>
      </c>
      <c r="CH329">
        <v>635.57299999999998</v>
      </c>
      <c r="CI329">
        <v>41.989100000000001</v>
      </c>
      <c r="CJ329">
        <v>41.570399999999999</v>
      </c>
      <c r="CK329">
        <v>30.000699999999998</v>
      </c>
      <c r="CL329">
        <v>41.173499999999997</v>
      </c>
      <c r="CM329">
        <v>41.261400000000002</v>
      </c>
      <c r="CN329">
        <v>31.008099999999999</v>
      </c>
      <c r="CO329">
        <v>-30</v>
      </c>
      <c r="CP329">
        <v>-30</v>
      </c>
      <c r="CQ329">
        <v>42</v>
      </c>
      <c r="CR329">
        <v>410</v>
      </c>
      <c r="CS329">
        <v>20</v>
      </c>
      <c r="CT329">
        <v>98.633200000000002</v>
      </c>
      <c r="CU329">
        <v>98.546800000000005</v>
      </c>
    </row>
    <row r="330" spans="1:99" x14ac:dyDescent="0.25">
      <c r="A330">
        <v>314</v>
      </c>
      <c r="B330">
        <v>1607327668.5999999</v>
      </c>
      <c r="C330">
        <v>24206</v>
      </c>
      <c r="D330" t="s">
        <v>953</v>
      </c>
      <c r="E330" t="s">
        <v>954</v>
      </c>
      <c r="F330">
        <v>1607327660.2451601</v>
      </c>
      <c r="G330">
        <f t="shared" si="116"/>
        <v>6.7038221728116048E-4</v>
      </c>
      <c r="H330">
        <f t="shared" si="117"/>
        <v>-6.4139721271770593</v>
      </c>
      <c r="I330">
        <f t="shared" si="118"/>
        <v>417.510516129032</v>
      </c>
      <c r="J330">
        <f t="shared" si="119"/>
        <v>1250.6844706334277</v>
      </c>
      <c r="K330">
        <f t="shared" si="120"/>
        <v>127.20565773341883</v>
      </c>
      <c r="L330">
        <f t="shared" si="121"/>
        <v>42.464507285290345</v>
      </c>
      <c r="M330">
        <f t="shared" si="122"/>
        <v>1.1273522990833354E-2</v>
      </c>
      <c r="N330">
        <f t="shared" si="123"/>
        <v>2</v>
      </c>
      <c r="O330">
        <f t="shared" si="124"/>
        <v>1.123833854440788E-2</v>
      </c>
      <c r="P330">
        <f t="shared" si="125"/>
        <v>7.02711356792011E-3</v>
      </c>
      <c r="Q330">
        <f t="shared" si="126"/>
        <v>0</v>
      </c>
      <c r="R330">
        <f t="shared" si="127"/>
        <v>38.535894228902919</v>
      </c>
      <c r="S330">
        <f t="shared" si="128"/>
        <v>38.535894228902919</v>
      </c>
      <c r="T330">
        <f t="shared" si="129"/>
        <v>6.8530669365869201</v>
      </c>
      <c r="U330">
        <f t="shared" si="130"/>
        <v>14.700913798839895</v>
      </c>
      <c r="V330">
        <f t="shared" si="131"/>
        <v>1.0208410560315704</v>
      </c>
      <c r="W330">
        <f t="shared" si="132"/>
        <v>6.9440653145801647</v>
      </c>
      <c r="X330">
        <f t="shared" si="133"/>
        <v>5.8322258805553497</v>
      </c>
      <c r="Y330">
        <f t="shared" si="134"/>
        <v>-29.563855782099179</v>
      </c>
      <c r="Z330">
        <f t="shared" si="135"/>
        <v>26.369851011155315</v>
      </c>
      <c r="AA330">
        <f t="shared" si="136"/>
        <v>3.1902486199612987</v>
      </c>
      <c r="AB330">
        <f t="shared" si="137"/>
        <v>-3.7561509825643213E-3</v>
      </c>
      <c r="AC330">
        <v>0</v>
      </c>
      <c r="AD330">
        <v>0</v>
      </c>
      <c r="AE330">
        <v>2</v>
      </c>
      <c r="AF330">
        <v>0</v>
      </c>
      <c r="AG330">
        <v>0</v>
      </c>
      <c r="AH330">
        <f t="shared" si="138"/>
        <v>1</v>
      </c>
      <c r="AI330">
        <f t="shared" si="139"/>
        <v>0</v>
      </c>
      <c r="AJ330">
        <f t="shared" si="140"/>
        <v>51683.914905888436</v>
      </c>
      <c r="AK330">
        <f t="shared" si="141"/>
        <v>0</v>
      </c>
      <c r="AL330">
        <f t="shared" si="142"/>
        <v>0</v>
      </c>
      <c r="AM330">
        <f t="shared" si="143"/>
        <v>0.49</v>
      </c>
      <c r="AN330">
        <f t="shared" si="144"/>
        <v>0.39</v>
      </c>
      <c r="AO330">
        <v>12.39</v>
      </c>
      <c r="AP330">
        <v>0.5</v>
      </c>
      <c r="AQ330" t="s">
        <v>193</v>
      </c>
      <c r="AR330">
        <v>1607327660.2451601</v>
      </c>
      <c r="AS330">
        <v>417.510516129032</v>
      </c>
      <c r="AT330">
        <v>409.910129032258</v>
      </c>
      <c r="AU330">
        <v>10.036896774193499</v>
      </c>
      <c r="AV330">
        <v>9.2146016129032304</v>
      </c>
      <c r="AW330">
        <v>999.96561290322597</v>
      </c>
      <c r="AX330">
        <v>101.610612903226</v>
      </c>
      <c r="AY330">
        <v>9.8219916129032303E-2</v>
      </c>
      <c r="AZ330">
        <v>38.780458064516097</v>
      </c>
      <c r="BA330">
        <v>999.9</v>
      </c>
      <c r="BB330">
        <v>999.9</v>
      </c>
      <c r="BC330">
        <v>0</v>
      </c>
      <c r="BD330">
        <v>0</v>
      </c>
      <c r="BE330">
        <v>9997.0177419354895</v>
      </c>
      <c r="BF330">
        <v>0</v>
      </c>
      <c r="BG330">
        <v>1.91117E-3</v>
      </c>
      <c r="BH330">
        <v>1607327636.5999999</v>
      </c>
      <c r="BI330" t="s">
        <v>952</v>
      </c>
      <c r="BJ330">
        <v>53</v>
      </c>
      <c r="BK330">
        <v>-2.0150000000000001</v>
      </c>
      <c r="BL330">
        <v>-4.1000000000000002E-2</v>
      </c>
      <c r="BM330">
        <v>409</v>
      </c>
      <c r="BN330">
        <v>9</v>
      </c>
      <c r="BO330">
        <v>0.25</v>
      </c>
      <c r="BP330">
        <v>7.0000000000000007E-2</v>
      </c>
      <c r="BQ330">
        <v>7.6079041463414603</v>
      </c>
      <c r="BR330">
        <v>-0.22713407665451399</v>
      </c>
      <c r="BS330">
        <v>0.12833656481367101</v>
      </c>
      <c r="BT330">
        <v>0</v>
      </c>
      <c r="BU330">
        <v>0.82303885365853702</v>
      </c>
      <c r="BV330">
        <v>-2.0116411149826902E-2</v>
      </c>
      <c r="BW330">
        <v>2.0463051600024102E-3</v>
      </c>
      <c r="BX330">
        <v>1</v>
      </c>
      <c r="BY330">
        <v>1</v>
      </c>
      <c r="BZ330">
        <v>2</v>
      </c>
      <c r="CA330" t="s">
        <v>198</v>
      </c>
      <c r="CB330">
        <v>100</v>
      </c>
      <c r="CC330">
        <v>100</v>
      </c>
      <c r="CD330">
        <v>-2.0150000000000001</v>
      </c>
      <c r="CE330">
        <v>-4.1000000000000002E-2</v>
      </c>
      <c r="CF330">
        <v>2</v>
      </c>
      <c r="CG330">
        <v>1039.8699999999999</v>
      </c>
      <c r="CH330">
        <v>635.64700000000005</v>
      </c>
      <c r="CI330">
        <v>41.989600000000003</v>
      </c>
      <c r="CJ330">
        <v>41.573099999999997</v>
      </c>
      <c r="CK330">
        <v>30.000699999999998</v>
      </c>
      <c r="CL330">
        <v>41.179699999999997</v>
      </c>
      <c r="CM330">
        <v>41.2669</v>
      </c>
      <c r="CN330">
        <v>31.013000000000002</v>
      </c>
      <c r="CO330">
        <v>-30</v>
      </c>
      <c r="CP330">
        <v>-30</v>
      </c>
      <c r="CQ330">
        <v>42</v>
      </c>
      <c r="CR330">
        <v>410</v>
      </c>
      <c r="CS330">
        <v>20</v>
      </c>
      <c r="CT330">
        <v>98.633300000000006</v>
      </c>
      <c r="CU330">
        <v>98.544899999999998</v>
      </c>
    </row>
    <row r="331" spans="1:99" x14ac:dyDescent="0.25">
      <c r="A331">
        <v>315</v>
      </c>
      <c r="B331">
        <v>1607327673.5999999</v>
      </c>
      <c r="C331">
        <v>24211</v>
      </c>
      <c r="D331" t="s">
        <v>955</v>
      </c>
      <c r="E331" t="s">
        <v>956</v>
      </c>
      <c r="F331">
        <v>1607327665.03548</v>
      </c>
      <c r="G331">
        <f t="shared" si="116"/>
        <v>6.691942101341474E-4</v>
      </c>
      <c r="H331">
        <f t="shared" si="117"/>
        <v>-6.3993807115020021</v>
      </c>
      <c r="I331">
        <f t="shared" si="118"/>
        <v>417.563516129032</v>
      </c>
      <c r="J331">
        <f t="shared" si="119"/>
        <v>1249.4945205125143</v>
      </c>
      <c r="K331">
        <f t="shared" si="120"/>
        <v>127.08613216736315</v>
      </c>
      <c r="L331">
        <f t="shared" si="121"/>
        <v>42.470400092091914</v>
      </c>
      <c r="M331">
        <f t="shared" si="122"/>
        <v>1.1264849577136325E-2</v>
      </c>
      <c r="N331">
        <f t="shared" si="123"/>
        <v>2</v>
      </c>
      <c r="O331">
        <f t="shared" si="124"/>
        <v>1.1229719157924339E-2</v>
      </c>
      <c r="P331">
        <f t="shared" si="125"/>
        <v>7.0217216183593948E-3</v>
      </c>
      <c r="Q331">
        <f t="shared" si="126"/>
        <v>0</v>
      </c>
      <c r="R331">
        <f t="shared" si="127"/>
        <v>38.520136424101821</v>
      </c>
      <c r="S331">
        <f t="shared" si="128"/>
        <v>38.520136424101821</v>
      </c>
      <c r="T331">
        <f t="shared" si="129"/>
        <v>6.8472393441429036</v>
      </c>
      <c r="U331">
        <f t="shared" si="130"/>
        <v>14.710683482971291</v>
      </c>
      <c r="V331">
        <f t="shared" si="131"/>
        <v>1.0206287099770162</v>
      </c>
      <c r="W331">
        <f t="shared" si="132"/>
        <v>6.9380101282069582</v>
      </c>
      <c r="X331">
        <f t="shared" si="133"/>
        <v>5.8266106341658874</v>
      </c>
      <c r="Y331">
        <f t="shared" si="134"/>
        <v>-29.511464666915902</v>
      </c>
      <c r="Z331">
        <f t="shared" si="135"/>
        <v>26.323563033447932</v>
      </c>
      <c r="AA331">
        <f t="shared" si="136"/>
        <v>3.1841590428473765</v>
      </c>
      <c r="AB331">
        <f t="shared" si="137"/>
        <v>-3.7425906205932336E-3</v>
      </c>
      <c r="AC331">
        <v>0</v>
      </c>
      <c r="AD331">
        <v>0</v>
      </c>
      <c r="AE331">
        <v>2</v>
      </c>
      <c r="AF331">
        <v>0</v>
      </c>
      <c r="AG331">
        <v>0</v>
      </c>
      <c r="AH331">
        <f t="shared" si="138"/>
        <v>1</v>
      </c>
      <c r="AI331">
        <f t="shared" si="139"/>
        <v>0</v>
      </c>
      <c r="AJ331">
        <f t="shared" si="140"/>
        <v>51692.424931352856</v>
      </c>
      <c r="AK331">
        <f t="shared" si="141"/>
        <v>0</v>
      </c>
      <c r="AL331">
        <f t="shared" si="142"/>
        <v>0</v>
      </c>
      <c r="AM331">
        <f t="shared" si="143"/>
        <v>0.49</v>
      </c>
      <c r="AN331">
        <f t="shared" si="144"/>
        <v>0.39</v>
      </c>
      <c r="AO331">
        <v>12.39</v>
      </c>
      <c r="AP331">
        <v>0.5</v>
      </c>
      <c r="AQ331" t="s">
        <v>193</v>
      </c>
      <c r="AR331">
        <v>1607327665.03548</v>
      </c>
      <c r="AS331">
        <v>417.563516129032</v>
      </c>
      <c r="AT331">
        <v>409.980677419355</v>
      </c>
      <c r="AU331">
        <v>10.0346903225806</v>
      </c>
      <c r="AV331">
        <v>9.2138548387096808</v>
      </c>
      <c r="AW331">
        <v>999.97083870967697</v>
      </c>
      <c r="AX331">
        <v>101.611387096774</v>
      </c>
      <c r="AY331">
        <v>9.8648506451612897E-2</v>
      </c>
      <c r="AZ331">
        <v>38.764270967741901</v>
      </c>
      <c r="BA331">
        <v>999.9</v>
      </c>
      <c r="BB331">
        <v>999.9</v>
      </c>
      <c r="BC331">
        <v>0</v>
      </c>
      <c r="BD331">
        <v>0</v>
      </c>
      <c r="BE331">
        <v>9998.1132258064499</v>
      </c>
      <c r="BF331">
        <v>0</v>
      </c>
      <c r="BG331">
        <v>1.91117E-3</v>
      </c>
      <c r="BH331">
        <v>1607327636.5999999</v>
      </c>
      <c r="BI331" t="s">
        <v>952</v>
      </c>
      <c r="BJ331">
        <v>53</v>
      </c>
      <c r="BK331">
        <v>-2.0150000000000001</v>
      </c>
      <c r="BL331">
        <v>-4.1000000000000002E-2</v>
      </c>
      <c r="BM331">
        <v>409</v>
      </c>
      <c r="BN331">
        <v>9</v>
      </c>
      <c r="BO331">
        <v>0.25</v>
      </c>
      <c r="BP331">
        <v>7.0000000000000007E-2</v>
      </c>
      <c r="BQ331">
        <v>7.5911656097561</v>
      </c>
      <c r="BR331">
        <v>2.5514425086402601E-2</v>
      </c>
      <c r="BS331">
        <v>0.12509909445869</v>
      </c>
      <c r="BT331">
        <v>1</v>
      </c>
      <c r="BU331">
        <v>0.821397731707317</v>
      </c>
      <c r="BV331">
        <v>-1.7898522648088801E-2</v>
      </c>
      <c r="BW331">
        <v>1.8294735218208E-3</v>
      </c>
      <c r="BX331">
        <v>1</v>
      </c>
      <c r="BY331">
        <v>2</v>
      </c>
      <c r="BZ331">
        <v>2</v>
      </c>
      <c r="CA331" t="s">
        <v>195</v>
      </c>
      <c r="CB331">
        <v>100</v>
      </c>
      <c r="CC331">
        <v>100</v>
      </c>
      <c r="CD331">
        <v>-2.0150000000000001</v>
      </c>
      <c r="CE331">
        <v>-4.1000000000000002E-2</v>
      </c>
      <c r="CF331">
        <v>2</v>
      </c>
      <c r="CG331">
        <v>1038.6600000000001</v>
      </c>
      <c r="CH331">
        <v>635.43399999999997</v>
      </c>
      <c r="CI331">
        <v>41.990099999999998</v>
      </c>
      <c r="CJ331">
        <v>41.573599999999999</v>
      </c>
      <c r="CK331">
        <v>30.000499999999999</v>
      </c>
      <c r="CL331">
        <v>41.186900000000001</v>
      </c>
      <c r="CM331">
        <v>41.272799999999997</v>
      </c>
      <c r="CN331">
        <v>31.014900000000001</v>
      </c>
      <c r="CO331">
        <v>-30</v>
      </c>
      <c r="CP331">
        <v>-30</v>
      </c>
      <c r="CQ331">
        <v>42</v>
      </c>
      <c r="CR331">
        <v>410</v>
      </c>
      <c r="CS331">
        <v>20</v>
      </c>
      <c r="CT331">
        <v>98.632999999999996</v>
      </c>
      <c r="CU331">
        <v>98.541200000000003</v>
      </c>
    </row>
    <row r="332" spans="1:99" x14ac:dyDescent="0.25">
      <c r="A332">
        <v>316</v>
      </c>
      <c r="B332">
        <v>1607327678.5999999</v>
      </c>
      <c r="C332">
        <v>24216</v>
      </c>
      <c r="D332" t="s">
        <v>957</v>
      </c>
      <c r="E332" t="s">
        <v>958</v>
      </c>
      <c r="F332">
        <v>1607327669.9709699</v>
      </c>
      <c r="G332">
        <f t="shared" si="116"/>
        <v>6.679232500479569E-4</v>
      </c>
      <c r="H332">
        <f t="shared" si="117"/>
        <v>-6.4445014971997177</v>
      </c>
      <c r="I332">
        <f t="shared" si="118"/>
        <v>417.60199999999998</v>
      </c>
      <c r="J332">
        <f t="shared" si="119"/>
        <v>1256.5870274959502</v>
      </c>
      <c r="K332">
        <f t="shared" si="120"/>
        <v>127.80937446701836</v>
      </c>
      <c r="L332">
        <f t="shared" si="121"/>
        <v>42.474933473199343</v>
      </c>
      <c r="M332">
        <f t="shared" si="122"/>
        <v>1.1253858331270196E-2</v>
      </c>
      <c r="N332">
        <f t="shared" si="123"/>
        <v>2</v>
      </c>
      <c r="O332">
        <f t="shared" si="124"/>
        <v>1.1218796317752846E-2</v>
      </c>
      <c r="P332">
        <f t="shared" si="125"/>
        <v>7.0148887239924714E-3</v>
      </c>
      <c r="Q332">
        <f t="shared" si="126"/>
        <v>0</v>
      </c>
      <c r="R332">
        <f t="shared" si="127"/>
        <v>38.5055027228141</v>
      </c>
      <c r="S332">
        <f t="shared" si="128"/>
        <v>38.5055027228141</v>
      </c>
      <c r="T332">
        <f t="shared" si="129"/>
        <v>6.8418313207902886</v>
      </c>
      <c r="U332">
        <f t="shared" si="130"/>
        <v>14.718890209617019</v>
      </c>
      <c r="V332">
        <f t="shared" si="131"/>
        <v>1.0203676550680627</v>
      </c>
      <c r="W332">
        <f t="shared" si="132"/>
        <v>6.9323681373842678</v>
      </c>
      <c r="X332">
        <f t="shared" si="133"/>
        <v>5.8214636657222254</v>
      </c>
      <c r="Y332">
        <f t="shared" si="134"/>
        <v>-29.455415327114899</v>
      </c>
      <c r="Z332">
        <f t="shared" si="135"/>
        <v>26.273980479804553</v>
      </c>
      <c r="AA332">
        <f t="shared" si="136"/>
        <v>3.1777066997913428</v>
      </c>
      <c r="AB332">
        <f t="shared" si="137"/>
        <v>-3.7281475190020785E-3</v>
      </c>
      <c r="AC332">
        <v>0</v>
      </c>
      <c r="AD332">
        <v>0</v>
      </c>
      <c r="AE332">
        <v>2</v>
      </c>
      <c r="AF332">
        <v>0</v>
      </c>
      <c r="AG332">
        <v>0</v>
      </c>
      <c r="AH332">
        <f t="shared" si="138"/>
        <v>1</v>
      </c>
      <c r="AI332">
        <f t="shared" si="139"/>
        <v>0</v>
      </c>
      <c r="AJ332">
        <f t="shared" si="140"/>
        <v>51701.096866945314</v>
      </c>
      <c r="AK332">
        <f t="shared" si="141"/>
        <v>0</v>
      </c>
      <c r="AL332">
        <f t="shared" si="142"/>
        <v>0</v>
      </c>
      <c r="AM332">
        <f t="shared" si="143"/>
        <v>0.49</v>
      </c>
      <c r="AN332">
        <f t="shared" si="144"/>
        <v>0.39</v>
      </c>
      <c r="AO332">
        <v>12.39</v>
      </c>
      <c r="AP332">
        <v>0.5</v>
      </c>
      <c r="AQ332" t="s">
        <v>193</v>
      </c>
      <c r="AR332">
        <v>1607327669.9709699</v>
      </c>
      <c r="AS332">
        <v>417.60199999999998</v>
      </c>
      <c r="AT332">
        <v>409.96277419354902</v>
      </c>
      <c r="AU332">
        <v>10.031977419354799</v>
      </c>
      <c r="AV332">
        <v>9.2127141935483898</v>
      </c>
      <c r="AW332">
        <v>999.98980645161305</v>
      </c>
      <c r="AX332">
        <v>101.61241935483901</v>
      </c>
      <c r="AY332">
        <v>9.9098964516128998E-2</v>
      </c>
      <c r="AZ332">
        <v>38.749177419354801</v>
      </c>
      <c r="BA332">
        <v>999.9</v>
      </c>
      <c r="BB332">
        <v>999.9</v>
      </c>
      <c r="BC332">
        <v>0</v>
      </c>
      <c r="BD332">
        <v>0</v>
      </c>
      <c r="BE332">
        <v>9999.2512903225797</v>
      </c>
      <c r="BF332">
        <v>0</v>
      </c>
      <c r="BG332">
        <v>1.91117E-3</v>
      </c>
      <c r="BH332">
        <v>1607327636.5999999</v>
      </c>
      <c r="BI332" t="s">
        <v>952</v>
      </c>
      <c r="BJ332">
        <v>53</v>
      </c>
      <c r="BK332">
        <v>-2.0150000000000001</v>
      </c>
      <c r="BL332">
        <v>-4.1000000000000002E-2</v>
      </c>
      <c r="BM332">
        <v>409</v>
      </c>
      <c r="BN332">
        <v>9</v>
      </c>
      <c r="BO332">
        <v>0.25</v>
      </c>
      <c r="BP332">
        <v>7.0000000000000007E-2</v>
      </c>
      <c r="BQ332">
        <v>7.6219456097561</v>
      </c>
      <c r="BR332">
        <v>0.88734501742163896</v>
      </c>
      <c r="BS332">
        <v>0.14818646505206901</v>
      </c>
      <c r="BT332">
        <v>0</v>
      </c>
      <c r="BU332">
        <v>0.81980780487804905</v>
      </c>
      <c r="BV332">
        <v>-1.86570313588846E-2</v>
      </c>
      <c r="BW332">
        <v>1.9217213475260101E-3</v>
      </c>
      <c r="BX332">
        <v>1</v>
      </c>
      <c r="BY332">
        <v>1</v>
      </c>
      <c r="BZ332">
        <v>2</v>
      </c>
      <c r="CA332" t="s">
        <v>198</v>
      </c>
      <c r="CB332">
        <v>100</v>
      </c>
      <c r="CC332">
        <v>100</v>
      </c>
      <c r="CD332">
        <v>-2.0150000000000001</v>
      </c>
      <c r="CE332">
        <v>-4.1000000000000002E-2</v>
      </c>
      <c r="CF332">
        <v>2</v>
      </c>
      <c r="CG332">
        <v>1039.47</v>
      </c>
      <c r="CH332">
        <v>635.71699999999998</v>
      </c>
      <c r="CI332">
        <v>41.991</v>
      </c>
      <c r="CJ332">
        <v>41.577300000000001</v>
      </c>
      <c r="CK332">
        <v>30.000599999999999</v>
      </c>
      <c r="CL332">
        <v>41.192599999999999</v>
      </c>
      <c r="CM332">
        <v>41.279000000000003</v>
      </c>
      <c r="CN332">
        <v>31.020600000000002</v>
      </c>
      <c r="CO332">
        <v>-30</v>
      </c>
      <c r="CP332">
        <v>-30</v>
      </c>
      <c r="CQ332">
        <v>42</v>
      </c>
      <c r="CR332">
        <v>410</v>
      </c>
      <c r="CS332">
        <v>20</v>
      </c>
      <c r="CT332">
        <v>98.630300000000005</v>
      </c>
      <c r="CU332">
        <v>98.543800000000005</v>
      </c>
    </row>
    <row r="333" spans="1:99" x14ac:dyDescent="0.25">
      <c r="A333">
        <v>317</v>
      </c>
      <c r="B333">
        <v>1607327683.5999999</v>
      </c>
      <c r="C333">
        <v>24221</v>
      </c>
      <c r="D333" t="s">
        <v>959</v>
      </c>
      <c r="E333" t="s">
        <v>960</v>
      </c>
      <c r="F333">
        <v>1607327674.9709699</v>
      </c>
      <c r="G333">
        <f t="shared" si="116"/>
        <v>6.6655132061367497E-4</v>
      </c>
      <c r="H333">
        <f t="shared" si="117"/>
        <v>-6.4801683474415137</v>
      </c>
      <c r="I333">
        <f t="shared" si="118"/>
        <v>417.58764516129003</v>
      </c>
      <c r="J333">
        <f t="shared" si="119"/>
        <v>1262.5237717745404</v>
      </c>
      <c r="K333">
        <f t="shared" si="120"/>
        <v>128.41451589969006</v>
      </c>
      <c r="L333">
        <f t="shared" si="121"/>
        <v>42.473905440771979</v>
      </c>
      <c r="M333">
        <f t="shared" si="122"/>
        <v>1.1240713135767759E-2</v>
      </c>
      <c r="N333">
        <f t="shared" si="123"/>
        <v>2</v>
      </c>
      <c r="O333">
        <f t="shared" si="124"/>
        <v>1.1205732846132513E-2</v>
      </c>
      <c r="P333">
        <f t="shared" si="125"/>
        <v>7.0067167435521587E-3</v>
      </c>
      <c r="Q333">
        <f t="shared" si="126"/>
        <v>0</v>
      </c>
      <c r="R333">
        <f t="shared" si="127"/>
        <v>38.491247894886705</v>
      </c>
      <c r="S333">
        <f t="shared" si="128"/>
        <v>38.491247894886705</v>
      </c>
      <c r="T333">
        <f t="shared" si="129"/>
        <v>6.8365668766513092</v>
      </c>
      <c r="U333">
        <f t="shared" si="130"/>
        <v>14.726168552286065</v>
      </c>
      <c r="V333">
        <f t="shared" si="131"/>
        <v>1.0200607562195827</v>
      </c>
      <c r="W333">
        <f t="shared" si="132"/>
        <v>6.9268578082466012</v>
      </c>
      <c r="X333">
        <f t="shared" si="133"/>
        <v>5.8165061204317263</v>
      </c>
      <c r="Y333">
        <f t="shared" si="134"/>
        <v>-29.394913239063065</v>
      </c>
      <c r="Z333">
        <f t="shared" si="135"/>
        <v>26.220415136572942</v>
      </c>
      <c r="AA333">
        <f t="shared" si="136"/>
        <v>3.1707854883128799</v>
      </c>
      <c r="AB333">
        <f t="shared" si="137"/>
        <v>-3.7126141772425569E-3</v>
      </c>
      <c r="AC333">
        <v>0</v>
      </c>
      <c r="AD333">
        <v>0</v>
      </c>
      <c r="AE333">
        <v>2</v>
      </c>
      <c r="AF333">
        <v>0</v>
      </c>
      <c r="AG333">
        <v>0</v>
      </c>
      <c r="AH333">
        <f t="shared" si="138"/>
        <v>1</v>
      </c>
      <c r="AI333">
        <f t="shared" si="139"/>
        <v>0</v>
      </c>
      <c r="AJ333">
        <f t="shared" si="140"/>
        <v>51741.802714569691</v>
      </c>
      <c r="AK333">
        <f t="shared" si="141"/>
        <v>0</v>
      </c>
      <c r="AL333">
        <f t="shared" si="142"/>
        <v>0</v>
      </c>
      <c r="AM333">
        <f t="shared" si="143"/>
        <v>0.49</v>
      </c>
      <c r="AN333">
        <f t="shared" si="144"/>
        <v>0.39</v>
      </c>
      <c r="AO333">
        <v>12.39</v>
      </c>
      <c r="AP333">
        <v>0.5</v>
      </c>
      <c r="AQ333" t="s">
        <v>193</v>
      </c>
      <c r="AR333">
        <v>1607327674.9709699</v>
      </c>
      <c r="AS333">
        <v>417.58764516129003</v>
      </c>
      <c r="AT333">
        <v>409.90351612903203</v>
      </c>
      <c r="AU333">
        <v>10.028858064516101</v>
      </c>
      <c r="AV333">
        <v>9.2112761290322602</v>
      </c>
      <c r="AW333">
        <v>999.99112903225796</v>
      </c>
      <c r="AX333">
        <v>101.61316129032301</v>
      </c>
      <c r="AY333">
        <v>9.93915903225807E-2</v>
      </c>
      <c r="AZ333">
        <v>38.734425806451597</v>
      </c>
      <c r="BA333">
        <v>999.9</v>
      </c>
      <c r="BB333">
        <v>999.9</v>
      </c>
      <c r="BC333">
        <v>0</v>
      </c>
      <c r="BD333">
        <v>0</v>
      </c>
      <c r="BE333">
        <v>10006.890322580601</v>
      </c>
      <c r="BF333">
        <v>0</v>
      </c>
      <c r="BG333">
        <v>1.91117E-3</v>
      </c>
      <c r="BH333">
        <v>1607327636.5999999</v>
      </c>
      <c r="BI333" t="s">
        <v>952</v>
      </c>
      <c r="BJ333">
        <v>53</v>
      </c>
      <c r="BK333">
        <v>-2.0150000000000001</v>
      </c>
      <c r="BL333">
        <v>-4.1000000000000002E-2</v>
      </c>
      <c r="BM333">
        <v>409</v>
      </c>
      <c r="BN333">
        <v>9</v>
      </c>
      <c r="BO333">
        <v>0.25</v>
      </c>
      <c r="BP333">
        <v>7.0000000000000007E-2</v>
      </c>
      <c r="BQ333">
        <v>7.6622404878048798</v>
      </c>
      <c r="BR333">
        <v>0.388973728223034</v>
      </c>
      <c r="BS333">
        <v>0.113658283463028</v>
      </c>
      <c r="BT333">
        <v>0</v>
      </c>
      <c r="BU333">
        <v>0.81821721951219495</v>
      </c>
      <c r="BV333">
        <v>-2.0201414634148599E-2</v>
      </c>
      <c r="BW333">
        <v>2.12854001849884E-3</v>
      </c>
      <c r="BX333">
        <v>1</v>
      </c>
      <c r="BY333">
        <v>1</v>
      </c>
      <c r="BZ333">
        <v>2</v>
      </c>
      <c r="CA333" t="s">
        <v>198</v>
      </c>
      <c r="CB333">
        <v>100</v>
      </c>
      <c r="CC333">
        <v>100</v>
      </c>
      <c r="CD333">
        <v>-2.0150000000000001</v>
      </c>
      <c r="CE333">
        <v>-4.1000000000000002E-2</v>
      </c>
      <c r="CF333">
        <v>2</v>
      </c>
      <c r="CG333">
        <v>1039.67</v>
      </c>
      <c r="CH333">
        <v>635.69899999999996</v>
      </c>
      <c r="CI333">
        <v>41.991900000000001</v>
      </c>
      <c r="CJ333">
        <v>41.577300000000001</v>
      </c>
      <c r="CK333">
        <v>30.000499999999999</v>
      </c>
      <c r="CL333">
        <v>41.198300000000003</v>
      </c>
      <c r="CM333">
        <v>41.284199999999998</v>
      </c>
      <c r="CN333">
        <v>31.022200000000002</v>
      </c>
      <c r="CO333">
        <v>-30</v>
      </c>
      <c r="CP333">
        <v>-30</v>
      </c>
      <c r="CQ333">
        <v>42</v>
      </c>
      <c r="CR333">
        <v>410</v>
      </c>
      <c r="CS333">
        <v>20</v>
      </c>
      <c r="CT333">
        <v>98.630799999999994</v>
      </c>
      <c r="CU333">
        <v>98.543300000000002</v>
      </c>
    </row>
    <row r="334" spans="1:99" x14ac:dyDescent="0.25">
      <c r="A334">
        <v>318</v>
      </c>
      <c r="B334">
        <v>1607327688.5999999</v>
      </c>
      <c r="C334">
        <v>24226</v>
      </c>
      <c r="D334" t="s">
        <v>961</v>
      </c>
      <c r="E334" t="s">
        <v>962</v>
      </c>
      <c r="F334">
        <v>1607327679.9709699</v>
      </c>
      <c r="G334">
        <f t="shared" si="116"/>
        <v>6.6566761173678232E-4</v>
      </c>
      <c r="H334">
        <f t="shared" si="117"/>
        <v>-6.451447746257597</v>
      </c>
      <c r="I334">
        <f t="shared" si="118"/>
        <v>417.57448387096798</v>
      </c>
      <c r="J334">
        <f t="shared" si="119"/>
        <v>1259.2679405254476</v>
      </c>
      <c r="K334">
        <f t="shared" si="120"/>
        <v>128.08446261666123</v>
      </c>
      <c r="L334">
        <f t="shared" si="121"/>
        <v>42.472933398689797</v>
      </c>
      <c r="M334">
        <f t="shared" si="122"/>
        <v>1.1232744350935832E-2</v>
      </c>
      <c r="N334">
        <f t="shared" si="123"/>
        <v>2</v>
      </c>
      <c r="O334">
        <f t="shared" si="124"/>
        <v>1.1197813557090821E-2</v>
      </c>
      <c r="P334">
        <f t="shared" si="125"/>
        <v>7.0017627601962097E-3</v>
      </c>
      <c r="Q334">
        <f t="shared" si="126"/>
        <v>0</v>
      </c>
      <c r="R334">
        <f t="shared" si="127"/>
        <v>38.481161220257505</v>
      </c>
      <c r="S334">
        <f t="shared" si="128"/>
        <v>38.481161220257505</v>
      </c>
      <c r="T334">
        <f t="shared" si="129"/>
        <v>6.8328438945835854</v>
      </c>
      <c r="U334">
        <f t="shared" si="130"/>
        <v>14.730227772815057</v>
      </c>
      <c r="V334">
        <f t="shared" si="131"/>
        <v>1.0197696708927662</v>
      </c>
      <c r="W334">
        <f t="shared" si="132"/>
        <v>6.9229728597596596</v>
      </c>
      <c r="X334">
        <f t="shared" si="133"/>
        <v>5.8130742236908191</v>
      </c>
      <c r="Y334">
        <f t="shared" si="134"/>
        <v>-29.355941677592099</v>
      </c>
      <c r="Z334">
        <f t="shared" si="135"/>
        <v>26.185935503083069</v>
      </c>
      <c r="AA334">
        <f t="shared" si="136"/>
        <v>3.1663035627756821</v>
      </c>
      <c r="AB334">
        <f t="shared" si="137"/>
        <v>-3.7026117333489594E-3</v>
      </c>
      <c r="AC334">
        <v>0</v>
      </c>
      <c r="AD334">
        <v>0</v>
      </c>
      <c r="AE334">
        <v>2</v>
      </c>
      <c r="AF334">
        <v>0</v>
      </c>
      <c r="AG334">
        <v>0</v>
      </c>
      <c r="AH334">
        <f t="shared" si="138"/>
        <v>1</v>
      </c>
      <c r="AI334">
        <f t="shared" si="139"/>
        <v>0</v>
      </c>
      <c r="AJ334">
        <f t="shared" si="140"/>
        <v>51748.984931742598</v>
      </c>
      <c r="AK334">
        <f t="shared" si="141"/>
        <v>0</v>
      </c>
      <c r="AL334">
        <f t="shared" si="142"/>
        <v>0</v>
      </c>
      <c r="AM334">
        <f t="shared" si="143"/>
        <v>0.49</v>
      </c>
      <c r="AN334">
        <f t="shared" si="144"/>
        <v>0.39</v>
      </c>
      <c r="AO334">
        <v>12.39</v>
      </c>
      <c r="AP334">
        <v>0.5</v>
      </c>
      <c r="AQ334" t="s">
        <v>193</v>
      </c>
      <c r="AR334">
        <v>1607327679.9709699</v>
      </c>
      <c r="AS334">
        <v>417.57448387096798</v>
      </c>
      <c r="AT334">
        <v>409.92554838709702</v>
      </c>
      <c r="AU334">
        <v>10.025909677419399</v>
      </c>
      <c r="AV334">
        <v>9.2094174193548408</v>
      </c>
      <c r="AW334">
        <v>1000.00112903226</v>
      </c>
      <c r="AX334">
        <v>101.613677419355</v>
      </c>
      <c r="AY334">
        <v>9.9753451612903193E-2</v>
      </c>
      <c r="AZ334">
        <v>38.724019354838703</v>
      </c>
      <c r="BA334">
        <v>999.9</v>
      </c>
      <c r="BB334">
        <v>999.9</v>
      </c>
      <c r="BC334">
        <v>0</v>
      </c>
      <c r="BD334">
        <v>0</v>
      </c>
      <c r="BE334">
        <v>10007.937419354799</v>
      </c>
      <c r="BF334">
        <v>0</v>
      </c>
      <c r="BG334">
        <v>1.91117E-3</v>
      </c>
      <c r="BH334">
        <v>1607327636.5999999</v>
      </c>
      <c r="BI334" t="s">
        <v>952</v>
      </c>
      <c r="BJ334">
        <v>53</v>
      </c>
      <c r="BK334">
        <v>-2.0150000000000001</v>
      </c>
      <c r="BL334">
        <v>-4.1000000000000002E-2</v>
      </c>
      <c r="BM334">
        <v>409</v>
      </c>
      <c r="BN334">
        <v>9</v>
      </c>
      <c r="BO334">
        <v>0.25</v>
      </c>
      <c r="BP334">
        <v>7.0000000000000007E-2</v>
      </c>
      <c r="BQ334">
        <v>7.6429539024390198</v>
      </c>
      <c r="BR334">
        <v>-0.297399721254404</v>
      </c>
      <c r="BS334">
        <v>9.5456181924995304E-2</v>
      </c>
      <c r="BT334">
        <v>0</v>
      </c>
      <c r="BU334">
        <v>0.81694402439024405</v>
      </c>
      <c r="BV334">
        <v>-1.38600836236926E-2</v>
      </c>
      <c r="BW334">
        <v>1.6247745582876399E-3</v>
      </c>
      <c r="BX334">
        <v>1</v>
      </c>
      <c r="BY334">
        <v>1</v>
      </c>
      <c r="BZ334">
        <v>2</v>
      </c>
      <c r="CA334" t="s">
        <v>198</v>
      </c>
      <c r="CB334">
        <v>100</v>
      </c>
      <c r="CC334">
        <v>100</v>
      </c>
      <c r="CD334">
        <v>-2.0150000000000001</v>
      </c>
      <c r="CE334">
        <v>-4.1000000000000002E-2</v>
      </c>
      <c r="CF334">
        <v>2</v>
      </c>
      <c r="CG334">
        <v>1039.78</v>
      </c>
      <c r="CH334">
        <v>635.80600000000004</v>
      </c>
      <c r="CI334">
        <v>41.992100000000001</v>
      </c>
      <c r="CJ334">
        <v>41.577300000000001</v>
      </c>
      <c r="CK334">
        <v>30.000299999999999</v>
      </c>
      <c r="CL334">
        <v>41.203400000000002</v>
      </c>
      <c r="CM334">
        <v>41.2883</v>
      </c>
      <c r="CN334">
        <v>31.026700000000002</v>
      </c>
      <c r="CO334">
        <v>-30</v>
      </c>
      <c r="CP334">
        <v>-30</v>
      </c>
      <c r="CQ334">
        <v>42</v>
      </c>
      <c r="CR334">
        <v>410</v>
      </c>
      <c r="CS334">
        <v>20</v>
      </c>
      <c r="CT334">
        <v>98.630600000000001</v>
      </c>
      <c r="CU334">
        <v>98.544600000000003</v>
      </c>
    </row>
    <row r="335" spans="1:99" x14ac:dyDescent="0.25">
      <c r="A335">
        <v>319</v>
      </c>
      <c r="B335">
        <v>1607327909</v>
      </c>
      <c r="C335">
        <v>24446.4000000954</v>
      </c>
      <c r="D335" t="s">
        <v>965</v>
      </c>
      <c r="E335" t="s">
        <v>966</v>
      </c>
      <c r="F335">
        <v>1607327901</v>
      </c>
      <c r="G335">
        <f t="shared" si="116"/>
        <v>7.8434861869880002E-4</v>
      </c>
      <c r="H335">
        <f t="shared" si="117"/>
        <v>-4.7568188989629743</v>
      </c>
      <c r="I335">
        <f t="shared" si="118"/>
        <v>417.23583870967701</v>
      </c>
      <c r="J335">
        <f t="shared" si="119"/>
        <v>911.26199784739424</v>
      </c>
      <c r="K335">
        <f t="shared" si="120"/>
        <v>92.681283628597541</v>
      </c>
      <c r="L335">
        <f t="shared" si="121"/>
        <v>42.435603809677644</v>
      </c>
      <c r="M335">
        <f t="shared" si="122"/>
        <v>1.3763413295532205E-2</v>
      </c>
      <c r="N335">
        <f t="shared" si="123"/>
        <v>2</v>
      </c>
      <c r="O335">
        <f t="shared" si="124"/>
        <v>1.3711009753254868E-2</v>
      </c>
      <c r="P335">
        <f t="shared" si="125"/>
        <v>8.5740726459349985E-3</v>
      </c>
      <c r="Q335">
        <f t="shared" si="126"/>
        <v>0</v>
      </c>
      <c r="R335">
        <f t="shared" si="127"/>
        <v>37.948275027680175</v>
      </c>
      <c r="S335">
        <f t="shared" si="128"/>
        <v>37.948275027680175</v>
      </c>
      <c r="T335">
        <f t="shared" si="129"/>
        <v>6.6386401527621155</v>
      </c>
      <c r="U335">
        <f t="shared" si="130"/>
        <v>15.425954606172661</v>
      </c>
      <c r="V335">
        <f t="shared" si="131"/>
        <v>1.0400757745719591</v>
      </c>
      <c r="W335">
        <f t="shared" si="132"/>
        <v>6.7423754388320001</v>
      </c>
      <c r="X335">
        <f t="shared" si="133"/>
        <v>5.5985643781901562</v>
      </c>
      <c r="Y335">
        <f t="shared" si="134"/>
        <v>-34.589774084617083</v>
      </c>
      <c r="Z335">
        <f t="shared" si="135"/>
        <v>30.8702690799247</v>
      </c>
      <c r="AA335">
        <f t="shared" si="136"/>
        <v>3.7143758336029133</v>
      </c>
      <c r="AB335">
        <f t="shared" si="137"/>
        <v>-5.1291710894680875E-3</v>
      </c>
      <c r="AC335">
        <v>0</v>
      </c>
      <c r="AD335">
        <v>0</v>
      </c>
      <c r="AE335">
        <v>2</v>
      </c>
      <c r="AF335">
        <v>0</v>
      </c>
      <c r="AG335">
        <v>0</v>
      </c>
      <c r="AH335">
        <f t="shared" si="138"/>
        <v>1</v>
      </c>
      <c r="AI335">
        <f t="shared" si="139"/>
        <v>0</v>
      </c>
      <c r="AJ335">
        <f t="shared" si="140"/>
        <v>51775.538711690548</v>
      </c>
      <c r="AK335">
        <f t="shared" si="141"/>
        <v>0</v>
      </c>
      <c r="AL335">
        <f t="shared" si="142"/>
        <v>0</v>
      </c>
      <c r="AM335">
        <f t="shared" si="143"/>
        <v>0.49</v>
      </c>
      <c r="AN335">
        <f t="shared" si="144"/>
        <v>0.39</v>
      </c>
      <c r="AO335">
        <v>16.09</v>
      </c>
      <c r="AP335">
        <v>0.5</v>
      </c>
      <c r="AQ335" t="s">
        <v>193</v>
      </c>
      <c r="AR335">
        <v>1607327901</v>
      </c>
      <c r="AS335">
        <v>417.23583870967701</v>
      </c>
      <c r="AT335">
        <v>410.10983870967698</v>
      </c>
      <c r="AU335">
        <v>10.226245161290301</v>
      </c>
      <c r="AV335">
        <v>8.9773377419354805</v>
      </c>
      <c r="AW335">
        <v>1000.16319354839</v>
      </c>
      <c r="AX335">
        <v>101.60961290322599</v>
      </c>
      <c r="AY335">
        <v>9.6903825806451599E-2</v>
      </c>
      <c r="AZ335">
        <v>38.2345774193548</v>
      </c>
      <c r="BA335">
        <v>999.9</v>
      </c>
      <c r="BB335">
        <v>999.9</v>
      </c>
      <c r="BC335">
        <v>0</v>
      </c>
      <c r="BD335">
        <v>0</v>
      </c>
      <c r="BE335">
        <v>9997.3164516129</v>
      </c>
      <c r="BF335">
        <v>0</v>
      </c>
      <c r="BG335">
        <v>1.91117E-3</v>
      </c>
      <c r="BH335">
        <v>1607327892</v>
      </c>
      <c r="BI335" t="s">
        <v>967</v>
      </c>
      <c r="BJ335">
        <v>54</v>
      </c>
      <c r="BK335">
        <v>-2.0379999999999998</v>
      </c>
      <c r="BL335">
        <v>-4.4999999999999998E-2</v>
      </c>
      <c r="BM335">
        <v>410</v>
      </c>
      <c r="BN335">
        <v>9</v>
      </c>
      <c r="BO335">
        <v>0.27</v>
      </c>
      <c r="BP335">
        <v>0.04</v>
      </c>
      <c r="BQ335">
        <v>5.3886097365853702</v>
      </c>
      <c r="BR335">
        <v>31.141824360200101</v>
      </c>
      <c r="BS335">
        <v>3.5738897071484099</v>
      </c>
      <c r="BT335">
        <v>0</v>
      </c>
      <c r="BU335">
        <v>0.94480835657073203</v>
      </c>
      <c r="BV335">
        <v>5.5547823968806904</v>
      </c>
      <c r="BW335">
        <v>0.62613196506747104</v>
      </c>
      <c r="BX335">
        <v>0</v>
      </c>
      <c r="BY335">
        <v>0</v>
      </c>
      <c r="BZ335">
        <v>2</v>
      </c>
      <c r="CA335" t="s">
        <v>212</v>
      </c>
      <c r="CB335">
        <v>100</v>
      </c>
      <c r="CC335">
        <v>100</v>
      </c>
      <c r="CD335">
        <v>-2.0379999999999998</v>
      </c>
      <c r="CE335">
        <v>-4.4999999999999998E-2</v>
      </c>
      <c r="CF335">
        <v>2</v>
      </c>
      <c r="CG335">
        <v>1041.57</v>
      </c>
      <c r="CH335">
        <v>636.36099999999999</v>
      </c>
      <c r="CI335">
        <v>41.991999999999997</v>
      </c>
      <c r="CJ335">
        <v>41.3018</v>
      </c>
      <c r="CK335">
        <v>29.999500000000001</v>
      </c>
      <c r="CL335">
        <v>41.149299999999997</v>
      </c>
      <c r="CM335">
        <v>41.211799999999997</v>
      </c>
      <c r="CN335">
        <v>30.969200000000001</v>
      </c>
      <c r="CO335">
        <v>-30</v>
      </c>
      <c r="CP335">
        <v>-30</v>
      </c>
      <c r="CQ335">
        <v>42</v>
      </c>
      <c r="CR335">
        <v>410</v>
      </c>
      <c r="CS335">
        <v>20</v>
      </c>
      <c r="CT335">
        <v>98.691100000000006</v>
      </c>
      <c r="CU335">
        <v>98.606300000000005</v>
      </c>
    </row>
    <row r="336" spans="1:99" x14ac:dyDescent="0.25">
      <c r="A336">
        <v>320</v>
      </c>
      <c r="B336">
        <v>1607327914</v>
      </c>
      <c r="C336">
        <v>24451.4000000954</v>
      </c>
      <c r="D336" t="s">
        <v>968</v>
      </c>
      <c r="E336" t="s">
        <v>969</v>
      </c>
      <c r="F336">
        <v>1607327905.64516</v>
      </c>
      <c r="G336">
        <f t="shared" si="116"/>
        <v>8.982180794086331E-4</v>
      </c>
      <c r="H336">
        <f t="shared" si="117"/>
        <v>-5.514391420537291</v>
      </c>
      <c r="I336">
        <f t="shared" si="118"/>
        <v>418.33770967741901</v>
      </c>
      <c r="J336">
        <f t="shared" si="119"/>
        <v>915.38677868937941</v>
      </c>
      <c r="K336">
        <f t="shared" si="120"/>
        <v>93.101427730721397</v>
      </c>
      <c r="L336">
        <f t="shared" si="121"/>
        <v>42.547957815527951</v>
      </c>
      <c r="M336">
        <f t="shared" si="122"/>
        <v>1.5882428667161434E-2</v>
      </c>
      <c r="N336">
        <f t="shared" si="123"/>
        <v>2</v>
      </c>
      <c r="O336">
        <f t="shared" si="124"/>
        <v>1.5812690997967466E-2</v>
      </c>
      <c r="P336">
        <f t="shared" si="125"/>
        <v>9.8891719204054485E-3</v>
      </c>
      <c r="Q336">
        <f t="shared" si="126"/>
        <v>0</v>
      </c>
      <c r="R336">
        <f t="shared" si="127"/>
        <v>37.888704358895048</v>
      </c>
      <c r="S336">
        <f t="shared" si="128"/>
        <v>37.888704358895048</v>
      </c>
      <c r="T336">
        <f t="shared" si="129"/>
        <v>6.6172309814483441</v>
      </c>
      <c r="U336">
        <f t="shared" si="130"/>
        <v>15.705319962529064</v>
      </c>
      <c r="V336">
        <f t="shared" si="131"/>
        <v>1.0578808833414579</v>
      </c>
      <c r="W336">
        <f t="shared" si="132"/>
        <v>6.7358123608142337</v>
      </c>
      <c r="X336">
        <f t="shared" si="133"/>
        <v>5.5593500981068864</v>
      </c>
      <c r="Y336">
        <f t="shared" si="134"/>
        <v>-39.611417301920717</v>
      </c>
      <c r="Z336">
        <f t="shared" si="135"/>
        <v>35.352584871012226</v>
      </c>
      <c r="AA336">
        <f t="shared" si="136"/>
        <v>4.2521070053246905</v>
      </c>
      <c r="AB336">
        <f t="shared" si="137"/>
        <v>-6.7254255838022914E-3</v>
      </c>
      <c r="AC336">
        <v>0</v>
      </c>
      <c r="AD336">
        <v>0</v>
      </c>
      <c r="AE336">
        <v>2</v>
      </c>
      <c r="AF336">
        <v>0</v>
      </c>
      <c r="AG336">
        <v>0</v>
      </c>
      <c r="AH336">
        <f t="shared" si="138"/>
        <v>1</v>
      </c>
      <c r="AI336">
        <f t="shared" si="139"/>
        <v>0</v>
      </c>
      <c r="AJ336">
        <f t="shared" si="140"/>
        <v>51748.261313040937</v>
      </c>
      <c r="AK336">
        <f t="shared" si="141"/>
        <v>0</v>
      </c>
      <c r="AL336">
        <f t="shared" si="142"/>
        <v>0</v>
      </c>
      <c r="AM336">
        <f t="shared" si="143"/>
        <v>0.49</v>
      </c>
      <c r="AN336">
        <f t="shared" si="144"/>
        <v>0.39</v>
      </c>
      <c r="AO336">
        <v>16.09</v>
      </c>
      <c r="AP336">
        <v>0.5</v>
      </c>
      <c r="AQ336" t="s">
        <v>193</v>
      </c>
      <c r="AR336">
        <v>1607327905.64516</v>
      </c>
      <c r="AS336">
        <v>418.33770967741901</v>
      </c>
      <c r="AT336">
        <v>410.06935483871001</v>
      </c>
      <c r="AU336">
        <v>10.401238709677401</v>
      </c>
      <c r="AV336">
        <v>8.9709870967741896</v>
      </c>
      <c r="AW336">
        <v>999.96438709677398</v>
      </c>
      <c r="AX336">
        <v>101.61035483870999</v>
      </c>
      <c r="AY336">
        <v>9.6846858064516095E-2</v>
      </c>
      <c r="AZ336">
        <v>38.216577419354799</v>
      </c>
      <c r="BA336">
        <v>999.9</v>
      </c>
      <c r="BB336">
        <v>999.9</v>
      </c>
      <c r="BC336">
        <v>0</v>
      </c>
      <c r="BD336">
        <v>0</v>
      </c>
      <c r="BE336">
        <v>9991.1474193548402</v>
      </c>
      <c r="BF336">
        <v>0</v>
      </c>
      <c r="BG336">
        <v>1.91117E-3</v>
      </c>
      <c r="BH336">
        <v>1607327892</v>
      </c>
      <c r="BI336" t="s">
        <v>967</v>
      </c>
      <c r="BJ336">
        <v>54</v>
      </c>
      <c r="BK336">
        <v>-2.0379999999999998</v>
      </c>
      <c r="BL336">
        <v>-4.4999999999999998E-2</v>
      </c>
      <c r="BM336">
        <v>410</v>
      </c>
      <c r="BN336">
        <v>9</v>
      </c>
      <c r="BO336">
        <v>0.27</v>
      </c>
      <c r="BP336">
        <v>0.04</v>
      </c>
      <c r="BQ336">
        <v>7.47015726829268</v>
      </c>
      <c r="BR336">
        <v>12.72118954704</v>
      </c>
      <c r="BS336">
        <v>1.9462581359403699</v>
      </c>
      <c r="BT336">
        <v>0</v>
      </c>
      <c r="BU336">
        <v>1.2923885682926799</v>
      </c>
      <c r="BV336">
        <v>2.09230544947745</v>
      </c>
      <c r="BW336">
        <v>0.33350276628344999</v>
      </c>
      <c r="BX336">
        <v>0</v>
      </c>
      <c r="BY336">
        <v>0</v>
      </c>
      <c r="BZ336">
        <v>2</v>
      </c>
      <c r="CA336" t="s">
        <v>212</v>
      </c>
      <c r="CB336">
        <v>100</v>
      </c>
      <c r="CC336">
        <v>100</v>
      </c>
      <c r="CD336">
        <v>-2.0379999999999998</v>
      </c>
      <c r="CE336">
        <v>-4.4999999999999998E-2</v>
      </c>
      <c r="CF336">
        <v>2</v>
      </c>
      <c r="CG336">
        <v>1044.02</v>
      </c>
      <c r="CH336">
        <v>636.87400000000002</v>
      </c>
      <c r="CI336">
        <v>41.992400000000004</v>
      </c>
      <c r="CJ336">
        <v>41.293500000000002</v>
      </c>
      <c r="CK336">
        <v>29.999600000000001</v>
      </c>
      <c r="CL336">
        <v>41.143099999999997</v>
      </c>
      <c r="CM336">
        <v>41.206600000000002</v>
      </c>
      <c r="CN336">
        <v>30.9816</v>
      </c>
      <c r="CO336">
        <v>-30</v>
      </c>
      <c r="CP336">
        <v>-30</v>
      </c>
      <c r="CQ336">
        <v>42</v>
      </c>
      <c r="CR336">
        <v>410</v>
      </c>
      <c r="CS336">
        <v>20</v>
      </c>
      <c r="CT336">
        <v>98.692899999999995</v>
      </c>
      <c r="CU336">
        <v>98.609200000000001</v>
      </c>
    </row>
    <row r="337" spans="1:99" x14ac:dyDescent="0.25">
      <c r="A337">
        <v>321</v>
      </c>
      <c r="B337">
        <v>1607327919</v>
      </c>
      <c r="C337">
        <v>24456.4000000954</v>
      </c>
      <c r="D337" t="s">
        <v>970</v>
      </c>
      <c r="E337" t="s">
        <v>971</v>
      </c>
      <c r="F337">
        <v>1607327910.4354801</v>
      </c>
      <c r="G337">
        <f t="shared" ref="G337:G400" si="145">AW337*AH337*(AU337-AV337)/(100*AO337*(1000-AH337*AU337))</f>
        <v>8.970647812180328E-4</v>
      </c>
      <c r="H337">
        <f t="shared" ref="H337:H400" si="146">AW337*AH337*(AT337-AS337*(1000-AH337*AV337)/(1000-AH337*AU337))/(100*AO337)</f>
        <v>-5.5028695005424497</v>
      </c>
      <c r="I337">
        <f t="shared" ref="I337:I400" si="147">AS337 - IF(AH337&gt;1, H337*AO337*100/(AJ337*BE337), 0)</f>
        <v>418.31474193548399</v>
      </c>
      <c r="J337">
        <f t="shared" ref="J337:J400" si="148">((P337-G337/2)*I337-H337)/(P337+G337/2)</f>
        <v>914.42859043790384</v>
      </c>
      <c r="K337">
        <f t="shared" ref="K337:K400" si="149">J337*(AX337+AY337)/1000</f>
        <v>93.004870823758708</v>
      </c>
      <c r="L337">
        <f t="shared" ref="L337:L400" si="150">(AS337 - IF(AH337&gt;1, H337*AO337*100/(AJ337*BE337), 0))*(AX337+AY337)/1000</f>
        <v>42.546032510589569</v>
      </c>
      <c r="M337">
        <f t="shared" ref="M337:M400" si="151">2/((1/O337-1/N337)+SIGN(O337)*SQRT((1/O337-1/N337)*(1/O337-1/N337) + 4*AP337/((AP337+1)*(AP337+1))*(2*1/O337*1/N337-1/N337*1/N337)))</f>
        <v>1.5878970612004682E-2</v>
      </c>
      <c r="N337">
        <f t="shared" ref="N337:N400" si="152">AE337+AD337*AO337+AC337*AO337*AO337</f>
        <v>2</v>
      </c>
      <c r="O337">
        <f t="shared" ref="O337:O400" si="153">G337*(1000-(1000*0.61365*EXP(17.502*S337/(240.97+S337))/(AX337+AY337)+AU337)/2)/(1000*0.61365*EXP(17.502*S337/(240.97+S337))/(AX337+AY337)-AU337)</f>
        <v>1.58092632353025E-2</v>
      </c>
      <c r="P337">
        <f t="shared" ref="P337:P400" si="154">1/((AP337+1)/(M337/1.6)+1/(N337/1.37)) + AP337/((AP337+1)/(M337/1.6) + AP337/(N337/1.37))</f>
        <v>9.8870268637156616E-3</v>
      </c>
      <c r="Q337">
        <f t="shared" ref="Q337:Q400" si="155">(AL337*AN337)</f>
        <v>0</v>
      </c>
      <c r="R337">
        <f t="shared" ref="R337:R400" si="156">(AZ337+(Q337+2*0.95*0.0000000567*(((AZ337+$B$7)+273)^4-(AZ337+273)^4)-44100*G337)/(1.84*29.3*N337+8*0.95*0.0000000567*(AZ337+273)^3))</f>
        <v>37.870441585162062</v>
      </c>
      <c r="S337">
        <f t="shared" ref="S337:S400" si="157">($C$7*BA337+$D$7*BB337+$E$7*R337)</f>
        <v>37.870441585162062</v>
      </c>
      <c r="T337">
        <f t="shared" ref="T337:T400" si="158">0.61365*EXP(17.502*S337/(240.97+S337))</f>
        <v>6.6106795131324763</v>
      </c>
      <c r="U337">
        <f t="shared" ref="U337:U400" si="159">(V337/W337*100)</f>
        <v>15.708066094511475</v>
      </c>
      <c r="V337">
        <f t="shared" ref="V337:V400" si="160">AU337*(AX337+AY337)/1000</f>
        <v>1.0569970469992134</v>
      </c>
      <c r="W337">
        <f t="shared" ref="W337:W400" si="161">0.61365*EXP(17.502*AZ337/(240.97+AZ337))</f>
        <v>6.7290081454937134</v>
      </c>
      <c r="X337">
        <f t="shared" ref="X337:X400" si="162">(T337-AU337*(AX337+AY337)/1000)</f>
        <v>5.5536824661332629</v>
      </c>
      <c r="Y337">
        <f t="shared" ref="Y337:Y400" si="163">(-G337*44100)</f>
        <v>-39.560556851715248</v>
      </c>
      <c r="Z337">
        <f t="shared" ref="Z337:Z400" si="164">2*29.3*N337*0.92*(AZ337-S337)</f>
        <v>35.307876121485478</v>
      </c>
      <c r="AA337">
        <f t="shared" ref="AA337:AA400" si="165">2*0.95*0.0000000567*(((AZ337+$B$7)+273)^4-(S337+273)^4)</f>
        <v>4.2459731040486881</v>
      </c>
      <c r="AB337">
        <f t="shared" ref="AB337:AB400" si="166">Q337+AA337+Y337+Z337</f>
        <v>-6.7076261810825599E-3</v>
      </c>
      <c r="AC337">
        <v>0</v>
      </c>
      <c r="AD337">
        <v>0</v>
      </c>
      <c r="AE337">
        <v>2</v>
      </c>
      <c r="AF337">
        <v>0</v>
      </c>
      <c r="AG337">
        <v>0</v>
      </c>
      <c r="AH337">
        <f t="shared" ref="AH337:AH400" si="167">IF(AF337*$H$13&gt;=AJ337,1,(AJ337/(AJ337-AF337*$H$13)))</f>
        <v>1</v>
      </c>
      <c r="AI337">
        <f t="shared" ref="AI337:AI400" si="168">(AH337-1)*100</f>
        <v>0</v>
      </c>
      <c r="AJ337">
        <f t="shared" ref="AJ337:AJ400" si="169">MAX(0,($B$13+$C$13*BE337)/(1+$D$13*BE337)*AX337/(AZ337+273)*$E$13)</f>
        <v>51769.676623634521</v>
      </c>
      <c r="AK337">
        <f t="shared" ref="AK337:AK400" si="170">$B$11*BF337+$C$11*BG337</f>
        <v>0</v>
      </c>
      <c r="AL337">
        <f t="shared" ref="AL337:AL400" si="171">AK337*AM337</f>
        <v>0</v>
      </c>
      <c r="AM337">
        <f t="shared" ref="AM337:AM400" si="172">($B$11*$D$9+$C$11*$D$9)/($B$11+$C$11)</f>
        <v>0.49</v>
      </c>
      <c r="AN337">
        <f t="shared" ref="AN337:AN400" si="173">($B$11*$K$9+$C$11*$K$9)/($B$11+$C$11)</f>
        <v>0.39</v>
      </c>
      <c r="AO337">
        <v>16.09</v>
      </c>
      <c r="AP337">
        <v>0.5</v>
      </c>
      <c r="AQ337" t="s">
        <v>193</v>
      </c>
      <c r="AR337">
        <v>1607327910.4354801</v>
      </c>
      <c r="AS337">
        <v>418.31474193548399</v>
      </c>
      <c r="AT337">
        <v>410.06412903225799</v>
      </c>
      <c r="AU337">
        <v>10.392448387096801</v>
      </c>
      <c r="AV337">
        <v>8.9640225806451603</v>
      </c>
      <c r="AW337">
        <v>999.96583870967697</v>
      </c>
      <c r="AX337">
        <v>101.610741935484</v>
      </c>
      <c r="AY337">
        <v>9.7441509677419297E-2</v>
      </c>
      <c r="AZ337">
        <v>38.197899999999997</v>
      </c>
      <c r="BA337">
        <v>999.9</v>
      </c>
      <c r="BB337">
        <v>999.9</v>
      </c>
      <c r="BC337">
        <v>0</v>
      </c>
      <c r="BD337">
        <v>0</v>
      </c>
      <c r="BE337">
        <v>9994.7925806451603</v>
      </c>
      <c r="BF337">
        <v>0</v>
      </c>
      <c r="BG337">
        <v>1.91117E-3</v>
      </c>
      <c r="BH337">
        <v>1607327892</v>
      </c>
      <c r="BI337" t="s">
        <v>967</v>
      </c>
      <c r="BJ337">
        <v>54</v>
      </c>
      <c r="BK337">
        <v>-2.0379999999999998</v>
      </c>
      <c r="BL337">
        <v>-4.4999999999999998E-2</v>
      </c>
      <c r="BM337">
        <v>410</v>
      </c>
      <c r="BN337">
        <v>9</v>
      </c>
      <c r="BO337">
        <v>0.27</v>
      </c>
      <c r="BP337">
        <v>0.04</v>
      </c>
      <c r="BQ337">
        <v>8.2712363414634105</v>
      </c>
      <c r="BR337">
        <v>0.53416996515725401</v>
      </c>
      <c r="BS337">
        <v>0.23363846162400101</v>
      </c>
      <c r="BT337">
        <v>0</v>
      </c>
      <c r="BU337">
        <v>1.42920926829268</v>
      </c>
      <c r="BV337">
        <v>-2.60038327526129E-2</v>
      </c>
      <c r="BW337">
        <v>2.6721320529694598E-3</v>
      </c>
      <c r="BX337">
        <v>1</v>
      </c>
      <c r="BY337">
        <v>1</v>
      </c>
      <c r="BZ337">
        <v>2</v>
      </c>
      <c r="CA337" t="s">
        <v>198</v>
      </c>
      <c r="CB337">
        <v>100</v>
      </c>
      <c r="CC337">
        <v>100</v>
      </c>
      <c r="CD337">
        <v>-2.0379999999999998</v>
      </c>
      <c r="CE337">
        <v>-4.4999999999999998E-2</v>
      </c>
      <c r="CF337">
        <v>2</v>
      </c>
      <c r="CG337">
        <v>1045.3499999999999</v>
      </c>
      <c r="CH337">
        <v>636.87</v>
      </c>
      <c r="CI337">
        <v>41.992800000000003</v>
      </c>
      <c r="CJ337">
        <v>41.285200000000003</v>
      </c>
      <c r="CK337">
        <v>29.999600000000001</v>
      </c>
      <c r="CL337">
        <v>41.137999999999998</v>
      </c>
      <c r="CM337">
        <v>41.201500000000003</v>
      </c>
      <c r="CN337">
        <v>30.979500000000002</v>
      </c>
      <c r="CO337">
        <v>-30</v>
      </c>
      <c r="CP337">
        <v>-30</v>
      </c>
      <c r="CQ337">
        <v>42</v>
      </c>
      <c r="CR337">
        <v>410</v>
      </c>
      <c r="CS337">
        <v>20</v>
      </c>
      <c r="CT337">
        <v>98.694199999999995</v>
      </c>
      <c r="CU337">
        <v>98.611599999999996</v>
      </c>
    </row>
    <row r="338" spans="1:99" x14ac:dyDescent="0.25">
      <c r="A338">
        <v>322</v>
      </c>
      <c r="B338">
        <v>1607327924</v>
      </c>
      <c r="C338">
        <v>24461.4000000954</v>
      </c>
      <c r="D338" t="s">
        <v>972</v>
      </c>
      <c r="E338" t="s">
        <v>973</v>
      </c>
      <c r="F338">
        <v>1607327915.37097</v>
      </c>
      <c r="G338">
        <f t="shared" si="145"/>
        <v>8.9590745756098751E-4</v>
      </c>
      <c r="H338">
        <f t="shared" si="146"/>
        <v>-5.543574127715841</v>
      </c>
      <c r="I338">
        <f t="shared" si="147"/>
        <v>418.29180645161301</v>
      </c>
      <c r="J338">
        <f t="shared" si="148"/>
        <v>918.64667436809282</v>
      </c>
      <c r="K338">
        <f t="shared" si="149"/>
        <v>93.434610662186202</v>
      </c>
      <c r="L338">
        <f t="shared" si="150"/>
        <v>42.544030441162683</v>
      </c>
      <c r="M338">
        <f t="shared" si="151"/>
        <v>1.5871449150189797E-2</v>
      </c>
      <c r="N338">
        <f t="shared" si="152"/>
        <v>2</v>
      </c>
      <c r="O338">
        <f t="shared" si="153"/>
        <v>1.5801807638722951E-2</v>
      </c>
      <c r="P338">
        <f t="shared" si="154"/>
        <v>9.8823612342828285E-3</v>
      </c>
      <c r="Q338">
        <f t="shared" si="155"/>
        <v>0</v>
      </c>
      <c r="R338">
        <f t="shared" si="156"/>
        <v>37.855833148068129</v>
      </c>
      <c r="S338">
        <f t="shared" si="157"/>
        <v>37.855833148068129</v>
      </c>
      <c r="T338">
        <f t="shared" si="158"/>
        <v>6.6054430303488081</v>
      </c>
      <c r="U338">
        <f t="shared" si="159"/>
        <v>15.707347340006256</v>
      </c>
      <c r="V338">
        <f t="shared" si="160"/>
        <v>1.0560895533036909</v>
      </c>
      <c r="W338">
        <f t="shared" si="161"/>
        <v>6.7235385481917431</v>
      </c>
      <c r="X338">
        <f t="shared" si="162"/>
        <v>5.5493534770451172</v>
      </c>
      <c r="Y338">
        <f t="shared" si="163"/>
        <v>-39.50951887843955</v>
      </c>
      <c r="Z338">
        <f t="shared" si="164"/>
        <v>35.262873687864797</v>
      </c>
      <c r="AA338">
        <f t="shared" si="165"/>
        <v>4.2399552925200421</v>
      </c>
      <c r="AB338">
        <f t="shared" si="166"/>
        <v>-6.6898980547094311E-3</v>
      </c>
      <c r="AC338">
        <v>0</v>
      </c>
      <c r="AD338">
        <v>0</v>
      </c>
      <c r="AE338">
        <v>2</v>
      </c>
      <c r="AF338">
        <v>0</v>
      </c>
      <c r="AG338">
        <v>0</v>
      </c>
      <c r="AH338">
        <f t="shared" si="167"/>
        <v>1</v>
      </c>
      <c r="AI338">
        <f t="shared" si="168"/>
        <v>0</v>
      </c>
      <c r="AJ338">
        <f t="shared" si="169"/>
        <v>51770.33033511525</v>
      </c>
      <c r="AK338">
        <f t="shared" si="170"/>
        <v>0</v>
      </c>
      <c r="AL338">
        <f t="shared" si="171"/>
        <v>0</v>
      </c>
      <c r="AM338">
        <f t="shared" si="172"/>
        <v>0.49</v>
      </c>
      <c r="AN338">
        <f t="shared" si="173"/>
        <v>0.39</v>
      </c>
      <c r="AO338">
        <v>16.09</v>
      </c>
      <c r="AP338">
        <v>0.5</v>
      </c>
      <c r="AQ338" t="s">
        <v>193</v>
      </c>
      <c r="AR338">
        <v>1607327915.37097</v>
      </c>
      <c r="AS338">
        <v>418.29180645161301</v>
      </c>
      <c r="AT338">
        <v>409.97490322580597</v>
      </c>
      <c r="AU338">
        <v>10.3834451612903</v>
      </c>
      <c r="AV338">
        <v>8.9568522580645205</v>
      </c>
      <c r="AW338">
        <v>999.96796774193604</v>
      </c>
      <c r="AX338">
        <v>101.611032258064</v>
      </c>
      <c r="AY338">
        <v>9.7941680645161303E-2</v>
      </c>
      <c r="AZ338">
        <v>38.1828741935484</v>
      </c>
      <c r="BA338">
        <v>999.9</v>
      </c>
      <c r="BB338">
        <v>999.9</v>
      </c>
      <c r="BC338">
        <v>0</v>
      </c>
      <c r="BD338">
        <v>0</v>
      </c>
      <c r="BE338">
        <v>9994.3912903225792</v>
      </c>
      <c r="BF338">
        <v>0</v>
      </c>
      <c r="BG338">
        <v>1.91117E-3</v>
      </c>
      <c r="BH338">
        <v>1607327892</v>
      </c>
      <c r="BI338" t="s">
        <v>967</v>
      </c>
      <c r="BJ338">
        <v>54</v>
      </c>
      <c r="BK338">
        <v>-2.0379999999999998</v>
      </c>
      <c r="BL338">
        <v>-4.4999999999999998E-2</v>
      </c>
      <c r="BM338">
        <v>410</v>
      </c>
      <c r="BN338">
        <v>9</v>
      </c>
      <c r="BO338">
        <v>0.27</v>
      </c>
      <c r="BP338">
        <v>0.04</v>
      </c>
      <c r="BQ338">
        <v>8.2593017073170696</v>
      </c>
      <c r="BR338">
        <v>0.67047428571564105</v>
      </c>
      <c r="BS338">
        <v>0.233536969423107</v>
      </c>
      <c r="BT338">
        <v>0</v>
      </c>
      <c r="BU338">
        <v>1.4274085365853699</v>
      </c>
      <c r="BV338">
        <v>-2.0657142857133E-2</v>
      </c>
      <c r="BW338">
        <v>2.20973738752644E-3</v>
      </c>
      <c r="BX338">
        <v>1</v>
      </c>
      <c r="BY338">
        <v>1</v>
      </c>
      <c r="BZ338">
        <v>2</v>
      </c>
      <c r="CA338" t="s">
        <v>198</v>
      </c>
      <c r="CB338">
        <v>100</v>
      </c>
      <c r="CC338">
        <v>100</v>
      </c>
      <c r="CD338">
        <v>-2.0379999999999998</v>
      </c>
      <c r="CE338">
        <v>-4.4999999999999998E-2</v>
      </c>
      <c r="CF338">
        <v>2</v>
      </c>
      <c r="CG338">
        <v>1045.01</v>
      </c>
      <c r="CH338">
        <v>637.08000000000004</v>
      </c>
      <c r="CI338">
        <v>41.9938</v>
      </c>
      <c r="CJ338">
        <v>41.276800000000001</v>
      </c>
      <c r="CK338">
        <v>29.999500000000001</v>
      </c>
      <c r="CL338">
        <v>41.132899999999999</v>
      </c>
      <c r="CM338">
        <v>41.195300000000003</v>
      </c>
      <c r="CN338">
        <v>30.977900000000002</v>
      </c>
      <c r="CO338">
        <v>-30</v>
      </c>
      <c r="CP338">
        <v>-30</v>
      </c>
      <c r="CQ338">
        <v>42</v>
      </c>
      <c r="CR338">
        <v>410</v>
      </c>
      <c r="CS338">
        <v>20</v>
      </c>
      <c r="CT338">
        <v>98.697000000000003</v>
      </c>
      <c r="CU338">
        <v>98.613200000000006</v>
      </c>
    </row>
    <row r="339" spans="1:99" x14ac:dyDescent="0.25">
      <c r="A339">
        <v>323</v>
      </c>
      <c r="B339">
        <v>1607327929</v>
      </c>
      <c r="C339">
        <v>24466.4000000954</v>
      </c>
      <c r="D339" t="s">
        <v>974</v>
      </c>
      <c r="E339" t="s">
        <v>975</v>
      </c>
      <c r="F339">
        <v>1607327920.37097</v>
      </c>
      <c r="G339">
        <f t="shared" si="145"/>
        <v>8.9518003877321888E-4</v>
      </c>
      <c r="H339">
        <f t="shared" si="146"/>
        <v>-5.513784014158805</v>
      </c>
      <c r="I339">
        <f t="shared" si="147"/>
        <v>418.23583870967701</v>
      </c>
      <c r="J339">
        <f t="shared" si="148"/>
        <v>915.90154267704474</v>
      </c>
      <c r="K339">
        <f t="shared" si="149"/>
        <v>93.155622139601604</v>
      </c>
      <c r="L339">
        <f t="shared" si="150"/>
        <v>42.538436655757494</v>
      </c>
      <c r="M339">
        <f t="shared" si="151"/>
        <v>1.5866671736313429E-2</v>
      </c>
      <c r="N339">
        <f t="shared" si="152"/>
        <v>2</v>
      </c>
      <c r="O339">
        <f t="shared" si="153"/>
        <v>1.5797072044438698E-2</v>
      </c>
      <c r="P339">
        <f t="shared" si="154"/>
        <v>9.879397753480533E-3</v>
      </c>
      <c r="Q339">
        <f t="shared" si="155"/>
        <v>0</v>
      </c>
      <c r="R339">
        <f t="shared" si="156"/>
        <v>37.845917818749442</v>
      </c>
      <c r="S339">
        <f t="shared" si="157"/>
        <v>37.845917818749442</v>
      </c>
      <c r="T339">
        <f t="shared" si="158"/>
        <v>6.6018908714997337</v>
      </c>
      <c r="U339">
        <f t="shared" si="159"/>
        <v>15.703402448445461</v>
      </c>
      <c r="V339">
        <f t="shared" si="160"/>
        <v>1.0552428942674741</v>
      </c>
      <c r="W339">
        <f t="shared" si="161"/>
        <v>6.7198360210906811</v>
      </c>
      <c r="X339">
        <f t="shared" si="162"/>
        <v>5.5466479772322597</v>
      </c>
      <c r="Y339">
        <f t="shared" si="163"/>
        <v>-39.477439709898952</v>
      </c>
      <c r="Z339">
        <f t="shared" si="164"/>
        <v>35.234614091810563</v>
      </c>
      <c r="AA339">
        <f t="shared" si="165"/>
        <v>4.2361468715669739</v>
      </c>
      <c r="AB339">
        <f t="shared" si="166"/>
        <v>-6.6787465214162012E-3</v>
      </c>
      <c r="AC339">
        <v>0</v>
      </c>
      <c r="AD339">
        <v>0</v>
      </c>
      <c r="AE339">
        <v>2</v>
      </c>
      <c r="AF339">
        <v>0</v>
      </c>
      <c r="AG339">
        <v>0</v>
      </c>
      <c r="AH339">
        <f t="shared" si="167"/>
        <v>1</v>
      </c>
      <c r="AI339">
        <f t="shared" si="168"/>
        <v>0</v>
      </c>
      <c r="AJ339">
        <f t="shared" si="169"/>
        <v>51798.190506131607</v>
      </c>
      <c r="AK339">
        <f t="shared" si="170"/>
        <v>0</v>
      </c>
      <c r="AL339">
        <f t="shared" si="171"/>
        <v>0</v>
      </c>
      <c r="AM339">
        <f t="shared" si="172"/>
        <v>0.49</v>
      </c>
      <c r="AN339">
        <f t="shared" si="173"/>
        <v>0.39</v>
      </c>
      <c r="AO339">
        <v>16.09</v>
      </c>
      <c r="AP339">
        <v>0.5</v>
      </c>
      <c r="AQ339" t="s">
        <v>193</v>
      </c>
      <c r="AR339">
        <v>1607327920.37097</v>
      </c>
      <c r="AS339">
        <v>418.23583870967701</v>
      </c>
      <c r="AT339">
        <v>409.966322580645</v>
      </c>
      <c r="AU339">
        <v>10.3750967741935</v>
      </c>
      <c r="AV339">
        <v>8.9496541935483904</v>
      </c>
      <c r="AW339">
        <v>999.97080645161304</v>
      </c>
      <c r="AX339">
        <v>101.610870967742</v>
      </c>
      <c r="AY339">
        <v>9.8338809677419398E-2</v>
      </c>
      <c r="AZ339">
        <v>38.172696774193597</v>
      </c>
      <c r="BA339">
        <v>999.9</v>
      </c>
      <c r="BB339">
        <v>999.9</v>
      </c>
      <c r="BC339">
        <v>0</v>
      </c>
      <c r="BD339">
        <v>0</v>
      </c>
      <c r="BE339">
        <v>9999.6741935483897</v>
      </c>
      <c r="BF339">
        <v>0</v>
      </c>
      <c r="BG339">
        <v>1.91117E-3</v>
      </c>
      <c r="BH339">
        <v>1607327892</v>
      </c>
      <c r="BI339" t="s">
        <v>967</v>
      </c>
      <c r="BJ339">
        <v>54</v>
      </c>
      <c r="BK339">
        <v>-2.0379999999999998</v>
      </c>
      <c r="BL339">
        <v>-4.4999999999999998E-2</v>
      </c>
      <c r="BM339">
        <v>410</v>
      </c>
      <c r="BN339">
        <v>9</v>
      </c>
      <c r="BO339">
        <v>0.27</v>
      </c>
      <c r="BP339">
        <v>0.04</v>
      </c>
      <c r="BQ339">
        <v>8.2975426829268297</v>
      </c>
      <c r="BR339">
        <v>-1.26936961672467</v>
      </c>
      <c r="BS339">
        <v>0.18628616451020699</v>
      </c>
      <c r="BT339">
        <v>0</v>
      </c>
      <c r="BU339">
        <v>1.4259204878048799</v>
      </c>
      <c r="BV339">
        <v>-1.1963205574909199E-2</v>
      </c>
      <c r="BW339">
        <v>1.3507124609961399E-3</v>
      </c>
      <c r="BX339">
        <v>1</v>
      </c>
      <c r="BY339">
        <v>1</v>
      </c>
      <c r="BZ339">
        <v>2</v>
      </c>
      <c r="CA339" t="s">
        <v>198</v>
      </c>
      <c r="CB339">
        <v>100</v>
      </c>
      <c r="CC339">
        <v>100</v>
      </c>
      <c r="CD339">
        <v>-2.0379999999999998</v>
      </c>
      <c r="CE339">
        <v>-4.4999999999999998E-2</v>
      </c>
      <c r="CF339">
        <v>2</v>
      </c>
      <c r="CG339">
        <v>1044.8</v>
      </c>
      <c r="CH339">
        <v>636.91899999999998</v>
      </c>
      <c r="CI339">
        <v>41.994599999999998</v>
      </c>
      <c r="CJ339">
        <v>41.267499999999998</v>
      </c>
      <c r="CK339">
        <v>29.999500000000001</v>
      </c>
      <c r="CL339">
        <v>41.1267</v>
      </c>
      <c r="CM339">
        <v>41.190199999999997</v>
      </c>
      <c r="CN339">
        <v>30.9726</v>
      </c>
      <c r="CO339">
        <v>-30</v>
      </c>
      <c r="CP339">
        <v>-30</v>
      </c>
      <c r="CQ339">
        <v>42</v>
      </c>
      <c r="CR339">
        <v>410</v>
      </c>
      <c r="CS339">
        <v>20</v>
      </c>
      <c r="CT339">
        <v>98.698300000000003</v>
      </c>
      <c r="CU339">
        <v>98.613200000000006</v>
      </c>
    </row>
    <row r="340" spans="1:99" x14ac:dyDescent="0.25">
      <c r="A340">
        <v>324</v>
      </c>
      <c r="B340">
        <v>1607327934</v>
      </c>
      <c r="C340">
        <v>24471.4000000954</v>
      </c>
      <c r="D340" t="s">
        <v>976</v>
      </c>
      <c r="E340" t="s">
        <v>977</v>
      </c>
      <c r="F340">
        <v>1607327925.37097</v>
      </c>
      <c r="G340">
        <f t="shared" si="145"/>
        <v>8.9512456358591542E-4</v>
      </c>
      <c r="H340">
        <f t="shared" si="146"/>
        <v>-5.4638400999964043</v>
      </c>
      <c r="I340">
        <f t="shared" si="147"/>
        <v>418.223903225806</v>
      </c>
      <c r="J340">
        <f t="shared" si="148"/>
        <v>910.98632029167788</v>
      </c>
      <c r="K340">
        <f t="shared" si="149"/>
        <v>92.65606866530905</v>
      </c>
      <c r="L340">
        <f t="shared" si="150"/>
        <v>42.53739252896424</v>
      </c>
      <c r="M340">
        <f t="shared" si="151"/>
        <v>1.5869092101429578E-2</v>
      </c>
      <c r="N340">
        <f t="shared" si="152"/>
        <v>2</v>
      </c>
      <c r="O340">
        <f t="shared" si="153"/>
        <v>1.5799471224197906E-2</v>
      </c>
      <c r="P340">
        <f t="shared" si="154"/>
        <v>9.8808991326250432E-3</v>
      </c>
      <c r="Q340">
        <f t="shared" si="155"/>
        <v>0</v>
      </c>
      <c r="R340">
        <f t="shared" si="156"/>
        <v>37.840742762796772</v>
      </c>
      <c r="S340">
        <f t="shared" si="157"/>
        <v>37.840742762796772</v>
      </c>
      <c r="T340">
        <f t="shared" si="158"/>
        <v>6.6000375702650889</v>
      </c>
      <c r="U340">
        <f t="shared" si="159"/>
        <v>15.696437205065706</v>
      </c>
      <c r="V340">
        <f t="shared" si="160"/>
        <v>1.0544783792873538</v>
      </c>
      <c r="W340">
        <f t="shared" si="161"/>
        <v>6.717947299193745</v>
      </c>
      <c r="X340">
        <f t="shared" si="162"/>
        <v>5.5455591909777349</v>
      </c>
      <c r="Y340">
        <f t="shared" si="163"/>
        <v>-39.474993254138873</v>
      </c>
      <c r="Z340">
        <f t="shared" si="164"/>
        <v>35.232620163550052</v>
      </c>
      <c r="AA340">
        <f t="shared" si="165"/>
        <v>4.2356953226739549</v>
      </c>
      <c r="AB340">
        <f t="shared" si="166"/>
        <v>-6.6777679148657398E-3</v>
      </c>
      <c r="AC340">
        <v>0</v>
      </c>
      <c r="AD340">
        <v>0</v>
      </c>
      <c r="AE340">
        <v>2</v>
      </c>
      <c r="AF340">
        <v>0</v>
      </c>
      <c r="AG340">
        <v>0</v>
      </c>
      <c r="AH340">
        <f t="shared" si="167"/>
        <v>1</v>
      </c>
      <c r="AI340">
        <f t="shared" si="168"/>
        <v>0</v>
      </c>
      <c r="AJ340">
        <f t="shared" si="169"/>
        <v>51814.857755563433</v>
      </c>
      <c r="AK340">
        <f t="shared" si="170"/>
        <v>0</v>
      </c>
      <c r="AL340">
        <f t="shared" si="171"/>
        <v>0</v>
      </c>
      <c r="AM340">
        <f t="shared" si="172"/>
        <v>0.49</v>
      </c>
      <c r="AN340">
        <f t="shared" si="173"/>
        <v>0.39</v>
      </c>
      <c r="AO340">
        <v>16.09</v>
      </c>
      <c r="AP340">
        <v>0.5</v>
      </c>
      <c r="AQ340" t="s">
        <v>193</v>
      </c>
      <c r="AR340">
        <v>1607327925.37097</v>
      </c>
      <c r="AS340">
        <v>418.223903225806</v>
      </c>
      <c r="AT340">
        <v>410.034774193548</v>
      </c>
      <c r="AU340">
        <v>10.367538709677399</v>
      </c>
      <c r="AV340">
        <v>8.9421874193548394</v>
      </c>
      <c r="AW340">
        <v>999.98051612903203</v>
      </c>
      <c r="AX340">
        <v>101.610806451613</v>
      </c>
      <c r="AY340">
        <v>9.8809380645161302E-2</v>
      </c>
      <c r="AZ340">
        <v>38.167503225806399</v>
      </c>
      <c r="BA340">
        <v>999.9</v>
      </c>
      <c r="BB340">
        <v>999.9</v>
      </c>
      <c r="BC340">
        <v>0</v>
      </c>
      <c r="BD340">
        <v>0</v>
      </c>
      <c r="BE340">
        <v>10002.8616129032</v>
      </c>
      <c r="BF340">
        <v>0</v>
      </c>
      <c r="BG340">
        <v>1.91117E-3</v>
      </c>
      <c r="BH340">
        <v>1607327892</v>
      </c>
      <c r="BI340" t="s">
        <v>967</v>
      </c>
      <c r="BJ340">
        <v>54</v>
      </c>
      <c r="BK340">
        <v>-2.0379999999999998</v>
      </c>
      <c r="BL340">
        <v>-4.4999999999999998E-2</v>
      </c>
      <c r="BM340">
        <v>410</v>
      </c>
      <c r="BN340">
        <v>9</v>
      </c>
      <c r="BO340">
        <v>0.27</v>
      </c>
      <c r="BP340">
        <v>0.04</v>
      </c>
      <c r="BQ340">
        <v>8.2269978048780494</v>
      </c>
      <c r="BR340">
        <v>-0.63121902439044497</v>
      </c>
      <c r="BS340">
        <v>0.12700156639157301</v>
      </c>
      <c r="BT340">
        <v>0</v>
      </c>
      <c r="BU340">
        <v>1.4255434146341499</v>
      </c>
      <c r="BV340">
        <v>-2.1154703832787802E-3</v>
      </c>
      <c r="BW340">
        <v>8.1265781883737697E-4</v>
      </c>
      <c r="BX340">
        <v>1</v>
      </c>
      <c r="BY340">
        <v>1</v>
      </c>
      <c r="BZ340">
        <v>2</v>
      </c>
      <c r="CA340" t="s">
        <v>198</v>
      </c>
      <c r="CB340">
        <v>100</v>
      </c>
      <c r="CC340">
        <v>100</v>
      </c>
      <c r="CD340">
        <v>-2.0379999999999998</v>
      </c>
      <c r="CE340">
        <v>-4.4999999999999998E-2</v>
      </c>
      <c r="CF340">
        <v>2</v>
      </c>
      <c r="CG340">
        <v>1043.5999999999999</v>
      </c>
      <c r="CH340">
        <v>637.07500000000005</v>
      </c>
      <c r="CI340">
        <v>41.9955</v>
      </c>
      <c r="CJ340">
        <v>41.258099999999999</v>
      </c>
      <c r="CK340">
        <v>29.999500000000001</v>
      </c>
      <c r="CL340">
        <v>41.1205</v>
      </c>
      <c r="CM340">
        <v>41.182899999999997</v>
      </c>
      <c r="CN340">
        <v>30.976500000000001</v>
      </c>
      <c r="CO340">
        <v>-30</v>
      </c>
      <c r="CP340">
        <v>-30</v>
      </c>
      <c r="CQ340">
        <v>42</v>
      </c>
      <c r="CR340">
        <v>410</v>
      </c>
      <c r="CS340">
        <v>20</v>
      </c>
      <c r="CT340">
        <v>98.698899999999995</v>
      </c>
      <c r="CU340">
        <v>98.615700000000004</v>
      </c>
    </row>
    <row r="341" spans="1:99" x14ac:dyDescent="0.25">
      <c r="A341">
        <v>325</v>
      </c>
      <c r="B341">
        <v>1607328243.5</v>
      </c>
      <c r="C341">
        <v>24780.9000000954</v>
      </c>
      <c r="D341" t="s">
        <v>979</v>
      </c>
      <c r="E341" t="s">
        <v>980</v>
      </c>
      <c r="F341">
        <v>1607328235.5</v>
      </c>
      <c r="G341">
        <f t="shared" si="145"/>
        <v>3.9742765952879519E-4</v>
      </c>
      <c r="H341">
        <f t="shared" si="146"/>
        <v>-3.4902605929120232</v>
      </c>
      <c r="I341">
        <f t="shared" si="147"/>
        <v>413.48448387096801</v>
      </c>
      <c r="J341">
        <f t="shared" si="148"/>
        <v>1170.117900047567</v>
      </c>
      <c r="K341">
        <f t="shared" si="149"/>
        <v>119.00726034174873</v>
      </c>
      <c r="L341">
        <f t="shared" si="150"/>
        <v>42.053587606262184</v>
      </c>
      <c r="M341">
        <f t="shared" si="151"/>
        <v>6.7259125007090945E-3</v>
      </c>
      <c r="N341">
        <f t="shared" si="152"/>
        <v>2</v>
      </c>
      <c r="O341">
        <f t="shared" si="153"/>
        <v>6.7133717196035444E-3</v>
      </c>
      <c r="P341">
        <f t="shared" si="154"/>
        <v>4.1969820926311815E-3</v>
      </c>
      <c r="Q341">
        <f t="shared" si="155"/>
        <v>0</v>
      </c>
      <c r="R341">
        <f t="shared" si="156"/>
        <v>38.144336247955899</v>
      </c>
      <c r="S341">
        <f t="shared" si="157"/>
        <v>38.144336247955899</v>
      </c>
      <c r="T341">
        <f t="shared" si="158"/>
        <v>6.709527843582082</v>
      </c>
      <c r="U341">
        <f t="shared" si="159"/>
        <v>13.520253178727673</v>
      </c>
      <c r="V341">
        <f t="shared" si="160"/>
        <v>0.9142932781619646</v>
      </c>
      <c r="W341">
        <f t="shared" si="161"/>
        <v>6.7623976124979963</v>
      </c>
      <c r="X341">
        <f t="shared" si="162"/>
        <v>5.7952345654201176</v>
      </c>
      <c r="Y341">
        <f t="shared" si="163"/>
        <v>-17.526559785219867</v>
      </c>
      <c r="Z341">
        <f t="shared" si="164"/>
        <v>15.641006181042998</v>
      </c>
      <c r="AA341">
        <f t="shared" si="165"/>
        <v>1.8842360146402788</v>
      </c>
      <c r="AB341">
        <f t="shared" si="166"/>
        <v>-1.3175895365886703E-3</v>
      </c>
      <c r="AC341">
        <v>0</v>
      </c>
      <c r="AD341">
        <v>0</v>
      </c>
      <c r="AE341">
        <v>2</v>
      </c>
      <c r="AF341">
        <v>0</v>
      </c>
      <c r="AG341">
        <v>0</v>
      </c>
      <c r="AH341">
        <f t="shared" si="167"/>
        <v>1</v>
      </c>
      <c r="AI341">
        <f t="shared" si="168"/>
        <v>0</v>
      </c>
      <c r="AJ341">
        <f t="shared" si="169"/>
        <v>51786.099924935799</v>
      </c>
      <c r="AK341">
        <f t="shared" si="170"/>
        <v>0</v>
      </c>
      <c r="AL341">
        <f t="shared" si="171"/>
        <v>0</v>
      </c>
      <c r="AM341">
        <f t="shared" si="172"/>
        <v>0.49</v>
      </c>
      <c r="AN341">
        <f t="shared" si="173"/>
        <v>0.39</v>
      </c>
      <c r="AO341">
        <v>11.03</v>
      </c>
      <c r="AP341">
        <v>0.5</v>
      </c>
      <c r="AQ341" t="s">
        <v>193</v>
      </c>
      <c r="AR341">
        <v>1607328235.5</v>
      </c>
      <c r="AS341">
        <v>413.48448387096801</v>
      </c>
      <c r="AT341">
        <v>409.815838709677</v>
      </c>
      <c r="AU341">
        <v>8.9896274193548393</v>
      </c>
      <c r="AV341">
        <v>8.5551883870967806</v>
      </c>
      <c r="AW341">
        <v>999.96077419354799</v>
      </c>
      <c r="AX341">
        <v>101.607709677419</v>
      </c>
      <c r="AY341">
        <v>9.7648677419354804E-2</v>
      </c>
      <c r="AZ341">
        <v>38.289396774193499</v>
      </c>
      <c r="BA341">
        <v>999.9</v>
      </c>
      <c r="BB341">
        <v>999.9</v>
      </c>
      <c r="BC341">
        <v>0</v>
      </c>
      <c r="BD341">
        <v>0</v>
      </c>
      <c r="BE341">
        <v>10001.4741935484</v>
      </c>
      <c r="BF341">
        <v>0</v>
      </c>
      <c r="BG341">
        <v>1.91117E-3</v>
      </c>
      <c r="BH341">
        <v>1607328217.5</v>
      </c>
      <c r="BI341" t="s">
        <v>981</v>
      </c>
      <c r="BJ341">
        <v>55</v>
      </c>
      <c r="BK341">
        <v>-2.012</v>
      </c>
      <c r="BL341">
        <v>-4.5999999999999999E-2</v>
      </c>
      <c r="BM341">
        <v>409</v>
      </c>
      <c r="BN341">
        <v>9</v>
      </c>
      <c r="BO341">
        <v>0.25</v>
      </c>
      <c r="BP341">
        <v>0.2</v>
      </c>
      <c r="BQ341">
        <v>3.7216912195121901</v>
      </c>
      <c r="BR341">
        <v>-1.3957829268297299</v>
      </c>
      <c r="BS341">
        <v>0.150402661289297</v>
      </c>
      <c r="BT341">
        <v>0</v>
      </c>
      <c r="BU341">
        <v>0.43432370731707298</v>
      </c>
      <c r="BV341">
        <v>-5.0470871080169699E-3</v>
      </c>
      <c r="BW341">
        <v>4.6875132636893498E-3</v>
      </c>
      <c r="BX341">
        <v>1</v>
      </c>
      <c r="BY341">
        <v>1</v>
      </c>
      <c r="BZ341">
        <v>2</v>
      </c>
      <c r="CA341" t="s">
        <v>198</v>
      </c>
      <c r="CB341">
        <v>100</v>
      </c>
      <c r="CC341">
        <v>100</v>
      </c>
      <c r="CD341">
        <v>-2.012</v>
      </c>
      <c r="CE341">
        <v>-4.5999999999999999E-2</v>
      </c>
      <c r="CF341">
        <v>2</v>
      </c>
      <c r="CG341">
        <v>1045.08</v>
      </c>
      <c r="CH341">
        <v>638.19299999999998</v>
      </c>
      <c r="CI341">
        <v>41.988599999999998</v>
      </c>
      <c r="CJ341">
        <v>40.863900000000001</v>
      </c>
      <c r="CK341">
        <v>30.0001</v>
      </c>
      <c r="CL341">
        <v>40.753900000000002</v>
      </c>
      <c r="CM341">
        <v>40.815600000000003</v>
      </c>
      <c r="CN341">
        <v>30.956</v>
      </c>
      <c r="CO341">
        <v>-30</v>
      </c>
      <c r="CP341">
        <v>-30</v>
      </c>
      <c r="CQ341">
        <v>42</v>
      </c>
      <c r="CR341">
        <v>410</v>
      </c>
      <c r="CS341">
        <v>20</v>
      </c>
      <c r="CT341">
        <v>98.804199999999994</v>
      </c>
      <c r="CU341">
        <v>98.714600000000004</v>
      </c>
    </row>
    <row r="342" spans="1:99" x14ac:dyDescent="0.25">
      <c r="A342">
        <v>326</v>
      </c>
      <c r="B342">
        <v>1607328248.5</v>
      </c>
      <c r="C342">
        <v>24785.9000000954</v>
      </c>
      <c r="D342" t="s">
        <v>982</v>
      </c>
      <c r="E342" t="s">
        <v>983</v>
      </c>
      <c r="F342">
        <v>1607328240.14516</v>
      </c>
      <c r="G342">
        <f t="shared" si="145"/>
        <v>3.9630544353759636E-4</v>
      </c>
      <c r="H342">
        <f t="shared" si="146"/>
        <v>-3.4829950041019813</v>
      </c>
      <c r="I342">
        <f t="shared" si="147"/>
        <v>413.61667741935503</v>
      </c>
      <c r="J342">
        <f t="shared" si="148"/>
        <v>1170.2086101775192</v>
      </c>
      <c r="K342">
        <f t="shared" si="149"/>
        <v>119.01729029087609</v>
      </c>
      <c r="L342">
        <f t="shared" si="150"/>
        <v>42.067316662538722</v>
      </c>
      <c r="M342">
        <f t="shared" si="151"/>
        <v>6.7126592576381974E-3</v>
      </c>
      <c r="N342">
        <f t="shared" si="152"/>
        <v>2</v>
      </c>
      <c r="O342">
        <f t="shared" si="153"/>
        <v>6.7001678008774788E-3</v>
      </c>
      <c r="P342">
        <f t="shared" si="154"/>
        <v>4.1887252233911874E-3</v>
      </c>
      <c r="Q342">
        <f t="shared" si="155"/>
        <v>0</v>
      </c>
      <c r="R342">
        <f t="shared" si="156"/>
        <v>38.129721021594058</v>
      </c>
      <c r="S342">
        <f t="shared" si="157"/>
        <v>38.129721021594058</v>
      </c>
      <c r="T342">
        <f t="shared" si="158"/>
        <v>6.704221018052583</v>
      </c>
      <c r="U342">
        <f t="shared" si="159"/>
        <v>13.523178409127185</v>
      </c>
      <c r="V342">
        <f t="shared" si="160"/>
        <v>0.91374840649705635</v>
      </c>
      <c r="W342">
        <f t="shared" si="161"/>
        <v>6.7569056537798913</v>
      </c>
      <c r="X342">
        <f t="shared" si="162"/>
        <v>5.7904726115555265</v>
      </c>
      <c r="Y342">
        <f t="shared" si="163"/>
        <v>-17.477070060008</v>
      </c>
      <c r="Z342">
        <f t="shared" si="164"/>
        <v>15.597083612804617</v>
      </c>
      <c r="AA342">
        <f t="shared" si="165"/>
        <v>1.8786763726329574</v>
      </c>
      <c r="AB342">
        <f t="shared" si="166"/>
        <v>-1.3100745704246464E-3</v>
      </c>
      <c r="AC342">
        <v>0</v>
      </c>
      <c r="AD342">
        <v>0</v>
      </c>
      <c r="AE342">
        <v>2</v>
      </c>
      <c r="AF342">
        <v>0</v>
      </c>
      <c r="AG342">
        <v>0</v>
      </c>
      <c r="AH342">
        <f t="shared" si="167"/>
        <v>1</v>
      </c>
      <c r="AI342">
        <f t="shared" si="168"/>
        <v>0</v>
      </c>
      <c r="AJ342">
        <f t="shared" si="169"/>
        <v>51782.378507921072</v>
      </c>
      <c r="AK342">
        <f t="shared" si="170"/>
        <v>0</v>
      </c>
      <c r="AL342">
        <f t="shared" si="171"/>
        <v>0</v>
      </c>
      <c r="AM342">
        <f t="shared" si="172"/>
        <v>0.49</v>
      </c>
      <c r="AN342">
        <f t="shared" si="173"/>
        <v>0.39</v>
      </c>
      <c r="AO342">
        <v>11.03</v>
      </c>
      <c r="AP342">
        <v>0.5</v>
      </c>
      <c r="AQ342" t="s">
        <v>193</v>
      </c>
      <c r="AR342">
        <v>1607328240.14516</v>
      </c>
      <c r="AS342">
        <v>413.61667741935503</v>
      </c>
      <c r="AT342">
        <v>409.95561290322598</v>
      </c>
      <c r="AU342">
        <v>8.9842093548387094</v>
      </c>
      <c r="AV342">
        <v>8.5509970967741893</v>
      </c>
      <c r="AW342">
        <v>999.96635483871</v>
      </c>
      <c r="AX342">
        <v>101.607838709677</v>
      </c>
      <c r="AY342">
        <v>9.8206909677419393E-2</v>
      </c>
      <c r="AZ342">
        <v>38.274374193548397</v>
      </c>
      <c r="BA342">
        <v>999.9</v>
      </c>
      <c r="BB342">
        <v>999.9</v>
      </c>
      <c r="BC342">
        <v>0</v>
      </c>
      <c r="BD342">
        <v>0</v>
      </c>
      <c r="BE342">
        <v>10000.2083870968</v>
      </c>
      <c r="BF342">
        <v>0</v>
      </c>
      <c r="BG342">
        <v>1.91117E-3</v>
      </c>
      <c r="BH342">
        <v>1607328217.5</v>
      </c>
      <c r="BI342" t="s">
        <v>981</v>
      </c>
      <c r="BJ342">
        <v>55</v>
      </c>
      <c r="BK342">
        <v>-2.012</v>
      </c>
      <c r="BL342">
        <v>-4.5999999999999999E-2</v>
      </c>
      <c r="BM342">
        <v>409</v>
      </c>
      <c r="BN342">
        <v>9</v>
      </c>
      <c r="BO342">
        <v>0.25</v>
      </c>
      <c r="BP342">
        <v>0.2</v>
      </c>
      <c r="BQ342">
        <v>3.7006441463414599</v>
      </c>
      <c r="BR342">
        <v>-0.37647324041813102</v>
      </c>
      <c r="BS342">
        <v>0.13394887095138</v>
      </c>
      <c r="BT342">
        <v>0</v>
      </c>
      <c r="BU342">
        <v>0.43408356097561002</v>
      </c>
      <c r="BV342">
        <v>-1.7317442508710802E-2</v>
      </c>
      <c r="BW342">
        <v>1.9506753683336E-3</v>
      </c>
      <c r="BX342">
        <v>1</v>
      </c>
      <c r="BY342">
        <v>1</v>
      </c>
      <c r="BZ342">
        <v>2</v>
      </c>
      <c r="CA342" t="s">
        <v>198</v>
      </c>
      <c r="CB342">
        <v>100</v>
      </c>
      <c r="CC342">
        <v>100</v>
      </c>
      <c r="CD342">
        <v>-2.012</v>
      </c>
      <c r="CE342">
        <v>-4.5999999999999999E-2</v>
      </c>
      <c r="CF342">
        <v>2</v>
      </c>
      <c r="CG342">
        <v>1043.8699999999999</v>
      </c>
      <c r="CH342">
        <v>638.11</v>
      </c>
      <c r="CI342">
        <v>41.988799999999998</v>
      </c>
      <c r="CJ342">
        <v>40.862900000000003</v>
      </c>
      <c r="CK342">
        <v>30.0001</v>
      </c>
      <c r="CL342">
        <v>40.750799999999998</v>
      </c>
      <c r="CM342">
        <v>40.811599999999999</v>
      </c>
      <c r="CN342">
        <v>30.948799999999999</v>
      </c>
      <c r="CO342">
        <v>-30</v>
      </c>
      <c r="CP342">
        <v>-30</v>
      </c>
      <c r="CQ342">
        <v>42</v>
      </c>
      <c r="CR342">
        <v>410</v>
      </c>
      <c r="CS342">
        <v>20</v>
      </c>
      <c r="CT342">
        <v>98.805899999999994</v>
      </c>
      <c r="CU342">
        <v>98.715900000000005</v>
      </c>
    </row>
    <row r="343" spans="1:99" x14ac:dyDescent="0.25">
      <c r="A343">
        <v>327</v>
      </c>
      <c r="B343">
        <v>1607328253.5</v>
      </c>
      <c r="C343">
        <v>24790.9000000954</v>
      </c>
      <c r="D343" t="s">
        <v>984</v>
      </c>
      <c r="E343" t="s">
        <v>985</v>
      </c>
      <c r="F343">
        <v>1607328244.9354801</v>
      </c>
      <c r="G343">
        <f t="shared" si="145"/>
        <v>3.954557392619267E-4</v>
      </c>
      <c r="H343">
        <f t="shared" si="146"/>
        <v>-3.5370535013431974</v>
      </c>
      <c r="I343">
        <f t="shared" si="147"/>
        <v>413.74941935483901</v>
      </c>
      <c r="J343">
        <f t="shared" si="148"/>
        <v>1183.6724302640503</v>
      </c>
      <c r="K343">
        <f t="shared" si="149"/>
        <v>120.38667751006579</v>
      </c>
      <c r="L343">
        <f t="shared" si="150"/>
        <v>42.08082966563353</v>
      </c>
      <c r="M343">
        <f t="shared" si="151"/>
        <v>6.7047428728854016E-3</v>
      </c>
      <c r="N343">
        <f t="shared" si="152"/>
        <v>2</v>
      </c>
      <c r="O343">
        <f t="shared" si="153"/>
        <v>6.6922808321127512E-3</v>
      </c>
      <c r="P343">
        <f t="shared" si="154"/>
        <v>4.1837932318871075E-3</v>
      </c>
      <c r="Q343">
        <f t="shared" si="155"/>
        <v>0</v>
      </c>
      <c r="R343">
        <f t="shared" si="156"/>
        <v>38.113235105915784</v>
      </c>
      <c r="S343">
        <f t="shared" si="157"/>
        <v>38.113235105915784</v>
      </c>
      <c r="T343">
        <f t="shared" si="158"/>
        <v>6.6982393117419701</v>
      </c>
      <c r="U343">
        <f t="shared" si="159"/>
        <v>13.527002224039524</v>
      </c>
      <c r="V343">
        <f t="shared" si="160"/>
        <v>0.91317692238814074</v>
      </c>
      <c r="W343">
        <f t="shared" si="161"/>
        <v>6.7507708453339905</v>
      </c>
      <c r="X343">
        <f t="shared" si="162"/>
        <v>5.7850623893538291</v>
      </c>
      <c r="Y343">
        <f t="shared" si="163"/>
        <v>-17.439598101450969</v>
      </c>
      <c r="Z343">
        <f t="shared" si="164"/>
        <v>15.563913423608252</v>
      </c>
      <c r="AA343">
        <f t="shared" si="165"/>
        <v>1.874380309513803</v>
      </c>
      <c r="AB343">
        <f t="shared" si="166"/>
        <v>-1.3043683289133412E-3</v>
      </c>
      <c r="AC343">
        <v>0</v>
      </c>
      <c r="AD343">
        <v>0</v>
      </c>
      <c r="AE343">
        <v>2</v>
      </c>
      <c r="AF343">
        <v>0</v>
      </c>
      <c r="AG343">
        <v>0</v>
      </c>
      <c r="AH343">
        <f t="shared" si="167"/>
        <v>1</v>
      </c>
      <c r="AI343">
        <f t="shared" si="168"/>
        <v>0</v>
      </c>
      <c r="AJ343">
        <f t="shared" si="169"/>
        <v>51757.643985247436</v>
      </c>
      <c r="AK343">
        <f t="shared" si="170"/>
        <v>0</v>
      </c>
      <c r="AL343">
        <f t="shared" si="171"/>
        <v>0</v>
      </c>
      <c r="AM343">
        <f t="shared" si="172"/>
        <v>0.49</v>
      </c>
      <c r="AN343">
        <f t="shared" si="173"/>
        <v>0.39</v>
      </c>
      <c r="AO343">
        <v>11.03</v>
      </c>
      <c r="AP343">
        <v>0.5</v>
      </c>
      <c r="AQ343" t="s">
        <v>193</v>
      </c>
      <c r="AR343">
        <v>1607328244.9354801</v>
      </c>
      <c r="AS343">
        <v>413.74941935483901</v>
      </c>
      <c r="AT343">
        <v>410.028419354839</v>
      </c>
      <c r="AU343">
        <v>8.9785877419354794</v>
      </c>
      <c r="AV343">
        <v>8.5463045161290303</v>
      </c>
      <c r="AW343">
        <v>999.97248387096795</v>
      </c>
      <c r="AX343">
        <v>101.60751612903201</v>
      </c>
      <c r="AY343">
        <v>9.85593290322581E-2</v>
      </c>
      <c r="AZ343">
        <v>38.257580645161298</v>
      </c>
      <c r="BA343">
        <v>999.9</v>
      </c>
      <c r="BB343">
        <v>999.9</v>
      </c>
      <c r="BC343">
        <v>0</v>
      </c>
      <c r="BD343">
        <v>0</v>
      </c>
      <c r="BE343">
        <v>9994.6993548387109</v>
      </c>
      <c r="BF343">
        <v>0</v>
      </c>
      <c r="BG343">
        <v>1.91117E-3</v>
      </c>
      <c r="BH343">
        <v>1607328217.5</v>
      </c>
      <c r="BI343" t="s">
        <v>981</v>
      </c>
      <c r="BJ343">
        <v>55</v>
      </c>
      <c r="BK343">
        <v>-2.012</v>
      </c>
      <c r="BL343">
        <v>-4.5999999999999999E-2</v>
      </c>
      <c r="BM343">
        <v>409</v>
      </c>
      <c r="BN343">
        <v>9</v>
      </c>
      <c r="BO343">
        <v>0.25</v>
      </c>
      <c r="BP343">
        <v>0.2</v>
      </c>
      <c r="BQ343">
        <v>3.71217682926829</v>
      </c>
      <c r="BR343">
        <v>0.82385456446059302</v>
      </c>
      <c r="BS343">
        <v>0.16830900457686099</v>
      </c>
      <c r="BT343">
        <v>0</v>
      </c>
      <c r="BU343">
        <v>0.43289987804878</v>
      </c>
      <c r="BV343">
        <v>-1.00007247386764E-2</v>
      </c>
      <c r="BW343">
        <v>1.3367678017739699E-3</v>
      </c>
      <c r="BX343">
        <v>1</v>
      </c>
      <c r="BY343">
        <v>1</v>
      </c>
      <c r="BZ343">
        <v>2</v>
      </c>
      <c r="CA343" t="s">
        <v>198</v>
      </c>
      <c r="CB343">
        <v>100</v>
      </c>
      <c r="CC343">
        <v>100</v>
      </c>
      <c r="CD343">
        <v>-2.012</v>
      </c>
      <c r="CE343">
        <v>-4.5999999999999999E-2</v>
      </c>
      <c r="CF343">
        <v>2</v>
      </c>
      <c r="CG343">
        <v>1044.54</v>
      </c>
      <c r="CH343">
        <v>638.11599999999999</v>
      </c>
      <c r="CI343">
        <v>41.9893</v>
      </c>
      <c r="CJ343">
        <v>40.858800000000002</v>
      </c>
      <c r="CK343">
        <v>30</v>
      </c>
      <c r="CL343">
        <v>40.7468</v>
      </c>
      <c r="CM343">
        <v>40.807499999999997</v>
      </c>
      <c r="CN343">
        <v>30.960899999999999</v>
      </c>
      <c r="CO343">
        <v>-30</v>
      </c>
      <c r="CP343">
        <v>-30</v>
      </c>
      <c r="CQ343">
        <v>42</v>
      </c>
      <c r="CR343">
        <v>410</v>
      </c>
      <c r="CS343">
        <v>20</v>
      </c>
      <c r="CT343">
        <v>98.8078</v>
      </c>
      <c r="CU343">
        <v>98.7166</v>
      </c>
    </row>
    <row r="344" spans="1:99" x14ac:dyDescent="0.25">
      <c r="A344">
        <v>328</v>
      </c>
      <c r="B344">
        <v>1607328258.5</v>
      </c>
      <c r="C344">
        <v>24795.9000000954</v>
      </c>
      <c r="D344" t="s">
        <v>986</v>
      </c>
      <c r="E344" t="s">
        <v>987</v>
      </c>
      <c r="F344">
        <v>1607328249.87097</v>
      </c>
      <c r="G344">
        <f t="shared" si="145"/>
        <v>3.9471384419181296E-4</v>
      </c>
      <c r="H344">
        <f t="shared" si="146"/>
        <v>-3.662844183395181</v>
      </c>
      <c r="I344">
        <f t="shared" si="147"/>
        <v>413.80087096774201</v>
      </c>
      <c r="J344">
        <f t="shared" si="148"/>
        <v>1213.1757065476936</v>
      </c>
      <c r="K344">
        <f t="shared" si="149"/>
        <v>123.38780885426829</v>
      </c>
      <c r="L344">
        <f t="shared" si="150"/>
        <v>42.086222543964404</v>
      </c>
      <c r="M344">
        <f t="shared" si="151"/>
        <v>6.6993817827015302E-3</v>
      </c>
      <c r="N344">
        <f t="shared" si="152"/>
        <v>2</v>
      </c>
      <c r="O344">
        <f t="shared" si="153"/>
        <v>6.6869396432073219E-3</v>
      </c>
      <c r="P344">
        <f t="shared" si="154"/>
        <v>4.1804532054228885E-3</v>
      </c>
      <c r="Q344">
        <f t="shared" si="155"/>
        <v>0</v>
      </c>
      <c r="R344">
        <f t="shared" si="156"/>
        <v>38.094990237422387</v>
      </c>
      <c r="S344">
        <f t="shared" si="157"/>
        <v>38.094990237422387</v>
      </c>
      <c r="T344">
        <f t="shared" si="158"/>
        <v>6.6916247903074231</v>
      </c>
      <c r="U344">
        <f t="shared" si="159"/>
        <v>13.531516411951056</v>
      </c>
      <c r="V344">
        <f t="shared" si="160"/>
        <v>0.9125672995558044</v>
      </c>
      <c r="W344">
        <f t="shared" si="161"/>
        <v>6.7440135441865445</v>
      </c>
      <c r="X344">
        <f t="shared" si="162"/>
        <v>5.7790574907516188</v>
      </c>
      <c r="Y344">
        <f t="shared" si="163"/>
        <v>-17.406880528858952</v>
      </c>
      <c r="Z344">
        <f t="shared" si="164"/>
        <v>15.53501284662193</v>
      </c>
      <c r="AA344">
        <f t="shared" si="165"/>
        <v>1.8705683074238486</v>
      </c>
      <c r="AB344">
        <f t="shared" si="166"/>
        <v>-1.2993748131737703E-3</v>
      </c>
      <c r="AC344">
        <v>0</v>
      </c>
      <c r="AD344">
        <v>0</v>
      </c>
      <c r="AE344">
        <v>2</v>
      </c>
      <c r="AF344">
        <v>0</v>
      </c>
      <c r="AG344">
        <v>0</v>
      </c>
      <c r="AH344">
        <f t="shared" si="167"/>
        <v>1</v>
      </c>
      <c r="AI344">
        <f t="shared" si="168"/>
        <v>0</v>
      </c>
      <c r="AJ344">
        <f t="shared" si="169"/>
        <v>51801.759315464384</v>
      </c>
      <c r="AK344">
        <f t="shared" si="170"/>
        <v>0</v>
      </c>
      <c r="AL344">
        <f t="shared" si="171"/>
        <v>0</v>
      </c>
      <c r="AM344">
        <f t="shared" si="172"/>
        <v>0.49</v>
      </c>
      <c r="AN344">
        <f t="shared" si="173"/>
        <v>0.39</v>
      </c>
      <c r="AO344">
        <v>11.03</v>
      </c>
      <c r="AP344">
        <v>0.5</v>
      </c>
      <c r="AQ344" t="s">
        <v>193</v>
      </c>
      <c r="AR344">
        <v>1607328249.87097</v>
      </c>
      <c r="AS344">
        <v>413.80087096774201</v>
      </c>
      <c r="AT344">
        <v>409.940838709677</v>
      </c>
      <c r="AU344">
        <v>8.9725596774193495</v>
      </c>
      <c r="AV344">
        <v>8.5410887096774193</v>
      </c>
      <c r="AW344">
        <v>999.981516129032</v>
      </c>
      <c r="AX344">
        <v>101.607483870968</v>
      </c>
      <c r="AY344">
        <v>9.8978093548387103E-2</v>
      </c>
      <c r="AZ344">
        <v>38.2390677419355</v>
      </c>
      <c r="BA344">
        <v>999.9</v>
      </c>
      <c r="BB344">
        <v>999.9</v>
      </c>
      <c r="BC344">
        <v>0</v>
      </c>
      <c r="BD344">
        <v>0</v>
      </c>
      <c r="BE344">
        <v>10002.9641935484</v>
      </c>
      <c r="BF344">
        <v>0</v>
      </c>
      <c r="BG344">
        <v>1.91117E-3</v>
      </c>
      <c r="BH344">
        <v>1607328217.5</v>
      </c>
      <c r="BI344" t="s">
        <v>981</v>
      </c>
      <c r="BJ344">
        <v>55</v>
      </c>
      <c r="BK344">
        <v>-2.012</v>
      </c>
      <c r="BL344">
        <v>-4.5999999999999999E-2</v>
      </c>
      <c r="BM344">
        <v>409</v>
      </c>
      <c r="BN344">
        <v>9</v>
      </c>
      <c r="BO344">
        <v>0.25</v>
      </c>
      <c r="BP344">
        <v>0.2</v>
      </c>
      <c r="BQ344">
        <v>3.7884026829268298</v>
      </c>
      <c r="BR344">
        <v>1.8602084320560599</v>
      </c>
      <c r="BS344">
        <v>0.219790058465161</v>
      </c>
      <c r="BT344">
        <v>0</v>
      </c>
      <c r="BU344">
        <v>0.43180787804878101</v>
      </c>
      <c r="BV344">
        <v>-8.4470801393729204E-3</v>
      </c>
      <c r="BW344">
        <v>1.15185738012667E-3</v>
      </c>
      <c r="BX344">
        <v>1</v>
      </c>
      <c r="BY344">
        <v>1</v>
      </c>
      <c r="BZ344">
        <v>2</v>
      </c>
      <c r="CA344" t="s">
        <v>198</v>
      </c>
      <c r="CB344">
        <v>100</v>
      </c>
      <c r="CC344">
        <v>100</v>
      </c>
      <c r="CD344">
        <v>-2.012</v>
      </c>
      <c r="CE344">
        <v>-4.5999999999999999E-2</v>
      </c>
      <c r="CF344">
        <v>2</v>
      </c>
      <c r="CG344">
        <v>1042.71</v>
      </c>
      <c r="CH344">
        <v>638.11199999999997</v>
      </c>
      <c r="CI344">
        <v>41.990099999999998</v>
      </c>
      <c r="CJ344">
        <v>40.854700000000001</v>
      </c>
      <c r="CK344">
        <v>30</v>
      </c>
      <c r="CL344">
        <v>40.741700000000002</v>
      </c>
      <c r="CM344">
        <v>40.802399999999999</v>
      </c>
      <c r="CN344">
        <v>30.962299999999999</v>
      </c>
      <c r="CO344">
        <v>-30</v>
      </c>
      <c r="CP344">
        <v>-30</v>
      </c>
      <c r="CQ344">
        <v>42</v>
      </c>
      <c r="CR344">
        <v>410</v>
      </c>
      <c r="CS344">
        <v>20</v>
      </c>
      <c r="CT344">
        <v>98.8095</v>
      </c>
      <c r="CU344">
        <v>98.718100000000007</v>
      </c>
    </row>
    <row r="345" spans="1:99" x14ac:dyDescent="0.25">
      <c r="A345">
        <v>329</v>
      </c>
      <c r="B345">
        <v>1607328263.5</v>
      </c>
      <c r="C345">
        <v>24800.9000000954</v>
      </c>
      <c r="D345" t="s">
        <v>988</v>
      </c>
      <c r="E345" t="s">
        <v>989</v>
      </c>
      <c r="F345">
        <v>1607328254.87097</v>
      </c>
      <c r="G345">
        <f t="shared" si="145"/>
        <v>3.938718296012434E-4</v>
      </c>
      <c r="H345">
        <f t="shared" si="146"/>
        <v>-3.6836894124225363</v>
      </c>
      <c r="I345">
        <f t="shared" si="147"/>
        <v>413.81303225806403</v>
      </c>
      <c r="J345">
        <f t="shared" si="148"/>
        <v>1219.0720928342585</v>
      </c>
      <c r="K345">
        <f t="shared" si="149"/>
        <v>123.98807749798553</v>
      </c>
      <c r="L345">
        <f t="shared" si="150"/>
        <v>42.087652251969722</v>
      </c>
      <c r="M345">
        <f t="shared" si="151"/>
        <v>6.6909459954734955E-3</v>
      </c>
      <c r="N345">
        <f t="shared" si="152"/>
        <v>2</v>
      </c>
      <c r="O345">
        <f t="shared" si="153"/>
        <v>6.6785351389202384E-3</v>
      </c>
      <c r="P345">
        <f t="shared" si="154"/>
        <v>4.1751975869013204E-3</v>
      </c>
      <c r="Q345">
        <f t="shared" si="155"/>
        <v>0</v>
      </c>
      <c r="R345">
        <f t="shared" si="156"/>
        <v>38.079879161280822</v>
      </c>
      <c r="S345">
        <f t="shared" si="157"/>
        <v>38.079879161280822</v>
      </c>
      <c r="T345">
        <f t="shared" si="158"/>
        <v>6.6861506901499741</v>
      </c>
      <c r="U345">
        <f t="shared" si="159"/>
        <v>13.533754480223928</v>
      </c>
      <c r="V345">
        <f t="shared" si="160"/>
        <v>0.91195730192705604</v>
      </c>
      <c r="W345">
        <f t="shared" si="161"/>
        <v>6.7383910596253624</v>
      </c>
      <c r="X345">
        <f t="shared" si="162"/>
        <v>5.7741933882229182</v>
      </c>
      <c r="Y345">
        <f t="shared" si="163"/>
        <v>-17.369747685414833</v>
      </c>
      <c r="Z345">
        <f t="shared" si="164"/>
        <v>15.502120823730994</v>
      </c>
      <c r="AA345">
        <f t="shared" si="165"/>
        <v>1.8663331106823009</v>
      </c>
      <c r="AB345">
        <f t="shared" si="166"/>
        <v>-1.2937510015369469E-3</v>
      </c>
      <c r="AC345">
        <v>0</v>
      </c>
      <c r="AD345">
        <v>0</v>
      </c>
      <c r="AE345">
        <v>2</v>
      </c>
      <c r="AF345">
        <v>0</v>
      </c>
      <c r="AG345">
        <v>0</v>
      </c>
      <c r="AH345">
        <f t="shared" si="167"/>
        <v>1</v>
      </c>
      <c r="AI345">
        <f t="shared" si="168"/>
        <v>0</v>
      </c>
      <c r="AJ345">
        <f t="shared" si="169"/>
        <v>51791.472336705687</v>
      </c>
      <c r="AK345">
        <f t="shared" si="170"/>
        <v>0</v>
      </c>
      <c r="AL345">
        <f t="shared" si="171"/>
        <v>0</v>
      </c>
      <c r="AM345">
        <f t="shared" si="172"/>
        <v>0.49</v>
      </c>
      <c r="AN345">
        <f t="shared" si="173"/>
        <v>0.39</v>
      </c>
      <c r="AO345">
        <v>11.03</v>
      </c>
      <c r="AP345">
        <v>0.5</v>
      </c>
      <c r="AQ345" t="s">
        <v>193</v>
      </c>
      <c r="AR345">
        <v>1607328254.87097</v>
      </c>
      <c r="AS345">
        <v>413.81303225806403</v>
      </c>
      <c r="AT345">
        <v>409.92964516129001</v>
      </c>
      <c r="AU345">
        <v>8.9665209677419409</v>
      </c>
      <c r="AV345">
        <v>8.5359696774193505</v>
      </c>
      <c r="AW345">
        <v>999.98587096774202</v>
      </c>
      <c r="AX345">
        <v>101.60764516128999</v>
      </c>
      <c r="AY345">
        <v>9.9282777419354803E-2</v>
      </c>
      <c r="AZ345">
        <v>38.223651612903197</v>
      </c>
      <c r="BA345">
        <v>999.9</v>
      </c>
      <c r="BB345">
        <v>999.9</v>
      </c>
      <c r="BC345">
        <v>0</v>
      </c>
      <c r="BD345">
        <v>0</v>
      </c>
      <c r="BE345">
        <v>10000.36</v>
      </c>
      <c r="BF345">
        <v>0</v>
      </c>
      <c r="BG345">
        <v>1.91117E-3</v>
      </c>
      <c r="BH345">
        <v>1607328217.5</v>
      </c>
      <c r="BI345" t="s">
        <v>981</v>
      </c>
      <c r="BJ345">
        <v>55</v>
      </c>
      <c r="BK345">
        <v>-2.012</v>
      </c>
      <c r="BL345">
        <v>-4.5999999999999999E-2</v>
      </c>
      <c r="BM345">
        <v>409</v>
      </c>
      <c r="BN345">
        <v>9</v>
      </c>
      <c r="BO345">
        <v>0.25</v>
      </c>
      <c r="BP345">
        <v>0.2</v>
      </c>
      <c r="BQ345">
        <v>3.86396414634146</v>
      </c>
      <c r="BR345">
        <v>0.42819658536573202</v>
      </c>
      <c r="BS345">
        <v>0.149353790205209</v>
      </c>
      <c r="BT345">
        <v>0</v>
      </c>
      <c r="BU345">
        <v>0.43100117073170702</v>
      </c>
      <c r="BV345">
        <v>-1.408743554007E-2</v>
      </c>
      <c r="BW345">
        <v>1.5660613622597501E-3</v>
      </c>
      <c r="BX345">
        <v>1</v>
      </c>
      <c r="BY345">
        <v>1</v>
      </c>
      <c r="BZ345">
        <v>2</v>
      </c>
      <c r="CA345" t="s">
        <v>198</v>
      </c>
      <c r="CB345">
        <v>100</v>
      </c>
      <c r="CC345">
        <v>100</v>
      </c>
      <c r="CD345">
        <v>-2.012</v>
      </c>
      <c r="CE345">
        <v>-4.5999999999999999E-2</v>
      </c>
      <c r="CF345">
        <v>2</v>
      </c>
      <c r="CG345">
        <v>1043.54</v>
      </c>
      <c r="CH345">
        <v>638.24300000000005</v>
      </c>
      <c r="CI345">
        <v>41.991100000000003</v>
      </c>
      <c r="CJ345">
        <v>40.849600000000002</v>
      </c>
      <c r="CK345">
        <v>29.9999</v>
      </c>
      <c r="CL345">
        <v>40.736699999999999</v>
      </c>
      <c r="CM345">
        <v>40.7973</v>
      </c>
      <c r="CN345">
        <v>30.963000000000001</v>
      </c>
      <c r="CO345">
        <v>-30</v>
      </c>
      <c r="CP345">
        <v>-30</v>
      </c>
      <c r="CQ345">
        <v>42</v>
      </c>
      <c r="CR345">
        <v>410</v>
      </c>
      <c r="CS345">
        <v>20</v>
      </c>
      <c r="CT345">
        <v>98.811999999999998</v>
      </c>
      <c r="CU345">
        <v>98.718800000000002</v>
      </c>
    </row>
    <row r="346" spans="1:99" x14ac:dyDescent="0.25">
      <c r="A346">
        <v>330</v>
      </c>
      <c r="B346">
        <v>1607328268.5</v>
      </c>
      <c r="C346">
        <v>24805.9000000954</v>
      </c>
      <c r="D346" t="s">
        <v>990</v>
      </c>
      <c r="E346" t="s">
        <v>991</v>
      </c>
      <c r="F346">
        <v>1607328259.87097</v>
      </c>
      <c r="G346">
        <f t="shared" si="145"/>
        <v>3.9299890983391999E-4</v>
      </c>
      <c r="H346">
        <f t="shared" si="146"/>
        <v>-3.7138968716541108</v>
      </c>
      <c r="I346">
        <f t="shared" si="147"/>
        <v>413.80538709677398</v>
      </c>
      <c r="J346">
        <f t="shared" si="148"/>
        <v>1227.5177609084778</v>
      </c>
      <c r="K346">
        <f t="shared" si="149"/>
        <v>124.84792952685999</v>
      </c>
      <c r="L346">
        <f t="shared" si="150"/>
        <v>42.087167657645786</v>
      </c>
      <c r="M346">
        <f t="shared" si="151"/>
        <v>6.6790472144760225E-3</v>
      </c>
      <c r="N346">
        <f t="shared" si="152"/>
        <v>2</v>
      </c>
      <c r="O346">
        <f t="shared" si="153"/>
        <v>6.6666804160861546E-3</v>
      </c>
      <c r="P346">
        <f t="shared" si="154"/>
        <v>4.1677844369529858E-3</v>
      </c>
      <c r="Q346">
        <f t="shared" si="155"/>
        <v>0</v>
      </c>
      <c r="R346">
        <f t="shared" si="156"/>
        <v>38.071599745108244</v>
      </c>
      <c r="S346">
        <f t="shared" si="157"/>
        <v>38.071599745108244</v>
      </c>
      <c r="T346">
        <f t="shared" si="158"/>
        <v>6.6831530578051161</v>
      </c>
      <c r="U346">
        <f t="shared" si="159"/>
        <v>13.531245640957824</v>
      </c>
      <c r="V346">
        <f t="shared" si="160"/>
        <v>0.91136423129235045</v>
      </c>
      <c r="W346">
        <f t="shared" si="161"/>
        <v>6.7352574587348828</v>
      </c>
      <c r="X346">
        <f t="shared" si="162"/>
        <v>5.7717888265127657</v>
      </c>
      <c r="Y346">
        <f t="shared" si="163"/>
        <v>-17.331251923675872</v>
      </c>
      <c r="Z346">
        <f t="shared" si="164"/>
        <v>15.467902012483085</v>
      </c>
      <c r="AA346">
        <f t="shared" si="165"/>
        <v>1.8620619357357393</v>
      </c>
      <c r="AB346">
        <f t="shared" si="166"/>
        <v>-1.2879754570480628E-3</v>
      </c>
      <c r="AC346">
        <v>0</v>
      </c>
      <c r="AD346">
        <v>0</v>
      </c>
      <c r="AE346">
        <v>2</v>
      </c>
      <c r="AF346">
        <v>0</v>
      </c>
      <c r="AG346">
        <v>0</v>
      </c>
      <c r="AH346">
        <f t="shared" si="167"/>
        <v>1</v>
      </c>
      <c r="AI346">
        <f t="shared" si="168"/>
        <v>0</v>
      </c>
      <c r="AJ346">
        <f t="shared" si="169"/>
        <v>51808.163332014446</v>
      </c>
      <c r="AK346">
        <f t="shared" si="170"/>
        <v>0</v>
      </c>
      <c r="AL346">
        <f t="shared" si="171"/>
        <v>0</v>
      </c>
      <c r="AM346">
        <f t="shared" si="172"/>
        <v>0.49</v>
      </c>
      <c r="AN346">
        <f t="shared" si="173"/>
        <v>0.39</v>
      </c>
      <c r="AO346">
        <v>11.03</v>
      </c>
      <c r="AP346">
        <v>0.5</v>
      </c>
      <c r="AQ346" t="s">
        <v>193</v>
      </c>
      <c r="AR346">
        <v>1607328259.87097</v>
      </c>
      <c r="AS346">
        <v>413.80538709677398</v>
      </c>
      <c r="AT346">
        <v>409.88829032258099</v>
      </c>
      <c r="AU346">
        <v>8.9606274193548394</v>
      </c>
      <c r="AV346">
        <v>8.5310290322580595</v>
      </c>
      <c r="AW346">
        <v>999.98877419354801</v>
      </c>
      <c r="AX346">
        <v>101.60812903225801</v>
      </c>
      <c r="AY346">
        <v>9.9506899999999995E-2</v>
      </c>
      <c r="AZ346">
        <v>38.215054838709698</v>
      </c>
      <c r="BA346">
        <v>999.9</v>
      </c>
      <c r="BB346">
        <v>999.9</v>
      </c>
      <c r="BC346">
        <v>0</v>
      </c>
      <c r="BD346">
        <v>0</v>
      </c>
      <c r="BE346">
        <v>10003.382580645201</v>
      </c>
      <c r="BF346">
        <v>0</v>
      </c>
      <c r="BG346">
        <v>1.91117E-3</v>
      </c>
      <c r="BH346">
        <v>1607328217.5</v>
      </c>
      <c r="BI346" t="s">
        <v>981</v>
      </c>
      <c r="BJ346">
        <v>55</v>
      </c>
      <c r="BK346">
        <v>-2.012</v>
      </c>
      <c r="BL346">
        <v>-4.5999999999999999E-2</v>
      </c>
      <c r="BM346">
        <v>409</v>
      </c>
      <c r="BN346">
        <v>9</v>
      </c>
      <c r="BO346">
        <v>0.25</v>
      </c>
      <c r="BP346">
        <v>0.2</v>
      </c>
      <c r="BQ346">
        <v>3.8828639024390199</v>
      </c>
      <c r="BR346">
        <v>-4.1017839721817703E-2</v>
      </c>
      <c r="BS346">
        <v>0.13635560031033001</v>
      </c>
      <c r="BT346">
        <v>1</v>
      </c>
      <c r="BU346">
        <v>0.43012156097561</v>
      </c>
      <c r="BV346">
        <v>-1.2817317073166801E-2</v>
      </c>
      <c r="BW346">
        <v>1.4731901181893501E-3</v>
      </c>
      <c r="BX346">
        <v>1</v>
      </c>
      <c r="BY346">
        <v>2</v>
      </c>
      <c r="BZ346">
        <v>2</v>
      </c>
      <c r="CA346" t="s">
        <v>195</v>
      </c>
      <c r="CB346">
        <v>100</v>
      </c>
      <c r="CC346">
        <v>100</v>
      </c>
      <c r="CD346">
        <v>-2.012</v>
      </c>
      <c r="CE346">
        <v>-4.5999999999999999E-2</v>
      </c>
      <c r="CF346">
        <v>2</v>
      </c>
      <c r="CG346">
        <v>1044.7</v>
      </c>
      <c r="CH346">
        <v>638.29300000000001</v>
      </c>
      <c r="CI346">
        <v>41.991999999999997</v>
      </c>
      <c r="CJ346">
        <v>40.844499999999996</v>
      </c>
      <c r="CK346">
        <v>29.9998</v>
      </c>
      <c r="CL346">
        <v>40.732599999999998</v>
      </c>
      <c r="CM346">
        <v>40.793100000000003</v>
      </c>
      <c r="CN346">
        <v>30.969899999999999</v>
      </c>
      <c r="CO346">
        <v>-30</v>
      </c>
      <c r="CP346">
        <v>-30</v>
      </c>
      <c r="CQ346">
        <v>42</v>
      </c>
      <c r="CR346">
        <v>410</v>
      </c>
      <c r="CS346">
        <v>20</v>
      </c>
      <c r="CT346">
        <v>98.813599999999994</v>
      </c>
      <c r="CU346">
        <v>98.723200000000006</v>
      </c>
    </row>
    <row r="347" spans="1:99" x14ac:dyDescent="0.25">
      <c r="A347">
        <v>331</v>
      </c>
      <c r="B347">
        <v>1607328565</v>
      </c>
      <c r="C347">
        <v>25102.4000000954</v>
      </c>
      <c r="D347" t="s">
        <v>993</v>
      </c>
      <c r="E347" t="s">
        <v>994</v>
      </c>
      <c r="F347">
        <v>1607328548.2903199</v>
      </c>
      <c r="G347">
        <f t="shared" si="145"/>
        <v>2.6735683349397437E-4</v>
      </c>
      <c r="H347">
        <f t="shared" si="146"/>
        <v>-3.1470566794649706</v>
      </c>
      <c r="I347">
        <f t="shared" si="147"/>
        <v>413.43909677419401</v>
      </c>
      <c r="J347">
        <f t="shared" si="148"/>
        <v>1460.402822118064</v>
      </c>
      <c r="K347">
        <f t="shared" si="149"/>
        <v>148.53844190409677</v>
      </c>
      <c r="L347">
        <f t="shared" si="150"/>
        <v>42.051137074638675</v>
      </c>
      <c r="M347">
        <f t="shared" si="151"/>
        <v>4.4312780127327336E-3</v>
      </c>
      <c r="N347">
        <f t="shared" si="152"/>
        <v>2</v>
      </c>
      <c r="O347">
        <f t="shared" si="153"/>
        <v>4.4258307468664528E-3</v>
      </c>
      <c r="P347">
        <f t="shared" si="154"/>
        <v>2.766633063205657E-3</v>
      </c>
      <c r="Q347">
        <f t="shared" si="155"/>
        <v>0</v>
      </c>
      <c r="R347">
        <f t="shared" si="156"/>
        <v>38.373681932447688</v>
      </c>
      <c r="S347">
        <f t="shared" si="157"/>
        <v>38.373681932447688</v>
      </c>
      <c r="T347">
        <f t="shared" si="158"/>
        <v>6.7932824754757508</v>
      </c>
      <c r="U347">
        <f t="shared" si="159"/>
        <v>12.899230154416907</v>
      </c>
      <c r="V347">
        <f t="shared" si="160"/>
        <v>0.88091252183365143</v>
      </c>
      <c r="W347">
        <f t="shared" si="161"/>
        <v>6.8291867909032735</v>
      </c>
      <c r="X347">
        <f t="shared" si="162"/>
        <v>5.9123699536420995</v>
      </c>
      <c r="Y347">
        <f t="shared" si="163"/>
        <v>-11.790436357084269</v>
      </c>
      <c r="Z347">
        <f t="shared" si="164"/>
        <v>10.520005406085824</v>
      </c>
      <c r="AA347">
        <f t="shared" si="165"/>
        <v>1.2698341436116309</v>
      </c>
      <c r="AB347">
        <f t="shared" si="166"/>
        <v>-5.9680738681500145E-4</v>
      </c>
      <c r="AC347">
        <v>0</v>
      </c>
      <c r="AD347">
        <v>0</v>
      </c>
      <c r="AE347">
        <v>2</v>
      </c>
      <c r="AF347">
        <v>732</v>
      </c>
      <c r="AG347">
        <v>73</v>
      </c>
      <c r="AH347">
        <f t="shared" si="167"/>
        <v>1</v>
      </c>
      <c r="AI347">
        <f t="shared" si="168"/>
        <v>0</v>
      </c>
      <c r="AJ347">
        <f t="shared" si="169"/>
        <v>51744.863186782321</v>
      </c>
      <c r="AK347">
        <f t="shared" si="170"/>
        <v>0</v>
      </c>
      <c r="AL347">
        <f t="shared" si="171"/>
        <v>0</v>
      </c>
      <c r="AM347">
        <f t="shared" si="172"/>
        <v>0.49</v>
      </c>
      <c r="AN347">
        <f t="shared" si="173"/>
        <v>0.39</v>
      </c>
      <c r="AO347">
        <v>13.18</v>
      </c>
      <c r="AP347">
        <v>0.5</v>
      </c>
      <c r="AQ347" t="s">
        <v>193</v>
      </c>
      <c r="AR347">
        <v>1607328548.2903199</v>
      </c>
      <c r="AS347">
        <v>413.43909677419401</v>
      </c>
      <c r="AT347">
        <v>409.43719354838697</v>
      </c>
      <c r="AU347">
        <v>8.6609709677419406</v>
      </c>
      <c r="AV347">
        <v>8.3116667741935508</v>
      </c>
      <c r="AW347">
        <v>1000.05780645161</v>
      </c>
      <c r="AX347">
        <v>101.61125806451599</v>
      </c>
      <c r="AY347">
        <v>9.93382548387097E-2</v>
      </c>
      <c r="AZ347">
        <v>38.4712483870968</v>
      </c>
      <c r="BA347">
        <v>999.9</v>
      </c>
      <c r="BB347">
        <v>999.9</v>
      </c>
      <c r="BC347">
        <v>0</v>
      </c>
      <c r="BD347">
        <v>0</v>
      </c>
      <c r="BE347">
        <v>9998.8935483870991</v>
      </c>
      <c r="BF347">
        <v>0</v>
      </c>
      <c r="BG347">
        <v>1.91117E-3</v>
      </c>
      <c r="BH347">
        <v>1607328554.5</v>
      </c>
      <c r="BI347" t="s">
        <v>995</v>
      </c>
      <c r="BJ347">
        <v>56</v>
      </c>
      <c r="BK347">
        <v>-2.069</v>
      </c>
      <c r="BL347">
        <v>-4.5999999999999999E-2</v>
      </c>
      <c r="BM347">
        <v>409</v>
      </c>
      <c r="BN347">
        <v>8</v>
      </c>
      <c r="BO347">
        <v>0.33</v>
      </c>
      <c r="BP347">
        <v>0.2</v>
      </c>
      <c r="BQ347">
        <v>1.76293982682927</v>
      </c>
      <c r="BR347">
        <v>19.693416064814699</v>
      </c>
      <c r="BS347">
        <v>2.2456068895019898</v>
      </c>
      <c r="BT347">
        <v>0</v>
      </c>
      <c r="BU347">
        <v>0.14725011150731701</v>
      </c>
      <c r="BV347">
        <v>1.7593809557315101</v>
      </c>
      <c r="BW347">
        <v>0.20121155724773701</v>
      </c>
      <c r="BX347">
        <v>0</v>
      </c>
      <c r="BY347">
        <v>0</v>
      </c>
      <c r="BZ347">
        <v>2</v>
      </c>
      <c r="CA347" t="s">
        <v>212</v>
      </c>
      <c r="CB347">
        <v>100</v>
      </c>
      <c r="CC347">
        <v>100</v>
      </c>
      <c r="CD347">
        <v>-2.069</v>
      </c>
      <c r="CE347">
        <v>-4.5999999999999999E-2</v>
      </c>
      <c r="CF347">
        <v>2</v>
      </c>
      <c r="CG347">
        <v>245.44</v>
      </c>
      <c r="CH347">
        <v>637.44799999999998</v>
      </c>
      <c r="CI347">
        <v>41.987499999999997</v>
      </c>
      <c r="CJ347">
        <v>40.6678</v>
      </c>
      <c r="CK347">
        <v>30.000499999999999</v>
      </c>
      <c r="CL347">
        <v>40.618000000000002</v>
      </c>
      <c r="CM347">
        <v>40.600099999999998</v>
      </c>
      <c r="CN347">
        <v>30.898599999999998</v>
      </c>
      <c r="CO347">
        <v>-30</v>
      </c>
      <c r="CP347">
        <v>-30</v>
      </c>
      <c r="CQ347">
        <v>42</v>
      </c>
      <c r="CR347">
        <v>410</v>
      </c>
      <c r="CS347">
        <v>20</v>
      </c>
      <c r="CT347">
        <v>98.861000000000004</v>
      </c>
      <c r="CU347">
        <v>98.765000000000001</v>
      </c>
    </row>
    <row r="348" spans="1:99" x14ac:dyDescent="0.25">
      <c r="A348">
        <v>332</v>
      </c>
      <c r="B348">
        <v>1607328570</v>
      </c>
      <c r="C348">
        <v>25107.4000000954</v>
      </c>
      <c r="D348" t="s">
        <v>996</v>
      </c>
      <c r="E348" t="s">
        <v>997</v>
      </c>
      <c r="F348">
        <v>1607328560.7741899</v>
      </c>
      <c r="G348">
        <f t="shared" si="145"/>
        <v>2.6655012822747725E-4</v>
      </c>
      <c r="H348">
        <f t="shared" si="146"/>
        <v>-3.0550163613576933</v>
      </c>
      <c r="I348">
        <f t="shared" si="147"/>
        <v>413.21532258064502</v>
      </c>
      <c r="J348">
        <f t="shared" si="148"/>
        <v>1429.2474621040615</v>
      </c>
      <c r="K348">
        <f t="shared" si="149"/>
        <v>145.37034658218352</v>
      </c>
      <c r="L348">
        <f t="shared" si="150"/>
        <v>42.02858934462364</v>
      </c>
      <c r="M348">
        <f t="shared" si="151"/>
        <v>4.4288697232385066E-3</v>
      </c>
      <c r="N348">
        <f t="shared" si="152"/>
        <v>2</v>
      </c>
      <c r="O348">
        <f t="shared" si="153"/>
        <v>4.4234283727450172E-3</v>
      </c>
      <c r="P348">
        <f t="shared" si="154"/>
        <v>2.7651310488263471E-3</v>
      </c>
      <c r="Q348">
        <f t="shared" si="155"/>
        <v>0</v>
      </c>
      <c r="R348">
        <f t="shared" si="156"/>
        <v>38.333217370569614</v>
      </c>
      <c r="S348">
        <f t="shared" si="157"/>
        <v>38.333217370569614</v>
      </c>
      <c r="T348">
        <f t="shared" si="158"/>
        <v>6.7784396869608727</v>
      </c>
      <c r="U348">
        <f t="shared" si="159"/>
        <v>12.917328494174846</v>
      </c>
      <c r="V348">
        <f t="shared" si="160"/>
        <v>0.88020860666312228</v>
      </c>
      <c r="W348">
        <f t="shared" si="161"/>
        <v>6.8141690989747472</v>
      </c>
      <c r="X348">
        <f t="shared" si="162"/>
        <v>5.8982310802977507</v>
      </c>
      <c r="Y348">
        <f t="shared" si="163"/>
        <v>-11.754860654831747</v>
      </c>
      <c r="Z348">
        <f t="shared" si="164"/>
        <v>10.488706596992419</v>
      </c>
      <c r="AA348">
        <f t="shared" si="165"/>
        <v>1.2655609512674915</v>
      </c>
      <c r="AB348">
        <f t="shared" si="166"/>
        <v>-5.9310657183608839E-4</v>
      </c>
      <c r="AC348">
        <v>0</v>
      </c>
      <c r="AD348">
        <v>0</v>
      </c>
      <c r="AE348">
        <v>2</v>
      </c>
      <c r="AF348">
        <v>731</v>
      </c>
      <c r="AG348">
        <v>73</v>
      </c>
      <c r="AH348">
        <f t="shared" si="167"/>
        <v>1</v>
      </c>
      <c r="AI348">
        <f t="shared" si="168"/>
        <v>0</v>
      </c>
      <c r="AJ348">
        <f t="shared" si="169"/>
        <v>51750.978354334933</v>
      </c>
      <c r="AK348">
        <f t="shared" si="170"/>
        <v>0</v>
      </c>
      <c r="AL348">
        <f t="shared" si="171"/>
        <v>0</v>
      </c>
      <c r="AM348">
        <f t="shared" si="172"/>
        <v>0.49</v>
      </c>
      <c r="AN348">
        <f t="shared" si="173"/>
        <v>0.39</v>
      </c>
      <c r="AO348">
        <v>13.18</v>
      </c>
      <c r="AP348">
        <v>0.5</v>
      </c>
      <c r="AQ348" t="s">
        <v>193</v>
      </c>
      <c r="AR348">
        <v>1607328560.7741899</v>
      </c>
      <c r="AS348">
        <v>413.21532258064502</v>
      </c>
      <c r="AT348">
        <v>409.33419354838702</v>
      </c>
      <c r="AU348">
        <v>8.6540064516129007</v>
      </c>
      <c r="AV348">
        <v>8.3057529032258106</v>
      </c>
      <c r="AW348">
        <v>1000.05529032258</v>
      </c>
      <c r="AX348">
        <v>101.611774193548</v>
      </c>
      <c r="AY348">
        <v>9.93363290322581E-2</v>
      </c>
      <c r="AZ348">
        <v>38.430493548387098</v>
      </c>
      <c r="BA348">
        <v>999.9</v>
      </c>
      <c r="BB348">
        <v>999.9</v>
      </c>
      <c r="BC348">
        <v>0</v>
      </c>
      <c r="BD348">
        <v>0</v>
      </c>
      <c r="BE348">
        <v>9998.7083870967708</v>
      </c>
      <c r="BF348">
        <v>0</v>
      </c>
      <c r="BG348">
        <v>1.91117E-3</v>
      </c>
      <c r="BH348">
        <v>1607328554.5</v>
      </c>
      <c r="BI348" t="s">
        <v>995</v>
      </c>
      <c r="BJ348">
        <v>56</v>
      </c>
      <c r="BK348">
        <v>-2.069</v>
      </c>
      <c r="BL348">
        <v>-4.5999999999999999E-2</v>
      </c>
      <c r="BM348">
        <v>409</v>
      </c>
      <c r="BN348">
        <v>8</v>
      </c>
      <c r="BO348">
        <v>0.33</v>
      </c>
      <c r="BP348">
        <v>0.2</v>
      </c>
      <c r="BQ348">
        <v>2.9427098487804901</v>
      </c>
      <c r="BR348">
        <v>20.778180817421401</v>
      </c>
      <c r="BS348">
        <v>2.3131130252866199</v>
      </c>
      <c r="BT348">
        <v>0</v>
      </c>
      <c r="BU348">
        <v>0.26284370821463399</v>
      </c>
      <c r="BV348">
        <v>2.0258366106230201</v>
      </c>
      <c r="BW348">
        <v>0.218346023870094</v>
      </c>
      <c r="BX348">
        <v>0</v>
      </c>
      <c r="BY348">
        <v>0</v>
      </c>
      <c r="BZ348">
        <v>2</v>
      </c>
      <c r="CA348" t="s">
        <v>212</v>
      </c>
      <c r="CB348">
        <v>100</v>
      </c>
      <c r="CC348">
        <v>100</v>
      </c>
      <c r="CD348">
        <v>-2.069</v>
      </c>
      <c r="CE348">
        <v>-4.5999999999999999E-2</v>
      </c>
      <c r="CF348">
        <v>2</v>
      </c>
      <c r="CG348">
        <v>246.54400000000001</v>
      </c>
      <c r="CH348">
        <v>637.65899999999999</v>
      </c>
      <c r="CI348">
        <v>41.9876</v>
      </c>
      <c r="CJ348">
        <v>40.669699999999999</v>
      </c>
      <c r="CK348">
        <v>30.000399999999999</v>
      </c>
      <c r="CL348">
        <v>40.620899999999999</v>
      </c>
      <c r="CM348">
        <v>40.598700000000001</v>
      </c>
      <c r="CN348">
        <v>30.9068</v>
      </c>
      <c r="CO348">
        <v>-30</v>
      </c>
      <c r="CP348">
        <v>-30</v>
      </c>
      <c r="CQ348">
        <v>42</v>
      </c>
      <c r="CR348">
        <v>410</v>
      </c>
      <c r="CS348">
        <v>20</v>
      </c>
      <c r="CT348">
        <v>98.861900000000006</v>
      </c>
      <c r="CU348">
        <v>98.764600000000002</v>
      </c>
    </row>
    <row r="349" spans="1:99" x14ac:dyDescent="0.25">
      <c r="A349">
        <v>333</v>
      </c>
      <c r="B349">
        <v>1607328575</v>
      </c>
      <c r="C349">
        <v>25112.4000000954</v>
      </c>
      <c r="D349" t="s">
        <v>998</v>
      </c>
      <c r="E349" t="s">
        <v>999</v>
      </c>
      <c r="F349">
        <v>1607328566.4354801</v>
      </c>
      <c r="G349">
        <f t="shared" si="145"/>
        <v>3.4885705234022254E-4</v>
      </c>
      <c r="H349">
        <f t="shared" si="146"/>
        <v>-3.9036108050685971</v>
      </c>
      <c r="I349">
        <f t="shared" si="147"/>
        <v>414.43596774193497</v>
      </c>
      <c r="J349">
        <f t="shared" si="148"/>
        <v>1400.5205782512628</v>
      </c>
      <c r="K349">
        <f t="shared" si="149"/>
        <v>142.45021394660338</v>
      </c>
      <c r="L349">
        <f t="shared" si="150"/>
        <v>42.153248719644814</v>
      </c>
      <c r="M349">
        <f t="shared" si="151"/>
        <v>5.8283072748874188E-3</v>
      </c>
      <c r="N349">
        <f t="shared" si="152"/>
        <v>2</v>
      </c>
      <c r="O349">
        <f t="shared" si="153"/>
        <v>5.8188878638750332E-3</v>
      </c>
      <c r="P349">
        <f t="shared" si="154"/>
        <v>3.6376499252284769E-3</v>
      </c>
      <c r="Q349">
        <f t="shared" si="155"/>
        <v>0</v>
      </c>
      <c r="R349">
        <f t="shared" si="156"/>
        <v>38.281157593939064</v>
      </c>
      <c r="S349">
        <f t="shared" si="157"/>
        <v>38.281157593939064</v>
      </c>
      <c r="T349">
        <f t="shared" si="158"/>
        <v>6.7593850516179534</v>
      </c>
      <c r="U349">
        <f t="shared" si="159"/>
        <v>13.088281973688625</v>
      </c>
      <c r="V349">
        <f t="shared" si="160"/>
        <v>0.8907972593560608</v>
      </c>
      <c r="W349">
        <f t="shared" si="161"/>
        <v>6.8060671457631381</v>
      </c>
      <c r="X349">
        <f t="shared" si="162"/>
        <v>5.8685877922618923</v>
      </c>
      <c r="Y349">
        <f t="shared" si="163"/>
        <v>-15.384596008203815</v>
      </c>
      <c r="Z349">
        <f t="shared" si="164"/>
        <v>13.727785036277137</v>
      </c>
      <c r="AA349">
        <f t="shared" si="165"/>
        <v>1.6557951900743426</v>
      </c>
      <c r="AB349">
        <f t="shared" si="166"/>
        <v>-1.0157818523346407E-3</v>
      </c>
      <c r="AC349">
        <v>0</v>
      </c>
      <c r="AD349">
        <v>0</v>
      </c>
      <c r="AE349">
        <v>2</v>
      </c>
      <c r="AF349">
        <v>731</v>
      </c>
      <c r="AG349">
        <v>73</v>
      </c>
      <c r="AH349">
        <f t="shared" si="167"/>
        <v>1</v>
      </c>
      <c r="AI349">
        <f t="shared" si="168"/>
        <v>0</v>
      </c>
      <c r="AJ349">
        <f t="shared" si="169"/>
        <v>51764.314689241546</v>
      </c>
      <c r="AK349">
        <f t="shared" si="170"/>
        <v>0</v>
      </c>
      <c r="AL349">
        <f t="shared" si="171"/>
        <v>0</v>
      </c>
      <c r="AM349">
        <f t="shared" si="172"/>
        <v>0.49</v>
      </c>
      <c r="AN349">
        <f t="shared" si="173"/>
        <v>0.39</v>
      </c>
      <c r="AO349">
        <v>13.18</v>
      </c>
      <c r="AP349">
        <v>0.5</v>
      </c>
      <c r="AQ349" t="s">
        <v>193</v>
      </c>
      <c r="AR349">
        <v>1607328566.4354801</v>
      </c>
      <c r="AS349">
        <v>414.43596774193497</v>
      </c>
      <c r="AT349">
        <v>409.48158064516099</v>
      </c>
      <c r="AU349">
        <v>8.7580064516128999</v>
      </c>
      <c r="AV349">
        <v>8.3022412903225806</v>
      </c>
      <c r="AW349">
        <v>1000.00341935484</v>
      </c>
      <c r="AX349">
        <v>101.61270967741901</v>
      </c>
      <c r="AY349">
        <v>9.9622264516129003E-2</v>
      </c>
      <c r="AZ349">
        <v>38.4084741935484</v>
      </c>
      <c r="BA349">
        <v>999.9</v>
      </c>
      <c r="BB349">
        <v>999.9</v>
      </c>
      <c r="BC349">
        <v>0</v>
      </c>
      <c r="BD349">
        <v>0</v>
      </c>
      <c r="BE349">
        <v>10000.561612903201</v>
      </c>
      <c r="BF349">
        <v>0</v>
      </c>
      <c r="BG349">
        <v>1.91117E-3</v>
      </c>
      <c r="BH349">
        <v>1607328554.5</v>
      </c>
      <c r="BI349" t="s">
        <v>995</v>
      </c>
      <c r="BJ349">
        <v>56</v>
      </c>
      <c r="BK349">
        <v>-2.069</v>
      </c>
      <c r="BL349">
        <v>-4.5999999999999999E-2</v>
      </c>
      <c r="BM349">
        <v>409</v>
      </c>
      <c r="BN349">
        <v>8</v>
      </c>
      <c r="BO349">
        <v>0.33</v>
      </c>
      <c r="BP349">
        <v>0.2</v>
      </c>
      <c r="BQ349">
        <v>4.1603196804878104</v>
      </c>
      <c r="BR349">
        <v>12.214250354003701</v>
      </c>
      <c r="BS349">
        <v>1.7046513174693501</v>
      </c>
      <c r="BT349">
        <v>0</v>
      </c>
      <c r="BU349">
        <v>0.37868165560975597</v>
      </c>
      <c r="BV349">
        <v>1.2992044666198801</v>
      </c>
      <c r="BW349">
        <v>0.16736323823844099</v>
      </c>
      <c r="BX349">
        <v>0</v>
      </c>
      <c r="BY349">
        <v>0</v>
      </c>
      <c r="BZ349">
        <v>2</v>
      </c>
      <c r="CA349" t="s">
        <v>212</v>
      </c>
      <c r="CB349">
        <v>100</v>
      </c>
      <c r="CC349">
        <v>100</v>
      </c>
      <c r="CD349">
        <v>-2.069</v>
      </c>
      <c r="CE349">
        <v>-4.5999999999999999E-2</v>
      </c>
      <c r="CF349">
        <v>2</v>
      </c>
      <c r="CG349">
        <v>246.386</v>
      </c>
      <c r="CH349">
        <v>637.726</v>
      </c>
      <c r="CI349">
        <v>41.9876</v>
      </c>
      <c r="CJ349">
        <v>40.671799999999998</v>
      </c>
      <c r="CK349">
        <v>30.000399999999999</v>
      </c>
      <c r="CL349">
        <v>40.622</v>
      </c>
      <c r="CM349">
        <v>40.598700000000001</v>
      </c>
      <c r="CN349">
        <v>30.927</v>
      </c>
      <c r="CO349">
        <v>-30</v>
      </c>
      <c r="CP349">
        <v>-30</v>
      </c>
      <c r="CQ349">
        <v>42</v>
      </c>
      <c r="CR349">
        <v>410</v>
      </c>
      <c r="CS349">
        <v>20</v>
      </c>
      <c r="CT349">
        <v>98.8613</v>
      </c>
      <c r="CU349">
        <v>98.762</v>
      </c>
    </row>
    <row r="350" spans="1:99" x14ac:dyDescent="0.25">
      <c r="A350">
        <v>334</v>
      </c>
      <c r="B350">
        <v>1607328580</v>
      </c>
      <c r="C350">
        <v>25117.4000000954</v>
      </c>
      <c r="D350" t="s">
        <v>1000</v>
      </c>
      <c r="E350" t="s">
        <v>1001</v>
      </c>
      <c r="F350">
        <v>1607328571.37097</v>
      </c>
      <c r="G350">
        <f t="shared" si="145"/>
        <v>3.6216915696759324E-4</v>
      </c>
      <c r="H350">
        <f t="shared" si="146"/>
        <v>-3.9931218150470982</v>
      </c>
      <c r="I350">
        <f t="shared" si="147"/>
        <v>414.63509677419398</v>
      </c>
      <c r="J350">
        <f t="shared" si="148"/>
        <v>1384.0387369377311</v>
      </c>
      <c r="K350">
        <f t="shared" si="149"/>
        <v>140.77459835646948</v>
      </c>
      <c r="L350">
        <f t="shared" si="150"/>
        <v>42.173739545780592</v>
      </c>
      <c r="M350">
        <f t="shared" si="151"/>
        <v>6.0617832283008941E-3</v>
      </c>
      <c r="N350">
        <f t="shared" si="152"/>
        <v>2</v>
      </c>
      <c r="O350">
        <f t="shared" si="153"/>
        <v>6.0515947503238972E-3</v>
      </c>
      <c r="P350">
        <f t="shared" si="154"/>
        <v>3.7831606671302094E-3</v>
      </c>
      <c r="Q350">
        <f t="shared" si="155"/>
        <v>0</v>
      </c>
      <c r="R350">
        <f t="shared" si="156"/>
        <v>38.257554789437243</v>
      </c>
      <c r="S350">
        <f t="shared" si="157"/>
        <v>38.257554789437243</v>
      </c>
      <c r="T350">
        <f t="shared" si="158"/>
        <v>6.750761403772259</v>
      </c>
      <c r="U350">
        <f t="shared" si="159"/>
        <v>13.123140629627489</v>
      </c>
      <c r="V350">
        <f t="shared" si="160"/>
        <v>0.89226565041278783</v>
      </c>
      <c r="W350">
        <f t="shared" si="161"/>
        <v>6.7991776937782884</v>
      </c>
      <c r="X350">
        <f t="shared" si="162"/>
        <v>5.8584957533594713</v>
      </c>
      <c r="Y350">
        <f t="shared" si="163"/>
        <v>-15.971659822270862</v>
      </c>
      <c r="Z350">
        <f t="shared" si="164"/>
        <v>14.251903377265119</v>
      </c>
      <c r="AA350">
        <f t="shared" si="165"/>
        <v>1.7186617618284747</v>
      </c>
      <c r="AB350">
        <f t="shared" si="166"/>
        <v>-1.0946831772677967E-3</v>
      </c>
      <c r="AC350">
        <v>0</v>
      </c>
      <c r="AD350">
        <v>0</v>
      </c>
      <c r="AE350">
        <v>2</v>
      </c>
      <c r="AF350">
        <v>730</v>
      </c>
      <c r="AG350">
        <v>73</v>
      </c>
      <c r="AH350">
        <f t="shared" si="167"/>
        <v>1</v>
      </c>
      <c r="AI350">
        <f t="shared" si="168"/>
        <v>0</v>
      </c>
      <c r="AJ350">
        <f t="shared" si="169"/>
        <v>51795.534549411837</v>
      </c>
      <c r="AK350">
        <f t="shared" si="170"/>
        <v>0</v>
      </c>
      <c r="AL350">
        <f t="shared" si="171"/>
        <v>0</v>
      </c>
      <c r="AM350">
        <f t="shared" si="172"/>
        <v>0.49</v>
      </c>
      <c r="AN350">
        <f t="shared" si="173"/>
        <v>0.39</v>
      </c>
      <c r="AO350">
        <v>13.18</v>
      </c>
      <c r="AP350">
        <v>0.5</v>
      </c>
      <c r="AQ350" t="s">
        <v>193</v>
      </c>
      <c r="AR350">
        <v>1607328571.37097</v>
      </c>
      <c r="AS350">
        <v>414.63509677419398</v>
      </c>
      <c r="AT350">
        <v>409.57009677419398</v>
      </c>
      <c r="AU350">
        <v>8.7723938709677398</v>
      </c>
      <c r="AV350">
        <v>8.2992435483870999</v>
      </c>
      <c r="AW350">
        <v>1000.00258064516</v>
      </c>
      <c r="AX350">
        <v>101.61290322580599</v>
      </c>
      <c r="AY350">
        <v>0.100000177419355</v>
      </c>
      <c r="AZ350">
        <v>38.389732258064498</v>
      </c>
      <c r="BA350">
        <v>999.9</v>
      </c>
      <c r="BB350">
        <v>999.9</v>
      </c>
      <c r="BC350">
        <v>0</v>
      </c>
      <c r="BD350">
        <v>0</v>
      </c>
      <c r="BE350">
        <v>10006.2029032258</v>
      </c>
      <c r="BF350">
        <v>0</v>
      </c>
      <c r="BG350">
        <v>1.91117E-3</v>
      </c>
      <c r="BH350">
        <v>1607328554.5</v>
      </c>
      <c r="BI350" t="s">
        <v>995</v>
      </c>
      <c r="BJ350">
        <v>56</v>
      </c>
      <c r="BK350">
        <v>-2.069</v>
      </c>
      <c r="BL350">
        <v>-4.5999999999999999E-2</v>
      </c>
      <c r="BM350">
        <v>409</v>
      </c>
      <c r="BN350">
        <v>8</v>
      </c>
      <c r="BO350">
        <v>0.33</v>
      </c>
      <c r="BP350">
        <v>0.2</v>
      </c>
      <c r="BQ350">
        <v>5.0823636585365897</v>
      </c>
      <c r="BR350">
        <v>0.42265275261204599</v>
      </c>
      <c r="BS350">
        <v>0.156542581953486</v>
      </c>
      <c r="BT350">
        <v>0</v>
      </c>
      <c r="BU350">
        <v>0.46908209756097602</v>
      </c>
      <c r="BV350">
        <v>6.6680989546938907E-2</v>
      </c>
      <c r="BW350">
        <v>1.66920520911862E-2</v>
      </c>
      <c r="BX350">
        <v>1</v>
      </c>
      <c r="BY350">
        <v>1</v>
      </c>
      <c r="BZ350">
        <v>2</v>
      </c>
      <c r="CA350" t="s">
        <v>198</v>
      </c>
      <c r="CB350">
        <v>100</v>
      </c>
      <c r="CC350">
        <v>100</v>
      </c>
      <c r="CD350">
        <v>-2.069</v>
      </c>
      <c r="CE350">
        <v>-4.5999999999999999E-2</v>
      </c>
      <c r="CF350">
        <v>2</v>
      </c>
      <c r="CG350">
        <v>246.81700000000001</v>
      </c>
      <c r="CH350">
        <v>637.91200000000003</v>
      </c>
      <c r="CI350">
        <v>41.988399999999999</v>
      </c>
      <c r="CJ350">
        <v>40.671799999999998</v>
      </c>
      <c r="CK350">
        <v>30.000299999999999</v>
      </c>
      <c r="CL350">
        <v>40.622</v>
      </c>
      <c r="CM350">
        <v>40.597000000000001</v>
      </c>
      <c r="CN350">
        <v>30.945399999999999</v>
      </c>
      <c r="CO350">
        <v>-30</v>
      </c>
      <c r="CP350">
        <v>-30</v>
      </c>
      <c r="CQ350">
        <v>42</v>
      </c>
      <c r="CR350">
        <v>410</v>
      </c>
      <c r="CS350">
        <v>20</v>
      </c>
      <c r="CT350">
        <v>98.862399999999994</v>
      </c>
      <c r="CU350">
        <v>98.762900000000002</v>
      </c>
    </row>
    <row r="351" spans="1:99" x14ac:dyDescent="0.25">
      <c r="A351">
        <v>335</v>
      </c>
      <c r="B351">
        <v>1607328585</v>
      </c>
      <c r="C351">
        <v>25122.4000000954</v>
      </c>
      <c r="D351" t="s">
        <v>1002</v>
      </c>
      <c r="E351" t="s">
        <v>1003</v>
      </c>
      <c r="F351">
        <v>1607328576.37097</v>
      </c>
      <c r="G351">
        <f t="shared" si="145"/>
        <v>3.6226901727092446E-4</v>
      </c>
      <c r="H351">
        <f t="shared" si="146"/>
        <v>-4.0429449541931763</v>
      </c>
      <c r="I351">
        <f t="shared" si="147"/>
        <v>414.71041935483902</v>
      </c>
      <c r="J351">
        <f t="shared" si="148"/>
        <v>1395.688605659836</v>
      </c>
      <c r="K351">
        <f t="shared" si="149"/>
        <v>141.95915562265571</v>
      </c>
      <c r="L351">
        <f t="shared" si="150"/>
        <v>42.181286513905199</v>
      </c>
      <c r="M351">
        <f t="shared" si="151"/>
        <v>6.0680335720209875E-3</v>
      </c>
      <c r="N351">
        <f t="shared" si="152"/>
        <v>2</v>
      </c>
      <c r="O351">
        <f t="shared" si="153"/>
        <v>6.057824091506959E-3</v>
      </c>
      <c r="P351">
        <f t="shared" si="154"/>
        <v>3.7870558879155164E-3</v>
      </c>
      <c r="Q351">
        <f t="shared" si="155"/>
        <v>0</v>
      </c>
      <c r="R351">
        <f t="shared" si="156"/>
        <v>38.244971462489687</v>
      </c>
      <c r="S351">
        <f t="shared" si="157"/>
        <v>38.244971462489687</v>
      </c>
      <c r="T351">
        <f t="shared" si="158"/>
        <v>6.7461677937714484</v>
      </c>
      <c r="U351">
        <f t="shared" si="159"/>
        <v>13.127431842111815</v>
      </c>
      <c r="V351">
        <f t="shared" si="160"/>
        <v>0.89195248391838322</v>
      </c>
      <c r="W351">
        <f t="shared" si="161"/>
        <v>6.7945695292590802</v>
      </c>
      <c r="X351">
        <f t="shared" si="162"/>
        <v>5.8542153098530649</v>
      </c>
      <c r="Y351">
        <f t="shared" si="163"/>
        <v>-15.976063661647769</v>
      </c>
      <c r="Z351">
        <f t="shared" si="164"/>
        <v>14.256018551093367</v>
      </c>
      <c r="AA351">
        <f t="shared" si="165"/>
        <v>1.7189498834710859</v>
      </c>
      <c r="AB351">
        <f t="shared" si="166"/>
        <v>-1.0952270833168853E-3</v>
      </c>
      <c r="AC351">
        <v>0</v>
      </c>
      <c r="AD351">
        <v>0</v>
      </c>
      <c r="AE351">
        <v>2</v>
      </c>
      <c r="AF351">
        <v>729</v>
      </c>
      <c r="AG351">
        <v>73</v>
      </c>
      <c r="AH351">
        <f t="shared" si="167"/>
        <v>1</v>
      </c>
      <c r="AI351">
        <f t="shared" si="168"/>
        <v>0</v>
      </c>
      <c r="AJ351">
        <f t="shared" si="169"/>
        <v>51762.944754067699</v>
      </c>
      <c r="AK351">
        <f t="shared" si="170"/>
        <v>0</v>
      </c>
      <c r="AL351">
        <f t="shared" si="171"/>
        <v>0</v>
      </c>
      <c r="AM351">
        <f t="shared" si="172"/>
        <v>0.49</v>
      </c>
      <c r="AN351">
        <f t="shared" si="173"/>
        <v>0.39</v>
      </c>
      <c r="AO351">
        <v>13.18</v>
      </c>
      <c r="AP351">
        <v>0.5</v>
      </c>
      <c r="AQ351" t="s">
        <v>193</v>
      </c>
      <c r="AR351">
        <v>1607328576.37097</v>
      </c>
      <c r="AS351">
        <v>414.71041935483902</v>
      </c>
      <c r="AT351">
        <v>409.57987096774201</v>
      </c>
      <c r="AU351">
        <v>8.7693387096774202</v>
      </c>
      <c r="AV351">
        <v>8.2960590322580696</v>
      </c>
      <c r="AW351">
        <v>1000.008</v>
      </c>
      <c r="AX351">
        <v>101.61261290322599</v>
      </c>
      <c r="AY351">
        <v>0.100014861290323</v>
      </c>
      <c r="AZ351">
        <v>38.3771870967742</v>
      </c>
      <c r="BA351">
        <v>999.9</v>
      </c>
      <c r="BB351">
        <v>999.9</v>
      </c>
      <c r="BC351">
        <v>0</v>
      </c>
      <c r="BD351">
        <v>0</v>
      </c>
      <c r="BE351">
        <v>9999.2480645161304</v>
      </c>
      <c r="BF351">
        <v>0</v>
      </c>
      <c r="BG351">
        <v>1.91117E-3</v>
      </c>
      <c r="BH351">
        <v>1607328554.5</v>
      </c>
      <c r="BI351" t="s">
        <v>995</v>
      </c>
      <c r="BJ351">
        <v>56</v>
      </c>
      <c r="BK351">
        <v>-2.069</v>
      </c>
      <c r="BL351">
        <v>-4.5999999999999999E-2</v>
      </c>
      <c r="BM351">
        <v>409</v>
      </c>
      <c r="BN351">
        <v>8</v>
      </c>
      <c r="BO351">
        <v>0.33</v>
      </c>
      <c r="BP351">
        <v>0.2</v>
      </c>
      <c r="BQ351">
        <v>5.0994153658536598</v>
      </c>
      <c r="BR351">
        <v>1.2195645993037301</v>
      </c>
      <c r="BS351">
        <v>0.14721006212457</v>
      </c>
      <c r="BT351">
        <v>0</v>
      </c>
      <c r="BU351">
        <v>0.473269609756098</v>
      </c>
      <c r="BV351">
        <v>1.8665017421575501E-3</v>
      </c>
      <c r="BW351">
        <v>5.3097750988378295E-4</v>
      </c>
      <c r="BX351">
        <v>1</v>
      </c>
      <c r="BY351">
        <v>1</v>
      </c>
      <c r="BZ351">
        <v>2</v>
      </c>
      <c r="CA351" t="s">
        <v>198</v>
      </c>
      <c r="CB351">
        <v>100</v>
      </c>
      <c r="CC351">
        <v>100</v>
      </c>
      <c r="CD351">
        <v>-2.069</v>
      </c>
      <c r="CE351">
        <v>-4.5999999999999999E-2</v>
      </c>
      <c r="CF351">
        <v>2</v>
      </c>
      <c r="CG351">
        <v>247.86</v>
      </c>
      <c r="CH351">
        <v>638.00199999999995</v>
      </c>
      <c r="CI351">
        <v>41.991199999999999</v>
      </c>
      <c r="CJ351">
        <v>40.668900000000001</v>
      </c>
      <c r="CK351">
        <v>30.000299999999999</v>
      </c>
      <c r="CL351">
        <v>40.621000000000002</v>
      </c>
      <c r="CM351">
        <v>40.594700000000003</v>
      </c>
      <c r="CN351">
        <v>30.9587</v>
      </c>
      <c r="CO351">
        <v>-30</v>
      </c>
      <c r="CP351">
        <v>-30</v>
      </c>
      <c r="CQ351">
        <v>42</v>
      </c>
      <c r="CR351">
        <v>410</v>
      </c>
      <c r="CS351">
        <v>20</v>
      </c>
      <c r="CT351">
        <v>98.8626</v>
      </c>
      <c r="CU351">
        <v>98.760800000000003</v>
      </c>
    </row>
    <row r="352" spans="1:99" x14ac:dyDescent="0.25">
      <c r="A352">
        <v>336</v>
      </c>
      <c r="B352">
        <v>1607328590</v>
      </c>
      <c r="C352">
        <v>25127.4000000954</v>
      </c>
      <c r="D352" t="s">
        <v>1004</v>
      </c>
      <c r="E352" t="s">
        <v>1005</v>
      </c>
      <c r="F352">
        <v>1607328581.37097</v>
      </c>
      <c r="G352">
        <f t="shared" si="145"/>
        <v>3.6243192640324315E-4</v>
      </c>
      <c r="H352">
        <f t="shared" si="146"/>
        <v>-4.0433275021484585</v>
      </c>
      <c r="I352">
        <f t="shared" si="147"/>
        <v>414.759903225806</v>
      </c>
      <c r="J352">
        <f t="shared" si="148"/>
        <v>1394.9364591319377</v>
      </c>
      <c r="K352">
        <f t="shared" si="149"/>
        <v>141.88289550128411</v>
      </c>
      <c r="L352">
        <f t="shared" si="150"/>
        <v>42.18639180463471</v>
      </c>
      <c r="M352">
        <f t="shared" si="151"/>
        <v>6.0735967403599119E-3</v>
      </c>
      <c r="N352">
        <f t="shared" si="152"/>
        <v>2</v>
      </c>
      <c r="O352">
        <f t="shared" si="153"/>
        <v>6.0633685482136884E-3</v>
      </c>
      <c r="P352">
        <f t="shared" si="154"/>
        <v>3.7905228505558538E-3</v>
      </c>
      <c r="Q352">
        <f t="shared" si="155"/>
        <v>0</v>
      </c>
      <c r="R352">
        <f t="shared" si="156"/>
        <v>38.236904456152203</v>
      </c>
      <c r="S352">
        <f t="shared" si="157"/>
        <v>38.236904456152203</v>
      </c>
      <c r="T352">
        <f t="shared" si="158"/>
        <v>6.7432243172457511</v>
      </c>
      <c r="U352">
        <f t="shared" si="159"/>
        <v>13.12827466893863</v>
      </c>
      <c r="V352">
        <f t="shared" si="160"/>
        <v>0.89162383665005374</v>
      </c>
      <c r="W352">
        <f t="shared" si="161"/>
        <v>6.7916299676424892</v>
      </c>
      <c r="X352">
        <f t="shared" si="162"/>
        <v>5.8516004805956978</v>
      </c>
      <c r="Y352">
        <f t="shared" si="163"/>
        <v>-15.983247954383023</v>
      </c>
      <c r="Z352">
        <f t="shared" si="164"/>
        <v>14.262547803716911</v>
      </c>
      <c r="AA352">
        <f t="shared" si="165"/>
        <v>1.7196039766500186</v>
      </c>
      <c r="AB352">
        <f t="shared" si="166"/>
        <v>-1.0961740160926325E-3</v>
      </c>
      <c r="AC352">
        <v>0</v>
      </c>
      <c r="AD352">
        <v>0</v>
      </c>
      <c r="AE352">
        <v>2</v>
      </c>
      <c r="AF352">
        <v>733</v>
      </c>
      <c r="AG352">
        <v>73</v>
      </c>
      <c r="AH352">
        <f t="shared" si="167"/>
        <v>1</v>
      </c>
      <c r="AI352">
        <f t="shared" si="168"/>
        <v>0</v>
      </c>
      <c r="AJ352">
        <f t="shared" si="169"/>
        <v>51797.102781373374</v>
      </c>
      <c r="AK352">
        <f t="shared" si="170"/>
        <v>0</v>
      </c>
      <c r="AL352">
        <f t="shared" si="171"/>
        <v>0</v>
      </c>
      <c r="AM352">
        <f t="shared" si="172"/>
        <v>0.49</v>
      </c>
      <c r="AN352">
        <f t="shared" si="173"/>
        <v>0.39</v>
      </c>
      <c r="AO352">
        <v>13.18</v>
      </c>
      <c r="AP352">
        <v>0.5</v>
      </c>
      <c r="AQ352" t="s">
        <v>193</v>
      </c>
      <c r="AR352">
        <v>1607328581.37097</v>
      </c>
      <c r="AS352">
        <v>414.759903225806</v>
      </c>
      <c r="AT352">
        <v>409.62887096774199</v>
      </c>
      <c r="AU352">
        <v>8.7660925806451608</v>
      </c>
      <c r="AV352">
        <v>8.2925900000000006</v>
      </c>
      <c r="AW352">
        <v>999.99</v>
      </c>
      <c r="AX352">
        <v>101.61283870967701</v>
      </c>
      <c r="AY352">
        <v>9.9963025806451597E-2</v>
      </c>
      <c r="AZ352">
        <v>38.3691806451613</v>
      </c>
      <c r="BA352">
        <v>999.9</v>
      </c>
      <c r="BB352">
        <v>999.9</v>
      </c>
      <c r="BC352">
        <v>0</v>
      </c>
      <c r="BD352">
        <v>0</v>
      </c>
      <c r="BE352">
        <v>10005.8367741936</v>
      </c>
      <c r="BF352">
        <v>0</v>
      </c>
      <c r="BG352">
        <v>1.91117E-3</v>
      </c>
      <c r="BH352">
        <v>1607328554.5</v>
      </c>
      <c r="BI352" t="s">
        <v>995</v>
      </c>
      <c r="BJ352">
        <v>56</v>
      </c>
      <c r="BK352">
        <v>-2.069</v>
      </c>
      <c r="BL352">
        <v>-4.5999999999999999E-2</v>
      </c>
      <c r="BM352">
        <v>409</v>
      </c>
      <c r="BN352">
        <v>8</v>
      </c>
      <c r="BO352">
        <v>0.33</v>
      </c>
      <c r="BP352">
        <v>0.2</v>
      </c>
      <c r="BQ352">
        <v>5.1077899999999996</v>
      </c>
      <c r="BR352">
        <v>-0.19602585365841799</v>
      </c>
      <c r="BS352">
        <v>0.13790324278541</v>
      </c>
      <c r="BT352">
        <v>0</v>
      </c>
      <c r="BU352">
        <v>0.47344575609756101</v>
      </c>
      <c r="BV352">
        <v>2.6631010452939701E-3</v>
      </c>
      <c r="BW352">
        <v>6.6789380565592199E-4</v>
      </c>
      <c r="BX352">
        <v>1</v>
      </c>
      <c r="BY352">
        <v>1</v>
      </c>
      <c r="BZ352">
        <v>2</v>
      </c>
      <c r="CA352" t="s">
        <v>198</v>
      </c>
      <c r="CB352">
        <v>100</v>
      </c>
      <c r="CC352">
        <v>100</v>
      </c>
      <c r="CD352">
        <v>-2.069</v>
      </c>
      <c r="CE352">
        <v>-4.5999999999999999E-2</v>
      </c>
      <c r="CF352">
        <v>2</v>
      </c>
      <c r="CG352">
        <v>244.49</v>
      </c>
      <c r="CH352">
        <v>637.79999999999995</v>
      </c>
      <c r="CI352">
        <v>41.992199999999997</v>
      </c>
      <c r="CJ352">
        <v>40.6678</v>
      </c>
      <c r="CK352">
        <v>30.000299999999999</v>
      </c>
      <c r="CL352">
        <v>40.618000000000002</v>
      </c>
      <c r="CM352">
        <v>40.594700000000003</v>
      </c>
      <c r="CN352">
        <v>30.957000000000001</v>
      </c>
      <c r="CO352">
        <v>-30</v>
      </c>
      <c r="CP352">
        <v>-30</v>
      </c>
      <c r="CQ352">
        <v>42</v>
      </c>
      <c r="CR352">
        <v>410</v>
      </c>
      <c r="CS352">
        <v>20</v>
      </c>
      <c r="CT352">
        <v>98.862099999999998</v>
      </c>
      <c r="CU352">
        <v>98.764499999999998</v>
      </c>
    </row>
    <row r="353" spans="1:99" x14ac:dyDescent="0.25">
      <c r="A353">
        <v>337</v>
      </c>
      <c r="B353">
        <v>1607328884</v>
      </c>
      <c r="C353">
        <v>25421.4000000954</v>
      </c>
      <c r="D353" t="s">
        <v>1007</v>
      </c>
      <c r="E353" t="s">
        <v>1008</v>
      </c>
      <c r="F353">
        <v>1607328867.6612899</v>
      </c>
      <c r="G353">
        <f t="shared" si="145"/>
        <v>3.745369288604319E-4</v>
      </c>
      <c r="H353">
        <f t="shared" si="146"/>
        <v>-3.0797625665388306</v>
      </c>
      <c r="I353">
        <f t="shared" si="147"/>
        <v>412.57003225806397</v>
      </c>
      <c r="J353">
        <f t="shared" si="148"/>
        <v>1137.3061848876439</v>
      </c>
      <c r="K353">
        <f t="shared" si="149"/>
        <v>115.67709099300012</v>
      </c>
      <c r="L353">
        <f t="shared" si="150"/>
        <v>41.963107030158177</v>
      </c>
      <c r="M353">
        <f t="shared" si="151"/>
        <v>6.1674552707200658E-3</v>
      </c>
      <c r="N353">
        <f t="shared" si="152"/>
        <v>2</v>
      </c>
      <c r="O353">
        <f t="shared" si="153"/>
        <v>6.1569088089120042E-3</v>
      </c>
      <c r="P353">
        <f t="shared" si="154"/>
        <v>3.8490140407315852E-3</v>
      </c>
      <c r="Q353">
        <f t="shared" si="155"/>
        <v>0</v>
      </c>
      <c r="R353">
        <f t="shared" si="156"/>
        <v>38.452404801905175</v>
      </c>
      <c r="S353">
        <f t="shared" si="157"/>
        <v>38.452404801905175</v>
      </c>
      <c r="T353">
        <f t="shared" si="158"/>
        <v>6.8222395805068849</v>
      </c>
      <c r="U353">
        <f t="shared" si="159"/>
        <v>12.642104675352202</v>
      </c>
      <c r="V353">
        <f t="shared" si="160"/>
        <v>0.86886195193504756</v>
      </c>
      <c r="W353">
        <f t="shared" si="161"/>
        <v>6.8727634697490858</v>
      </c>
      <c r="X353">
        <f t="shared" si="162"/>
        <v>5.9533776285718378</v>
      </c>
      <c r="Y353">
        <f t="shared" si="163"/>
        <v>-16.517078562745045</v>
      </c>
      <c r="Z353">
        <f t="shared" si="164"/>
        <v>14.735544845829953</v>
      </c>
      <c r="AA353">
        <f t="shared" si="165"/>
        <v>1.7803619887737938</v>
      </c>
      <c r="AB353">
        <f t="shared" si="166"/>
        <v>-1.1717281412977343E-3</v>
      </c>
      <c r="AC353">
        <v>0</v>
      </c>
      <c r="AD353">
        <v>0</v>
      </c>
      <c r="AE353">
        <v>2</v>
      </c>
      <c r="AF353">
        <v>0</v>
      </c>
      <c r="AG353">
        <v>0</v>
      </c>
      <c r="AH353">
        <f t="shared" si="167"/>
        <v>1</v>
      </c>
      <c r="AI353">
        <f t="shared" si="168"/>
        <v>0</v>
      </c>
      <c r="AJ353">
        <f t="shared" si="169"/>
        <v>51702.585764046402</v>
      </c>
      <c r="AK353">
        <f t="shared" si="170"/>
        <v>0</v>
      </c>
      <c r="AL353">
        <f t="shared" si="171"/>
        <v>0</v>
      </c>
      <c r="AM353">
        <f t="shared" si="172"/>
        <v>0.49</v>
      </c>
      <c r="AN353">
        <f t="shared" si="173"/>
        <v>0.39</v>
      </c>
      <c r="AO353">
        <v>10.6</v>
      </c>
      <c r="AP353">
        <v>0.5</v>
      </c>
      <c r="AQ353" t="s">
        <v>193</v>
      </c>
      <c r="AR353">
        <v>1607328867.6612899</v>
      </c>
      <c r="AS353">
        <v>412.57003225806397</v>
      </c>
      <c r="AT353">
        <v>409.46980645161301</v>
      </c>
      <c r="AU353">
        <v>8.5424180645161307</v>
      </c>
      <c r="AV353">
        <v>8.1488674193548398</v>
      </c>
      <c r="AW353">
        <v>1000.1704516129</v>
      </c>
      <c r="AX353">
        <v>101.61322580645199</v>
      </c>
      <c r="AY353">
        <v>9.8250425806451602E-2</v>
      </c>
      <c r="AZ353">
        <v>38.589067741935501</v>
      </c>
      <c r="BA353">
        <v>999.9</v>
      </c>
      <c r="BB353">
        <v>999.9</v>
      </c>
      <c r="BC353">
        <v>0</v>
      </c>
      <c r="BD353">
        <v>0</v>
      </c>
      <c r="BE353">
        <v>9994.11483870968</v>
      </c>
      <c r="BF353">
        <v>0</v>
      </c>
      <c r="BG353">
        <v>1.91117E-3</v>
      </c>
      <c r="BH353">
        <v>1607328874</v>
      </c>
      <c r="BI353" t="s">
        <v>1009</v>
      </c>
      <c r="BJ353">
        <v>57</v>
      </c>
      <c r="BK353">
        <v>-2.0289999999999999</v>
      </c>
      <c r="BL353">
        <v>-4.7E-2</v>
      </c>
      <c r="BM353">
        <v>409</v>
      </c>
      <c r="BN353">
        <v>8</v>
      </c>
      <c r="BO353">
        <v>0.28999999999999998</v>
      </c>
      <c r="BP353">
        <v>0.2</v>
      </c>
      <c r="BQ353">
        <v>1.30472043682927</v>
      </c>
      <c r="BR353">
        <v>15.4512854970696</v>
      </c>
      <c r="BS353">
        <v>1.76211461426016</v>
      </c>
      <c r="BT353">
        <v>0</v>
      </c>
      <c r="BU353">
        <v>0.16045228909756101</v>
      </c>
      <c r="BV353">
        <v>1.89159645300998</v>
      </c>
      <c r="BW353">
        <v>0.216794676393749</v>
      </c>
      <c r="BX353">
        <v>0</v>
      </c>
      <c r="BY353">
        <v>0</v>
      </c>
      <c r="BZ353">
        <v>2</v>
      </c>
      <c r="CA353" t="s">
        <v>212</v>
      </c>
      <c r="CB353">
        <v>100</v>
      </c>
      <c r="CC353">
        <v>100</v>
      </c>
      <c r="CD353">
        <v>-2.0289999999999999</v>
      </c>
      <c r="CE353">
        <v>-4.7E-2</v>
      </c>
      <c r="CF353">
        <v>2</v>
      </c>
      <c r="CG353">
        <v>1041.17</v>
      </c>
      <c r="CH353">
        <v>636.57100000000003</v>
      </c>
      <c r="CI353">
        <v>41.986499999999999</v>
      </c>
      <c r="CJ353">
        <v>40.554299999999998</v>
      </c>
      <c r="CK353">
        <v>30.000599999999999</v>
      </c>
      <c r="CL353">
        <v>40.392899999999997</v>
      </c>
      <c r="CM353">
        <v>40.450699999999998</v>
      </c>
      <c r="CN353">
        <v>30.875</v>
      </c>
      <c r="CO353">
        <v>-30</v>
      </c>
      <c r="CP353">
        <v>-30</v>
      </c>
      <c r="CQ353">
        <v>42</v>
      </c>
      <c r="CR353">
        <v>410</v>
      </c>
      <c r="CS353">
        <v>20</v>
      </c>
      <c r="CT353">
        <v>98.883499999999998</v>
      </c>
      <c r="CU353">
        <v>98.7851</v>
      </c>
    </row>
    <row r="354" spans="1:99" x14ac:dyDescent="0.25">
      <c r="A354">
        <v>338</v>
      </c>
      <c r="B354">
        <v>1607328889</v>
      </c>
      <c r="C354">
        <v>25426.4000000954</v>
      </c>
      <c r="D354" t="s">
        <v>1010</v>
      </c>
      <c r="E354" t="s">
        <v>1011</v>
      </c>
      <c r="F354">
        <v>1607328879.12903</v>
      </c>
      <c r="G354">
        <f t="shared" si="145"/>
        <v>3.7212891617981658E-4</v>
      </c>
      <c r="H354">
        <f t="shared" si="146"/>
        <v>-3.0659707823933275</v>
      </c>
      <c r="I354">
        <f t="shared" si="147"/>
        <v>412.37090322580599</v>
      </c>
      <c r="J354">
        <f t="shared" si="148"/>
        <v>1137.2099652971854</v>
      </c>
      <c r="K354">
        <f t="shared" si="149"/>
        <v>115.66747975820977</v>
      </c>
      <c r="L354">
        <f t="shared" si="150"/>
        <v>41.942916925882521</v>
      </c>
      <c r="M354">
        <f t="shared" si="151"/>
        <v>6.1402982377703032E-3</v>
      </c>
      <c r="N354">
        <f t="shared" si="152"/>
        <v>2</v>
      </c>
      <c r="O354">
        <f t="shared" si="153"/>
        <v>6.1298443645325315E-3</v>
      </c>
      <c r="P354">
        <f t="shared" si="154"/>
        <v>3.8320904641747579E-3</v>
      </c>
      <c r="Q354">
        <f t="shared" si="155"/>
        <v>0</v>
      </c>
      <c r="R354">
        <f t="shared" si="156"/>
        <v>38.418991518590673</v>
      </c>
      <c r="S354">
        <f t="shared" si="157"/>
        <v>38.418991518590673</v>
      </c>
      <c r="T354">
        <f t="shared" si="158"/>
        <v>6.8099359197166143</v>
      </c>
      <c r="U354">
        <f t="shared" si="159"/>
        <v>12.657602152087048</v>
      </c>
      <c r="V354">
        <f t="shared" si="160"/>
        <v>0.86831875137132986</v>
      </c>
      <c r="W354">
        <f t="shared" si="161"/>
        <v>6.8600572283602483</v>
      </c>
      <c r="X354">
        <f t="shared" si="162"/>
        <v>5.9416171683452843</v>
      </c>
      <c r="Y354">
        <f t="shared" si="163"/>
        <v>-16.410885203529912</v>
      </c>
      <c r="Z354">
        <f t="shared" si="164"/>
        <v>14.641326783351458</v>
      </c>
      <c r="AA354">
        <f t="shared" si="165"/>
        <v>1.7684018804789139</v>
      </c>
      <c r="AB354">
        <f t="shared" si="166"/>
        <v>-1.1565396995401045E-3</v>
      </c>
      <c r="AC354">
        <v>0</v>
      </c>
      <c r="AD354">
        <v>0</v>
      </c>
      <c r="AE354">
        <v>2</v>
      </c>
      <c r="AF354">
        <v>0</v>
      </c>
      <c r="AG354">
        <v>0</v>
      </c>
      <c r="AH354">
        <f t="shared" si="167"/>
        <v>1</v>
      </c>
      <c r="AI354">
        <f t="shared" si="168"/>
        <v>0</v>
      </c>
      <c r="AJ354">
        <f t="shared" si="169"/>
        <v>51720.041858164164</v>
      </c>
      <c r="AK354">
        <f t="shared" si="170"/>
        <v>0</v>
      </c>
      <c r="AL354">
        <f t="shared" si="171"/>
        <v>0</v>
      </c>
      <c r="AM354">
        <f t="shared" si="172"/>
        <v>0.49</v>
      </c>
      <c r="AN354">
        <f t="shared" si="173"/>
        <v>0.39</v>
      </c>
      <c r="AO354">
        <v>10.6</v>
      </c>
      <c r="AP354">
        <v>0.5</v>
      </c>
      <c r="AQ354" t="s">
        <v>193</v>
      </c>
      <c r="AR354">
        <v>1607328879.12903</v>
      </c>
      <c r="AS354">
        <v>412.37090322580599</v>
      </c>
      <c r="AT354">
        <v>409.28412903225802</v>
      </c>
      <c r="AU354">
        <v>8.5370645161290302</v>
      </c>
      <c r="AV354">
        <v>8.1460377419354799</v>
      </c>
      <c r="AW354">
        <v>1000.15951612903</v>
      </c>
      <c r="AX354">
        <v>101.614290322581</v>
      </c>
      <c r="AY354">
        <v>9.73401483870968E-2</v>
      </c>
      <c r="AZ354">
        <v>38.554780645161301</v>
      </c>
      <c r="BA354">
        <v>999.9</v>
      </c>
      <c r="BB354">
        <v>999.9</v>
      </c>
      <c r="BC354">
        <v>0</v>
      </c>
      <c r="BD354">
        <v>0</v>
      </c>
      <c r="BE354">
        <v>9996.3764516128995</v>
      </c>
      <c r="BF354">
        <v>0</v>
      </c>
      <c r="BG354">
        <v>1.91117E-3</v>
      </c>
      <c r="BH354">
        <v>1607328874</v>
      </c>
      <c r="BI354" t="s">
        <v>1009</v>
      </c>
      <c r="BJ354">
        <v>57</v>
      </c>
      <c r="BK354">
        <v>-2.0289999999999999</v>
      </c>
      <c r="BL354">
        <v>-4.7E-2</v>
      </c>
      <c r="BM354">
        <v>409</v>
      </c>
      <c r="BN354">
        <v>8</v>
      </c>
      <c r="BO354">
        <v>0.28999999999999998</v>
      </c>
      <c r="BP354">
        <v>0.2</v>
      </c>
      <c r="BQ354">
        <v>2.2366743441463401</v>
      </c>
      <c r="BR354">
        <v>16.364971321452401</v>
      </c>
      <c r="BS354">
        <v>1.8170075556366101</v>
      </c>
      <c r="BT354">
        <v>0</v>
      </c>
      <c r="BU354">
        <v>0.28266777343902399</v>
      </c>
      <c r="BV354">
        <v>2.1499682819148598</v>
      </c>
      <c r="BW354">
        <v>0.23313349723365401</v>
      </c>
      <c r="BX354">
        <v>0</v>
      </c>
      <c r="BY354">
        <v>0</v>
      </c>
      <c r="BZ354">
        <v>2</v>
      </c>
      <c r="CA354" t="s">
        <v>212</v>
      </c>
      <c r="CB354">
        <v>100</v>
      </c>
      <c r="CC354">
        <v>100</v>
      </c>
      <c r="CD354">
        <v>-2.0289999999999999</v>
      </c>
      <c r="CE354">
        <v>-4.7E-2</v>
      </c>
      <c r="CF354">
        <v>2</v>
      </c>
      <c r="CG354">
        <v>1041.43</v>
      </c>
      <c r="CH354">
        <v>636.81399999999996</v>
      </c>
      <c r="CI354">
        <v>41.986699999999999</v>
      </c>
      <c r="CJ354">
        <v>40.556399999999996</v>
      </c>
      <c r="CK354">
        <v>30.000599999999999</v>
      </c>
      <c r="CL354">
        <v>40.385599999999997</v>
      </c>
      <c r="CM354">
        <v>40.450400000000002</v>
      </c>
      <c r="CN354">
        <v>30.89</v>
      </c>
      <c r="CO354">
        <v>-30</v>
      </c>
      <c r="CP354">
        <v>-30</v>
      </c>
      <c r="CQ354">
        <v>42</v>
      </c>
      <c r="CR354">
        <v>410</v>
      </c>
      <c r="CS354">
        <v>20</v>
      </c>
      <c r="CT354">
        <v>98.882800000000003</v>
      </c>
      <c r="CU354">
        <v>98.785200000000003</v>
      </c>
    </row>
    <row r="355" spans="1:99" x14ac:dyDescent="0.25">
      <c r="A355">
        <v>339</v>
      </c>
      <c r="B355">
        <v>1607328894</v>
      </c>
      <c r="C355">
        <v>25431.4000000954</v>
      </c>
      <c r="D355" t="s">
        <v>1012</v>
      </c>
      <c r="E355" t="s">
        <v>1013</v>
      </c>
      <c r="F355">
        <v>1607328885.4354801</v>
      </c>
      <c r="G355">
        <f t="shared" si="145"/>
        <v>4.6392225315591818E-4</v>
      </c>
      <c r="H355">
        <f t="shared" si="146"/>
        <v>-3.8129182791065404</v>
      </c>
      <c r="I355">
        <f t="shared" si="147"/>
        <v>413.22267741935502</v>
      </c>
      <c r="J355">
        <f t="shared" si="148"/>
        <v>1132.6559913160654</v>
      </c>
      <c r="K355">
        <f t="shared" si="149"/>
        <v>115.20423096647677</v>
      </c>
      <c r="L355">
        <f t="shared" si="150"/>
        <v>42.02953159210476</v>
      </c>
      <c r="M355">
        <f t="shared" si="151"/>
        <v>7.6964064406789701E-3</v>
      </c>
      <c r="N355">
        <f t="shared" si="152"/>
        <v>2</v>
      </c>
      <c r="O355">
        <f t="shared" si="153"/>
        <v>7.679990264449774E-3</v>
      </c>
      <c r="P355">
        <f t="shared" si="154"/>
        <v>4.8014658966011939E-3</v>
      </c>
      <c r="Q355">
        <f t="shared" si="155"/>
        <v>0</v>
      </c>
      <c r="R355">
        <f t="shared" si="156"/>
        <v>38.365696052626738</v>
      </c>
      <c r="S355">
        <f t="shared" si="157"/>
        <v>38.365696052626738</v>
      </c>
      <c r="T355">
        <f t="shared" si="158"/>
        <v>6.7903509472005465</v>
      </c>
      <c r="U355">
        <f t="shared" si="159"/>
        <v>12.811023508989402</v>
      </c>
      <c r="V355">
        <f t="shared" si="160"/>
        <v>0.87790487034252895</v>
      </c>
      <c r="W355">
        <f t="shared" si="161"/>
        <v>6.8527301485826602</v>
      </c>
      <c r="X355">
        <f t="shared" si="162"/>
        <v>5.9124460768580178</v>
      </c>
      <c r="Y355">
        <f t="shared" si="163"/>
        <v>-20.458971364175991</v>
      </c>
      <c r="Z355">
        <f t="shared" si="164"/>
        <v>18.253289724795874</v>
      </c>
      <c r="AA355">
        <f t="shared" si="165"/>
        <v>2.2038844425874786</v>
      </c>
      <c r="AB355">
        <f t="shared" si="166"/>
        <v>-1.7971967926371235E-3</v>
      </c>
      <c r="AC355">
        <v>0</v>
      </c>
      <c r="AD355">
        <v>0</v>
      </c>
      <c r="AE355">
        <v>2</v>
      </c>
      <c r="AF355">
        <v>0</v>
      </c>
      <c r="AG355">
        <v>0</v>
      </c>
      <c r="AH355">
        <f t="shared" si="167"/>
        <v>1</v>
      </c>
      <c r="AI355">
        <f t="shared" si="168"/>
        <v>0</v>
      </c>
      <c r="AJ355">
        <f t="shared" si="169"/>
        <v>51705.203125394859</v>
      </c>
      <c r="AK355">
        <f t="shared" si="170"/>
        <v>0</v>
      </c>
      <c r="AL355">
        <f t="shared" si="171"/>
        <v>0</v>
      </c>
      <c r="AM355">
        <f t="shared" si="172"/>
        <v>0.49</v>
      </c>
      <c r="AN355">
        <f t="shared" si="173"/>
        <v>0.39</v>
      </c>
      <c r="AO355">
        <v>10.6</v>
      </c>
      <c r="AP355">
        <v>0.5</v>
      </c>
      <c r="AQ355" t="s">
        <v>193</v>
      </c>
      <c r="AR355">
        <v>1607328885.4354801</v>
      </c>
      <c r="AS355">
        <v>413.22267741935502</v>
      </c>
      <c r="AT355">
        <v>409.384419354839</v>
      </c>
      <c r="AU355">
        <v>8.6313167741935501</v>
      </c>
      <c r="AV355">
        <v>8.1438329032257997</v>
      </c>
      <c r="AW355">
        <v>1000.05990322581</v>
      </c>
      <c r="AX355">
        <v>101.61487096774199</v>
      </c>
      <c r="AY355">
        <v>9.6709467741935506E-2</v>
      </c>
      <c r="AZ355">
        <v>38.5349838709677</v>
      </c>
      <c r="BA355">
        <v>999.9</v>
      </c>
      <c r="BB355">
        <v>999.9</v>
      </c>
      <c r="BC355">
        <v>0</v>
      </c>
      <c r="BD355">
        <v>0</v>
      </c>
      <c r="BE355">
        <v>9992.6651612903206</v>
      </c>
      <c r="BF355">
        <v>0</v>
      </c>
      <c r="BG355">
        <v>1.91117E-3</v>
      </c>
      <c r="BH355">
        <v>1607328874</v>
      </c>
      <c r="BI355" t="s">
        <v>1009</v>
      </c>
      <c r="BJ355">
        <v>57</v>
      </c>
      <c r="BK355">
        <v>-2.0289999999999999</v>
      </c>
      <c r="BL355">
        <v>-4.7E-2</v>
      </c>
      <c r="BM355">
        <v>409</v>
      </c>
      <c r="BN355">
        <v>8</v>
      </c>
      <c r="BO355">
        <v>0.28999999999999998</v>
      </c>
      <c r="BP355">
        <v>0.2</v>
      </c>
      <c r="BQ355">
        <v>3.2124547929268301</v>
      </c>
      <c r="BR355">
        <v>9.7717958887148608</v>
      </c>
      <c r="BS355">
        <v>1.34055003674645</v>
      </c>
      <c r="BT355">
        <v>0</v>
      </c>
      <c r="BU355">
        <v>0.40553215292682898</v>
      </c>
      <c r="BV355">
        <v>1.34876010940823</v>
      </c>
      <c r="BW355">
        <v>0.17714498041157001</v>
      </c>
      <c r="BX355">
        <v>0</v>
      </c>
      <c r="BY355">
        <v>0</v>
      </c>
      <c r="BZ355">
        <v>2</v>
      </c>
      <c r="CA355" t="s">
        <v>212</v>
      </c>
      <c r="CB355">
        <v>100</v>
      </c>
      <c r="CC355">
        <v>100</v>
      </c>
      <c r="CD355">
        <v>-2.0289999999999999</v>
      </c>
      <c r="CE355">
        <v>-4.7E-2</v>
      </c>
      <c r="CF355">
        <v>2</v>
      </c>
      <c r="CG355">
        <v>1044.9000000000001</v>
      </c>
      <c r="CH355">
        <v>637.08299999999997</v>
      </c>
      <c r="CI355">
        <v>41.987200000000001</v>
      </c>
      <c r="CJ355">
        <v>40.558500000000002</v>
      </c>
      <c r="CK355">
        <v>30.000499999999999</v>
      </c>
      <c r="CL355">
        <v>40.385599999999997</v>
      </c>
      <c r="CM355">
        <v>40.450400000000002</v>
      </c>
      <c r="CN355">
        <v>30.900400000000001</v>
      </c>
      <c r="CO355">
        <v>-30</v>
      </c>
      <c r="CP355">
        <v>-30</v>
      </c>
      <c r="CQ355">
        <v>42</v>
      </c>
      <c r="CR355">
        <v>410</v>
      </c>
      <c r="CS355">
        <v>20</v>
      </c>
      <c r="CT355">
        <v>98.882400000000004</v>
      </c>
      <c r="CU355">
        <v>98.787099999999995</v>
      </c>
    </row>
    <row r="356" spans="1:99" x14ac:dyDescent="0.25">
      <c r="A356">
        <v>340</v>
      </c>
      <c r="B356">
        <v>1607328899</v>
      </c>
      <c r="C356">
        <v>25436.4000000954</v>
      </c>
      <c r="D356" t="s">
        <v>1014</v>
      </c>
      <c r="E356" t="s">
        <v>1015</v>
      </c>
      <c r="F356">
        <v>1607328890.37097</v>
      </c>
      <c r="G356">
        <f t="shared" si="145"/>
        <v>4.7770723337594624E-4</v>
      </c>
      <c r="H356">
        <f t="shared" si="146"/>
        <v>-3.8352264679891981</v>
      </c>
      <c r="I356">
        <f t="shared" si="147"/>
        <v>413.48245161290299</v>
      </c>
      <c r="J356">
        <f t="shared" si="148"/>
        <v>1114.2896021215481</v>
      </c>
      <c r="K356">
        <f t="shared" si="149"/>
        <v>113.33682459389888</v>
      </c>
      <c r="L356">
        <f t="shared" si="150"/>
        <v>42.056201549294379</v>
      </c>
      <c r="M356">
        <f t="shared" si="151"/>
        <v>7.9379638191584747E-3</v>
      </c>
      <c r="N356">
        <f t="shared" si="152"/>
        <v>2</v>
      </c>
      <c r="O356">
        <f t="shared" si="153"/>
        <v>7.9205022665850295E-3</v>
      </c>
      <c r="P356">
        <f t="shared" si="154"/>
        <v>4.9518795362763664E-3</v>
      </c>
      <c r="Q356">
        <f t="shared" si="155"/>
        <v>0</v>
      </c>
      <c r="R356">
        <f t="shared" si="156"/>
        <v>38.344843618810138</v>
      </c>
      <c r="S356">
        <f t="shared" si="157"/>
        <v>38.344843618810138</v>
      </c>
      <c r="T356">
        <f t="shared" si="158"/>
        <v>6.7827014227275901</v>
      </c>
      <c r="U356">
        <f t="shared" si="159"/>
        <v>12.841123047758979</v>
      </c>
      <c r="V356">
        <f t="shared" si="160"/>
        <v>0.87921629233169296</v>
      </c>
      <c r="W356">
        <f t="shared" si="161"/>
        <v>6.8468800513918673</v>
      </c>
      <c r="X356">
        <f t="shared" si="162"/>
        <v>5.9034851303958975</v>
      </c>
      <c r="Y356">
        <f t="shared" si="163"/>
        <v>-21.066888991879228</v>
      </c>
      <c r="Z356">
        <f t="shared" si="164"/>
        <v>18.795976432509232</v>
      </c>
      <c r="AA356">
        <f t="shared" si="165"/>
        <v>2.2690071235240401</v>
      </c>
      <c r="AB356">
        <f t="shared" si="166"/>
        <v>-1.9054358459555942E-3</v>
      </c>
      <c r="AC356">
        <v>0</v>
      </c>
      <c r="AD356">
        <v>0</v>
      </c>
      <c r="AE356">
        <v>2</v>
      </c>
      <c r="AF356">
        <v>0</v>
      </c>
      <c r="AG356">
        <v>0</v>
      </c>
      <c r="AH356">
        <f t="shared" si="167"/>
        <v>1</v>
      </c>
      <c r="AI356">
        <f t="shared" si="168"/>
        <v>0</v>
      </c>
      <c r="AJ356">
        <f t="shared" si="169"/>
        <v>51742.088033167413</v>
      </c>
      <c r="AK356">
        <f t="shared" si="170"/>
        <v>0</v>
      </c>
      <c r="AL356">
        <f t="shared" si="171"/>
        <v>0</v>
      </c>
      <c r="AM356">
        <f t="shared" si="172"/>
        <v>0.49</v>
      </c>
      <c r="AN356">
        <f t="shared" si="173"/>
        <v>0.39</v>
      </c>
      <c r="AO356">
        <v>10.6</v>
      </c>
      <c r="AP356">
        <v>0.5</v>
      </c>
      <c r="AQ356" t="s">
        <v>193</v>
      </c>
      <c r="AR356">
        <v>1607328890.37097</v>
      </c>
      <c r="AS356">
        <v>413.48245161290299</v>
      </c>
      <c r="AT356">
        <v>409.62632258064502</v>
      </c>
      <c r="AU356">
        <v>8.6441593548387097</v>
      </c>
      <c r="AV356">
        <v>8.1421454838709693</v>
      </c>
      <c r="AW356">
        <v>999.95748387096796</v>
      </c>
      <c r="AX356">
        <v>101.61474193548401</v>
      </c>
      <c r="AY356">
        <v>9.7438074193548399E-2</v>
      </c>
      <c r="AZ356">
        <v>38.519164516129003</v>
      </c>
      <c r="BA356">
        <v>999.9</v>
      </c>
      <c r="BB356">
        <v>999.9</v>
      </c>
      <c r="BC356">
        <v>0</v>
      </c>
      <c r="BD356">
        <v>0</v>
      </c>
      <c r="BE356">
        <v>9999.5806451612898</v>
      </c>
      <c r="BF356">
        <v>0</v>
      </c>
      <c r="BG356">
        <v>1.91117E-3</v>
      </c>
      <c r="BH356">
        <v>1607328874</v>
      </c>
      <c r="BI356" t="s">
        <v>1009</v>
      </c>
      <c r="BJ356">
        <v>57</v>
      </c>
      <c r="BK356">
        <v>-2.0289999999999999</v>
      </c>
      <c r="BL356">
        <v>-4.7E-2</v>
      </c>
      <c r="BM356">
        <v>409</v>
      </c>
      <c r="BN356">
        <v>8</v>
      </c>
      <c r="BO356">
        <v>0.28999999999999998</v>
      </c>
      <c r="BP356">
        <v>0.2</v>
      </c>
      <c r="BQ356">
        <v>3.8815980487804902</v>
      </c>
      <c r="BR356">
        <v>-0.28916571428548099</v>
      </c>
      <c r="BS356">
        <v>0.124357340505722</v>
      </c>
      <c r="BT356">
        <v>0</v>
      </c>
      <c r="BU356">
        <v>0.49964034146341502</v>
      </c>
      <c r="BV356">
        <v>3.6517526132432997E-2</v>
      </c>
      <c r="BW356">
        <v>1.38979483037654E-2</v>
      </c>
      <c r="BX356">
        <v>1</v>
      </c>
      <c r="BY356">
        <v>1</v>
      </c>
      <c r="BZ356">
        <v>2</v>
      </c>
      <c r="CA356" t="s">
        <v>198</v>
      </c>
      <c r="CB356">
        <v>100</v>
      </c>
      <c r="CC356">
        <v>100</v>
      </c>
      <c r="CD356">
        <v>-2.0289999999999999</v>
      </c>
      <c r="CE356">
        <v>-4.7E-2</v>
      </c>
      <c r="CF356">
        <v>2</v>
      </c>
      <c r="CG356">
        <v>1045.52</v>
      </c>
      <c r="CH356">
        <v>637.08299999999997</v>
      </c>
      <c r="CI356">
        <v>41.987400000000001</v>
      </c>
      <c r="CJ356">
        <v>40.558500000000002</v>
      </c>
      <c r="CK356">
        <v>30.000399999999999</v>
      </c>
      <c r="CL356">
        <v>40.385599999999997</v>
      </c>
      <c r="CM356">
        <v>40.450400000000002</v>
      </c>
      <c r="CN356">
        <v>30.912700000000001</v>
      </c>
      <c r="CO356">
        <v>-30</v>
      </c>
      <c r="CP356">
        <v>-30</v>
      </c>
      <c r="CQ356">
        <v>42</v>
      </c>
      <c r="CR356">
        <v>410</v>
      </c>
      <c r="CS356">
        <v>20</v>
      </c>
      <c r="CT356">
        <v>98.883700000000005</v>
      </c>
      <c r="CU356">
        <v>98.786500000000004</v>
      </c>
    </row>
    <row r="357" spans="1:99" x14ac:dyDescent="0.25">
      <c r="A357">
        <v>341</v>
      </c>
      <c r="B357">
        <v>1607328904</v>
      </c>
      <c r="C357">
        <v>25441.4000000954</v>
      </c>
      <c r="D357" t="s">
        <v>1016</v>
      </c>
      <c r="E357" t="s">
        <v>1017</v>
      </c>
      <c r="F357">
        <v>1607328895.37097</v>
      </c>
      <c r="G357">
        <f t="shared" si="145"/>
        <v>4.7689761425177493E-4</v>
      </c>
      <c r="H357">
        <f t="shared" si="146"/>
        <v>-3.8748152892499155</v>
      </c>
      <c r="I357">
        <f t="shared" si="147"/>
        <v>413.603064516129</v>
      </c>
      <c r="J357">
        <f t="shared" si="148"/>
        <v>1122.5339431375799</v>
      </c>
      <c r="K357">
        <f t="shared" si="149"/>
        <v>114.17562956006286</v>
      </c>
      <c r="L357">
        <f t="shared" si="150"/>
        <v>42.068563331908571</v>
      </c>
      <c r="M357">
        <f t="shared" si="151"/>
        <v>7.933398814435999E-3</v>
      </c>
      <c r="N357">
        <f t="shared" si="152"/>
        <v>2</v>
      </c>
      <c r="O357">
        <f t="shared" si="153"/>
        <v>7.9159573160212347E-3</v>
      </c>
      <c r="P357">
        <f t="shared" si="154"/>
        <v>4.9490371459280343E-3</v>
      </c>
      <c r="Q357">
        <f t="shared" si="155"/>
        <v>0</v>
      </c>
      <c r="R357">
        <f t="shared" si="156"/>
        <v>38.326642168997751</v>
      </c>
      <c r="S357">
        <f t="shared" si="157"/>
        <v>38.326642168997751</v>
      </c>
      <c r="T357">
        <f t="shared" si="158"/>
        <v>6.776030499345886</v>
      </c>
      <c r="U357">
        <f t="shared" si="159"/>
        <v>12.849971487471098</v>
      </c>
      <c r="V357">
        <f t="shared" si="160"/>
        <v>0.87894402673368266</v>
      </c>
      <c r="W357">
        <f t="shared" si="161"/>
        <v>6.840046513649197</v>
      </c>
      <c r="X357">
        <f t="shared" si="162"/>
        <v>5.8970864726122034</v>
      </c>
      <c r="Y357">
        <f t="shared" si="163"/>
        <v>-21.031184788503275</v>
      </c>
      <c r="Z357">
        <f t="shared" si="164"/>
        <v>18.764481195788825</v>
      </c>
      <c r="AA357">
        <f t="shared" si="165"/>
        <v>2.2648047614823748</v>
      </c>
      <c r="AB357">
        <f t="shared" si="166"/>
        <v>-1.8988312320757927E-3</v>
      </c>
      <c r="AC357">
        <v>0</v>
      </c>
      <c r="AD357">
        <v>0</v>
      </c>
      <c r="AE357">
        <v>2</v>
      </c>
      <c r="AF357">
        <v>0</v>
      </c>
      <c r="AG357">
        <v>0</v>
      </c>
      <c r="AH357">
        <f t="shared" si="167"/>
        <v>1</v>
      </c>
      <c r="AI357">
        <f t="shared" si="168"/>
        <v>0</v>
      </c>
      <c r="AJ357">
        <f t="shared" si="169"/>
        <v>51741.293505464331</v>
      </c>
      <c r="AK357">
        <f t="shared" si="170"/>
        <v>0</v>
      </c>
      <c r="AL357">
        <f t="shared" si="171"/>
        <v>0</v>
      </c>
      <c r="AM357">
        <f t="shared" si="172"/>
        <v>0.49</v>
      </c>
      <c r="AN357">
        <f t="shared" si="173"/>
        <v>0.39</v>
      </c>
      <c r="AO357">
        <v>10.6</v>
      </c>
      <c r="AP357">
        <v>0.5</v>
      </c>
      <c r="AQ357" t="s">
        <v>193</v>
      </c>
      <c r="AR357">
        <v>1607328895.37097</v>
      </c>
      <c r="AS357">
        <v>413.603064516129</v>
      </c>
      <c r="AT357">
        <v>409.70467741935499</v>
      </c>
      <c r="AU357">
        <v>8.6414632258064508</v>
      </c>
      <c r="AV357">
        <v>8.14029903225806</v>
      </c>
      <c r="AW357">
        <v>999.95793548387098</v>
      </c>
      <c r="AX357">
        <v>101.61425806451599</v>
      </c>
      <c r="AY357">
        <v>9.8149170967741894E-2</v>
      </c>
      <c r="AZ357">
        <v>38.500670967741897</v>
      </c>
      <c r="BA357">
        <v>999.9</v>
      </c>
      <c r="BB357">
        <v>999.9</v>
      </c>
      <c r="BC357">
        <v>0</v>
      </c>
      <c r="BD357">
        <v>0</v>
      </c>
      <c r="BE357">
        <v>9998.8512903225801</v>
      </c>
      <c r="BF357">
        <v>0</v>
      </c>
      <c r="BG357">
        <v>1.91117E-3</v>
      </c>
      <c r="BH357">
        <v>1607328874</v>
      </c>
      <c r="BI357" t="s">
        <v>1009</v>
      </c>
      <c r="BJ357">
        <v>57</v>
      </c>
      <c r="BK357">
        <v>-2.0289999999999999</v>
      </c>
      <c r="BL357">
        <v>-4.7E-2</v>
      </c>
      <c r="BM357">
        <v>409</v>
      </c>
      <c r="BN357">
        <v>8</v>
      </c>
      <c r="BO357">
        <v>0.28999999999999998</v>
      </c>
      <c r="BP357">
        <v>0.2</v>
      </c>
      <c r="BQ357">
        <v>3.8823682926829299</v>
      </c>
      <c r="BR357">
        <v>0.48667567944241102</v>
      </c>
      <c r="BS357">
        <v>9.8221338943807607E-2</v>
      </c>
      <c r="BT357">
        <v>0</v>
      </c>
      <c r="BU357">
        <v>0.50136751219512199</v>
      </c>
      <c r="BV357">
        <v>-1.06328780487799E-2</v>
      </c>
      <c r="BW357">
        <v>1.21543376021116E-3</v>
      </c>
      <c r="BX357">
        <v>1</v>
      </c>
      <c r="BY357">
        <v>1</v>
      </c>
      <c r="BZ357">
        <v>2</v>
      </c>
      <c r="CA357" t="s">
        <v>198</v>
      </c>
      <c r="CB357">
        <v>100</v>
      </c>
      <c r="CC357">
        <v>100</v>
      </c>
      <c r="CD357">
        <v>-2.0289999999999999</v>
      </c>
      <c r="CE357">
        <v>-4.7E-2</v>
      </c>
      <c r="CF357">
        <v>2</v>
      </c>
      <c r="CG357">
        <v>1043.3699999999999</v>
      </c>
      <c r="CH357">
        <v>636.85900000000004</v>
      </c>
      <c r="CI357">
        <v>41.9878</v>
      </c>
      <c r="CJ357">
        <v>40.558500000000002</v>
      </c>
      <c r="CK357">
        <v>30.000499999999999</v>
      </c>
      <c r="CL357">
        <v>40.382599999999996</v>
      </c>
      <c r="CM357">
        <v>40.450400000000002</v>
      </c>
      <c r="CN357">
        <v>30.921299999999999</v>
      </c>
      <c r="CO357">
        <v>-30</v>
      </c>
      <c r="CP357">
        <v>-30</v>
      </c>
      <c r="CQ357">
        <v>42</v>
      </c>
      <c r="CR357">
        <v>410</v>
      </c>
      <c r="CS357">
        <v>20</v>
      </c>
      <c r="CT357">
        <v>98.883200000000002</v>
      </c>
      <c r="CU357">
        <v>98.7851</v>
      </c>
    </row>
    <row r="358" spans="1:99" x14ac:dyDescent="0.25">
      <c r="A358">
        <v>342</v>
      </c>
      <c r="B358">
        <v>1607328909</v>
      </c>
      <c r="C358">
        <v>25446.4000000954</v>
      </c>
      <c r="D358" t="s">
        <v>1018</v>
      </c>
      <c r="E358" t="s">
        <v>1019</v>
      </c>
      <c r="F358">
        <v>1607328900.37097</v>
      </c>
      <c r="G358">
        <f t="shared" si="145"/>
        <v>4.7577456182204954E-4</v>
      </c>
      <c r="H358">
        <f t="shared" si="146"/>
        <v>-3.9247655259078105</v>
      </c>
      <c r="I358">
        <f t="shared" si="147"/>
        <v>413.67754838709698</v>
      </c>
      <c r="J358">
        <f t="shared" si="148"/>
        <v>1133.4711965786285</v>
      </c>
      <c r="K358">
        <f t="shared" si="149"/>
        <v>115.28792805455645</v>
      </c>
      <c r="L358">
        <f t="shared" si="150"/>
        <v>42.076082374386608</v>
      </c>
      <c r="M358">
        <f t="shared" si="151"/>
        <v>7.9209774940713403E-3</v>
      </c>
      <c r="N358">
        <f t="shared" si="152"/>
        <v>2</v>
      </c>
      <c r="O358">
        <f t="shared" si="153"/>
        <v>7.9035905045770107E-3</v>
      </c>
      <c r="P358">
        <f t="shared" si="154"/>
        <v>4.9413030064091295E-3</v>
      </c>
      <c r="Q358">
        <f t="shared" si="155"/>
        <v>0</v>
      </c>
      <c r="R358">
        <f t="shared" si="156"/>
        <v>38.313368881149501</v>
      </c>
      <c r="S358">
        <f t="shared" si="157"/>
        <v>38.313368881149501</v>
      </c>
      <c r="T358">
        <f t="shared" si="158"/>
        <v>6.7711693618565141</v>
      </c>
      <c r="U358">
        <f t="shared" si="159"/>
        <v>12.854678196546645</v>
      </c>
      <c r="V358">
        <f t="shared" si="160"/>
        <v>0.87861663721740479</v>
      </c>
      <c r="W358">
        <f t="shared" si="161"/>
        <v>6.8349951961725601</v>
      </c>
      <c r="X358">
        <f t="shared" si="162"/>
        <v>5.892552724639109</v>
      </c>
      <c r="Y358">
        <f t="shared" si="163"/>
        <v>-20.981658176352383</v>
      </c>
      <c r="Z358">
        <f t="shared" si="164"/>
        <v>18.720558300867161</v>
      </c>
      <c r="AA358">
        <f t="shared" si="165"/>
        <v>2.2592100876026624</v>
      </c>
      <c r="AB358">
        <f t="shared" si="166"/>
        <v>-1.8897878825612224E-3</v>
      </c>
      <c r="AC358">
        <v>0</v>
      </c>
      <c r="AD358">
        <v>0</v>
      </c>
      <c r="AE358">
        <v>2</v>
      </c>
      <c r="AF358">
        <v>0</v>
      </c>
      <c r="AG358">
        <v>0</v>
      </c>
      <c r="AH358">
        <f t="shared" si="167"/>
        <v>1</v>
      </c>
      <c r="AI358">
        <f t="shared" si="168"/>
        <v>0</v>
      </c>
      <c r="AJ358">
        <f t="shared" si="169"/>
        <v>51774.288098565841</v>
      </c>
      <c r="AK358">
        <f t="shared" si="170"/>
        <v>0</v>
      </c>
      <c r="AL358">
        <f t="shared" si="171"/>
        <v>0</v>
      </c>
      <c r="AM358">
        <f t="shared" si="172"/>
        <v>0.49</v>
      </c>
      <c r="AN358">
        <f t="shared" si="173"/>
        <v>0.39</v>
      </c>
      <c r="AO358">
        <v>10.6</v>
      </c>
      <c r="AP358">
        <v>0.5</v>
      </c>
      <c r="AQ358" t="s">
        <v>193</v>
      </c>
      <c r="AR358">
        <v>1607328900.37097</v>
      </c>
      <c r="AS358">
        <v>413.67754838709698</v>
      </c>
      <c r="AT358">
        <v>409.72580645161298</v>
      </c>
      <c r="AU358">
        <v>8.6382561290322606</v>
      </c>
      <c r="AV358">
        <v>8.1382767741935496</v>
      </c>
      <c r="AW358">
        <v>999.97045161290305</v>
      </c>
      <c r="AX358">
        <v>101.613677419355</v>
      </c>
      <c r="AY358">
        <v>9.8592290322580697E-2</v>
      </c>
      <c r="AZ358">
        <v>38.486990322580603</v>
      </c>
      <c r="BA358">
        <v>999.9</v>
      </c>
      <c r="BB358">
        <v>999.9</v>
      </c>
      <c r="BC358">
        <v>0</v>
      </c>
      <c r="BD358">
        <v>0</v>
      </c>
      <c r="BE358">
        <v>10005.100967741901</v>
      </c>
      <c r="BF358">
        <v>0</v>
      </c>
      <c r="BG358">
        <v>1.91117E-3</v>
      </c>
      <c r="BH358">
        <v>1607328874</v>
      </c>
      <c r="BI358" t="s">
        <v>1009</v>
      </c>
      <c r="BJ358">
        <v>57</v>
      </c>
      <c r="BK358">
        <v>-2.0289999999999999</v>
      </c>
      <c r="BL358">
        <v>-4.7E-2</v>
      </c>
      <c r="BM358">
        <v>409</v>
      </c>
      <c r="BN358">
        <v>8</v>
      </c>
      <c r="BO358">
        <v>0.28999999999999998</v>
      </c>
      <c r="BP358">
        <v>0.2</v>
      </c>
      <c r="BQ358">
        <v>3.9481019512195101</v>
      </c>
      <c r="BR358">
        <v>0.57522104529569795</v>
      </c>
      <c r="BS358">
        <v>0.103305633738177</v>
      </c>
      <c r="BT358">
        <v>0</v>
      </c>
      <c r="BU358">
        <v>0.50044224390243897</v>
      </c>
      <c r="BV358">
        <v>-1.57581533100997E-2</v>
      </c>
      <c r="BW358">
        <v>1.6014246367971499E-3</v>
      </c>
      <c r="BX358">
        <v>1</v>
      </c>
      <c r="BY358">
        <v>1</v>
      </c>
      <c r="BZ358">
        <v>2</v>
      </c>
      <c r="CA358" t="s">
        <v>198</v>
      </c>
      <c r="CB358">
        <v>100</v>
      </c>
      <c r="CC358">
        <v>100</v>
      </c>
      <c r="CD358">
        <v>-2.0289999999999999</v>
      </c>
      <c r="CE358">
        <v>-4.7E-2</v>
      </c>
      <c r="CF358">
        <v>2</v>
      </c>
      <c r="CG358">
        <v>1043.32</v>
      </c>
      <c r="CH358">
        <v>636.97799999999995</v>
      </c>
      <c r="CI358">
        <v>41.99</v>
      </c>
      <c r="CJ358">
        <v>40.558500000000002</v>
      </c>
      <c r="CK358">
        <v>30.000599999999999</v>
      </c>
      <c r="CL358">
        <v>40.381599999999999</v>
      </c>
      <c r="CM358">
        <v>40.448700000000002</v>
      </c>
      <c r="CN358">
        <v>30.933499999999999</v>
      </c>
      <c r="CO358">
        <v>-30</v>
      </c>
      <c r="CP358">
        <v>-30</v>
      </c>
      <c r="CQ358">
        <v>42</v>
      </c>
      <c r="CR358">
        <v>410</v>
      </c>
      <c r="CS358">
        <v>20</v>
      </c>
      <c r="CT358">
        <v>98.882800000000003</v>
      </c>
      <c r="CU358">
        <v>98.784899999999993</v>
      </c>
    </row>
    <row r="359" spans="1:99" x14ac:dyDescent="0.25">
      <c r="A359">
        <v>343</v>
      </c>
      <c r="B359">
        <v>1607329192</v>
      </c>
      <c r="C359">
        <v>25729.4000000954</v>
      </c>
      <c r="D359" t="s">
        <v>1021</v>
      </c>
      <c r="E359" t="s">
        <v>1022</v>
      </c>
      <c r="F359">
        <v>1607329184</v>
      </c>
      <c r="G359">
        <f t="shared" si="145"/>
        <v>2.9031430839867477E-4</v>
      </c>
      <c r="H359">
        <f t="shared" si="146"/>
        <v>-2.9522644205002857</v>
      </c>
      <c r="I359">
        <f t="shared" si="147"/>
        <v>414.81345161290301</v>
      </c>
      <c r="J359">
        <f t="shared" si="148"/>
        <v>1315.3039820453141</v>
      </c>
      <c r="K359">
        <f t="shared" si="149"/>
        <v>133.77670770287466</v>
      </c>
      <c r="L359">
        <f t="shared" si="150"/>
        <v>42.189774094159233</v>
      </c>
      <c r="M359">
        <f t="shared" si="151"/>
        <v>4.8048694125984561E-3</v>
      </c>
      <c r="N359">
        <f t="shared" si="152"/>
        <v>2</v>
      </c>
      <c r="O359">
        <f t="shared" si="153"/>
        <v>4.7984656510267395E-3</v>
      </c>
      <c r="P359">
        <f t="shared" si="154"/>
        <v>2.9996156607029843E-3</v>
      </c>
      <c r="Q359">
        <f t="shared" si="155"/>
        <v>0</v>
      </c>
      <c r="R359">
        <f t="shared" si="156"/>
        <v>38.374311509443714</v>
      </c>
      <c r="S359">
        <f t="shared" si="157"/>
        <v>38.374311509443714</v>
      </c>
      <c r="T359">
        <f t="shared" si="158"/>
        <v>6.7935136329207868</v>
      </c>
      <c r="U359">
        <f t="shared" si="159"/>
        <v>12.761403907352541</v>
      </c>
      <c r="V359">
        <f t="shared" si="160"/>
        <v>0.87192412615486325</v>
      </c>
      <c r="W359">
        <f t="shared" si="161"/>
        <v>6.8325094361483236</v>
      </c>
      <c r="X359">
        <f t="shared" si="162"/>
        <v>5.9215895067659234</v>
      </c>
      <c r="Y359">
        <f t="shared" si="163"/>
        <v>-12.802861000381558</v>
      </c>
      <c r="Z359">
        <f t="shared" si="164"/>
        <v>11.423233534775381</v>
      </c>
      <c r="AA359">
        <f t="shared" si="165"/>
        <v>1.3789237491521824</v>
      </c>
      <c r="AB359">
        <f t="shared" si="166"/>
        <v>-7.0371645399447402E-4</v>
      </c>
      <c r="AC359">
        <v>0</v>
      </c>
      <c r="AD359">
        <v>0</v>
      </c>
      <c r="AE359">
        <v>2</v>
      </c>
      <c r="AF359">
        <v>0</v>
      </c>
      <c r="AG359">
        <v>0</v>
      </c>
      <c r="AH359">
        <f t="shared" si="167"/>
        <v>1</v>
      </c>
      <c r="AI359">
        <f t="shared" si="168"/>
        <v>0</v>
      </c>
      <c r="AJ359">
        <f t="shared" si="169"/>
        <v>51739.324669262947</v>
      </c>
      <c r="AK359">
        <f t="shared" si="170"/>
        <v>0</v>
      </c>
      <c r="AL359">
        <f t="shared" si="171"/>
        <v>0</v>
      </c>
      <c r="AM359">
        <f t="shared" si="172"/>
        <v>0.49</v>
      </c>
      <c r="AN359">
        <f t="shared" si="173"/>
        <v>0.39</v>
      </c>
      <c r="AO359">
        <v>18.38</v>
      </c>
      <c r="AP359">
        <v>0.5</v>
      </c>
      <c r="AQ359" t="s">
        <v>193</v>
      </c>
      <c r="AR359">
        <v>1607329184</v>
      </c>
      <c r="AS359">
        <v>414.81345161290301</v>
      </c>
      <c r="AT359">
        <v>409.609193548387</v>
      </c>
      <c r="AU359">
        <v>8.5728322580645209</v>
      </c>
      <c r="AV359">
        <v>8.0438761290322596</v>
      </c>
      <c r="AW359">
        <v>1000.12690322581</v>
      </c>
      <c r="AX359">
        <v>101.610806451613</v>
      </c>
      <c r="AY359">
        <v>9.7018909677419302E-2</v>
      </c>
      <c r="AZ359">
        <v>38.480254838709698</v>
      </c>
      <c r="BA359">
        <v>999.9</v>
      </c>
      <c r="BB359">
        <v>999.9</v>
      </c>
      <c r="BC359">
        <v>0</v>
      </c>
      <c r="BD359">
        <v>0</v>
      </c>
      <c r="BE359">
        <v>9998.1254838709701</v>
      </c>
      <c r="BF359">
        <v>0</v>
      </c>
      <c r="BG359">
        <v>1.91117E-3</v>
      </c>
      <c r="BH359">
        <v>1607329176</v>
      </c>
      <c r="BI359" t="s">
        <v>1023</v>
      </c>
      <c r="BJ359">
        <v>58</v>
      </c>
      <c r="BK359">
        <v>-2.052</v>
      </c>
      <c r="BL359">
        <v>-4.9000000000000002E-2</v>
      </c>
      <c r="BM359">
        <v>409</v>
      </c>
      <c r="BN359">
        <v>8</v>
      </c>
      <c r="BO359">
        <v>0.41</v>
      </c>
      <c r="BP359">
        <v>0.13</v>
      </c>
      <c r="BQ359">
        <v>3.9420925329268299</v>
      </c>
      <c r="BR359">
        <v>26.467297953447702</v>
      </c>
      <c r="BS359">
        <v>2.9435430807034</v>
      </c>
      <c r="BT359">
        <v>0</v>
      </c>
      <c r="BU359">
        <v>0.39964218319512201</v>
      </c>
      <c r="BV359">
        <v>2.7099300063551999</v>
      </c>
      <c r="BW359">
        <v>0.29804932953116697</v>
      </c>
      <c r="BX359">
        <v>0</v>
      </c>
      <c r="BY359">
        <v>0</v>
      </c>
      <c r="BZ359">
        <v>2</v>
      </c>
      <c r="CA359" t="s">
        <v>212</v>
      </c>
      <c r="CB359">
        <v>100</v>
      </c>
      <c r="CC359">
        <v>100</v>
      </c>
      <c r="CD359">
        <v>-2.052</v>
      </c>
      <c r="CE359">
        <v>-4.9000000000000002E-2</v>
      </c>
      <c r="CF359">
        <v>2</v>
      </c>
      <c r="CG359">
        <v>1042.42</v>
      </c>
      <c r="CH359">
        <v>636.21799999999996</v>
      </c>
      <c r="CI359">
        <v>41.987200000000001</v>
      </c>
      <c r="CJ359">
        <v>40.514099999999999</v>
      </c>
      <c r="CK359">
        <v>30.000599999999999</v>
      </c>
      <c r="CL359">
        <v>40.333799999999997</v>
      </c>
      <c r="CM359">
        <v>40.402500000000003</v>
      </c>
      <c r="CN359">
        <v>30.8613</v>
      </c>
      <c r="CO359">
        <v>-30</v>
      </c>
      <c r="CP359">
        <v>-30</v>
      </c>
      <c r="CQ359">
        <v>42</v>
      </c>
      <c r="CR359">
        <v>410</v>
      </c>
      <c r="CS359">
        <v>20</v>
      </c>
      <c r="CT359">
        <v>98.890600000000006</v>
      </c>
      <c r="CU359">
        <v>98.790499999999994</v>
      </c>
    </row>
    <row r="360" spans="1:99" x14ac:dyDescent="0.25">
      <c r="A360">
        <v>344</v>
      </c>
      <c r="B360">
        <v>1607329197</v>
      </c>
      <c r="C360">
        <v>25734.4000000954</v>
      </c>
      <c r="D360" t="s">
        <v>1024</v>
      </c>
      <c r="E360" t="s">
        <v>1025</v>
      </c>
      <c r="F360">
        <v>1607329188.64516</v>
      </c>
      <c r="G360">
        <f t="shared" si="145"/>
        <v>3.59279641894722E-4</v>
      </c>
      <c r="H360">
        <f t="shared" si="146"/>
        <v>-3.7107094040900743</v>
      </c>
      <c r="I360">
        <f t="shared" si="147"/>
        <v>416.196483870968</v>
      </c>
      <c r="J360">
        <f t="shared" si="148"/>
        <v>1327.3429801130151</v>
      </c>
      <c r="K360">
        <f t="shared" si="149"/>
        <v>135.00103451085539</v>
      </c>
      <c r="L360">
        <f t="shared" si="150"/>
        <v>42.330397436220473</v>
      </c>
      <c r="M360">
        <f t="shared" si="151"/>
        <v>5.974587372207605E-3</v>
      </c>
      <c r="N360">
        <f t="shared" si="152"/>
        <v>2</v>
      </c>
      <c r="O360">
        <f t="shared" si="153"/>
        <v>5.964689640468107E-3</v>
      </c>
      <c r="P360">
        <f t="shared" si="154"/>
        <v>3.7288189121925611E-3</v>
      </c>
      <c r="Q360">
        <f t="shared" si="155"/>
        <v>0</v>
      </c>
      <c r="R360">
        <f t="shared" si="156"/>
        <v>38.337742693547796</v>
      </c>
      <c r="S360">
        <f t="shared" si="157"/>
        <v>38.337742693547796</v>
      </c>
      <c r="T360">
        <f t="shared" si="158"/>
        <v>6.7800982202252076</v>
      </c>
      <c r="U360">
        <f t="shared" si="159"/>
        <v>12.955374651482558</v>
      </c>
      <c r="V360">
        <f t="shared" si="160"/>
        <v>0.88463236590195726</v>
      </c>
      <c r="W360">
        <f t="shared" si="161"/>
        <v>6.8283040027771316</v>
      </c>
      <c r="X360">
        <f t="shared" si="162"/>
        <v>5.8954658543232501</v>
      </c>
      <c r="Y360">
        <f t="shared" si="163"/>
        <v>-15.844232207557241</v>
      </c>
      <c r="Z360">
        <f t="shared" si="164"/>
        <v>14.137035939937492</v>
      </c>
      <c r="AA360">
        <f t="shared" si="165"/>
        <v>1.7061186091980831</v>
      </c>
      <c r="AB360">
        <f t="shared" si="166"/>
        <v>-1.0776584216660723E-3</v>
      </c>
      <c r="AC360">
        <v>0</v>
      </c>
      <c r="AD360">
        <v>0</v>
      </c>
      <c r="AE360">
        <v>2</v>
      </c>
      <c r="AF360">
        <v>0</v>
      </c>
      <c r="AG360">
        <v>0</v>
      </c>
      <c r="AH360">
        <f t="shared" si="167"/>
        <v>1</v>
      </c>
      <c r="AI360">
        <f t="shared" si="168"/>
        <v>0</v>
      </c>
      <c r="AJ360">
        <f t="shared" si="169"/>
        <v>51755.993434424432</v>
      </c>
      <c r="AK360">
        <f t="shared" si="170"/>
        <v>0</v>
      </c>
      <c r="AL360">
        <f t="shared" si="171"/>
        <v>0</v>
      </c>
      <c r="AM360">
        <f t="shared" si="172"/>
        <v>0.49</v>
      </c>
      <c r="AN360">
        <f t="shared" si="173"/>
        <v>0.39</v>
      </c>
      <c r="AO360">
        <v>18.38</v>
      </c>
      <c r="AP360">
        <v>0.5</v>
      </c>
      <c r="AQ360" t="s">
        <v>193</v>
      </c>
      <c r="AR360">
        <v>1607329188.64516</v>
      </c>
      <c r="AS360">
        <v>416.196483870968</v>
      </c>
      <c r="AT360">
        <v>409.65083870967698</v>
      </c>
      <c r="AU360">
        <v>8.6977893548387097</v>
      </c>
      <c r="AV360">
        <v>8.0431570967741894</v>
      </c>
      <c r="AW360">
        <v>999.96958064516105</v>
      </c>
      <c r="AX360">
        <v>101.610774193548</v>
      </c>
      <c r="AY360">
        <v>9.6950587096774204E-2</v>
      </c>
      <c r="AZ360">
        <v>38.468854838709703</v>
      </c>
      <c r="BA360">
        <v>999.9</v>
      </c>
      <c r="BB360">
        <v>999.9</v>
      </c>
      <c r="BC360">
        <v>0</v>
      </c>
      <c r="BD360">
        <v>0</v>
      </c>
      <c r="BE360">
        <v>10001.105483871001</v>
      </c>
      <c r="BF360">
        <v>0</v>
      </c>
      <c r="BG360">
        <v>1.91117E-3</v>
      </c>
      <c r="BH360">
        <v>1607329176</v>
      </c>
      <c r="BI360" t="s">
        <v>1023</v>
      </c>
      <c r="BJ360">
        <v>58</v>
      </c>
      <c r="BK360">
        <v>-2.052</v>
      </c>
      <c r="BL360">
        <v>-4.9000000000000002E-2</v>
      </c>
      <c r="BM360">
        <v>409</v>
      </c>
      <c r="BN360">
        <v>8</v>
      </c>
      <c r="BO360">
        <v>0.41</v>
      </c>
      <c r="BP360">
        <v>0.13</v>
      </c>
      <c r="BQ360">
        <v>5.5723510829268301</v>
      </c>
      <c r="BR360">
        <v>14.636416693380101</v>
      </c>
      <c r="BS360">
        <v>2.03629445197828</v>
      </c>
      <c r="BT360">
        <v>0</v>
      </c>
      <c r="BU360">
        <v>0.559566274878049</v>
      </c>
      <c r="BV360">
        <v>1.39891688717771</v>
      </c>
      <c r="BW360">
        <v>0.19975017293320699</v>
      </c>
      <c r="BX360">
        <v>0</v>
      </c>
      <c r="BY360">
        <v>0</v>
      </c>
      <c r="BZ360">
        <v>2</v>
      </c>
      <c r="CA360" t="s">
        <v>212</v>
      </c>
      <c r="CB360">
        <v>100</v>
      </c>
      <c r="CC360">
        <v>100</v>
      </c>
      <c r="CD360">
        <v>-2.052</v>
      </c>
      <c r="CE360">
        <v>-4.9000000000000002E-2</v>
      </c>
      <c r="CF360">
        <v>2</v>
      </c>
      <c r="CG360">
        <v>1043.27</v>
      </c>
      <c r="CH360">
        <v>636.21799999999996</v>
      </c>
      <c r="CI360">
        <v>41.987499999999997</v>
      </c>
      <c r="CJ360">
        <v>40.517000000000003</v>
      </c>
      <c r="CK360">
        <v>30.000499999999999</v>
      </c>
      <c r="CL360">
        <v>40.333799999999997</v>
      </c>
      <c r="CM360">
        <v>40.402500000000003</v>
      </c>
      <c r="CN360">
        <v>30.8812</v>
      </c>
      <c r="CO360">
        <v>-30</v>
      </c>
      <c r="CP360">
        <v>-30</v>
      </c>
      <c r="CQ360">
        <v>42</v>
      </c>
      <c r="CR360">
        <v>410</v>
      </c>
      <c r="CS360">
        <v>20</v>
      </c>
      <c r="CT360">
        <v>98.890199999999993</v>
      </c>
      <c r="CU360">
        <v>98.791399999999996</v>
      </c>
    </row>
    <row r="361" spans="1:99" x14ac:dyDescent="0.25">
      <c r="A361">
        <v>345</v>
      </c>
      <c r="B361">
        <v>1607329202</v>
      </c>
      <c r="C361">
        <v>25739.4000000954</v>
      </c>
      <c r="D361" t="s">
        <v>1026</v>
      </c>
      <c r="E361" t="s">
        <v>1027</v>
      </c>
      <c r="F361">
        <v>1607329193.4354801</v>
      </c>
      <c r="G361">
        <f t="shared" si="145"/>
        <v>3.5945542968066584E-4</v>
      </c>
      <c r="H361">
        <f t="shared" si="146"/>
        <v>-3.7239038602309629</v>
      </c>
      <c r="I361">
        <f t="shared" si="147"/>
        <v>416.24132258064498</v>
      </c>
      <c r="J361">
        <f t="shared" si="148"/>
        <v>1329.2695857858653</v>
      </c>
      <c r="K361">
        <f t="shared" si="149"/>
        <v>135.19842912448652</v>
      </c>
      <c r="L361">
        <f t="shared" si="150"/>
        <v>42.335410026200158</v>
      </c>
      <c r="M361">
        <f t="shared" si="151"/>
        <v>5.984552023751445E-3</v>
      </c>
      <c r="N361">
        <f t="shared" si="152"/>
        <v>2</v>
      </c>
      <c r="O361">
        <f t="shared" si="153"/>
        <v>5.9746212784564231E-3</v>
      </c>
      <c r="P361">
        <f t="shared" si="154"/>
        <v>3.7350291451764966E-3</v>
      </c>
      <c r="Q361">
        <f t="shared" si="155"/>
        <v>0</v>
      </c>
      <c r="R361">
        <f t="shared" si="156"/>
        <v>38.319411540704969</v>
      </c>
      <c r="S361">
        <f t="shared" si="157"/>
        <v>38.319411540704969</v>
      </c>
      <c r="T361">
        <f t="shared" si="158"/>
        <v>6.7733820176733603</v>
      </c>
      <c r="U361">
        <f t="shared" si="159"/>
        <v>12.967205750884576</v>
      </c>
      <c r="V361">
        <f t="shared" si="160"/>
        <v>0.88456714002096748</v>
      </c>
      <c r="W361">
        <f t="shared" si="161"/>
        <v>6.8215709460816223</v>
      </c>
      <c r="X361">
        <f t="shared" si="162"/>
        <v>5.8888148776523925</v>
      </c>
      <c r="Y361">
        <f t="shared" si="163"/>
        <v>-15.851984448917364</v>
      </c>
      <c r="Z361">
        <f t="shared" si="164"/>
        <v>14.144220976958247</v>
      </c>
      <c r="AA361">
        <f t="shared" si="165"/>
        <v>1.7066848445198395</v>
      </c>
      <c r="AB361">
        <f t="shared" si="166"/>
        <v>-1.0786274392771134E-3</v>
      </c>
      <c r="AC361">
        <v>0</v>
      </c>
      <c r="AD361">
        <v>0</v>
      </c>
      <c r="AE361">
        <v>2</v>
      </c>
      <c r="AF361">
        <v>0</v>
      </c>
      <c r="AG361">
        <v>0</v>
      </c>
      <c r="AH361">
        <f t="shared" si="167"/>
        <v>1</v>
      </c>
      <c r="AI361">
        <f t="shared" si="168"/>
        <v>0</v>
      </c>
      <c r="AJ361">
        <f t="shared" si="169"/>
        <v>51730.579231178235</v>
      </c>
      <c r="AK361">
        <f t="shared" si="170"/>
        <v>0</v>
      </c>
      <c r="AL361">
        <f t="shared" si="171"/>
        <v>0</v>
      </c>
      <c r="AM361">
        <f t="shared" si="172"/>
        <v>0.49</v>
      </c>
      <c r="AN361">
        <f t="shared" si="173"/>
        <v>0.39</v>
      </c>
      <c r="AO361">
        <v>18.38</v>
      </c>
      <c r="AP361">
        <v>0.5</v>
      </c>
      <c r="AQ361" t="s">
        <v>193</v>
      </c>
      <c r="AR361">
        <v>1607329193.4354801</v>
      </c>
      <c r="AS361">
        <v>416.24132258064498</v>
      </c>
      <c r="AT361">
        <v>409.67145161290301</v>
      </c>
      <c r="AU361">
        <v>8.6970551612903204</v>
      </c>
      <c r="AV361">
        <v>8.0420883870967703</v>
      </c>
      <c r="AW361">
        <v>999.94861290322604</v>
      </c>
      <c r="AX361">
        <v>101.610870967742</v>
      </c>
      <c r="AY361">
        <v>9.7940074193548401E-2</v>
      </c>
      <c r="AZ361">
        <v>38.450590322580602</v>
      </c>
      <c r="BA361">
        <v>999.9</v>
      </c>
      <c r="BB361">
        <v>999.9</v>
      </c>
      <c r="BC361">
        <v>0</v>
      </c>
      <c r="BD361">
        <v>0</v>
      </c>
      <c r="BE361">
        <v>9995.3645161290297</v>
      </c>
      <c r="BF361">
        <v>0</v>
      </c>
      <c r="BG361">
        <v>1.91117E-3</v>
      </c>
      <c r="BH361">
        <v>1607329176</v>
      </c>
      <c r="BI361" t="s">
        <v>1023</v>
      </c>
      <c r="BJ361">
        <v>58</v>
      </c>
      <c r="BK361">
        <v>-2.052</v>
      </c>
      <c r="BL361">
        <v>-4.9000000000000002E-2</v>
      </c>
      <c r="BM361">
        <v>409</v>
      </c>
      <c r="BN361">
        <v>8</v>
      </c>
      <c r="BO361">
        <v>0.41</v>
      </c>
      <c r="BP361">
        <v>0.13</v>
      </c>
      <c r="BQ361">
        <v>6.5913339024390201</v>
      </c>
      <c r="BR361">
        <v>0.62722494773523596</v>
      </c>
      <c r="BS361">
        <v>0.15614204797474199</v>
      </c>
      <c r="BT361">
        <v>0</v>
      </c>
      <c r="BU361">
        <v>0.655547756097561</v>
      </c>
      <c r="BV361">
        <v>-1.31085156794453E-2</v>
      </c>
      <c r="BW361">
        <v>1.60608982497164E-3</v>
      </c>
      <c r="BX361">
        <v>1</v>
      </c>
      <c r="BY361">
        <v>1</v>
      </c>
      <c r="BZ361">
        <v>2</v>
      </c>
      <c r="CA361" t="s">
        <v>198</v>
      </c>
      <c r="CB361">
        <v>100</v>
      </c>
      <c r="CC361">
        <v>100</v>
      </c>
      <c r="CD361">
        <v>-2.052</v>
      </c>
      <c r="CE361">
        <v>-4.9000000000000002E-2</v>
      </c>
      <c r="CF361">
        <v>2</v>
      </c>
      <c r="CG361">
        <v>1043.48</v>
      </c>
      <c r="CH361">
        <v>636.36800000000005</v>
      </c>
      <c r="CI361">
        <v>41.987699999999997</v>
      </c>
      <c r="CJ361">
        <v>40.518099999999997</v>
      </c>
      <c r="CK361">
        <v>30.000499999999999</v>
      </c>
      <c r="CL361">
        <v>40.3367</v>
      </c>
      <c r="CM361">
        <v>40.404200000000003</v>
      </c>
      <c r="CN361">
        <v>30.895399999999999</v>
      </c>
      <c r="CO361">
        <v>-30</v>
      </c>
      <c r="CP361">
        <v>-30</v>
      </c>
      <c r="CQ361">
        <v>42</v>
      </c>
      <c r="CR361">
        <v>410</v>
      </c>
      <c r="CS361">
        <v>20</v>
      </c>
      <c r="CT361">
        <v>98.889799999999994</v>
      </c>
      <c r="CU361">
        <v>98.789500000000004</v>
      </c>
    </row>
    <row r="362" spans="1:99" x14ac:dyDescent="0.25">
      <c r="A362">
        <v>346</v>
      </c>
      <c r="B362">
        <v>1607329207</v>
      </c>
      <c r="C362">
        <v>25744.4000000954</v>
      </c>
      <c r="D362" t="s">
        <v>1028</v>
      </c>
      <c r="E362" t="s">
        <v>1029</v>
      </c>
      <c r="F362">
        <v>1607329198.37097</v>
      </c>
      <c r="G362">
        <f t="shared" si="145"/>
        <v>3.5903599998493612E-4</v>
      </c>
      <c r="H362">
        <f t="shared" si="146"/>
        <v>-3.7539847445993795</v>
      </c>
      <c r="I362">
        <f t="shared" si="147"/>
        <v>416.26606451612901</v>
      </c>
      <c r="J362">
        <f t="shared" si="148"/>
        <v>1336.9054583261404</v>
      </c>
      <c r="K362">
        <f t="shared" si="149"/>
        <v>135.97640024487984</v>
      </c>
      <c r="L362">
        <f t="shared" si="150"/>
        <v>42.338342359582079</v>
      </c>
      <c r="M362">
        <f t="shared" si="151"/>
        <v>5.985674314054547E-3</v>
      </c>
      <c r="N362">
        <f t="shared" si="152"/>
        <v>2</v>
      </c>
      <c r="O362">
        <f t="shared" si="153"/>
        <v>5.9757398470990722E-3</v>
      </c>
      <c r="P362">
        <f t="shared" si="154"/>
        <v>3.7357285841765012E-3</v>
      </c>
      <c r="Q362">
        <f t="shared" si="155"/>
        <v>0</v>
      </c>
      <c r="R362">
        <f t="shared" si="156"/>
        <v>38.297871334743945</v>
      </c>
      <c r="S362">
        <f t="shared" si="157"/>
        <v>38.297871334743945</v>
      </c>
      <c r="T362">
        <f t="shared" si="158"/>
        <v>6.7654974526295311</v>
      </c>
      <c r="U362">
        <f t="shared" si="159"/>
        <v>12.979245174636548</v>
      </c>
      <c r="V362">
        <f t="shared" si="160"/>
        <v>0.88435157487712657</v>
      </c>
      <c r="W362">
        <f t="shared" si="161"/>
        <v>6.8135824770864666</v>
      </c>
      <c r="X362">
        <f t="shared" si="162"/>
        <v>5.8811458777524042</v>
      </c>
      <c r="Y362">
        <f t="shared" si="163"/>
        <v>-15.833487599335683</v>
      </c>
      <c r="Z362">
        <f t="shared" si="164"/>
        <v>14.128034802568715</v>
      </c>
      <c r="AA362">
        <f t="shared" si="165"/>
        <v>1.704376786169143</v>
      </c>
      <c r="AB362">
        <f t="shared" si="166"/>
        <v>-1.076010597826027E-3</v>
      </c>
      <c r="AC362">
        <v>0</v>
      </c>
      <c r="AD362">
        <v>0</v>
      </c>
      <c r="AE362">
        <v>2</v>
      </c>
      <c r="AF362">
        <v>0</v>
      </c>
      <c r="AG362">
        <v>0</v>
      </c>
      <c r="AH362">
        <f t="shared" si="167"/>
        <v>1</v>
      </c>
      <c r="AI362">
        <f t="shared" si="168"/>
        <v>0</v>
      </c>
      <c r="AJ362">
        <f t="shared" si="169"/>
        <v>51767.033191328155</v>
      </c>
      <c r="AK362">
        <f t="shared" si="170"/>
        <v>0</v>
      </c>
      <c r="AL362">
        <f t="shared" si="171"/>
        <v>0</v>
      </c>
      <c r="AM362">
        <f t="shared" si="172"/>
        <v>0.49</v>
      </c>
      <c r="AN362">
        <f t="shared" si="173"/>
        <v>0.39</v>
      </c>
      <c r="AO362">
        <v>18.38</v>
      </c>
      <c r="AP362">
        <v>0.5</v>
      </c>
      <c r="AQ362" t="s">
        <v>193</v>
      </c>
      <c r="AR362">
        <v>1607329198.37097</v>
      </c>
      <c r="AS362">
        <v>416.26606451612901</v>
      </c>
      <c r="AT362">
        <v>409.64070967741901</v>
      </c>
      <c r="AU362">
        <v>8.6948503225806508</v>
      </c>
      <c r="AV362">
        <v>8.0406574193548401</v>
      </c>
      <c r="AW362">
        <v>999.96554838709699</v>
      </c>
      <c r="AX362">
        <v>101.611096774194</v>
      </c>
      <c r="AY362">
        <v>9.8713293548387093E-2</v>
      </c>
      <c r="AZ362">
        <v>38.428899999999999</v>
      </c>
      <c r="BA362">
        <v>999.9</v>
      </c>
      <c r="BB362">
        <v>999.9</v>
      </c>
      <c r="BC362">
        <v>0</v>
      </c>
      <c r="BD362">
        <v>0</v>
      </c>
      <c r="BE362">
        <v>10001.958709677399</v>
      </c>
      <c r="BF362">
        <v>0</v>
      </c>
      <c r="BG362">
        <v>1.91117E-3</v>
      </c>
      <c r="BH362">
        <v>1607329176</v>
      </c>
      <c r="BI362" t="s">
        <v>1023</v>
      </c>
      <c r="BJ362">
        <v>58</v>
      </c>
      <c r="BK362">
        <v>-2.052</v>
      </c>
      <c r="BL362">
        <v>-4.9000000000000002E-2</v>
      </c>
      <c r="BM362">
        <v>409</v>
      </c>
      <c r="BN362">
        <v>8</v>
      </c>
      <c r="BO362">
        <v>0.41</v>
      </c>
      <c r="BP362">
        <v>0.13</v>
      </c>
      <c r="BQ362">
        <v>6.5753973170731701</v>
      </c>
      <c r="BR362">
        <v>0.67272000000018595</v>
      </c>
      <c r="BS362">
        <v>0.14782326438285001</v>
      </c>
      <c r="BT362">
        <v>0</v>
      </c>
      <c r="BU362">
        <v>0.65452087804878101</v>
      </c>
      <c r="BV362">
        <v>-6.2551986062736997E-3</v>
      </c>
      <c r="BW362">
        <v>9.6516805550732896E-4</v>
      </c>
      <c r="BX362">
        <v>1</v>
      </c>
      <c r="BY362">
        <v>1</v>
      </c>
      <c r="BZ362">
        <v>2</v>
      </c>
      <c r="CA362" t="s">
        <v>198</v>
      </c>
      <c r="CB362">
        <v>100</v>
      </c>
      <c r="CC362">
        <v>100</v>
      </c>
      <c r="CD362">
        <v>-2.052</v>
      </c>
      <c r="CE362">
        <v>-4.9000000000000002E-2</v>
      </c>
      <c r="CF362">
        <v>2</v>
      </c>
      <c r="CG362">
        <v>1045.3699999999999</v>
      </c>
      <c r="CH362">
        <v>636.43499999999995</v>
      </c>
      <c r="CI362">
        <v>41.988500000000002</v>
      </c>
      <c r="CJ362">
        <v>40.518099999999997</v>
      </c>
      <c r="CK362">
        <v>30.000499999999999</v>
      </c>
      <c r="CL362">
        <v>40.337800000000001</v>
      </c>
      <c r="CM362">
        <v>40.406500000000001</v>
      </c>
      <c r="CN362">
        <v>30.903700000000001</v>
      </c>
      <c r="CO362">
        <v>-30</v>
      </c>
      <c r="CP362">
        <v>-30</v>
      </c>
      <c r="CQ362">
        <v>42</v>
      </c>
      <c r="CR362">
        <v>410</v>
      </c>
      <c r="CS362">
        <v>20</v>
      </c>
      <c r="CT362">
        <v>98.889399999999995</v>
      </c>
      <c r="CU362">
        <v>98.788799999999995</v>
      </c>
    </row>
    <row r="363" spans="1:99" x14ac:dyDescent="0.25">
      <c r="A363">
        <v>347</v>
      </c>
      <c r="B363">
        <v>1607329212</v>
      </c>
      <c r="C363">
        <v>25749.4000000954</v>
      </c>
      <c r="D363" t="s">
        <v>1030</v>
      </c>
      <c r="E363" t="s">
        <v>1031</v>
      </c>
      <c r="F363">
        <v>1607329203.37097</v>
      </c>
      <c r="G363">
        <f t="shared" si="145"/>
        <v>3.5853760357595026E-4</v>
      </c>
      <c r="H363">
        <f t="shared" si="146"/>
        <v>-3.7240078395026552</v>
      </c>
      <c r="I363">
        <f t="shared" si="147"/>
        <v>416.274870967742</v>
      </c>
      <c r="J363">
        <f t="shared" si="148"/>
        <v>1329.2482697228852</v>
      </c>
      <c r="K363">
        <f t="shared" si="149"/>
        <v>135.19822011772493</v>
      </c>
      <c r="L363">
        <f t="shared" si="150"/>
        <v>42.33943569195484</v>
      </c>
      <c r="M363">
        <f t="shared" si="151"/>
        <v>5.9864988935711136E-3</v>
      </c>
      <c r="N363">
        <f t="shared" si="152"/>
        <v>2</v>
      </c>
      <c r="O363">
        <f t="shared" si="153"/>
        <v>5.976561691759294E-3</v>
      </c>
      <c r="P363">
        <f t="shared" si="154"/>
        <v>3.7362424822332714E-3</v>
      </c>
      <c r="Q363">
        <f t="shared" si="155"/>
        <v>0</v>
      </c>
      <c r="R363">
        <f t="shared" si="156"/>
        <v>38.273530538862701</v>
      </c>
      <c r="S363">
        <f t="shared" si="157"/>
        <v>38.273530538862701</v>
      </c>
      <c r="T363">
        <f t="shared" si="158"/>
        <v>6.7565973450840806</v>
      </c>
      <c r="U363">
        <f t="shared" si="159"/>
        <v>12.993057292458673</v>
      </c>
      <c r="V363">
        <f t="shared" si="160"/>
        <v>0.88412062083040754</v>
      </c>
      <c r="W363">
        <f t="shared" si="161"/>
        <v>6.8045618589210859</v>
      </c>
      <c r="X363">
        <f t="shared" si="162"/>
        <v>5.8724767242536728</v>
      </c>
      <c r="Y363">
        <f t="shared" si="163"/>
        <v>-15.811508317699406</v>
      </c>
      <c r="Z363">
        <f t="shared" si="164"/>
        <v>14.108781861539752</v>
      </c>
      <c r="AA363">
        <f t="shared" si="165"/>
        <v>1.7016535448027295</v>
      </c>
      <c r="AB363">
        <f t="shared" si="166"/>
        <v>-1.0729113569247772E-3</v>
      </c>
      <c r="AC363">
        <v>0</v>
      </c>
      <c r="AD363">
        <v>0</v>
      </c>
      <c r="AE363">
        <v>2</v>
      </c>
      <c r="AF363">
        <v>0</v>
      </c>
      <c r="AG363">
        <v>0</v>
      </c>
      <c r="AH363">
        <f t="shared" si="167"/>
        <v>1</v>
      </c>
      <c r="AI363">
        <f t="shared" si="168"/>
        <v>0</v>
      </c>
      <c r="AJ363">
        <f t="shared" si="169"/>
        <v>51785.368635689563</v>
      </c>
      <c r="AK363">
        <f t="shared" si="170"/>
        <v>0</v>
      </c>
      <c r="AL363">
        <f t="shared" si="171"/>
        <v>0</v>
      </c>
      <c r="AM363">
        <f t="shared" si="172"/>
        <v>0.49</v>
      </c>
      <c r="AN363">
        <f t="shared" si="173"/>
        <v>0.39</v>
      </c>
      <c r="AO363">
        <v>18.38</v>
      </c>
      <c r="AP363">
        <v>0.5</v>
      </c>
      <c r="AQ363" t="s">
        <v>193</v>
      </c>
      <c r="AR363">
        <v>1607329203.37097</v>
      </c>
      <c r="AS363">
        <v>416.274870967742</v>
      </c>
      <c r="AT363">
        <v>409.70425806451601</v>
      </c>
      <c r="AU363">
        <v>8.69253903225807</v>
      </c>
      <c r="AV363">
        <v>8.0392545161290307</v>
      </c>
      <c r="AW363">
        <v>999.96829032258097</v>
      </c>
      <c r="AX363">
        <v>101.61119354838701</v>
      </c>
      <c r="AY363">
        <v>9.9091277419354903E-2</v>
      </c>
      <c r="AZ363">
        <v>38.404380645161297</v>
      </c>
      <c r="BA363">
        <v>999.9</v>
      </c>
      <c r="BB363">
        <v>999.9</v>
      </c>
      <c r="BC363">
        <v>0</v>
      </c>
      <c r="BD363">
        <v>0</v>
      </c>
      <c r="BE363">
        <v>10004.821290322599</v>
      </c>
      <c r="BF363">
        <v>0</v>
      </c>
      <c r="BG363">
        <v>1.91117E-3</v>
      </c>
      <c r="BH363">
        <v>1607329176</v>
      </c>
      <c r="BI363" t="s">
        <v>1023</v>
      </c>
      <c r="BJ363">
        <v>58</v>
      </c>
      <c r="BK363">
        <v>-2.052</v>
      </c>
      <c r="BL363">
        <v>-4.9000000000000002E-2</v>
      </c>
      <c r="BM363">
        <v>409</v>
      </c>
      <c r="BN363">
        <v>8</v>
      </c>
      <c r="BO363">
        <v>0.41</v>
      </c>
      <c r="BP363">
        <v>0.13</v>
      </c>
      <c r="BQ363">
        <v>6.5896663414634098</v>
      </c>
      <c r="BR363">
        <v>-1.09043205574915</v>
      </c>
      <c r="BS363">
        <v>0.133910242504413</v>
      </c>
      <c r="BT363">
        <v>0</v>
      </c>
      <c r="BU363">
        <v>0.65344951219512204</v>
      </c>
      <c r="BV363">
        <v>-1.1944808362369601E-2</v>
      </c>
      <c r="BW363">
        <v>1.5322297338089799E-3</v>
      </c>
      <c r="BX363">
        <v>1</v>
      </c>
      <c r="BY363">
        <v>1</v>
      </c>
      <c r="BZ363">
        <v>2</v>
      </c>
      <c r="CA363" t="s">
        <v>198</v>
      </c>
      <c r="CB363">
        <v>100</v>
      </c>
      <c r="CC363">
        <v>100</v>
      </c>
      <c r="CD363">
        <v>-2.052</v>
      </c>
      <c r="CE363">
        <v>-4.9000000000000002E-2</v>
      </c>
      <c r="CF363">
        <v>2</v>
      </c>
      <c r="CG363">
        <v>1043.27</v>
      </c>
      <c r="CH363">
        <v>636.25599999999997</v>
      </c>
      <c r="CI363">
        <v>41.989199999999997</v>
      </c>
      <c r="CJ363">
        <v>40.518099999999997</v>
      </c>
      <c r="CK363">
        <v>30.000399999999999</v>
      </c>
      <c r="CL363">
        <v>40.337800000000001</v>
      </c>
      <c r="CM363">
        <v>40.406500000000001</v>
      </c>
      <c r="CN363">
        <v>30.8902</v>
      </c>
      <c r="CO363">
        <v>-30</v>
      </c>
      <c r="CP363">
        <v>-30</v>
      </c>
      <c r="CQ363">
        <v>42</v>
      </c>
      <c r="CR363">
        <v>410</v>
      </c>
      <c r="CS363">
        <v>20</v>
      </c>
      <c r="CT363">
        <v>98.889200000000002</v>
      </c>
      <c r="CU363">
        <v>98.788200000000003</v>
      </c>
    </row>
    <row r="364" spans="1:99" x14ac:dyDescent="0.25">
      <c r="A364">
        <v>348</v>
      </c>
      <c r="B364">
        <v>1607329217</v>
      </c>
      <c r="C364">
        <v>25754.4000000954</v>
      </c>
      <c r="D364" t="s">
        <v>1032</v>
      </c>
      <c r="E364" t="s">
        <v>1033</v>
      </c>
      <c r="F364">
        <v>1607329208.37097</v>
      </c>
      <c r="G364">
        <f t="shared" si="145"/>
        <v>3.5777928897375472E-4</v>
      </c>
      <c r="H364">
        <f t="shared" si="146"/>
        <v>-3.6165900346369755</v>
      </c>
      <c r="I364">
        <f t="shared" si="147"/>
        <v>416.35864516128999</v>
      </c>
      <c r="J364">
        <f t="shared" si="148"/>
        <v>1302.6062913589587</v>
      </c>
      <c r="K364">
        <f t="shared" si="149"/>
        <v>132.48925500427572</v>
      </c>
      <c r="L364">
        <f t="shared" si="150"/>
        <v>42.348211487954224</v>
      </c>
      <c r="M364">
        <f t="shared" si="151"/>
        <v>5.9826043174237833E-3</v>
      </c>
      <c r="N364">
        <f t="shared" si="152"/>
        <v>2</v>
      </c>
      <c r="O364">
        <f t="shared" si="153"/>
        <v>5.9726800293239454E-3</v>
      </c>
      <c r="P364">
        <f t="shared" si="154"/>
        <v>3.7338152856649753E-3</v>
      </c>
      <c r="Q364">
        <f t="shared" si="155"/>
        <v>0</v>
      </c>
      <c r="R364">
        <f t="shared" si="156"/>
        <v>38.249916957161638</v>
      </c>
      <c r="S364">
        <f t="shared" si="157"/>
        <v>38.249916957161638</v>
      </c>
      <c r="T364">
        <f t="shared" si="158"/>
        <v>6.7479728491668896</v>
      </c>
      <c r="U364">
        <f t="shared" si="159"/>
        <v>13.005174684407631</v>
      </c>
      <c r="V364">
        <f t="shared" si="160"/>
        <v>0.88380355592979065</v>
      </c>
      <c r="W364">
        <f t="shared" si="161"/>
        <v>6.7957838120345624</v>
      </c>
      <c r="X364">
        <f t="shared" si="162"/>
        <v>5.864169293237099</v>
      </c>
      <c r="Y364">
        <f t="shared" si="163"/>
        <v>-15.778066643742584</v>
      </c>
      <c r="Z364">
        <f t="shared" si="164"/>
        <v>14.079290372294306</v>
      </c>
      <c r="AA364">
        <f t="shared" si="165"/>
        <v>1.6977080041067067</v>
      </c>
      <c r="AB364">
        <f t="shared" si="166"/>
        <v>-1.0682673415711719E-3</v>
      </c>
      <c r="AC364">
        <v>0</v>
      </c>
      <c r="AD364">
        <v>0</v>
      </c>
      <c r="AE364">
        <v>2</v>
      </c>
      <c r="AF364">
        <v>0</v>
      </c>
      <c r="AG364">
        <v>0</v>
      </c>
      <c r="AH364">
        <f t="shared" si="167"/>
        <v>1</v>
      </c>
      <c r="AI364">
        <f t="shared" si="168"/>
        <v>0</v>
      </c>
      <c r="AJ364">
        <f t="shared" si="169"/>
        <v>51772.31712587463</v>
      </c>
      <c r="AK364">
        <f t="shared" si="170"/>
        <v>0</v>
      </c>
      <c r="AL364">
        <f t="shared" si="171"/>
        <v>0</v>
      </c>
      <c r="AM364">
        <f t="shared" si="172"/>
        <v>0.49</v>
      </c>
      <c r="AN364">
        <f t="shared" si="173"/>
        <v>0.39</v>
      </c>
      <c r="AO364">
        <v>18.38</v>
      </c>
      <c r="AP364">
        <v>0.5</v>
      </c>
      <c r="AQ364" t="s">
        <v>193</v>
      </c>
      <c r="AR364">
        <v>1607329208.37097</v>
      </c>
      <c r="AS364">
        <v>416.35864516128999</v>
      </c>
      <c r="AT364">
        <v>409.985064516129</v>
      </c>
      <c r="AU364">
        <v>8.6893693548387105</v>
      </c>
      <c r="AV364">
        <v>8.0374764516128998</v>
      </c>
      <c r="AW364">
        <v>999.98667741935503</v>
      </c>
      <c r="AX364">
        <v>101.611387096774</v>
      </c>
      <c r="AY364">
        <v>9.9510419354838703E-2</v>
      </c>
      <c r="AZ364">
        <v>38.380493548387101</v>
      </c>
      <c r="BA364">
        <v>999.9</v>
      </c>
      <c r="BB364">
        <v>999.9</v>
      </c>
      <c r="BC364">
        <v>0</v>
      </c>
      <c r="BD364">
        <v>0</v>
      </c>
      <c r="BE364">
        <v>10001.372258064501</v>
      </c>
      <c r="BF364">
        <v>0</v>
      </c>
      <c r="BG364">
        <v>1.91117E-3</v>
      </c>
      <c r="BH364">
        <v>1607329176</v>
      </c>
      <c r="BI364" t="s">
        <v>1023</v>
      </c>
      <c r="BJ364">
        <v>58</v>
      </c>
      <c r="BK364">
        <v>-2.052</v>
      </c>
      <c r="BL364">
        <v>-4.9000000000000002E-2</v>
      </c>
      <c r="BM364">
        <v>409</v>
      </c>
      <c r="BN364">
        <v>8</v>
      </c>
      <c r="BO364">
        <v>0.41</v>
      </c>
      <c r="BP364">
        <v>0.13</v>
      </c>
      <c r="BQ364">
        <v>6.4332758536585404</v>
      </c>
      <c r="BR364">
        <v>-2.3333333101042002</v>
      </c>
      <c r="BS364">
        <v>0.25053768393806902</v>
      </c>
      <c r="BT364">
        <v>0</v>
      </c>
      <c r="BU364">
        <v>0.65244075609756103</v>
      </c>
      <c r="BV364">
        <v>-1.8959540069682701E-2</v>
      </c>
      <c r="BW364">
        <v>1.9968193706612898E-3</v>
      </c>
      <c r="BX364">
        <v>1</v>
      </c>
      <c r="BY364">
        <v>1</v>
      </c>
      <c r="BZ364">
        <v>2</v>
      </c>
      <c r="CA364" t="s">
        <v>198</v>
      </c>
      <c r="CB364">
        <v>100</v>
      </c>
      <c r="CC364">
        <v>100</v>
      </c>
      <c r="CD364">
        <v>-2.052</v>
      </c>
      <c r="CE364">
        <v>-4.9000000000000002E-2</v>
      </c>
      <c r="CF364">
        <v>2</v>
      </c>
      <c r="CG364">
        <v>1044.08</v>
      </c>
      <c r="CH364">
        <v>636.41300000000001</v>
      </c>
      <c r="CI364">
        <v>41.989800000000002</v>
      </c>
      <c r="CJ364">
        <v>40.518099999999997</v>
      </c>
      <c r="CK364">
        <v>30.000299999999999</v>
      </c>
      <c r="CL364">
        <v>40.337800000000001</v>
      </c>
      <c r="CM364">
        <v>40.406500000000001</v>
      </c>
      <c r="CN364">
        <v>30.880700000000001</v>
      </c>
      <c r="CO364">
        <v>-30</v>
      </c>
      <c r="CP364">
        <v>-30</v>
      </c>
      <c r="CQ364">
        <v>42</v>
      </c>
      <c r="CR364">
        <v>410</v>
      </c>
      <c r="CS364">
        <v>20</v>
      </c>
      <c r="CT364">
        <v>98.889899999999997</v>
      </c>
      <c r="CU364">
        <v>98.788399999999996</v>
      </c>
    </row>
    <row r="365" spans="1:99" x14ac:dyDescent="0.25">
      <c r="A365">
        <v>349</v>
      </c>
      <c r="B365">
        <v>1607329467.5</v>
      </c>
      <c r="C365">
        <v>26004.9000000954</v>
      </c>
      <c r="D365" t="s">
        <v>1035</v>
      </c>
      <c r="E365" t="s">
        <v>1036</v>
      </c>
      <c r="F365">
        <v>1607329459.5</v>
      </c>
      <c r="G365">
        <f t="shared" si="145"/>
        <v>4.5037423608733661E-4</v>
      </c>
      <c r="H365">
        <f t="shared" si="146"/>
        <v>-4.2969176405373926</v>
      </c>
      <c r="I365">
        <f t="shared" si="147"/>
        <v>412.54551612903202</v>
      </c>
      <c r="J365">
        <f t="shared" si="148"/>
        <v>1239.7059298840973</v>
      </c>
      <c r="K365">
        <f t="shared" si="149"/>
        <v>126.09384631239219</v>
      </c>
      <c r="L365">
        <f t="shared" si="150"/>
        <v>41.961121306005275</v>
      </c>
      <c r="M365">
        <f t="shared" si="151"/>
        <v>7.6056848553969457E-3</v>
      </c>
      <c r="N365">
        <f t="shared" si="152"/>
        <v>2</v>
      </c>
      <c r="O365">
        <f t="shared" si="153"/>
        <v>7.5896529751657499E-3</v>
      </c>
      <c r="P365">
        <f t="shared" si="154"/>
        <v>4.7449706657364532E-3</v>
      </c>
      <c r="Q365">
        <f t="shared" si="155"/>
        <v>0</v>
      </c>
      <c r="R365">
        <f t="shared" si="156"/>
        <v>37.994943503858366</v>
      </c>
      <c r="S365">
        <f t="shared" si="157"/>
        <v>37.994943503858366</v>
      </c>
      <c r="T365">
        <f t="shared" si="158"/>
        <v>6.655454352844548</v>
      </c>
      <c r="U365">
        <f t="shared" si="159"/>
        <v>12.542455313344721</v>
      </c>
      <c r="V365">
        <f t="shared" si="160"/>
        <v>0.84222383686861213</v>
      </c>
      <c r="W365">
        <f t="shared" si="161"/>
        <v>6.7149837557923462</v>
      </c>
      <c r="X365">
        <f t="shared" si="162"/>
        <v>5.8132305159759357</v>
      </c>
      <c r="Y365">
        <f t="shared" si="163"/>
        <v>-19.861503811451545</v>
      </c>
      <c r="Z365">
        <f t="shared" si="164"/>
        <v>17.727139949650319</v>
      </c>
      <c r="AA365">
        <f t="shared" si="165"/>
        <v>2.1326728481706279</v>
      </c>
      <c r="AB365">
        <f t="shared" si="166"/>
        <v>-1.6910136305980927E-3</v>
      </c>
      <c r="AC365">
        <v>0</v>
      </c>
      <c r="AD365">
        <v>0</v>
      </c>
      <c r="AE365">
        <v>2</v>
      </c>
      <c r="AF365">
        <v>0</v>
      </c>
      <c r="AG365">
        <v>0</v>
      </c>
      <c r="AH365">
        <f t="shared" si="167"/>
        <v>1</v>
      </c>
      <c r="AI365">
        <f t="shared" si="168"/>
        <v>0</v>
      </c>
      <c r="AJ365">
        <f t="shared" si="169"/>
        <v>51832.676650497568</v>
      </c>
      <c r="AK365">
        <f t="shared" si="170"/>
        <v>0</v>
      </c>
      <c r="AL365">
        <f t="shared" si="171"/>
        <v>0</v>
      </c>
      <c r="AM365">
        <f t="shared" si="172"/>
        <v>0.49</v>
      </c>
      <c r="AN365">
        <f t="shared" si="173"/>
        <v>0.39</v>
      </c>
      <c r="AO365">
        <v>8</v>
      </c>
      <c r="AP365">
        <v>0.5</v>
      </c>
      <c r="AQ365" t="s">
        <v>193</v>
      </c>
      <c r="AR365">
        <v>1607329459.5</v>
      </c>
      <c r="AS365">
        <v>412.54551612903202</v>
      </c>
      <c r="AT365">
        <v>409.25696774193602</v>
      </c>
      <c r="AU365">
        <v>8.2804190322580595</v>
      </c>
      <c r="AV365">
        <v>7.9231406451612898</v>
      </c>
      <c r="AW365">
        <v>1000.10516129032</v>
      </c>
      <c r="AX365">
        <v>101.61564516129</v>
      </c>
      <c r="AY365">
        <v>9.7062080645161294E-2</v>
      </c>
      <c r="AZ365">
        <v>38.159351612903201</v>
      </c>
      <c r="BA365">
        <v>999.9</v>
      </c>
      <c r="BB365">
        <v>999.9</v>
      </c>
      <c r="BC365">
        <v>0</v>
      </c>
      <c r="BD365">
        <v>0</v>
      </c>
      <c r="BE365">
        <v>10005.678387096799</v>
      </c>
      <c r="BF365">
        <v>0</v>
      </c>
      <c r="BG365">
        <v>1.91117E-3</v>
      </c>
      <c r="BH365">
        <v>1607329449.5</v>
      </c>
      <c r="BI365" t="s">
        <v>1037</v>
      </c>
      <c r="BJ365">
        <v>59</v>
      </c>
      <c r="BK365">
        <v>-2.0209999999999999</v>
      </c>
      <c r="BL365">
        <v>-4.9000000000000002E-2</v>
      </c>
      <c r="BM365">
        <v>409</v>
      </c>
      <c r="BN365">
        <v>8</v>
      </c>
      <c r="BO365">
        <v>0.31</v>
      </c>
      <c r="BP365">
        <v>0.16</v>
      </c>
      <c r="BQ365">
        <v>2.42960673121951</v>
      </c>
      <c r="BR365">
        <v>11.9621300080134</v>
      </c>
      <c r="BS365">
        <v>1.5119880770178</v>
      </c>
      <c r="BT365">
        <v>0</v>
      </c>
      <c r="BU365">
        <v>0.26318023405365898</v>
      </c>
      <c r="BV365">
        <v>1.4385127326940299</v>
      </c>
      <c r="BW365">
        <v>0.16479002128459799</v>
      </c>
      <c r="BX365">
        <v>0</v>
      </c>
      <c r="BY365">
        <v>0</v>
      </c>
      <c r="BZ365">
        <v>2</v>
      </c>
      <c r="CA365" t="s">
        <v>212</v>
      </c>
      <c r="CB365">
        <v>100</v>
      </c>
      <c r="CC365">
        <v>100</v>
      </c>
      <c r="CD365">
        <v>-2.0209999999999999</v>
      </c>
      <c r="CE365">
        <v>-4.9000000000000002E-2</v>
      </c>
      <c r="CF365">
        <v>2</v>
      </c>
      <c r="CG365">
        <v>1043.77</v>
      </c>
      <c r="CH365">
        <v>636.31700000000001</v>
      </c>
      <c r="CI365">
        <v>41.991399999999999</v>
      </c>
      <c r="CJ365">
        <v>40.429699999999997</v>
      </c>
      <c r="CK365">
        <v>30.000499999999999</v>
      </c>
      <c r="CL365">
        <v>40.286099999999998</v>
      </c>
      <c r="CM365">
        <v>40.354700000000001</v>
      </c>
      <c r="CN365">
        <v>30.846699999999998</v>
      </c>
      <c r="CO365">
        <v>-30</v>
      </c>
      <c r="CP365">
        <v>-30</v>
      </c>
      <c r="CQ365">
        <v>42</v>
      </c>
      <c r="CR365">
        <v>410</v>
      </c>
      <c r="CS365">
        <v>20</v>
      </c>
      <c r="CT365">
        <v>98.8874</v>
      </c>
      <c r="CU365">
        <v>98.787499999999994</v>
      </c>
    </row>
    <row r="366" spans="1:99" x14ac:dyDescent="0.25">
      <c r="A366">
        <v>350</v>
      </c>
      <c r="B366">
        <v>1607329472.5</v>
      </c>
      <c r="C366">
        <v>26009.9000000954</v>
      </c>
      <c r="D366" t="s">
        <v>1038</v>
      </c>
      <c r="E366" t="s">
        <v>1039</v>
      </c>
      <c r="F366">
        <v>1607329464.14516</v>
      </c>
      <c r="G366">
        <f t="shared" si="145"/>
        <v>4.8432368446846025E-4</v>
      </c>
      <c r="H366">
        <f t="shared" si="146"/>
        <v>-4.3724901879357558</v>
      </c>
      <c r="I366">
        <f t="shared" si="147"/>
        <v>412.91925806451599</v>
      </c>
      <c r="J366">
        <f t="shared" si="148"/>
        <v>1192.0924325157239</v>
      </c>
      <c r="K366">
        <f t="shared" si="149"/>
        <v>121.25228356812261</v>
      </c>
      <c r="L366">
        <f t="shared" si="150"/>
        <v>41.999598021034409</v>
      </c>
      <c r="M366">
        <f t="shared" si="151"/>
        <v>8.1965510748318402E-3</v>
      </c>
      <c r="N366">
        <f t="shared" si="152"/>
        <v>2</v>
      </c>
      <c r="O366">
        <f t="shared" si="153"/>
        <v>8.1779347768017718E-3</v>
      </c>
      <c r="P366">
        <f t="shared" si="154"/>
        <v>5.11287828016317E-3</v>
      </c>
      <c r="Q366">
        <f t="shared" si="155"/>
        <v>0</v>
      </c>
      <c r="R366">
        <f t="shared" si="156"/>
        <v>37.970922397524404</v>
      </c>
      <c r="S366">
        <f t="shared" si="157"/>
        <v>37.970922397524404</v>
      </c>
      <c r="T366">
        <f t="shared" si="158"/>
        <v>6.6467951715432294</v>
      </c>
      <c r="U366">
        <f t="shared" si="159"/>
        <v>12.588929526408901</v>
      </c>
      <c r="V366">
        <f t="shared" si="160"/>
        <v>0.84481273647246091</v>
      </c>
      <c r="W366">
        <f t="shared" si="161"/>
        <v>6.7107591213392945</v>
      </c>
      <c r="X366">
        <f t="shared" si="162"/>
        <v>5.8019824350707685</v>
      </c>
      <c r="Y366">
        <f t="shared" si="163"/>
        <v>-21.358674485059097</v>
      </c>
      <c r="Z366">
        <f t="shared" si="164"/>
        <v>19.063650764165569</v>
      </c>
      <c r="AA366">
        <f t="shared" si="165"/>
        <v>2.2930683105243266</v>
      </c>
      <c r="AB366">
        <f t="shared" si="166"/>
        <v>-1.9554103692023261E-3</v>
      </c>
      <c r="AC366">
        <v>0</v>
      </c>
      <c r="AD366">
        <v>0</v>
      </c>
      <c r="AE366">
        <v>2</v>
      </c>
      <c r="AF366">
        <v>0</v>
      </c>
      <c r="AG366">
        <v>0</v>
      </c>
      <c r="AH366">
        <f t="shared" si="167"/>
        <v>1</v>
      </c>
      <c r="AI366">
        <f t="shared" si="168"/>
        <v>0</v>
      </c>
      <c r="AJ366">
        <f t="shared" si="169"/>
        <v>51811.204060452721</v>
      </c>
      <c r="AK366">
        <f t="shared" si="170"/>
        <v>0</v>
      </c>
      <c r="AL366">
        <f t="shared" si="171"/>
        <v>0</v>
      </c>
      <c r="AM366">
        <f t="shared" si="172"/>
        <v>0.49</v>
      </c>
      <c r="AN366">
        <f t="shared" si="173"/>
        <v>0.39</v>
      </c>
      <c r="AO366">
        <v>8</v>
      </c>
      <c r="AP366">
        <v>0.5</v>
      </c>
      <c r="AQ366" t="s">
        <v>193</v>
      </c>
      <c r="AR366">
        <v>1607329464.14516</v>
      </c>
      <c r="AS366">
        <v>412.91925806451599</v>
      </c>
      <c r="AT366">
        <v>409.58109677419299</v>
      </c>
      <c r="AU366">
        <v>8.3057806451612901</v>
      </c>
      <c r="AV366">
        <v>7.9215216129032298</v>
      </c>
      <c r="AW366">
        <v>999.95254838709695</v>
      </c>
      <c r="AX366">
        <v>101.616258064516</v>
      </c>
      <c r="AY366">
        <v>9.7569035483870997E-2</v>
      </c>
      <c r="AZ366">
        <v>38.147725806451596</v>
      </c>
      <c r="BA366">
        <v>999.9</v>
      </c>
      <c r="BB366">
        <v>999.9</v>
      </c>
      <c r="BC366">
        <v>0</v>
      </c>
      <c r="BD366">
        <v>0</v>
      </c>
      <c r="BE366">
        <v>10000.903870967701</v>
      </c>
      <c r="BF366">
        <v>0</v>
      </c>
      <c r="BG366">
        <v>1.91117E-3</v>
      </c>
      <c r="BH366">
        <v>1607329449.5</v>
      </c>
      <c r="BI366" t="s">
        <v>1037</v>
      </c>
      <c r="BJ366">
        <v>59</v>
      </c>
      <c r="BK366">
        <v>-2.0209999999999999</v>
      </c>
      <c r="BL366">
        <v>-4.9000000000000002E-2</v>
      </c>
      <c r="BM366">
        <v>409</v>
      </c>
      <c r="BN366">
        <v>8</v>
      </c>
      <c r="BO366">
        <v>0.31</v>
      </c>
      <c r="BP366">
        <v>0.16</v>
      </c>
      <c r="BQ366">
        <v>3.1950222682926799</v>
      </c>
      <c r="BR366">
        <v>1.35047080139493</v>
      </c>
      <c r="BS366">
        <v>0.62603196918208703</v>
      </c>
      <c r="BT366">
        <v>0</v>
      </c>
      <c r="BU366">
        <v>0.35614586585365898</v>
      </c>
      <c r="BV366">
        <v>0.43880625783983002</v>
      </c>
      <c r="BW366">
        <v>7.4296431390765597E-2</v>
      </c>
      <c r="BX366">
        <v>0</v>
      </c>
      <c r="BY366">
        <v>0</v>
      </c>
      <c r="BZ366">
        <v>2</v>
      </c>
      <c r="CA366" t="s">
        <v>212</v>
      </c>
      <c r="CB366">
        <v>100</v>
      </c>
      <c r="CC366">
        <v>100</v>
      </c>
      <c r="CD366">
        <v>-2.0209999999999999</v>
      </c>
      <c r="CE366">
        <v>-4.9000000000000002E-2</v>
      </c>
      <c r="CF366">
        <v>2</v>
      </c>
      <c r="CG366">
        <v>1043.8900000000001</v>
      </c>
      <c r="CH366">
        <v>636.29499999999996</v>
      </c>
      <c r="CI366">
        <v>41.992100000000001</v>
      </c>
      <c r="CJ366">
        <v>40.430700000000002</v>
      </c>
      <c r="CK366">
        <v>30.000499999999999</v>
      </c>
      <c r="CL366">
        <v>40.286099999999998</v>
      </c>
      <c r="CM366">
        <v>40.354700000000001</v>
      </c>
      <c r="CN366">
        <v>30.8568</v>
      </c>
      <c r="CO366">
        <v>-30</v>
      </c>
      <c r="CP366">
        <v>-30</v>
      </c>
      <c r="CQ366">
        <v>42</v>
      </c>
      <c r="CR366">
        <v>410</v>
      </c>
      <c r="CS366">
        <v>20</v>
      </c>
      <c r="CT366">
        <v>98.885499999999993</v>
      </c>
      <c r="CU366">
        <v>98.785399999999996</v>
      </c>
    </row>
    <row r="367" spans="1:99" x14ac:dyDescent="0.25">
      <c r="A367">
        <v>351</v>
      </c>
      <c r="B367">
        <v>1607329477.5</v>
      </c>
      <c r="C367">
        <v>26014.9000000954</v>
      </c>
      <c r="D367" t="s">
        <v>1040</v>
      </c>
      <c r="E367" t="s">
        <v>1041</v>
      </c>
      <c r="F367">
        <v>1607329468.9354801</v>
      </c>
      <c r="G367">
        <f t="shared" si="145"/>
        <v>4.8452132576200495E-4</v>
      </c>
      <c r="H367">
        <f t="shared" si="146"/>
        <v>-4.3805491863570403</v>
      </c>
      <c r="I367">
        <f t="shared" si="147"/>
        <v>413.04080645161298</v>
      </c>
      <c r="J367">
        <f t="shared" si="148"/>
        <v>1192.9588179210461</v>
      </c>
      <c r="K367">
        <f t="shared" si="149"/>
        <v>121.34186054836849</v>
      </c>
      <c r="L367">
        <f t="shared" si="150"/>
        <v>42.012464457557101</v>
      </c>
      <c r="M367">
        <f t="shared" si="151"/>
        <v>8.204485923805729E-3</v>
      </c>
      <c r="N367">
        <f t="shared" si="152"/>
        <v>2</v>
      </c>
      <c r="O367">
        <f t="shared" si="153"/>
        <v>8.1858336087886722E-3</v>
      </c>
      <c r="P367">
        <f t="shared" si="154"/>
        <v>5.1178182758590081E-3</v>
      </c>
      <c r="Q367">
        <f t="shared" si="155"/>
        <v>0</v>
      </c>
      <c r="R367">
        <f t="shared" si="156"/>
        <v>37.961793750199469</v>
      </c>
      <c r="S367">
        <f t="shared" si="157"/>
        <v>37.961793750199469</v>
      </c>
      <c r="T367">
        <f t="shared" si="158"/>
        <v>6.6435070210584755</v>
      </c>
      <c r="U367">
        <f t="shared" si="159"/>
        <v>12.591654602824587</v>
      </c>
      <c r="V367">
        <f t="shared" si="160"/>
        <v>0.84458149699922103</v>
      </c>
      <c r="W367">
        <f t="shared" si="161"/>
        <v>6.7074703336427506</v>
      </c>
      <c r="X367">
        <f t="shared" si="162"/>
        <v>5.7989255240592543</v>
      </c>
      <c r="Y367">
        <f t="shared" si="163"/>
        <v>-21.367390466104418</v>
      </c>
      <c r="Z367">
        <f t="shared" si="164"/>
        <v>19.071609104295312</v>
      </c>
      <c r="AA367">
        <f t="shared" si="165"/>
        <v>2.2938244327167192</v>
      </c>
      <c r="AB367">
        <f t="shared" si="166"/>
        <v>-1.9569290923868721E-3</v>
      </c>
      <c r="AC367">
        <v>0</v>
      </c>
      <c r="AD367">
        <v>0</v>
      </c>
      <c r="AE367">
        <v>2</v>
      </c>
      <c r="AF367">
        <v>0</v>
      </c>
      <c r="AG367">
        <v>0</v>
      </c>
      <c r="AH367">
        <f t="shared" si="167"/>
        <v>1</v>
      </c>
      <c r="AI367">
        <f t="shared" si="168"/>
        <v>0</v>
      </c>
      <c r="AJ367">
        <f t="shared" si="169"/>
        <v>51793.904758403587</v>
      </c>
      <c r="AK367">
        <f t="shared" si="170"/>
        <v>0</v>
      </c>
      <c r="AL367">
        <f t="shared" si="171"/>
        <v>0</v>
      </c>
      <c r="AM367">
        <f t="shared" si="172"/>
        <v>0.49</v>
      </c>
      <c r="AN367">
        <f t="shared" si="173"/>
        <v>0.39</v>
      </c>
      <c r="AO367">
        <v>8</v>
      </c>
      <c r="AP367">
        <v>0.5</v>
      </c>
      <c r="AQ367" t="s">
        <v>193</v>
      </c>
      <c r="AR367">
        <v>1607329468.9354801</v>
      </c>
      <c r="AS367">
        <v>413.04080645161298</v>
      </c>
      <c r="AT367">
        <v>409.69635483871002</v>
      </c>
      <c r="AU367">
        <v>8.3034077419354801</v>
      </c>
      <c r="AV367">
        <v>7.9189961290322604</v>
      </c>
      <c r="AW367">
        <v>999.96593548387102</v>
      </c>
      <c r="AX367">
        <v>101.616677419355</v>
      </c>
      <c r="AY367">
        <v>9.8368167741935505E-2</v>
      </c>
      <c r="AZ367">
        <v>38.138670967741902</v>
      </c>
      <c r="BA367">
        <v>999.9</v>
      </c>
      <c r="BB367">
        <v>999.9</v>
      </c>
      <c r="BC367">
        <v>0</v>
      </c>
      <c r="BD367">
        <v>0</v>
      </c>
      <c r="BE367">
        <v>9997.0761290322607</v>
      </c>
      <c r="BF367">
        <v>0</v>
      </c>
      <c r="BG367">
        <v>1.91117E-3</v>
      </c>
      <c r="BH367">
        <v>1607329449.5</v>
      </c>
      <c r="BI367" t="s">
        <v>1037</v>
      </c>
      <c r="BJ367">
        <v>59</v>
      </c>
      <c r="BK367">
        <v>-2.0209999999999999</v>
      </c>
      <c r="BL367">
        <v>-4.9000000000000002E-2</v>
      </c>
      <c r="BM367">
        <v>409</v>
      </c>
      <c r="BN367">
        <v>8</v>
      </c>
      <c r="BO367">
        <v>0.31</v>
      </c>
      <c r="BP367">
        <v>0.16</v>
      </c>
      <c r="BQ367">
        <v>3.39194756097561</v>
      </c>
      <c r="BR367">
        <v>-0.19959470383230299</v>
      </c>
      <c r="BS367">
        <v>0.21649461554483301</v>
      </c>
      <c r="BT367">
        <v>0</v>
      </c>
      <c r="BU367">
        <v>0.38434592682926799</v>
      </c>
      <c r="BV367">
        <v>-2.2632752613431099E-4</v>
      </c>
      <c r="BW367">
        <v>7.3844630533679201E-4</v>
      </c>
      <c r="BX367">
        <v>1</v>
      </c>
      <c r="BY367">
        <v>1</v>
      </c>
      <c r="BZ367">
        <v>2</v>
      </c>
      <c r="CA367" t="s">
        <v>198</v>
      </c>
      <c r="CB367">
        <v>100</v>
      </c>
      <c r="CC367">
        <v>100</v>
      </c>
      <c r="CD367">
        <v>-2.0209999999999999</v>
      </c>
      <c r="CE367">
        <v>-4.9000000000000002E-2</v>
      </c>
      <c r="CF367">
        <v>2</v>
      </c>
      <c r="CG367">
        <v>1043.07</v>
      </c>
      <c r="CH367">
        <v>636.36199999999997</v>
      </c>
      <c r="CI367">
        <v>41.991500000000002</v>
      </c>
      <c r="CJ367">
        <v>40.433700000000002</v>
      </c>
      <c r="CK367">
        <v>30.000499999999999</v>
      </c>
      <c r="CL367">
        <v>40.286099999999998</v>
      </c>
      <c r="CM367">
        <v>40.354700000000001</v>
      </c>
      <c r="CN367">
        <v>30.871500000000001</v>
      </c>
      <c r="CO367">
        <v>-30</v>
      </c>
      <c r="CP367">
        <v>-30</v>
      </c>
      <c r="CQ367">
        <v>42</v>
      </c>
      <c r="CR367">
        <v>410</v>
      </c>
      <c r="CS367">
        <v>20</v>
      </c>
      <c r="CT367">
        <v>98.884299999999996</v>
      </c>
      <c r="CU367">
        <v>98.785499999999999</v>
      </c>
    </row>
    <row r="368" spans="1:99" x14ac:dyDescent="0.25">
      <c r="A368">
        <v>352</v>
      </c>
      <c r="B368">
        <v>1607329482.5</v>
      </c>
      <c r="C368">
        <v>26019.9000000954</v>
      </c>
      <c r="D368" t="s">
        <v>1042</v>
      </c>
      <c r="E368" t="s">
        <v>1043</v>
      </c>
      <c r="F368">
        <v>1607329473.87097</v>
      </c>
      <c r="G368">
        <f t="shared" si="145"/>
        <v>4.8395713052851294E-4</v>
      </c>
      <c r="H368">
        <f t="shared" si="146"/>
        <v>-4.4634946991494724</v>
      </c>
      <c r="I368">
        <f t="shared" si="147"/>
        <v>413.15832258064501</v>
      </c>
      <c r="J368">
        <f t="shared" si="148"/>
        <v>1209.0633540739059</v>
      </c>
      <c r="K368">
        <f t="shared" si="149"/>
        <v>122.98097107784832</v>
      </c>
      <c r="L368">
        <f t="shared" si="150"/>
        <v>42.024771943221722</v>
      </c>
      <c r="M368">
        <f t="shared" si="151"/>
        <v>8.1997523964037703E-3</v>
      </c>
      <c r="N368">
        <f t="shared" si="152"/>
        <v>2</v>
      </c>
      <c r="O368">
        <f t="shared" si="153"/>
        <v>8.1811215714680582E-3</v>
      </c>
      <c r="P368">
        <f t="shared" si="154"/>
        <v>5.1148713278695961E-3</v>
      </c>
      <c r="Q368">
        <f t="shared" si="155"/>
        <v>0</v>
      </c>
      <c r="R368">
        <f t="shared" si="156"/>
        <v>37.95203982576345</v>
      </c>
      <c r="S368">
        <f t="shared" si="157"/>
        <v>37.95203982576345</v>
      </c>
      <c r="T368">
        <f t="shared" si="158"/>
        <v>6.6399952048521644</v>
      </c>
      <c r="U368">
        <f t="shared" si="159"/>
        <v>12.594601890281879</v>
      </c>
      <c r="V368">
        <f t="shared" si="160"/>
        <v>0.84432386140273197</v>
      </c>
      <c r="W368">
        <f t="shared" si="161"/>
        <v>6.7038551020355852</v>
      </c>
      <c r="X368">
        <f t="shared" si="162"/>
        <v>5.7956713434494329</v>
      </c>
      <c r="Y368">
        <f t="shared" si="163"/>
        <v>-21.342509456307422</v>
      </c>
      <c r="Z368">
        <f t="shared" si="164"/>
        <v>19.049597904300089</v>
      </c>
      <c r="AA368">
        <f t="shared" si="165"/>
        <v>2.2909592615691241</v>
      </c>
      <c r="AB368">
        <f t="shared" si="166"/>
        <v>-1.9522904382078821E-3</v>
      </c>
      <c r="AC368">
        <v>0</v>
      </c>
      <c r="AD368">
        <v>0</v>
      </c>
      <c r="AE368">
        <v>2</v>
      </c>
      <c r="AF368">
        <v>0</v>
      </c>
      <c r="AG368">
        <v>0</v>
      </c>
      <c r="AH368">
        <f t="shared" si="167"/>
        <v>1</v>
      </c>
      <c r="AI368">
        <f t="shared" si="168"/>
        <v>0</v>
      </c>
      <c r="AJ368">
        <f t="shared" si="169"/>
        <v>51789.838531837442</v>
      </c>
      <c r="AK368">
        <f t="shared" si="170"/>
        <v>0</v>
      </c>
      <c r="AL368">
        <f t="shared" si="171"/>
        <v>0</v>
      </c>
      <c r="AM368">
        <f t="shared" si="172"/>
        <v>0.49</v>
      </c>
      <c r="AN368">
        <f t="shared" si="173"/>
        <v>0.39</v>
      </c>
      <c r="AO368">
        <v>8</v>
      </c>
      <c r="AP368">
        <v>0.5</v>
      </c>
      <c r="AQ368" t="s">
        <v>193</v>
      </c>
      <c r="AR368">
        <v>1607329473.87097</v>
      </c>
      <c r="AS368">
        <v>413.15832258064501</v>
      </c>
      <c r="AT368">
        <v>409.74738709677399</v>
      </c>
      <c r="AU368">
        <v>8.3008048387096807</v>
      </c>
      <c r="AV368">
        <v>7.9168416129032302</v>
      </c>
      <c r="AW368">
        <v>999.97054838709698</v>
      </c>
      <c r="AX368">
        <v>101.617</v>
      </c>
      <c r="AY368">
        <v>9.89031935483871E-2</v>
      </c>
      <c r="AZ368">
        <v>38.128712903225797</v>
      </c>
      <c r="BA368">
        <v>999.9</v>
      </c>
      <c r="BB368">
        <v>999.9</v>
      </c>
      <c r="BC368">
        <v>0</v>
      </c>
      <c r="BD368">
        <v>0</v>
      </c>
      <c r="BE368">
        <v>9995.8912903225792</v>
      </c>
      <c r="BF368">
        <v>0</v>
      </c>
      <c r="BG368">
        <v>1.91117E-3</v>
      </c>
      <c r="BH368">
        <v>1607329449.5</v>
      </c>
      <c r="BI368" t="s">
        <v>1037</v>
      </c>
      <c r="BJ368">
        <v>59</v>
      </c>
      <c r="BK368">
        <v>-2.0209999999999999</v>
      </c>
      <c r="BL368">
        <v>-4.9000000000000002E-2</v>
      </c>
      <c r="BM368">
        <v>409</v>
      </c>
      <c r="BN368">
        <v>8</v>
      </c>
      <c r="BO368">
        <v>0.31</v>
      </c>
      <c r="BP368">
        <v>0.16</v>
      </c>
      <c r="BQ368">
        <v>3.3839787804878001</v>
      </c>
      <c r="BR368">
        <v>1.4093197212548301</v>
      </c>
      <c r="BS368">
        <v>0.19966355011582401</v>
      </c>
      <c r="BT368">
        <v>0</v>
      </c>
      <c r="BU368">
        <v>0.38416529268292698</v>
      </c>
      <c r="BV368">
        <v>-4.8012125435553102E-3</v>
      </c>
      <c r="BW368">
        <v>8.2830553582489996E-4</v>
      </c>
      <c r="BX368">
        <v>1</v>
      </c>
      <c r="BY368">
        <v>1</v>
      </c>
      <c r="BZ368">
        <v>2</v>
      </c>
      <c r="CA368" t="s">
        <v>198</v>
      </c>
      <c r="CB368">
        <v>100</v>
      </c>
      <c r="CC368">
        <v>100</v>
      </c>
      <c r="CD368">
        <v>-2.0209999999999999</v>
      </c>
      <c r="CE368">
        <v>-4.9000000000000002E-2</v>
      </c>
      <c r="CF368">
        <v>2</v>
      </c>
      <c r="CG368">
        <v>1043.6199999999999</v>
      </c>
      <c r="CH368">
        <v>636.40700000000004</v>
      </c>
      <c r="CI368">
        <v>41.991500000000002</v>
      </c>
      <c r="CJ368">
        <v>40.433700000000002</v>
      </c>
      <c r="CK368">
        <v>30.000499999999999</v>
      </c>
      <c r="CL368">
        <v>40.290100000000002</v>
      </c>
      <c r="CM368">
        <v>40.354700000000001</v>
      </c>
      <c r="CN368">
        <v>30.883099999999999</v>
      </c>
      <c r="CO368">
        <v>-30</v>
      </c>
      <c r="CP368">
        <v>-30</v>
      </c>
      <c r="CQ368">
        <v>42</v>
      </c>
      <c r="CR368">
        <v>410</v>
      </c>
      <c r="CS368">
        <v>20</v>
      </c>
      <c r="CT368">
        <v>98.883200000000002</v>
      </c>
      <c r="CU368">
        <v>98.784700000000001</v>
      </c>
    </row>
    <row r="369" spans="1:99" x14ac:dyDescent="0.25">
      <c r="A369">
        <v>353</v>
      </c>
      <c r="B369">
        <v>1607329487.5</v>
      </c>
      <c r="C369">
        <v>26024.9000000954</v>
      </c>
      <c r="D369" t="s">
        <v>1044</v>
      </c>
      <c r="E369" t="s">
        <v>1045</v>
      </c>
      <c r="F369">
        <v>1607329478.87097</v>
      </c>
      <c r="G369">
        <f t="shared" si="145"/>
        <v>4.8341377499646926E-4</v>
      </c>
      <c r="H369">
        <f t="shared" si="146"/>
        <v>-4.5897897889348567</v>
      </c>
      <c r="I369">
        <f t="shared" si="147"/>
        <v>413.23829032258101</v>
      </c>
      <c r="J369">
        <f t="shared" si="148"/>
        <v>1233.1672218661172</v>
      </c>
      <c r="K369">
        <f t="shared" si="149"/>
        <v>125.43329603268145</v>
      </c>
      <c r="L369">
        <f t="shared" si="150"/>
        <v>42.033099715083878</v>
      </c>
      <c r="M369">
        <f t="shared" si="151"/>
        <v>8.1958564353756154E-3</v>
      </c>
      <c r="N369">
        <f t="shared" si="152"/>
        <v>2</v>
      </c>
      <c r="O369">
        <f t="shared" si="153"/>
        <v>8.1772432887230913E-3</v>
      </c>
      <c r="P369">
        <f t="shared" si="154"/>
        <v>5.1124458178741705E-3</v>
      </c>
      <c r="Q369">
        <f t="shared" si="155"/>
        <v>0</v>
      </c>
      <c r="R369">
        <f t="shared" si="156"/>
        <v>37.941252303876297</v>
      </c>
      <c r="S369">
        <f t="shared" si="157"/>
        <v>37.941252303876297</v>
      </c>
      <c r="T369">
        <f t="shared" si="158"/>
        <v>6.6361131268421731</v>
      </c>
      <c r="U369">
        <f t="shared" si="159"/>
        <v>12.598045947141159</v>
      </c>
      <c r="V369">
        <f t="shared" si="160"/>
        <v>0.84405262753715815</v>
      </c>
      <c r="W369">
        <f t="shared" si="161"/>
        <v>6.6998694168812483</v>
      </c>
      <c r="X369">
        <f t="shared" si="162"/>
        <v>5.7920604993050153</v>
      </c>
      <c r="Y369">
        <f t="shared" si="163"/>
        <v>-21.318547477344296</v>
      </c>
      <c r="Z369">
        <f t="shared" si="164"/>
        <v>19.028426761039235</v>
      </c>
      <c r="AA369">
        <f t="shared" si="165"/>
        <v>2.2881728996308262</v>
      </c>
      <c r="AB369">
        <f t="shared" si="166"/>
        <v>-1.9478166742352698E-3</v>
      </c>
      <c r="AC369">
        <v>0</v>
      </c>
      <c r="AD369">
        <v>0</v>
      </c>
      <c r="AE369">
        <v>2</v>
      </c>
      <c r="AF369">
        <v>0</v>
      </c>
      <c r="AG369">
        <v>0</v>
      </c>
      <c r="AH369">
        <f t="shared" si="167"/>
        <v>1</v>
      </c>
      <c r="AI369">
        <f t="shared" si="168"/>
        <v>0</v>
      </c>
      <c r="AJ369">
        <f t="shared" si="169"/>
        <v>51797.415689576119</v>
      </c>
      <c r="AK369">
        <f t="shared" si="170"/>
        <v>0</v>
      </c>
      <c r="AL369">
        <f t="shared" si="171"/>
        <v>0</v>
      </c>
      <c r="AM369">
        <f t="shared" si="172"/>
        <v>0.49</v>
      </c>
      <c r="AN369">
        <f t="shared" si="173"/>
        <v>0.39</v>
      </c>
      <c r="AO369">
        <v>8</v>
      </c>
      <c r="AP369">
        <v>0.5</v>
      </c>
      <c r="AQ369" t="s">
        <v>193</v>
      </c>
      <c r="AR369">
        <v>1607329478.87097</v>
      </c>
      <c r="AS369">
        <v>413.23829032258101</v>
      </c>
      <c r="AT369">
        <v>409.72622580645202</v>
      </c>
      <c r="AU369">
        <v>8.2980999999999998</v>
      </c>
      <c r="AV369">
        <v>7.9145732258064498</v>
      </c>
      <c r="AW369">
        <v>999.98725806451603</v>
      </c>
      <c r="AX369">
        <v>101.617096774194</v>
      </c>
      <c r="AY369">
        <v>9.9275351612903198E-2</v>
      </c>
      <c r="AZ369">
        <v>38.117729032258097</v>
      </c>
      <c r="BA369">
        <v>999.9</v>
      </c>
      <c r="BB369">
        <v>999.9</v>
      </c>
      <c r="BC369">
        <v>0</v>
      </c>
      <c r="BD369">
        <v>0</v>
      </c>
      <c r="BE369">
        <v>9997.0380645161295</v>
      </c>
      <c r="BF369">
        <v>0</v>
      </c>
      <c r="BG369">
        <v>1.91117E-3</v>
      </c>
      <c r="BH369">
        <v>1607329449.5</v>
      </c>
      <c r="BI369" t="s">
        <v>1037</v>
      </c>
      <c r="BJ369">
        <v>59</v>
      </c>
      <c r="BK369">
        <v>-2.0209999999999999</v>
      </c>
      <c r="BL369">
        <v>-4.9000000000000002E-2</v>
      </c>
      <c r="BM369">
        <v>409</v>
      </c>
      <c r="BN369">
        <v>8</v>
      </c>
      <c r="BO369">
        <v>0.31</v>
      </c>
      <c r="BP369">
        <v>0.16</v>
      </c>
      <c r="BQ369">
        <v>3.4370419512195101</v>
      </c>
      <c r="BR369">
        <v>1.1926534494774299</v>
      </c>
      <c r="BS369">
        <v>0.18884001617344701</v>
      </c>
      <c r="BT369">
        <v>0</v>
      </c>
      <c r="BU369">
        <v>0.38368897560975601</v>
      </c>
      <c r="BV369">
        <v>-5.5305365853647601E-3</v>
      </c>
      <c r="BW369">
        <v>9.5968044701386199E-4</v>
      </c>
      <c r="BX369">
        <v>1</v>
      </c>
      <c r="BY369">
        <v>1</v>
      </c>
      <c r="BZ369">
        <v>2</v>
      </c>
      <c r="CA369" t="s">
        <v>198</v>
      </c>
      <c r="CB369">
        <v>100</v>
      </c>
      <c r="CC369">
        <v>100</v>
      </c>
      <c r="CD369">
        <v>-2.0209999999999999</v>
      </c>
      <c r="CE369">
        <v>-4.9000000000000002E-2</v>
      </c>
      <c r="CF369">
        <v>2</v>
      </c>
      <c r="CG369">
        <v>1045.7</v>
      </c>
      <c r="CH369">
        <v>636.47400000000005</v>
      </c>
      <c r="CI369">
        <v>41.991300000000003</v>
      </c>
      <c r="CJ369">
        <v>40.433700000000002</v>
      </c>
      <c r="CK369">
        <v>30.0002</v>
      </c>
      <c r="CL369">
        <v>40.290100000000002</v>
      </c>
      <c r="CM369">
        <v>40.354700000000001</v>
      </c>
      <c r="CN369">
        <v>30.8902</v>
      </c>
      <c r="CO369">
        <v>-30</v>
      </c>
      <c r="CP369">
        <v>-30</v>
      </c>
      <c r="CQ369">
        <v>42</v>
      </c>
      <c r="CR369">
        <v>410</v>
      </c>
      <c r="CS369">
        <v>20</v>
      </c>
      <c r="CT369">
        <v>98.883600000000001</v>
      </c>
      <c r="CU369">
        <v>98.783199999999994</v>
      </c>
    </row>
    <row r="370" spans="1:99" x14ac:dyDescent="0.25">
      <c r="A370">
        <v>354</v>
      </c>
      <c r="B370">
        <v>1607329492.5</v>
      </c>
      <c r="C370">
        <v>26029.9000000954</v>
      </c>
      <c r="D370" t="s">
        <v>1046</v>
      </c>
      <c r="E370" t="s">
        <v>1047</v>
      </c>
      <c r="F370">
        <v>1607329483.87097</v>
      </c>
      <c r="G370">
        <f t="shared" si="145"/>
        <v>4.8305993984254454E-4</v>
      </c>
      <c r="H370">
        <f t="shared" si="146"/>
        <v>-4.6168407052885883</v>
      </c>
      <c r="I370">
        <f t="shared" si="147"/>
        <v>413.27893548387101</v>
      </c>
      <c r="J370">
        <f t="shared" si="148"/>
        <v>1238.2707999343859</v>
      </c>
      <c r="K370">
        <f t="shared" si="149"/>
        <v>125.95265085116395</v>
      </c>
      <c r="L370">
        <f t="shared" si="150"/>
        <v>42.037313217673358</v>
      </c>
      <c r="M370">
        <f t="shared" si="151"/>
        <v>8.1962764772100863E-3</v>
      </c>
      <c r="N370">
        <f t="shared" si="152"/>
        <v>2</v>
      </c>
      <c r="O370">
        <f t="shared" si="153"/>
        <v>8.1776614249815093E-3</v>
      </c>
      <c r="P370">
        <f t="shared" si="154"/>
        <v>5.1127073237005648E-3</v>
      </c>
      <c r="Q370">
        <f t="shared" si="155"/>
        <v>0</v>
      </c>
      <c r="R370">
        <f t="shared" si="156"/>
        <v>37.928291988855619</v>
      </c>
      <c r="S370">
        <f t="shared" si="157"/>
        <v>37.928291988855619</v>
      </c>
      <c r="T370">
        <f t="shared" si="158"/>
        <v>6.6314517358698239</v>
      </c>
      <c r="U370">
        <f t="shared" si="159"/>
        <v>12.602745089557965</v>
      </c>
      <c r="V370">
        <f t="shared" si="160"/>
        <v>0.8437693134420684</v>
      </c>
      <c r="W370">
        <f t="shared" si="161"/>
        <v>6.6951232247105867</v>
      </c>
      <c r="X370">
        <f t="shared" si="162"/>
        <v>5.7876824224277552</v>
      </c>
      <c r="Y370">
        <f t="shared" si="163"/>
        <v>-21.302943347056214</v>
      </c>
      <c r="Z370">
        <f t="shared" si="164"/>
        <v>19.014756645247456</v>
      </c>
      <c r="AA370">
        <f t="shared" si="165"/>
        <v>2.2862418459029246</v>
      </c>
      <c r="AB370">
        <f t="shared" si="166"/>
        <v>-1.9448559058332648E-3</v>
      </c>
      <c r="AC370">
        <v>0</v>
      </c>
      <c r="AD370">
        <v>0</v>
      </c>
      <c r="AE370">
        <v>2</v>
      </c>
      <c r="AF370">
        <v>0</v>
      </c>
      <c r="AG370">
        <v>0</v>
      </c>
      <c r="AH370">
        <f t="shared" si="167"/>
        <v>1</v>
      </c>
      <c r="AI370">
        <f t="shared" si="168"/>
        <v>0</v>
      </c>
      <c r="AJ370">
        <f t="shared" si="169"/>
        <v>51848.945506950273</v>
      </c>
      <c r="AK370">
        <f t="shared" si="170"/>
        <v>0</v>
      </c>
      <c r="AL370">
        <f t="shared" si="171"/>
        <v>0</v>
      </c>
      <c r="AM370">
        <f t="shared" si="172"/>
        <v>0.49</v>
      </c>
      <c r="AN370">
        <f t="shared" si="173"/>
        <v>0.39</v>
      </c>
      <c r="AO370">
        <v>8</v>
      </c>
      <c r="AP370">
        <v>0.5</v>
      </c>
      <c r="AQ370" t="s">
        <v>193</v>
      </c>
      <c r="AR370">
        <v>1607329483.87097</v>
      </c>
      <c r="AS370">
        <v>413.27893548387101</v>
      </c>
      <c r="AT370">
        <v>409.74512903225798</v>
      </c>
      <c r="AU370">
        <v>8.2952990322580593</v>
      </c>
      <c r="AV370">
        <v>7.9120519354838699</v>
      </c>
      <c r="AW370">
        <v>999.98735483870996</v>
      </c>
      <c r="AX370">
        <v>101.617</v>
      </c>
      <c r="AY370">
        <v>9.9563822580645195E-2</v>
      </c>
      <c r="AZ370">
        <v>38.104641935483897</v>
      </c>
      <c r="BA370">
        <v>999.9</v>
      </c>
      <c r="BB370">
        <v>999.9</v>
      </c>
      <c r="BC370">
        <v>0</v>
      </c>
      <c r="BD370">
        <v>0</v>
      </c>
      <c r="BE370">
        <v>10006.979032258099</v>
      </c>
      <c r="BF370">
        <v>0</v>
      </c>
      <c r="BG370">
        <v>1.91117E-3</v>
      </c>
      <c r="BH370">
        <v>1607329449.5</v>
      </c>
      <c r="BI370" t="s">
        <v>1037</v>
      </c>
      <c r="BJ370">
        <v>59</v>
      </c>
      <c r="BK370">
        <v>-2.0209999999999999</v>
      </c>
      <c r="BL370">
        <v>-4.9000000000000002E-2</v>
      </c>
      <c r="BM370">
        <v>409</v>
      </c>
      <c r="BN370">
        <v>8</v>
      </c>
      <c r="BO370">
        <v>0.31</v>
      </c>
      <c r="BP370">
        <v>0.16</v>
      </c>
      <c r="BQ370">
        <v>3.5357373170731701</v>
      </c>
      <c r="BR370">
        <v>-0.12545226480833699</v>
      </c>
      <c r="BS370">
        <v>6.9653960195028994E-2</v>
      </c>
      <c r="BT370">
        <v>0</v>
      </c>
      <c r="BU370">
        <v>0.38345351219512203</v>
      </c>
      <c r="BV370">
        <v>-3.9735470383276197E-3</v>
      </c>
      <c r="BW370">
        <v>8.0665425004742598E-4</v>
      </c>
      <c r="BX370">
        <v>1</v>
      </c>
      <c r="BY370">
        <v>1</v>
      </c>
      <c r="BZ370">
        <v>2</v>
      </c>
      <c r="CA370" t="s">
        <v>198</v>
      </c>
      <c r="CB370">
        <v>100</v>
      </c>
      <c r="CC370">
        <v>100</v>
      </c>
      <c r="CD370">
        <v>-2.0209999999999999</v>
      </c>
      <c r="CE370">
        <v>-4.9000000000000002E-2</v>
      </c>
      <c r="CF370">
        <v>2</v>
      </c>
      <c r="CG370">
        <v>1043.43</v>
      </c>
      <c r="CH370">
        <v>636.27200000000005</v>
      </c>
      <c r="CI370">
        <v>41.991100000000003</v>
      </c>
      <c r="CJ370">
        <v>40.433700000000002</v>
      </c>
      <c r="CK370">
        <v>30.000299999999999</v>
      </c>
      <c r="CL370">
        <v>40.288699999999999</v>
      </c>
      <c r="CM370">
        <v>40.354700000000001</v>
      </c>
      <c r="CN370">
        <v>30.892900000000001</v>
      </c>
      <c r="CO370">
        <v>-30</v>
      </c>
      <c r="CP370">
        <v>-30</v>
      </c>
      <c r="CQ370">
        <v>42</v>
      </c>
      <c r="CR370">
        <v>410</v>
      </c>
      <c r="CS370">
        <v>20</v>
      </c>
      <c r="CT370">
        <v>98.884699999999995</v>
      </c>
      <c r="CU370">
        <v>98.782899999999998</v>
      </c>
    </row>
    <row r="371" spans="1:99" x14ac:dyDescent="0.25">
      <c r="A371">
        <v>355</v>
      </c>
      <c r="B371">
        <v>1607329797.0999999</v>
      </c>
      <c r="C371">
        <v>26334.5</v>
      </c>
      <c r="D371" t="s">
        <v>1049</v>
      </c>
      <c r="E371" t="s">
        <v>1050</v>
      </c>
      <c r="F371">
        <v>1607329785.93871</v>
      </c>
      <c r="G371">
        <f t="shared" si="145"/>
        <v>2.945534256910612E-4</v>
      </c>
      <c r="H371">
        <f t="shared" si="146"/>
        <v>-3.2661068524581984</v>
      </c>
      <c r="I371">
        <f t="shared" si="147"/>
        <v>415.10658064516099</v>
      </c>
      <c r="J371">
        <f t="shared" si="148"/>
        <v>1371.853148474715</v>
      </c>
      <c r="K371">
        <f t="shared" si="149"/>
        <v>139.54048161653805</v>
      </c>
      <c r="L371">
        <f t="shared" si="150"/>
        <v>42.223303747797374</v>
      </c>
      <c r="M371">
        <f t="shared" si="151"/>
        <v>5.0279063303208266E-3</v>
      </c>
      <c r="N371">
        <f t="shared" si="152"/>
        <v>2</v>
      </c>
      <c r="O371">
        <f t="shared" si="153"/>
        <v>5.0208947272870142E-3</v>
      </c>
      <c r="P371">
        <f t="shared" si="154"/>
        <v>3.1386883408199076E-3</v>
      </c>
      <c r="Q371">
        <f t="shared" si="155"/>
        <v>0</v>
      </c>
      <c r="R371">
        <f t="shared" si="156"/>
        <v>37.786147577902248</v>
      </c>
      <c r="S371">
        <f t="shared" si="157"/>
        <v>37.786147577902248</v>
      </c>
      <c r="T371">
        <f t="shared" si="158"/>
        <v>6.5805133234091668</v>
      </c>
      <c r="U371">
        <f t="shared" si="159"/>
        <v>12.549198206508292</v>
      </c>
      <c r="V371">
        <f t="shared" si="160"/>
        <v>0.83063459472472023</v>
      </c>
      <c r="W371">
        <f t="shared" si="161"/>
        <v>6.6190252242086247</v>
      </c>
      <c r="X371">
        <f t="shared" si="162"/>
        <v>5.7498787286844468</v>
      </c>
      <c r="Y371">
        <f t="shared" si="163"/>
        <v>-12.989806072975799</v>
      </c>
      <c r="Z371">
        <f t="shared" si="164"/>
        <v>11.597080179617018</v>
      </c>
      <c r="AA371">
        <f t="shared" si="165"/>
        <v>1.3920033265036655</v>
      </c>
      <c r="AB371">
        <f t="shared" si="166"/>
        <v>-7.2256685511540297E-4</v>
      </c>
      <c r="AC371">
        <v>0</v>
      </c>
      <c r="AD371">
        <v>0</v>
      </c>
      <c r="AE371">
        <v>2</v>
      </c>
      <c r="AF371">
        <v>0</v>
      </c>
      <c r="AG371">
        <v>0</v>
      </c>
      <c r="AH371">
        <f t="shared" si="167"/>
        <v>1</v>
      </c>
      <c r="AI371">
        <f t="shared" si="168"/>
        <v>0</v>
      </c>
      <c r="AJ371">
        <f t="shared" si="169"/>
        <v>51825.632972569387</v>
      </c>
      <c r="AK371">
        <f t="shared" si="170"/>
        <v>0</v>
      </c>
      <c r="AL371">
        <f t="shared" si="171"/>
        <v>0</v>
      </c>
      <c r="AM371">
        <f t="shared" si="172"/>
        <v>0.49</v>
      </c>
      <c r="AN371">
        <f t="shared" si="173"/>
        <v>0.39</v>
      </c>
      <c r="AO371">
        <v>14.8</v>
      </c>
      <c r="AP371">
        <v>0.5</v>
      </c>
      <c r="AQ371" t="s">
        <v>193</v>
      </c>
      <c r="AR371">
        <v>1607329785.93871</v>
      </c>
      <c r="AS371">
        <v>415.10658064516099</v>
      </c>
      <c r="AT371">
        <v>410.454322580645</v>
      </c>
      <c r="AU371">
        <v>8.1661512903225795</v>
      </c>
      <c r="AV371">
        <v>7.73382967741935</v>
      </c>
      <c r="AW371">
        <v>1000.13303225806</v>
      </c>
      <c r="AX371">
        <v>101.61945161290301</v>
      </c>
      <c r="AY371">
        <v>9.7325996774193596E-2</v>
      </c>
      <c r="AZ371">
        <v>37.893703225806398</v>
      </c>
      <c r="BA371">
        <v>999.9</v>
      </c>
      <c r="BB371">
        <v>999.9</v>
      </c>
      <c r="BC371">
        <v>0</v>
      </c>
      <c r="BD371">
        <v>0</v>
      </c>
      <c r="BE371">
        <v>9994.9654838709594</v>
      </c>
      <c r="BF371">
        <v>0</v>
      </c>
      <c r="BG371">
        <v>1.91117E-3</v>
      </c>
      <c r="BH371">
        <v>1607329783.5999999</v>
      </c>
      <c r="BI371" t="s">
        <v>1051</v>
      </c>
      <c r="BJ371">
        <v>60</v>
      </c>
      <c r="BK371">
        <v>-2.0179999999999998</v>
      </c>
      <c r="BL371">
        <v>-4.8000000000000001E-2</v>
      </c>
      <c r="BM371">
        <v>410</v>
      </c>
      <c r="BN371">
        <v>8</v>
      </c>
      <c r="BO371">
        <v>0.74</v>
      </c>
      <c r="BP371">
        <v>0.24</v>
      </c>
      <c r="BQ371">
        <v>2.93023134048781</v>
      </c>
      <c r="BR371">
        <v>27.174426419372399</v>
      </c>
      <c r="BS371">
        <v>2.8600200268244098</v>
      </c>
      <c r="BT371">
        <v>0</v>
      </c>
      <c r="BU371">
        <v>0.272013444119512</v>
      </c>
      <c r="BV371">
        <v>2.4141134099247399</v>
      </c>
      <c r="BW371">
        <v>0.25944119386018699</v>
      </c>
      <c r="BX371">
        <v>0</v>
      </c>
      <c r="BY371">
        <v>0</v>
      </c>
      <c r="BZ371">
        <v>2</v>
      </c>
      <c r="CA371" t="s">
        <v>212</v>
      </c>
      <c r="CB371">
        <v>100</v>
      </c>
      <c r="CC371">
        <v>100</v>
      </c>
      <c r="CD371">
        <v>-2.0179999999999998</v>
      </c>
      <c r="CE371">
        <v>-4.8000000000000001E-2</v>
      </c>
      <c r="CF371">
        <v>2</v>
      </c>
      <c r="CG371">
        <v>1045.3800000000001</v>
      </c>
      <c r="CH371">
        <v>636.76499999999999</v>
      </c>
      <c r="CI371">
        <v>41.988799999999998</v>
      </c>
      <c r="CJ371">
        <v>40.193800000000003</v>
      </c>
      <c r="CK371">
        <v>30.000299999999999</v>
      </c>
      <c r="CL371">
        <v>40.077599999999997</v>
      </c>
      <c r="CM371">
        <v>40.136800000000001</v>
      </c>
      <c r="CN371">
        <v>30.778500000000001</v>
      </c>
      <c r="CO371">
        <v>-30</v>
      </c>
      <c r="CP371">
        <v>-30</v>
      </c>
      <c r="CQ371">
        <v>42</v>
      </c>
      <c r="CR371">
        <v>410</v>
      </c>
      <c r="CS371">
        <v>20</v>
      </c>
      <c r="CT371">
        <v>98.954099999999997</v>
      </c>
      <c r="CU371">
        <v>98.847200000000001</v>
      </c>
    </row>
    <row r="372" spans="1:99" x14ac:dyDescent="0.25">
      <c r="A372">
        <v>356</v>
      </c>
      <c r="B372">
        <v>1607329802.0999999</v>
      </c>
      <c r="C372">
        <v>26339.5</v>
      </c>
      <c r="D372" t="s">
        <v>1052</v>
      </c>
      <c r="E372" t="s">
        <v>1053</v>
      </c>
      <c r="F372">
        <v>1607329793.7451601</v>
      </c>
      <c r="G372">
        <f t="shared" si="145"/>
        <v>3.5228425811511838E-4</v>
      </c>
      <c r="H372">
        <f t="shared" si="146"/>
        <v>-4.0292393293774378</v>
      </c>
      <c r="I372">
        <f t="shared" si="147"/>
        <v>415.96958064516099</v>
      </c>
      <c r="J372">
        <f t="shared" si="148"/>
        <v>1399.7153010626655</v>
      </c>
      <c r="K372">
        <f t="shared" si="149"/>
        <v>142.37414813014377</v>
      </c>
      <c r="L372">
        <f t="shared" si="150"/>
        <v>42.310971843663872</v>
      </c>
      <c r="M372">
        <f t="shared" si="151"/>
        <v>6.0418062538536493E-3</v>
      </c>
      <c r="N372">
        <f t="shared" si="152"/>
        <v>2</v>
      </c>
      <c r="O372">
        <f t="shared" si="153"/>
        <v>6.0316847581791087E-3</v>
      </c>
      <c r="P372">
        <f t="shared" si="154"/>
        <v>3.7707109181034197E-3</v>
      </c>
      <c r="Q372">
        <f t="shared" si="155"/>
        <v>0</v>
      </c>
      <c r="R372">
        <f t="shared" si="156"/>
        <v>37.738686339758338</v>
      </c>
      <c r="S372">
        <f t="shared" si="157"/>
        <v>37.738686339758338</v>
      </c>
      <c r="T372">
        <f t="shared" si="158"/>
        <v>6.5635810530046035</v>
      </c>
      <c r="U372">
        <f t="shared" si="159"/>
        <v>12.692828910852558</v>
      </c>
      <c r="V372">
        <f t="shared" si="160"/>
        <v>0.838940439731373</v>
      </c>
      <c r="W372">
        <f t="shared" si="161"/>
        <v>6.6095623412529134</v>
      </c>
      <c r="X372">
        <f t="shared" si="162"/>
        <v>5.7246406132732304</v>
      </c>
      <c r="Y372">
        <f t="shared" si="163"/>
        <v>-15.535735782876721</v>
      </c>
      <c r="Z372">
        <f t="shared" si="164"/>
        <v>13.870421856734616</v>
      </c>
      <c r="AA372">
        <f t="shared" si="165"/>
        <v>1.6642805302937766</v>
      </c>
      <c r="AB372">
        <f t="shared" si="166"/>
        <v>-1.0333958483279559E-3</v>
      </c>
      <c r="AC372">
        <v>0</v>
      </c>
      <c r="AD372">
        <v>0</v>
      </c>
      <c r="AE372">
        <v>2</v>
      </c>
      <c r="AF372">
        <v>0</v>
      </c>
      <c r="AG372">
        <v>0</v>
      </c>
      <c r="AH372">
        <f t="shared" si="167"/>
        <v>1</v>
      </c>
      <c r="AI372">
        <f t="shared" si="168"/>
        <v>0</v>
      </c>
      <c r="AJ372">
        <f t="shared" si="169"/>
        <v>51864.585241003238</v>
      </c>
      <c r="AK372">
        <f t="shared" si="170"/>
        <v>0</v>
      </c>
      <c r="AL372">
        <f t="shared" si="171"/>
        <v>0</v>
      </c>
      <c r="AM372">
        <f t="shared" si="172"/>
        <v>0.49</v>
      </c>
      <c r="AN372">
        <f t="shared" si="173"/>
        <v>0.39</v>
      </c>
      <c r="AO372">
        <v>14.8</v>
      </c>
      <c r="AP372">
        <v>0.5</v>
      </c>
      <c r="AQ372" t="s">
        <v>193</v>
      </c>
      <c r="AR372">
        <v>1607329793.7451601</v>
      </c>
      <c r="AS372">
        <v>415.96958064516099</v>
      </c>
      <c r="AT372">
        <v>410.22370967741898</v>
      </c>
      <c r="AU372">
        <v>8.2478300000000004</v>
      </c>
      <c r="AV372">
        <v>7.7307967741935499</v>
      </c>
      <c r="AW372">
        <v>1000.0913225806499</v>
      </c>
      <c r="AX372">
        <v>101.619806451613</v>
      </c>
      <c r="AY372">
        <v>9.6698341935483906E-2</v>
      </c>
      <c r="AZ372">
        <v>37.867325806451603</v>
      </c>
      <c r="BA372">
        <v>999.9</v>
      </c>
      <c r="BB372">
        <v>999.9</v>
      </c>
      <c r="BC372">
        <v>0</v>
      </c>
      <c r="BD372">
        <v>0</v>
      </c>
      <c r="BE372">
        <v>10001.876451612899</v>
      </c>
      <c r="BF372">
        <v>0</v>
      </c>
      <c r="BG372">
        <v>1.91117E-3</v>
      </c>
      <c r="BH372">
        <v>1607329783.5999999</v>
      </c>
      <c r="BI372" t="s">
        <v>1051</v>
      </c>
      <c r="BJ372">
        <v>60</v>
      </c>
      <c r="BK372">
        <v>-2.0179999999999998</v>
      </c>
      <c r="BL372">
        <v>-4.8000000000000001E-2</v>
      </c>
      <c r="BM372">
        <v>410</v>
      </c>
      <c r="BN372">
        <v>8</v>
      </c>
      <c r="BO372">
        <v>0.74</v>
      </c>
      <c r="BP372">
        <v>0.24</v>
      </c>
      <c r="BQ372">
        <v>4.53513497292683</v>
      </c>
      <c r="BR372">
        <v>23.6516952740084</v>
      </c>
      <c r="BS372">
        <v>2.6225628978100901</v>
      </c>
      <c r="BT372">
        <v>0</v>
      </c>
      <c r="BU372">
        <v>0.40823019017073198</v>
      </c>
      <c r="BV372">
        <v>1.8875118599374701</v>
      </c>
      <c r="BW372">
        <v>0.22493955871055499</v>
      </c>
      <c r="BX372">
        <v>0</v>
      </c>
      <c r="BY372">
        <v>0</v>
      </c>
      <c r="BZ372">
        <v>2</v>
      </c>
      <c r="CA372" t="s">
        <v>212</v>
      </c>
      <c r="CB372">
        <v>100</v>
      </c>
      <c r="CC372">
        <v>100</v>
      </c>
      <c r="CD372">
        <v>-2.0179999999999998</v>
      </c>
      <c r="CE372">
        <v>-4.8000000000000001E-2</v>
      </c>
      <c r="CF372">
        <v>2</v>
      </c>
      <c r="CG372">
        <v>1045.94</v>
      </c>
      <c r="CH372">
        <v>636.88699999999994</v>
      </c>
      <c r="CI372">
        <v>41.988999999999997</v>
      </c>
      <c r="CJ372">
        <v>40.193800000000003</v>
      </c>
      <c r="CK372">
        <v>30.0001</v>
      </c>
      <c r="CL372">
        <v>40.072699999999998</v>
      </c>
      <c r="CM372">
        <v>40.133200000000002</v>
      </c>
      <c r="CN372">
        <v>30.796700000000001</v>
      </c>
      <c r="CO372">
        <v>-30</v>
      </c>
      <c r="CP372">
        <v>-30</v>
      </c>
      <c r="CQ372">
        <v>42</v>
      </c>
      <c r="CR372">
        <v>410</v>
      </c>
      <c r="CS372">
        <v>20</v>
      </c>
      <c r="CT372">
        <v>98.954800000000006</v>
      </c>
      <c r="CU372">
        <v>98.845699999999994</v>
      </c>
    </row>
    <row r="373" spans="1:99" x14ac:dyDescent="0.25">
      <c r="A373">
        <v>357</v>
      </c>
      <c r="B373">
        <v>1607329807.0999999</v>
      </c>
      <c r="C373">
        <v>26344.5</v>
      </c>
      <c r="D373" t="s">
        <v>1054</v>
      </c>
      <c r="E373" t="s">
        <v>1055</v>
      </c>
      <c r="F373">
        <v>1607329798.53548</v>
      </c>
      <c r="G373">
        <f t="shared" si="145"/>
        <v>3.7957750384664662E-4</v>
      </c>
      <c r="H373">
        <f t="shared" si="146"/>
        <v>-4.4846851699132149</v>
      </c>
      <c r="I373">
        <f t="shared" si="147"/>
        <v>416.19506451612898</v>
      </c>
      <c r="J373">
        <f t="shared" si="148"/>
        <v>1431.1022210622937</v>
      </c>
      <c r="K373">
        <f t="shared" si="149"/>
        <v>145.56882119090227</v>
      </c>
      <c r="L373">
        <f t="shared" si="150"/>
        <v>42.33451953006734</v>
      </c>
      <c r="M373">
        <f t="shared" si="151"/>
        <v>6.5275038805133702E-3</v>
      </c>
      <c r="N373">
        <f t="shared" si="152"/>
        <v>2</v>
      </c>
      <c r="O373">
        <f t="shared" si="153"/>
        <v>6.51569136933475E-3</v>
      </c>
      <c r="P373">
        <f t="shared" si="154"/>
        <v>4.073366609927828E-3</v>
      </c>
      <c r="Q373">
        <f t="shared" si="155"/>
        <v>0</v>
      </c>
      <c r="R373">
        <f t="shared" si="156"/>
        <v>37.708965543949013</v>
      </c>
      <c r="S373">
        <f t="shared" si="157"/>
        <v>37.708965543949013</v>
      </c>
      <c r="T373">
        <f t="shared" si="158"/>
        <v>6.5529971254315669</v>
      </c>
      <c r="U373">
        <f t="shared" si="159"/>
        <v>12.764092410326199</v>
      </c>
      <c r="V373">
        <f t="shared" si="160"/>
        <v>0.84274717842383251</v>
      </c>
      <c r="W373">
        <f t="shared" si="161"/>
        <v>6.6024841511022503</v>
      </c>
      <c r="X373">
        <f t="shared" si="162"/>
        <v>5.7102499470077346</v>
      </c>
      <c r="Y373">
        <f t="shared" si="163"/>
        <v>-16.739367919637115</v>
      </c>
      <c r="Z373">
        <f t="shared" si="164"/>
        <v>14.945339034403947</v>
      </c>
      <c r="AA373">
        <f t="shared" si="165"/>
        <v>1.7928292908249035</v>
      </c>
      <c r="AB373">
        <f t="shared" si="166"/>
        <v>-1.1995944082645593E-3</v>
      </c>
      <c r="AC373">
        <v>0</v>
      </c>
      <c r="AD373">
        <v>0</v>
      </c>
      <c r="AE373">
        <v>2</v>
      </c>
      <c r="AF373">
        <v>0</v>
      </c>
      <c r="AG373">
        <v>0</v>
      </c>
      <c r="AH373">
        <f t="shared" si="167"/>
        <v>1</v>
      </c>
      <c r="AI373">
        <f t="shared" si="168"/>
        <v>0</v>
      </c>
      <c r="AJ373">
        <f t="shared" si="169"/>
        <v>51851.854869394381</v>
      </c>
      <c r="AK373">
        <f t="shared" si="170"/>
        <v>0</v>
      </c>
      <c r="AL373">
        <f t="shared" si="171"/>
        <v>0</v>
      </c>
      <c r="AM373">
        <f t="shared" si="172"/>
        <v>0.49</v>
      </c>
      <c r="AN373">
        <f t="shared" si="173"/>
        <v>0.39</v>
      </c>
      <c r="AO373">
        <v>14.8</v>
      </c>
      <c r="AP373">
        <v>0.5</v>
      </c>
      <c r="AQ373" t="s">
        <v>193</v>
      </c>
      <c r="AR373">
        <v>1607329798.53548</v>
      </c>
      <c r="AS373">
        <v>416.19506451612898</v>
      </c>
      <c r="AT373">
        <v>409.79119354838701</v>
      </c>
      <c r="AU373">
        <v>8.2851351612903201</v>
      </c>
      <c r="AV373">
        <v>7.7279848387096797</v>
      </c>
      <c r="AW373">
        <v>999.94616129032204</v>
      </c>
      <c r="AX373">
        <v>101.62064516129</v>
      </c>
      <c r="AY373">
        <v>9.73307096774194E-2</v>
      </c>
      <c r="AZ373">
        <v>37.847574193548397</v>
      </c>
      <c r="BA373">
        <v>999.9</v>
      </c>
      <c r="BB373">
        <v>999.9</v>
      </c>
      <c r="BC373">
        <v>0</v>
      </c>
      <c r="BD373">
        <v>0</v>
      </c>
      <c r="BE373">
        <v>9998.5683870967696</v>
      </c>
      <c r="BF373">
        <v>0</v>
      </c>
      <c r="BG373">
        <v>1.91117E-3</v>
      </c>
      <c r="BH373">
        <v>1607329783.5999999</v>
      </c>
      <c r="BI373" t="s">
        <v>1051</v>
      </c>
      <c r="BJ373">
        <v>60</v>
      </c>
      <c r="BK373">
        <v>-2.0179999999999998</v>
      </c>
      <c r="BL373">
        <v>-4.8000000000000001E-2</v>
      </c>
      <c r="BM373">
        <v>410</v>
      </c>
      <c r="BN373">
        <v>8</v>
      </c>
      <c r="BO373">
        <v>0.74</v>
      </c>
      <c r="BP373">
        <v>0.24</v>
      </c>
      <c r="BQ373">
        <v>6.0296075609756103</v>
      </c>
      <c r="BR373">
        <v>6.6423564459972404</v>
      </c>
      <c r="BS373">
        <v>0.99088444841767598</v>
      </c>
      <c r="BT373">
        <v>0</v>
      </c>
      <c r="BU373">
        <v>0.53608573170731699</v>
      </c>
      <c r="BV373">
        <v>0.34019372822336102</v>
      </c>
      <c r="BW373">
        <v>6.6533282028721399E-2</v>
      </c>
      <c r="BX373">
        <v>0</v>
      </c>
      <c r="BY373">
        <v>0</v>
      </c>
      <c r="BZ373">
        <v>2</v>
      </c>
      <c r="CA373" t="s">
        <v>212</v>
      </c>
      <c r="CB373">
        <v>100</v>
      </c>
      <c r="CC373">
        <v>100</v>
      </c>
      <c r="CD373">
        <v>-2.0179999999999998</v>
      </c>
      <c r="CE373">
        <v>-4.8000000000000001E-2</v>
      </c>
      <c r="CF373">
        <v>2</v>
      </c>
      <c r="CG373">
        <v>1044.7</v>
      </c>
      <c r="CH373">
        <v>636.97299999999996</v>
      </c>
      <c r="CI373">
        <v>41.9893</v>
      </c>
      <c r="CJ373">
        <v>40.191899999999997</v>
      </c>
      <c r="CK373">
        <v>30.0002</v>
      </c>
      <c r="CL373">
        <v>40.071599999999997</v>
      </c>
      <c r="CM373">
        <v>40.132899999999999</v>
      </c>
      <c r="CN373">
        <v>30.814800000000002</v>
      </c>
      <c r="CO373">
        <v>-30</v>
      </c>
      <c r="CP373">
        <v>-30</v>
      </c>
      <c r="CQ373">
        <v>42</v>
      </c>
      <c r="CR373">
        <v>410</v>
      </c>
      <c r="CS373">
        <v>20</v>
      </c>
      <c r="CT373">
        <v>98.9542</v>
      </c>
      <c r="CU373">
        <v>98.846500000000006</v>
      </c>
    </row>
    <row r="374" spans="1:99" x14ac:dyDescent="0.25">
      <c r="A374">
        <v>358</v>
      </c>
      <c r="B374">
        <v>1607329812.0999999</v>
      </c>
      <c r="C374">
        <v>26349.5</v>
      </c>
      <c r="D374" t="s">
        <v>1056</v>
      </c>
      <c r="E374" t="s">
        <v>1057</v>
      </c>
      <c r="F374">
        <v>1607329803.4709699</v>
      </c>
      <c r="G374">
        <f t="shared" si="145"/>
        <v>3.7948227036783131E-4</v>
      </c>
      <c r="H374">
        <f t="shared" si="146"/>
        <v>-4.4831121489696679</v>
      </c>
      <c r="I374">
        <f t="shared" si="147"/>
        <v>415.95506451612903</v>
      </c>
      <c r="J374">
        <f t="shared" si="148"/>
        <v>1429.6619919077862</v>
      </c>
      <c r="K374">
        <f t="shared" si="149"/>
        <v>145.42363040319637</v>
      </c>
      <c r="L374">
        <f t="shared" si="150"/>
        <v>42.310487310229099</v>
      </c>
      <c r="M374">
        <f t="shared" si="151"/>
        <v>6.5333979623475825E-3</v>
      </c>
      <c r="N374">
        <f t="shared" si="152"/>
        <v>2</v>
      </c>
      <c r="O374">
        <f t="shared" si="153"/>
        <v>6.5215641299424428E-3</v>
      </c>
      <c r="P374">
        <f t="shared" si="154"/>
        <v>4.0770389960768172E-3</v>
      </c>
      <c r="Q374">
        <f t="shared" si="155"/>
        <v>0</v>
      </c>
      <c r="R374">
        <f t="shared" si="156"/>
        <v>37.690258924501336</v>
      </c>
      <c r="S374">
        <f t="shared" si="157"/>
        <v>37.690258924501336</v>
      </c>
      <c r="T374">
        <f t="shared" si="158"/>
        <v>6.5463430743471323</v>
      </c>
      <c r="U374">
        <f t="shared" si="159"/>
        <v>12.771965127964727</v>
      </c>
      <c r="V374">
        <f t="shared" si="160"/>
        <v>0.84241008630022285</v>
      </c>
      <c r="W374">
        <f t="shared" si="161"/>
        <v>6.5957750264736665</v>
      </c>
      <c r="X374">
        <f t="shared" si="162"/>
        <v>5.7039329880469092</v>
      </c>
      <c r="Y374">
        <f t="shared" si="163"/>
        <v>-16.73516812322136</v>
      </c>
      <c r="Z374">
        <f t="shared" si="164"/>
        <v>14.941878937475032</v>
      </c>
      <c r="AA374">
        <f t="shared" si="165"/>
        <v>1.792090291223974</v>
      </c>
      <c r="AB374">
        <f t="shared" si="166"/>
        <v>-1.1988945223535552E-3</v>
      </c>
      <c r="AC374">
        <v>0</v>
      </c>
      <c r="AD374">
        <v>0</v>
      </c>
      <c r="AE374">
        <v>2</v>
      </c>
      <c r="AF374">
        <v>0</v>
      </c>
      <c r="AG374">
        <v>0</v>
      </c>
      <c r="AH374">
        <f t="shared" si="167"/>
        <v>1</v>
      </c>
      <c r="AI374">
        <f t="shared" si="168"/>
        <v>0</v>
      </c>
      <c r="AJ374">
        <f t="shared" si="169"/>
        <v>51845.155212400234</v>
      </c>
      <c r="AK374">
        <f t="shared" si="170"/>
        <v>0</v>
      </c>
      <c r="AL374">
        <f t="shared" si="171"/>
        <v>0</v>
      </c>
      <c r="AM374">
        <f t="shared" si="172"/>
        <v>0.49</v>
      </c>
      <c r="AN374">
        <f t="shared" si="173"/>
        <v>0.39</v>
      </c>
      <c r="AO374">
        <v>14.8</v>
      </c>
      <c r="AP374">
        <v>0.5</v>
      </c>
      <c r="AQ374" t="s">
        <v>193</v>
      </c>
      <c r="AR374">
        <v>1607329803.4709699</v>
      </c>
      <c r="AS374">
        <v>415.95506451612903</v>
      </c>
      <c r="AT374">
        <v>409.55341935483898</v>
      </c>
      <c r="AU374">
        <v>8.2817467741935502</v>
      </c>
      <c r="AV374">
        <v>7.72474225806452</v>
      </c>
      <c r="AW374">
        <v>999.96038709677396</v>
      </c>
      <c r="AX374">
        <v>101.62064516129</v>
      </c>
      <c r="AY374">
        <v>9.8244496774193502E-2</v>
      </c>
      <c r="AZ374">
        <v>37.828835483871003</v>
      </c>
      <c r="BA374">
        <v>999.9</v>
      </c>
      <c r="BB374">
        <v>999.9</v>
      </c>
      <c r="BC374">
        <v>0</v>
      </c>
      <c r="BD374">
        <v>0</v>
      </c>
      <c r="BE374">
        <v>9996.5932258064495</v>
      </c>
      <c r="BF374">
        <v>0</v>
      </c>
      <c r="BG374">
        <v>1.91117E-3</v>
      </c>
      <c r="BH374">
        <v>1607329783.5999999</v>
      </c>
      <c r="BI374" t="s">
        <v>1051</v>
      </c>
      <c r="BJ374">
        <v>60</v>
      </c>
      <c r="BK374">
        <v>-2.0179999999999998</v>
      </c>
      <c r="BL374">
        <v>-4.8000000000000001E-2</v>
      </c>
      <c r="BM374">
        <v>410</v>
      </c>
      <c r="BN374">
        <v>8</v>
      </c>
      <c r="BO374">
        <v>0.74</v>
      </c>
      <c r="BP374">
        <v>0.24</v>
      </c>
      <c r="BQ374">
        <v>6.3709256097560996</v>
      </c>
      <c r="BR374">
        <v>-1.10711498257717</v>
      </c>
      <c r="BS374">
        <v>0.27732733986980501</v>
      </c>
      <c r="BT374">
        <v>0</v>
      </c>
      <c r="BU374">
        <v>0.55696819512195095</v>
      </c>
      <c r="BV374">
        <v>-2.7563832752602398E-3</v>
      </c>
      <c r="BW374">
        <v>8.4306905134873505E-4</v>
      </c>
      <c r="BX374">
        <v>1</v>
      </c>
      <c r="BY374">
        <v>1</v>
      </c>
      <c r="BZ374">
        <v>2</v>
      </c>
      <c r="CA374" t="s">
        <v>198</v>
      </c>
      <c r="CB374">
        <v>100</v>
      </c>
      <c r="CC374">
        <v>100</v>
      </c>
      <c r="CD374">
        <v>-2.0179999999999998</v>
      </c>
      <c r="CE374">
        <v>-4.8000000000000001E-2</v>
      </c>
      <c r="CF374">
        <v>2</v>
      </c>
      <c r="CG374">
        <v>1045.67</v>
      </c>
      <c r="CH374">
        <v>636.98299999999995</v>
      </c>
      <c r="CI374">
        <v>41.989899999999999</v>
      </c>
      <c r="CJ374">
        <v>40.189799999999998</v>
      </c>
      <c r="CK374">
        <v>30.0002</v>
      </c>
      <c r="CL374">
        <v>40.068600000000004</v>
      </c>
      <c r="CM374">
        <v>40.129300000000001</v>
      </c>
      <c r="CN374">
        <v>30.8262</v>
      </c>
      <c r="CO374">
        <v>-30</v>
      </c>
      <c r="CP374">
        <v>-30</v>
      </c>
      <c r="CQ374">
        <v>42</v>
      </c>
      <c r="CR374">
        <v>410</v>
      </c>
      <c r="CS374">
        <v>20</v>
      </c>
      <c r="CT374">
        <v>98.953500000000005</v>
      </c>
      <c r="CU374">
        <v>98.843999999999994</v>
      </c>
    </row>
    <row r="375" spans="1:99" x14ac:dyDescent="0.25">
      <c r="A375">
        <v>359</v>
      </c>
      <c r="B375">
        <v>1607329817.0999999</v>
      </c>
      <c r="C375">
        <v>26354.5</v>
      </c>
      <c r="D375" t="s">
        <v>1058</v>
      </c>
      <c r="E375" t="s">
        <v>1059</v>
      </c>
      <c r="F375">
        <v>1607329808.4709699</v>
      </c>
      <c r="G375">
        <f t="shared" si="145"/>
        <v>3.79103754168822E-4</v>
      </c>
      <c r="H375">
        <f t="shared" si="146"/>
        <v>-4.3269930567825119</v>
      </c>
      <c r="I375">
        <f t="shared" si="147"/>
        <v>415.79461290322598</v>
      </c>
      <c r="J375">
        <f t="shared" si="148"/>
        <v>1393.07750895853</v>
      </c>
      <c r="K375">
        <f t="shared" si="149"/>
        <v>141.70316563871276</v>
      </c>
      <c r="L375">
        <f t="shared" si="150"/>
        <v>42.294425489618774</v>
      </c>
      <c r="M375">
        <f t="shared" si="151"/>
        <v>6.5329011277345424E-3</v>
      </c>
      <c r="N375">
        <f t="shared" si="152"/>
        <v>2</v>
      </c>
      <c r="O375">
        <f t="shared" si="153"/>
        <v>6.5210690933173252E-3</v>
      </c>
      <c r="P375">
        <f t="shared" si="154"/>
        <v>4.0767294370539098E-3</v>
      </c>
      <c r="Q375">
        <f t="shared" si="155"/>
        <v>0</v>
      </c>
      <c r="R375">
        <f t="shared" si="156"/>
        <v>37.674875571482787</v>
      </c>
      <c r="S375">
        <f t="shared" si="157"/>
        <v>37.674875571482787</v>
      </c>
      <c r="T375">
        <f t="shared" si="158"/>
        <v>6.5408755225973669</v>
      </c>
      <c r="U375">
        <f t="shared" si="159"/>
        <v>12.776381901220537</v>
      </c>
      <c r="V375">
        <f t="shared" si="160"/>
        <v>0.84199206181899866</v>
      </c>
      <c r="W375">
        <f t="shared" si="161"/>
        <v>6.5902230250221505</v>
      </c>
      <c r="X375">
        <f t="shared" si="162"/>
        <v>5.6988834607783687</v>
      </c>
      <c r="Y375">
        <f t="shared" si="163"/>
        <v>-16.71847555884505</v>
      </c>
      <c r="Z375">
        <f t="shared" si="164"/>
        <v>14.92721467721892</v>
      </c>
      <c r="AA375">
        <f t="shared" si="165"/>
        <v>1.7900644583369425</v>
      </c>
      <c r="AB375">
        <f t="shared" si="166"/>
        <v>-1.1964232891870097E-3</v>
      </c>
      <c r="AC375">
        <v>0</v>
      </c>
      <c r="AD375">
        <v>0</v>
      </c>
      <c r="AE375">
        <v>2</v>
      </c>
      <c r="AF375">
        <v>0</v>
      </c>
      <c r="AG375">
        <v>0</v>
      </c>
      <c r="AH375">
        <f t="shared" si="167"/>
        <v>1</v>
      </c>
      <c r="AI375">
        <f t="shared" si="168"/>
        <v>0</v>
      </c>
      <c r="AJ375">
        <f t="shared" si="169"/>
        <v>51849.307835787658</v>
      </c>
      <c r="AK375">
        <f t="shared" si="170"/>
        <v>0</v>
      </c>
      <c r="AL375">
        <f t="shared" si="171"/>
        <v>0</v>
      </c>
      <c r="AM375">
        <f t="shared" si="172"/>
        <v>0.49</v>
      </c>
      <c r="AN375">
        <f t="shared" si="173"/>
        <v>0.39</v>
      </c>
      <c r="AO375">
        <v>14.8</v>
      </c>
      <c r="AP375">
        <v>0.5</v>
      </c>
      <c r="AQ375" t="s">
        <v>193</v>
      </c>
      <c r="AR375">
        <v>1607329808.4709699</v>
      </c>
      <c r="AS375">
        <v>415.79461290322598</v>
      </c>
      <c r="AT375">
        <v>409.623774193548</v>
      </c>
      <c r="AU375">
        <v>8.2775864516128994</v>
      </c>
      <c r="AV375">
        <v>7.72114096774194</v>
      </c>
      <c r="AW375">
        <v>999.97077419354798</v>
      </c>
      <c r="AX375">
        <v>101.620709677419</v>
      </c>
      <c r="AY375">
        <v>9.8803219354838698E-2</v>
      </c>
      <c r="AZ375">
        <v>37.813316129032302</v>
      </c>
      <c r="BA375">
        <v>999.9</v>
      </c>
      <c r="BB375">
        <v>999.9</v>
      </c>
      <c r="BC375">
        <v>0</v>
      </c>
      <c r="BD375">
        <v>0</v>
      </c>
      <c r="BE375">
        <v>9996.9009677419308</v>
      </c>
      <c r="BF375">
        <v>0</v>
      </c>
      <c r="BG375">
        <v>1.91117E-3</v>
      </c>
      <c r="BH375">
        <v>1607329783.5999999</v>
      </c>
      <c r="BI375" t="s">
        <v>1051</v>
      </c>
      <c r="BJ375">
        <v>60</v>
      </c>
      <c r="BK375">
        <v>-2.0179999999999998</v>
      </c>
      <c r="BL375">
        <v>-4.8000000000000001E-2</v>
      </c>
      <c r="BM375">
        <v>410</v>
      </c>
      <c r="BN375">
        <v>8</v>
      </c>
      <c r="BO375">
        <v>0.74</v>
      </c>
      <c r="BP375">
        <v>0.24</v>
      </c>
      <c r="BQ375">
        <v>6.2608295121951203</v>
      </c>
      <c r="BR375">
        <v>-2.9198170034843001</v>
      </c>
      <c r="BS375">
        <v>0.29295865285512401</v>
      </c>
      <c r="BT375">
        <v>0</v>
      </c>
      <c r="BU375">
        <v>0.55674629268292697</v>
      </c>
      <c r="BV375">
        <v>-8.7866341463411993E-3</v>
      </c>
      <c r="BW375">
        <v>9.8458480153304799E-4</v>
      </c>
      <c r="BX375">
        <v>1</v>
      </c>
      <c r="BY375">
        <v>1</v>
      </c>
      <c r="BZ375">
        <v>2</v>
      </c>
      <c r="CA375" t="s">
        <v>198</v>
      </c>
      <c r="CB375">
        <v>100</v>
      </c>
      <c r="CC375">
        <v>100</v>
      </c>
      <c r="CD375">
        <v>-2.0179999999999998</v>
      </c>
      <c r="CE375">
        <v>-4.8000000000000001E-2</v>
      </c>
      <c r="CF375">
        <v>2</v>
      </c>
      <c r="CG375">
        <v>1045.47</v>
      </c>
      <c r="CH375">
        <v>637.23299999999995</v>
      </c>
      <c r="CI375">
        <v>41.990400000000001</v>
      </c>
      <c r="CJ375">
        <v>40.188000000000002</v>
      </c>
      <c r="CK375">
        <v>30.0002</v>
      </c>
      <c r="CL375">
        <v>40.064799999999998</v>
      </c>
      <c r="CM375">
        <v>40.127299999999998</v>
      </c>
      <c r="CN375">
        <v>30.835599999999999</v>
      </c>
      <c r="CO375">
        <v>-30</v>
      </c>
      <c r="CP375">
        <v>-30</v>
      </c>
      <c r="CQ375">
        <v>42</v>
      </c>
      <c r="CR375">
        <v>410</v>
      </c>
      <c r="CS375">
        <v>20</v>
      </c>
      <c r="CT375">
        <v>98.953999999999994</v>
      </c>
      <c r="CU375">
        <v>98.845600000000005</v>
      </c>
    </row>
    <row r="376" spans="1:99" x14ac:dyDescent="0.25">
      <c r="A376">
        <v>360</v>
      </c>
      <c r="B376">
        <v>1607329822.0999999</v>
      </c>
      <c r="C376">
        <v>26359.5</v>
      </c>
      <c r="D376" t="s">
        <v>1060</v>
      </c>
      <c r="E376" t="s">
        <v>1061</v>
      </c>
      <c r="F376">
        <v>1607329813.4709699</v>
      </c>
      <c r="G376">
        <f t="shared" si="145"/>
        <v>3.7848588481485834E-4</v>
      </c>
      <c r="H376">
        <f t="shared" si="146"/>
        <v>-4.2617792809964339</v>
      </c>
      <c r="I376">
        <f t="shared" si="147"/>
        <v>415.73964516129001</v>
      </c>
      <c r="J376">
        <f t="shared" si="148"/>
        <v>1378.5269020082021</v>
      </c>
      <c r="K376">
        <f t="shared" si="149"/>
        <v>140.22288197038245</v>
      </c>
      <c r="L376">
        <f t="shared" si="150"/>
        <v>42.288772971304248</v>
      </c>
      <c r="M376">
        <f t="shared" si="151"/>
        <v>6.5282399227271012E-3</v>
      </c>
      <c r="N376">
        <f t="shared" si="152"/>
        <v>2</v>
      </c>
      <c r="O376">
        <f t="shared" si="153"/>
        <v>6.516424750040932E-3</v>
      </c>
      <c r="P376">
        <f t="shared" si="154"/>
        <v>4.0738252113888488E-3</v>
      </c>
      <c r="Q376">
        <f t="shared" si="155"/>
        <v>0</v>
      </c>
      <c r="R376">
        <f t="shared" si="156"/>
        <v>37.659369923703835</v>
      </c>
      <c r="S376">
        <f t="shared" si="157"/>
        <v>37.659369923703835</v>
      </c>
      <c r="T376">
        <f t="shared" si="158"/>
        <v>6.5353685157818893</v>
      </c>
      <c r="U376">
        <f t="shared" si="159"/>
        <v>12.780639991319227</v>
      </c>
      <c r="V376">
        <f t="shared" si="160"/>
        <v>0.84155404012721691</v>
      </c>
      <c r="W376">
        <f t="shared" si="161"/>
        <v>6.5846001506873773</v>
      </c>
      <c r="X376">
        <f t="shared" si="162"/>
        <v>5.6938144756546727</v>
      </c>
      <c r="Y376">
        <f t="shared" si="163"/>
        <v>-16.691227520335254</v>
      </c>
      <c r="Z376">
        <f t="shared" si="164"/>
        <v>14.903128469139153</v>
      </c>
      <c r="AA376">
        <f t="shared" si="165"/>
        <v>1.7869066059798147</v>
      </c>
      <c r="AB376">
        <f t="shared" si="166"/>
        <v>-1.1924452162865862E-3</v>
      </c>
      <c r="AC376">
        <v>0</v>
      </c>
      <c r="AD376">
        <v>0</v>
      </c>
      <c r="AE376">
        <v>2</v>
      </c>
      <c r="AF376">
        <v>0</v>
      </c>
      <c r="AG376">
        <v>0</v>
      </c>
      <c r="AH376">
        <f t="shared" si="167"/>
        <v>1</v>
      </c>
      <c r="AI376">
        <f t="shared" si="168"/>
        <v>0</v>
      </c>
      <c r="AJ376">
        <f t="shared" si="169"/>
        <v>51849.036459802031</v>
      </c>
      <c r="AK376">
        <f t="shared" si="170"/>
        <v>0</v>
      </c>
      <c r="AL376">
        <f t="shared" si="171"/>
        <v>0</v>
      </c>
      <c r="AM376">
        <f t="shared" si="172"/>
        <v>0.49</v>
      </c>
      <c r="AN376">
        <f t="shared" si="173"/>
        <v>0.39</v>
      </c>
      <c r="AO376">
        <v>14.8</v>
      </c>
      <c r="AP376">
        <v>0.5</v>
      </c>
      <c r="AQ376" t="s">
        <v>193</v>
      </c>
      <c r="AR376">
        <v>1607329813.4709699</v>
      </c>
      <c r="AS376">
        <v>415.73964516129001</v>
      </c>
      <c r="AT376">
        <v>409.66496774193502</v>
      </c>
      <c r="AU376">
        <v>8.2732922580645099</v>
      </c>
      <c r="AV376">
        <v>7.71775612903226</v>
      </c>
      <c r="AW376">
        <v>999.97951612903205</v>
      </c>
      <c r="AX376">
        <v>101.62019354838699</v>
      </c>
      <c r="AY376">
        <v>9.9172077419354798E-2</v>
      </c>
      <c r="AZ376">
        <v>37.797587096774201</v>
      </c>
      <c r="BA376">
        <v>999.9</v>
      </c>
      <c r="BB376">
        <v>999.9</v>
      </c>
      <c r="BC376">
        <v>0</v>
      </c>
      <c r="BD376">
        <v>0</v>
      </c>
      <c r="BE376">
        <v>9996.3719354838704</v>
      </c>
      <c r="BF376">
        <v>0</v>
      </c>
      <c r="BG376">
        <v>1.91117E-3</v>
      </c>
      <c r="BH376">
        <v>1607329783.5999999</v>
      </c>
      <c r="BI376" t="s">
        <v>1051</v>
      </c>
      <c r="BJ376">
        <v>60</v>
      </c>
      <c r="BK376">
        <v>-2.0179999999999998</v>
      </c>
      <c r="BL376">
        <v>-4.8000000000000001E-2</v>
      </c>
      <c r="BM376">
        <v>410</v>
      </c>
      <c r="BN376">
        <v>8</v>
      </c>
      <c r="BO376">
        <v>0.74</v>
      </c>
      <c r="BP376">
        <v>0.24</v>
      </c>
      <c r="BQ376">
        <v>6.1404087804877996</v>
      </c>
      <c r="BR376">
        <v>-1.20032048780522</v>
      </c>
      <c r="BS376">
        <v>0.19704361290414299</v>
      </c>
      <c r="BT376">
        <v>0</v>
      </c>
      <c r="BU376">
        <v>0.55585965853658503</v>
      </c>
      <c r="BV376">
        <v>-1.00128919860622E-2</v>
      </c>
      <c r="BW376">
        <v>1.1206541776309701E-3</v>
      </c>
      <c r="BX376">
        <v>1</v>
      </c>
      <c r="BY376">
        <v>1</v>
      </c>
      <c r="BZ376">
        <v>2</v>
      </c>
      <c r="CA376" t="s">
        <v>198</v>
      </c>
      <c r="CB376">
        <v>100</v>
      </c>
      <c r="CC376">
        <v>100</v>
      </c>
      <c r="CD376">
        <v>-2.0179999999999998</v>
      </c>
      <c r="CE376">
        <v>-4.8000000000000001E-2</v>
      </c>
      <c r="CF376">
        <v>2</v>
      </c>
      <c r="CG376">
        <v>1046.1400000000001</v>
      </c>
      <c r="CH376">
        <v>637.04700000000003</v>
      </c>
      <c r="CI376">
        <v>41.9908</v>
      </c>
      <c r="CJ376">
        <v>40.185899999999997</v>
      </c>
      <c r="CK376">
        <v>30.0002</v>
      </c>
      <c r="CL376">
        <v>40.062899999999999</v>
      </c>
      <c r="CM376">
        <v>40.124299999999998</v>
      </c>
      <c r="CN376">
        <v>30.851900000000001</v>
      </c>
      <c r="CO376">
        <v>-30</v>
      </c>
      <c r="CP376">
        <v>-30</v>
      </c>
      <c r="CQ376">
        <v>42</v>
      </c>
      <c r="CR376">
        <v>410</v>
      </c>
      <c r="CS376">
        <v>20</v>
      </c>
      <c r="CT376">
        <v>98.954099999999997</v>
      </c>
      <c r="CU376">
        <v>98.843999999999994</v>
      </c>
    </row>
    <row r="377" spans="1:99" x14ac:dyDescent="0.25">
      <c r="A377">
        <v>361</v>
      </c>
      <c r="B377">
        <v>1607330140.5999999</v>
      </c>
      <c r="C377">
        <v>26678</v>
      </c>
      <c r="D377" t="s">
        <v>1063</v>
      </c>
      <c r="E377" t="s">
        <v>1064</v>
      </c>
      <c r="F377">
        <v>1607330132.5999999</v>
      </c>
      <c r="G377">
        <f t="shared" si="145"/>
        <v>3.5618957391388964E-4</v>
      </c>
      <c r="H377">
        <f t="shared" si="146"/>
        <v>-3.5400950505251059</v>
      </c>
      <c r="I377">
        <f t="shared" si="147"/>
        <v>412.945290322581</v>
      </c>
      <c r="J377">
        <f t="shared" si="148"/>
        <v>1262.9393422826886</v>
      </c>
      <c r="K377">
        <f t="shared" si="149"/>
        <v>128.47370925043509</v>
      </c>
      <c r="L377">
        <f t="shared" si="150"/>
        <v>42.007253546595756</v>
      </c>
      <c r="M377">
        <f t="shared" si="151"/>
        <v>6.1107998233407203E-3</v>
      </c>
      <c r="N377">
        <f t="shared" si="152"/>
        <v>2</v>
      </c>
      <c r="O377">
        <f t="shared" si="153"/>
        <v>6.1004460596463007E-3</v>
      </c>
      <c r="P377">
        <f t="shared" si="154"/>
        <v>3.8137075505900019E-3</v>
      </c>
      <c r="Q377">
        <f t="shared" si="155"/>
        <v>0</v>
      </c>
      <c r="R377">
        <f t="shared" si="156"/>
        <v>37.63034267596646</v>
      </c>
      <c r="S377">
        <f t="shared" si="157"/>
        <v>37.63034267596646</v>
      </c>
      <c r="T377">
        <f t="shared" si="158"/>
        <v>6.5250699760212809</v>
      </c>
      <c r="U377">
        <f t="shared" si="159"/>
        <v>12.164620518007059</v>
      </c>
      <c r="V377">
        <f t="shared" si="160"/>
        <v>0.79937747611081367</v>
      </c>
      <c r="W377">
        <f t="shared" si="161"/>
        <v>6.5713309751628524</v>
      </c>
      <c r="X377">
        <f t="shared" si="162"/>
        <v>5.7256924999104672</v>
      </c>
      <c r="Y377">
        <f t="shared" si="163"/>
        <v>-15.707960209602533</v>
      </c>
      <c r="Z377">
        <f t="shared" si="164"/>
        <v>14.025735642080198</v>
      </c>
      <c r="AA377">
        <f t="shared" si="165"/>
        <v>1.6811686292288337</v>
      </c>
      <c r="AB377">
        <f t="shared" si="166"/>
        <v>-1.0559382935007022E-3</v>
      </c>
      <c r="AC377">
        <v>0</v>
      </c>
      <c r="AD377">
        <v>0</v>
      </c>
      <c r="AE377">
        <v>2</v>
      </c>
      <c r="AF377">
        <v>0</v>
      </c>
      <c r="AG377">
        <v>0</v>
      </c>
      <c r="AH377">
        <f t="shared" si="167"/>
        <v>1</v>
      </c>
      <c r="AI377">
        <f t="shared" si="168"/>
        <v>0</v>
      </c>
      <c r="AJ377">
        <f t="shared" si="169"/>
        <v>51888.899494646161</v>
      </c>
      <c r="AK377">
        <f t="shared" si="170"/>
        <v>0</v>
      </c>
      <c r="AL377">
        <f t="shared" si="171"/>
        <v>0</v>
      </c>
      <c r="AM377">
        <f t="shared" si="172"/>
        <v>0.49</v>
      </c>
      <c r="AN377">
        <f t="shared" si="173"/>
        <v>0.39</v>
      </c>
      <c r="AO377">
        <v>8.8000000000000007</v>
      </c>
      <c r="AP377">
        <v>0.5</v>
      </c>
      <c r="AQ377" t="s">
        <v>193</v>
      </c>
      <c r="AR377">
        <v>1607330132.5999999</v>
      </c>
      <c r="AS377">
        <v>412.945290322581</v>
      </c>
      <c r="AT377">
        <v>409.95935483871</v>
      </c>
      <c r="AU377">
        <v>7.8581467741935498</v>
      </c>
      <c r="AV377">
        <v>7.5471538709677404</v>
      </c>
      <c r="AW377">
        <v>999.97045161290305</v>
      </c>
      <c r="AX377">
        <v>101.627064516129</v>
      </c>
      <c r="AY377">
        <v>9.8889335483870994E-2</v>
      </c>
      <c r="AZ377">
        <v>37.760422580645198</v>
      </c>
      <c r="BA377">
        <v>999.9</v>
      </c>
      <c r="BB377">
        <v>999.9</v>
      </c>
      <c r="BC377">
        <v>0</v>
      </c>
      <c r="BD377">
        <v>0</v>
      </c>
      <c r="BE377">
        <v>10002.4325806452</v>
      </c>
      <c r="BF377">
        <v>0</v>
      </c>
      <c r="BG377">
        <v>1.91117E-3</v>
      </c>
      <c r="BH377">
        <v>1607330106.0999999</v>
      </c>
      <c r="BI377" t="s">
        <v>1065</v>
      </c>
      <c r="BJ377">
        <v>61</v>
      </c>
      <c r="BK377">
        <v>-1.994</v>
      </c>
      <c r="BL377">
        <v>-0.05</v>
      </c>
      <c r="BM377">
        <v>410</v>
      </c>
      <c r="BN377">
        <v>8</v>
      </c>
      <c r="BO377">
        <v>0.47</v>
      </c>
      <c r="BP377">
        <v>0.11</v>
      </c>
      <c r="BQ377">
        <v>3.00391829268293</v>
      </c>
      <c r="BR377">
        <v>-0.36926801393765002</v>
      </c>
      <c r="BS377">
        <v>5.0454393649596897E-2</v>
      </c>
      <c r="BT377">
        <v>0</v>
      </c>
      <c r="BU377">
        <v>0.31111897560975599</v>
      </c>
      <c r="BV377">
        <v>-5.4871358885143903E-3</v>
      </c>
      <c r="BW377">
        <v>1.08208235311242E-3</v>
      </c>
      <c r="BX377">
        <v>1</v>
      </c>
      <c r="BY377">
        <v>1</v>
      </c>
      <c r="BZ377">
        <v>2</v>
      </c>
      <c r="CA377" t="s">
        <v>198</v>
      </c>
      <c r="CB377">
        <v>100</v>
      </c>
      <c r="CC377">
        <v>100</v>
      </c>
      <c r="CD377">
        <v>-1.994</v>
      </c>
      <c r="CE377">
        <v>-0.05</v>
      </c>
      <c r="CF377">
        <v>2</v>
      </c>
      <c r="CG377">
        <v>1046.76</v>
      </c>
      <c r="CH377">
        <v>638.423</v>
      </c>
      <c r="CI377">
        <v>41.993499999999997</v>
      </c>
      <c r="CJ377">
        <v>39.8675</v>
      </c>
      <c r="CK377">
        <v>30</v>
      </c>
      <c r="CL377">
        <v>39.770099999999999</v>
      </c>
      <c r="CM377">
        <v>39.828099999999999</v>
      </c>
      <c r="CN377">
        <v>30.896899999999999</v>
      </c>
      <c r="CO377">
        <v>-30</v>
      </c>
      <c r="CP377">
        <v>-30</v>
      </c>
      <c r="CQ377">
        <v>42</v>
      </c>
      <c r="CR377">
        <v>410</v>
      </c>
      <c r="CS377">
        <v>20</v>
      </c>
      <c r="CT377">
        <v>99.012900000000002</v>
      </c>
      <c r="CU377">
        <v>98.900700000000001</v>
      </c>
    </row>
    <row r="378" spans="1:99" x14ac:dyDescent="0.25">
      <c r="A378">
        <v>362</v>
      </c>
      <c r="B378">
        <v>1607330145.5999999</v>
      </c>
      <c r="C378">
        <v>26683</v>
      </c>
      <c r="D378" t="s">
        <v>1066</v>
      </c>
      <c r="E378" t="s">
        <v>1067</v>
      </c>
      <c r="F378">
        <v>1607330137.2451601</v>
      </c>
      <c r="G378">
        <f t="shared" si="145"/>
        <v>3.5575005252666959E-4</v>
      </c>
      <c r="H378">
        <f t="shared" si="146"/>
        <v>-3.5220167367036073</v>
      </c>
      <c r="I378">
        <f t="shared" si="147"/>
        <v>413.02170967741898</v>
      </c>
      <c r="J378">
        <f t="shared" si="148"/>
        <v>1259.0130388396851</v>
      </c>
      <c r="K378">
        <f t="shared" si="149"/>
        <v>128.07527471270421</v>
      </c>
      <c r="L378">
        <f t="shared" si="150"/>
        <v>42.015346384337079</v>
      </c>
      <c r="M378">
        <f t="shared" si="151"/>
        <v>6.1074614904805934E-3</v>
      </c>
      <c r="N378">
        <f t="shared" si="152"/>
        <v>2</v>
      </c>
      <c r="O378">
        <f t="shared" si="153"/>
        <v>6.097119025891092E-3</v>
      </c>
      <c r="P378">
        <f t="shared" si="154"/>
        <v>3.811627141723839E-3</v>
      </c>
      <c r="Q378">
        <f t="shared" si="155"/>
        <v>0</v>
      </c>
      <c r="R378">
        <f t="shared" si="156"/>
        <v>37.618753223451577</v>
      </c>
      <c r="S378">
        <f t="shared" si="157"/>
        <v>37.618753223451577</v>
      </c>
      <c r="T378">
        <f t="shared" si="158"/>
        <v>6.5209621051465847</v>
      </c>
      <c r="U378">
        <f t="shared" si="159"/>
        <v>12.167236193626049</v>
      </c>
      <c r="V378">
        <f t="shared" si="160"/>
        <v>0.7990395779203201</v>
      </c>
      <c r="W378">
        <f t="shared" si="161"/>
        <v>6.5671411749112458</v>
      </c>
      <c r="X378">
        <f t="shared" si="162"/>
        <v>5.7219225272262646</v>
      </c>
      <c r="Y378">
        <f t="shared" si="163"/>
        <v>-15.688577316426128</v>
      </c>
      <c r="Z378">
        <f t="shared" si="164"/>
        <v>14.008598679720194</v>
      </c>
      <c r="AA378">
        <f t="shared" si="165"/>
        <v>1.6789253564707933</v>
      </c>
      <c r="AB378">
        <f t="shared" si="166"/>
        <v>-1.053280235140619E-3</v>
      </c>
      <c r="AC378">
        <v>0</v>
      </c>
      <c r="AD378">
        <v>0</v>
      </c>
      <c r="AE378">
        <v>2</v>
      </c>
      <c r="AF378">
        <v>0</v>
      </c>
      <c r="AG378">
        <v>0</v>
      </c>
      <c r="AH378">
        <f t="shared" si="167"/>
        <v>1</v>
      </c>
      <c r="AI378">
        <f t="shared" si="168"/>
        <v>0</v>
      </c>
      <c r="AJ378">
        <f t="shared" si="169"/>
        <v>51880.373722822718</v>
      </c>
      <c r="AK378">
        <f t="shared" si="170"/>
        <v>0</v>
      </c>
      <c r="AL378">
        <f t="shared" si="171"/>
        <v>0</v>
      </c>
      <c r="AM378">
        <f t="shared" si="172"/>
        <v>0.49</v>
      </c>
      <c r="AN378">
        <f t="shared" si="173"/>
        <v>0.39</v>
      </c>
      <c r="AO378">
        <v>8.8000000000000007</v>
      </c>
      <c r="AP378">
        <v>0.5</v>
      </c>
      <c r="AQ378" t="s">
        <v>193</v>
      </c>
      <c r="AR378">
        <v>1607330137.2451601</v>
      </c>
      <c r="AS378">
        <v>413.02170967741898</v>
      </c>
      <c r="AT378">
        <v>410.05158064516098</v>
      </c>
      <c r="AU378">
        <v>7.8547654838709704</v>
      </c>
      <c r="AV378">
        <v>7.5441587096774203</v>
      </c>
      <c r="AW378">
        <v>999.981516129032</v>
      </c>
      <c r="AX378">
        <v>101.62754838709699</v>
      </c>
      <c r="AY378">
        <v>9.9177835483871005E-2</v>
      </c>
      <c r="AZ378">
        <v>37.748674193548403</v>
      </c>
      <c r="BA378">
        <v>999.9</v>
      </c>
      <c r="BB378">
        <v>999.9</v>
      </c>
      <c r="BC378">
        <v>0</v>
      </c>
      <c r="BD378">
        <v>0</v>
      </c>
      <c r="BE378">
        <v>10000.275161290299</v>
      </c>
      <c r="BF378">
        <v>0</v>
      </c>
      <c r="BG378">
        <v>1.91117E-3</v>
      </c>
      <c r="BH378">
        <v>1607330106.0999999</v>
      </c>
      <c r="BI378" t="s">
        <v>1065</v>
      </c>
      <c r="BJ378">
        <v>61</v>
      </c>
      <c r="BK378">
        <v>-1.994</v>
      </c>
      <c r="BL378">
        <v>-0.05</v>
      </c>
      <c r="BM378">
        <v>410</v>
      </c>
      <c r="BN378">
        <v>8</v>
      </c>
      <c r="BO378">
        <v>0.47</v>
      </c>
      <c r="BP378">
        <v>0.11</v>
      </c>
      <c r="BQ378">
        <v>2.98035195121951</v>
      </c>
      <c r="BR378">
        <v>-0.315767456445888</v>
      </c>
      <c r="BS378">
        <v>6.5096575580365995E-2</v>
      </c>
      <c r="BT378">
        <v>0</v>
      </c>
      <c r="BU378">
        <v>0.31085726829268301</v>
      </c>
      <c r="BV378">
        <v>-8.0550104529633799E-3</v>
      </c>
      <c r="BW378">
        <v>1.1188543579753801E-3</v>
      </c>
      <c r="BX378">
        <v>1</v>
      </c>
      <c r="BY378">
        <v>1</v>
      </c>
      <c r="BZ378">
        <v>2</v>
      </c>
      <c r="CA378" t="s">
        <v>198</v>
      </c>
      <c r="CB378">
        <v>100</v>
      </c>
      <c r="CC378">
        <v>100</v>
      </c>
      <c r="CD378">
        <v>-1.994</v>
      </c>
      <c r="CE378">
        <v>-0.05</v>
      </c>
      <c r="CF378">
        <v>2</v>
      </c>
      <c r="CG378">
        <v>1047.24</v>
      </c>
      <c r="CH378">
        <v>638.42100000000005</v>
      </c>
      <c r="CI378">
        <v>41.993499999999997</v>
      </c>
      <c r="CJ378">
        <v>39.8626</v>
      </c>
      <c r="CK378">
        <v>29.9999</v>
      </c>
      <c r="CL378">
        <v>39.765300000000003</v>
      </c>
      <c r="CM378">
        <v>39.8232</v>
      </c>
      <c r="CN378">
        <v>30.897099999999998</v>
      </c>
      <c r="CO378">
        <v>-30</v>
      </c>
      <c r="CP378">
        <v>-30</v>
      </c>
      <c r="CQ378">
        <v>42</v>
      </c>
      <c r="CR378">
        <v>410</v>
      </c>
      <c r="CS378">
        <v>20</v>
      </c>
      <c r="CT378">
        <v>99.012799999999999</v>
      </c>
      <c r="CU378">
        <v>98.902000000000001</v>
      </c>
    </row>
    <row r="379" spans="1:99" x14ac:dyDescent="0.25">
      <c r="A379">
        <v>363</v>
      </c>
      <c r="B379">
        <v>1607330150.5999999</v>
      </c>
      <c r="C379">
        <v>26688</v>
      </c>
      <c r="D379" t="s">
        <v>1068</v>
      </c>
      <c r="E379" t="s">
        <v>1069</v>
      </c>
      <c r="F379">
        <v>1607330142.03548</v>
      </c>
      <c r="G379">
        <f t="shared" si="145"/>
        <v>3.5562428386525793E-4</v>
      </c>
      <c r="H379">
        <f t="shared" si="146"/>
        <v>-3.5908903490313628</v>
      </c>
      <c r="I379">
        <f t="shared" si="147"/>
        <v>413.09038709677401</v>
      </c>
      <c r="J379">
        <f t="shared" si="148"/>
        <v>1276.0910183655149</v>
      </c>
      <c r="K379">
        <f t="shared" si="149"/>
        <v>129.81287488719406</v>
      </c>
      <c r="L379">
        <f t="shared" si="150"/>
        <v>42.022434109740168</v>
      </c>
      <c r="M379">
        <f t="shared" si="151"/>
        <v>6.1095007834026287E-3</v>
      </c>
      <c r="N379">
        <f t="shared" si="152"/>
        <v>2</v>
      </c>
      <c r="O379">
        <f t="shared" si="153"/>
        <v>6.099151417242034E-3</v>
      </c>
      <c r="P379">
        <f t="shared" si="154"/>
        <v>3.8128980049247077E-3</v>
      </c>
      <c r="Q379">
        <f t="shared" si="155"/>
        <v>0</v>
      </c>
      <c r="R379">
        <f t="shared" si="156"/>
        <v>37.607142751049331</v>
      </c>
      <c r="S379">
        <f t="shared" si="157"/>
        <v>37.607142751049331</v>
      </c>
      <c r="T379">
        <f t="shared" si="158"/>
        <v>6.5168490345490246</v>
      </c>
      <c r="U379">
        <f t="shared" si="159"/>
        <v>12.169940483938129</v>
      </c>
      <c r="V379">
        <f t="shared" si="160"/>
        <v>0.79871161521123413</v>
      </c>
      <c r="W379">
        <f t="shared" si="161"/>
        <v>6.5629870274663427</v>
      </c>
      <c r="X379">
        <f t="shared" si="162"/>
        <v>5.7181374193377907</v>
      </c>
      <c r="Y379">
        <f t="shared" si="163"/>
        <v>-15.683030918457874</v>
      </c>
      <c r="Z379">
        <f t="shared" si="164"/>
        <v>14.003814926985026</v>
      </c>
      <c r="AA379">
        <f t="shared" si="165"/>
        <v>1.6781635093414726</v>
      </c>
      <c r="AB379">
        <f t="shared" si="166"/>
        <v>-1.0524821313744326E-3</v>
      </c>
      <c r="AC379">
        <v>0</v>
      </c>
      <c r="AD379">
        <v>0</v>
      </c>
      <c r="AE379">
        <v>2</v>
      </c>
      <c r="AF379">
        <v>0</v>
      </c>
      <c r="AG379">
        <v>0</v>
      </c>
      <c r="AH379">
        <f t="shared" si="167"/>
        <v>1</v>
      </c>
      <c r="AI379">
        <f t="shared" si="168"/>
        <v>0</v>
      </c>
      <c r="AJ379">
        <f t="shared" si="169"/>
        <v>51910.068570590534</v>
      </c>
      <c r="AK379">
        <f t="shared" si="170"/>
        <v>0</v>
      </c>
      <c r="AL379">
        <f t="shared" si="171"/>
        <v>0</v>
      </c>
      <c r="AM379">
        <f t="shared" si="172"/>
        <v>0.49</v>
      </c>
      <c r="AN379">
        <f t="shared" si="173"/>
        <v>0.39</v>
      </c>
      <c r="AO379">
        <v>8.8000000000000007</v>
      </c>
      <c r="AP379">
        <v>0.5</v>
      </c>
      <c r="AQ379" t="s">
        <v>193</v>
      </c>
      <c r="AR379">
        <v>1607330142.03548</v>
      </c>
      <c r="AS379">
        <v>413.09038709677401</v>
      </c>
      <c r="AT379">
        <v>410.05964516129001</v>
      </c>
      <c r="AU379">
        <v>7.8515225806451596</v>
      </c>
      <c r="AV379">
        <v>7.5410267741935497</v>
      </c>
      <c r="AW379">
        <v>999.98851612903195</v>
      </c>
      <c r="AX379">
        <v>101.627516129032</v>
      </c>
      <c r="AY379">
        <v>9.9455551612903204E-2</v>
      </c>
      <c r="AZ379">
        <v>37.737019354838701</v>
      </c>
      <c r="BA379">
        <v>999.9</v>
      </c>
      <c r="BB379">
        <v>999.9</v>
      </c>
      <c r="BC379">
        <v>0</v>
      </c>
      <c r="BD379">
        <v>0</v>
      </c>
      <c r="BE379">
        <v>10005.855483871001</v>
      </c>
      <c r="BF379">
        <v>0</v>
      </c>
      <c r="BG379">
        <v>1.91117E-3</v>
      </c>
      <c r="BH379">
        <v>1607330106.0999999</v>
      </c>
      <c r="BI379" t="s">
        <v>1065</v>
      </c>
      <c r="BJ379">
        <v>61</v>
      </c>
      <c r="BK379">
        <v>-1.994</v>
      </c>
      <c r="BL379">
        <v>-0.05</v>
      </c>
      <c r="BM379">
        <v>410</v>
      </c>
      <c r="BN379">
        <v>8</v>
      </c>
      <c r="BO379">
        <v>0.47</v>
      </c>
      <c r="BP379">
        <v>0.11</v>
      </c>
      <c r="BQ379">
        <v>3.0098887804877998</v>
      </c>
      <c r="BR379">
        <v>0.60766432055734798</v>
      </c>
      <c r="BS379">
        <v>0.10234180902310901</v>
      </c>
      <c r="BT379">
        <v>0</v>
      </c>
      <c r="BU379">
        <v>0.31077248780487798</v>
      </c>
      <c r="BV379">
        <v>-6.5730313588984195E-4</v>
      </c>
      <c r="BW379">
        <v>1.03925388625455E-3</v>
      </c>
      <c r="BX379">
        <v>1</v>
      </c>
      <c r="BY379">
        <v>1</v>
      </c>
      <c r="BZ379">
        <v>2</v>
      </c>
      <c r="CA379" t="s">
        <v>198</v>
      </c>
      <c r="CB379">
        <v>100</v>
      </c>
      <c r="CC379">
        <v>100</v>
      </c>
      <c r="CD379">
        <v>-1.994</v>
      </c>
      <c r="CE379">
        <v>-0.05</v>
      </c>
      <c r="CF379">
        <v>2</v>
      </c>
      <c r="CG379">
        <v>1045.97</v>
      </c>
      <c r="CH379">
        <v>638.44100000000003</v>
      </c>
      <c r="CI379">
        <v>41.993099999999998</v>
      </c>
      <c r="CJ379">
        <v>39.8568</v>
      </c>
      <c r="CK379">
        <v>29.9998</v>
      </c>
      <c r="CL379">
        <v>39.760399999999997</v>
      </c>
      <c r="CM379">
        <v>39.818300000000001</v>
      </c>
      <c r="CN379">
        <v>30.899000000000001</v>
      </c>
      <c r="CO379">
        <v>-30</v>
      </c>
      <c r="CP379">
        <v>-30</v>
      </c>
      <c r="CQ379">
        <v>42</v>
      </c>
      <c r="CR379">
        <v>410</v>
      </c>
      <c r="CS379">
        <v>20</v>
      </c>
      <c r="CT379">
        <v>99.014899999999997</v>
      </c>
      <c r="CU379">
        <v>98.903499999999994</v>
      </c>
    </row>
    <row r="380" spans="1:99" x14ac:dyDescent="0.25">
      <c r="A380">
        <v>364</v>
      </c>
      <c r="B380">
        <v>1607330155.5999999</v>
      </c>
      <c r="C380">
        <v>26693</v>
      </c>
      <c r="D380" t="s">
        <v>1070</v>
      </c>
      <c r="E380" t="s">
        <v>1071</v>
      </c>
      <c r="F380">
        <v>1607330146.9709699</v>
      </c>
      <c r="G380">
        <f t="shared" si="145"/>
        <v>3.5569989107990773E-4</v>
      </c>
      <c r="H380">
        <f t="shared" si="146"/>
        <v>-3.649406451659583</v>
      </c>
      <c r="I380">
        <f t="shared" si="147"/>
        <v>413.122322580645</v>
      </c>
      <c r="J380">
        <f t="shared" si="148"/>
        <v>1289.8943863264826</v>
      </c>
      <c r="K380">
        <f t="shared" si="149"/>
        <v>131.21680483281094</v>
      </c>
      <c r="L380">
        <f t="shared" si="150"/>
        <v>42.025604381862486</v>
      </c>
      <c r="M380">
        <f t="shared" si="151"/>
        <v>6.1158745306571791E-3</v>
      </c>
      <c r="N380">
        <f t="shared" si="152"/>
        <v>2</v>
      </c>
      <c r="O380">
        <f t="shared" si="153"/>
        <v>6.1055035790350144E-3</v>
      </c>
      <c r="P380">
        <f t="shared" si="154"/>
        <v>3.8168700408056384E-3</v>
      </c>
      <c r="Q380">
        <f t="shared" si="155"/>
        <v>0</v>
      </c>
      <c r="R380">
        <f t="shared" si="156"/>
        <v>37.593239082148074</v>
      </c>
      <c r="S380">
        <f t="shared" si="157"/>
        <v>37.593239082148074</v>
      </c>
      <c r="T380">
        <f t="shared" si="158"/>
        <v>6.5119265498136079</v>
      </c>
      <c r="U380">
        <f t="shared" si="159"/>
        <v>12.174084376018811</v>
      </c>
      <c r="V380">
        <f t="shared" si="160"/>
        <v>0.79838190812365772</v>
      </c>
      <c r="W380">
        <f t="shared" si="161"/>
        <v>6.5580448061979491</v>
      </c>
      <c r="X380">
        <f t="shared" si="162"/>
        <v>5.7135446416899498</v>
      </c>
      <c r="Y380">
        <f t="shared" si="163"/>
        <v>-15.686365196623932</v>
      </c>
      <c r="Z380">
        <f t="shared" si="164"/>
        <v>14.00699307743111</v>
      </c>
      <c r="AA380">
        <f t="shared" si="165"/>
        <v>1.6783192533922855</v>
      </c>
      <c r="AB380">
        <f t="shared" si="166"/>
        <v>-1.0528658005366509E-3</v>
      </c>
      <c r="AC380">
        <v>0</v>
      </c>
      <c r="AD380">
        <v>0</v>
      </c>
      <c r="AE380">
        <v>2</v>
      </c>
      <c r="AF380">
        <v>0</v>
      </c>
      <c r="AG380">
        <v>0</v>
      </c>
      <c r="AH380">
        <f t="shared" si="167"/>
        <v>1</v>
      </c>
      <c r="AI380">
        <f t="shared" si="168"/>
        <v>0</v>
      </c>
      <c r="AJ380">
        <f t="shared" si="169"/>
        <v>51889.278283841777</v>
      </c>
      <c r="AK380">
        <f t="shared" si="170"/>
        <v>0</v>
      </c>
      <c r="AL380">
        <f t="shared" si="171"/>
        <v>0</v>
      </c>
      <c r="AM380">
        <f t="shared" si="172"/>
        <v>0.49</v>
      </c>
      <c r="AN380">
        <f t="shared" si="173"/>
        <v>0.39</v>
      </c>
      <c r="AO380">
        <v>8.8000000000000007</v>
      </c>
      <c r="AP380">
        <v>0.5</v>
      </c>
      <c r="AQ380" t="s">
        <v>193</v>
      </c>
      <c r="AR380">
        <v>1607330146.9709699</v>
      </c>
      <c r="AS380">
        <v>413.122322580645</v>
      </c>
      <c r="AT380">
        <v>410.04012903225799</v>
      </c>
      <c r="AU380">
        <v>7.8482961290322599</v>
      </c>
      <c r="AV380">
        <v>7.5377338709677399</v>
      </c>
      <c r="AW380">
        <v>999.99035483871</v>
      </c>
      <c r="AX380">
        <v>101.627161290323</v>
      </c>
      <c r="AY380">
        <v>9.9620548387096802E-2</v>
      </c>
      <c r="AZ380">
        <v>37.723145161290297</v>
      </c>
      <c r="BA380">
        <v>999.9</v>
      </c>
      <c r="BB380">
        <v>999.9</v>
      </c>
      <c r="BC380">
        <v>0</v>
      </c>
      <c r="BD380">
        <v>0</v>
      </c>
      <c r="BE380">
        <v>10001.2477419355</v>
      </c>
      <c r="BF380">
        <v>0</v>
      </c>
      <c r="BG380">
        <v>1.91117E-3</v>
      </c>
      <c r="BH380">
        <v>1607330106.0999999</v>
      </c>
      <c r="BI380" t="s">
        <v>1065</v>
      </c>
      <c r="BJ380">
        <v>61</v>
      </c>
      <c r="BK380">
        <v>-1.994</v>
      </c>
      <c r="BL380">
        <v>-0.05</v>
      </c>
      <c r="BM380">
        <v>410</v>
      </c>
      <c r="BN380">
        <v>8</v>
      </c>
      <c r="BO380">
        <v>0.47</v>
      </c>
      <c r="BP380">
        <v>0.11</v>
      </c>
      <c r="BQ380">
        <v>3.0664378048780501</v>
      </c>
      <c r="BR380">
        <v>1.00214592334509</v>
      </c>
      <c r="BS380">
        <v>0.13097519922586301</v>
      </c>
      <c r="BT380">
        <v>0</v>
      </c>
      <c r="BU380">
        <v>0.31046524390243901</v>
      </c>
      <c r="BV380">
        <v>4.1924738675959798E-3</v>
      </c>
      <c r="BW380">
        <v>9.33524054335934E-4</v>
      </c>
      <c r="BX380">
        <v>1</v>
      </c>
      <c r="BY380">
        <v>1</v>
      </c>
      <c r="BZ380">
        <v>2</v>
      </c>
      <c r="CA380" t="s">
        <v>198</v>
      </c>
      <c r="CB380">
        <v>100</v>
      </c>
      <c r="CC380">
        <v>100</v>
      </c>
      <c r="CD380">
        <v>-1.994</v>
      </c>
      <c r="CE380">
        <v>-0.05</v>
      </c>
      <c r="CF380">
        <v>2</v>
      </c>
      <c r="CG380">
        <v>1045.1099999999999</v>
      </c>
      <c r="CH380">
        <v>638.23599999999999</v>
      </c>
      <c r="CI380">
        <v>41.992899999999999</v>
      </c>
      <c r="CJ380">
        <v>39.851900000000001</v>
      </c>
      <c r="CK380">
        <v>29.9999</v>
      </c>
      <c r="CL380">
        <v>39.755499999999998</v>
      </c>
      <c r="CM380">
        <v>39.813499999999998</v>
      </c>
      <c r="CN380">
        <v>30.8996</v>
      </c>
      <c r="CO380">
        <v>-30</v>
      </c>
      <c r="CP380">
        <v>-30</v>
      </c>
      <c r="CQ380">
        <v>42</v>
      </c>
      <c r="CR380">
        <v>410</v>
      </c>
      <c r="CS380">
        <v>20</v>
      </c>
      <c r="CT380">
        <v>99.014899999999997</v>
      </c>
      <c r="CU380">
        <v>98.905000000000001</v>
      </c>
    </row>
    <row r="381" spans="1:99" x14ac:dyDescent="0.25">
      <c r="A381">
        <v>365</v>
      </c>
      <c r="B381">
        <v>1607330160.5999999</v>
      </c>
      <c r="C381">
        <v>26698</v>
      </c>
      <c r="D381" t="s">
        <v>1072</v>
      </c>
      <c r="E381" t="s">
        <v>1073</v>
      </c>
      <c r="F381">
        <v>1607330151.9709699</v>
      </c>
      <c r="G381">
        <f t="shared" si="145"/>
        <v>3.5569206985467744E-4</v>
      </c>
      <c r="H381">
        <f t="shared" si="146"/>
        <v>-3.6958144698638153</v>
      </c>
      <c r="I381">
        <f t="shared" si="147"/>
        <v>413.11832258064499</v>
      </c>
      <c r="J381">
        <f t="shared" si="148"/>
        <v>1300.7698354656643</v>
      </c>
      <c r="K381">
        <f t="shared" si="149"/>
        <v>132.3230490298792</v>
      </c>
      <c r="L381">
        <f t="shared" si="150"/>
        <v>42.025171989332392</v>
      </c>
      <c r="M381">
        <f t="shared" si="151"/>
        <v>6.1212178856192307E-3</v>
      </c>
      <c r="N381">
        <f t="shared" si="152"/>
        <v>2</v>
      </c>
      <c r="O381">
        <f t="shared" si="153"/>
        <v>6.1108288207869744E-3</v>
      </c>
      <c r="P381">
        <f t="shared" si="154"/>
        <v>3.8201999404304608E-3</v>
      </c>
      <c r="Q381">
        <f t="shared" si="155"/>
        <v>0</v>
      </c>
      <c r="R381">
        <f t="shared" si="156"/>
        <v>37.57818507844015</v>
      </c>
      <c r="S381">
        <f t="shared" si="157"/>
        <v>37.57818507844015</v>
      </c>
      <c r="T381">
        <f t="shared" si="158"/>
        <v>6.5066004369295412</v>
      </c>
      <c r="U381">
        <f t="shared" si="159"/>
        <v>12.178178382529886</v>
      </c>
      <c r="V381">
        <f t="shared" si="160"/>
        <v>0.79799775014941987</v>
      </c>
      <c r="W381">
        <f t="shared" si="161"/>
        <v>6.5526856733695205</v>
      </c>
      <c r="X381">
        <f t="shared" si="162"/>
        <v>5.7086026867801216</v>
      </c>
      <c r="Y381">
        <f t="shared" si="163"/>
        <v>-15.686020280591276</v>
      </c>
      <c r="Z381">
        <f t="shared" si="164"/>
        <v>14.006903044200172</v>
      </c>
      <c r="AA381">
        <f t="shared" si="165"/>
        <v>1.6780644861591492</v>
      </c>
      <c r="AB381">
        <f t="shared" si="166"/>
        <v>-1.0527502319543913E-3</v>
      </c>
      <c r="AC381">
        <v>0</v>
      </c>
      <c r="AD381">
        <v>0</v>
      </c>
      <c r="AE381">
        <v>2</v>
      </c>
      <c r="AF381">
        <v>0</v>
      </c>
      <c r="AG381">
        <v>0</v>
      </c>
      <c r="AH381">
        <f t="shared" si="167"/>
        <v>1</v>
      </c>
      <c r="AI381">
        <f t="shared" si="168"/>
        <v>0</v>
      </c>
      <c r="AJ381">
        <f t="shared" si="169"/>
        <v>51905.221810042247</v>
      </c>
      <c r="AK381">
        <f t="shared" si="170"/>
        <v>0</v>
      </c>
      <c r="AL381">
        <f t="shared" si="171"/>
        <v>0</v>
      </c>
      <c r="AM381">
        <f t="shared" si="172"/>
        <v>0.49</v>
      </c>
      <c r="AN381">
        <f t="shared" si="173"/>
        <v>0.39</v>
      </c>
      <c r="AO381">
        <v>8.8000000000000007</v>
      </c>
      <c r="AP381">
        <v>0.5</v>
      </c>
      <c r="AQ381" t="s">
        <v>193</v>
      </c>
      <c r="AR381">
        <v>1607330151.9709699</v>
      </c>
      <c r="AS381">
        <v>413.11832258064499</v>
      </c>
      <c r="AT381">
        <v>409.99529032258101</v>
      </c>
      <c r="AU381">
        <v>7.84452451612903</v>
      </c>
      <c r="AV381">
        <v>7.5339683870967704</v>
      </c>
      <c r="AW381">
        <v>999.99190322580705</v>
      </c>
      <c r="AX381">
        <v>101.62693548387099</v>
      </c>
      <c r="AY381">
        <v>9.9784664516128996E-2</v>
      </c>
      <c r="AZ381">
        <v>37.708090322580603</v>
      </c>
      <c r="BA381">
        <v>999.9</v>
      </c>
      <c r="BB381">
        <v>999.9</v>
      </c>
      <c r="BC381">
        <v>0</v>
      </c>
      <c r="BD381">
        <v>0</v>
      </c>
      <c r="BE381">
        <v>10003.9696774194</v>
      </c>
      <c r="BF381">
        <v>0</v>
      </c>
      <c r="BG381">
        <v>1.91117E-3</v>
      </c>
      <c r="BH381">
        <v>1607330106.0999999</v>
      </c>
      <c r="BI381" t="s">
        <v>1065</v>
      </c>
      <c r="BJ381">
        <v>61</v>
      </c>
      <c r="BK381">
        <v>-1.994</v>
      </c>
      <c r="BL381">
        <v>-0.05</v>
      </c>
      <c r="BM381">
        <v>410</v>
      </c>
      <c r="BN381">
        <v>8</v>
      </c>
      <c r="BO381">
        <v>0.47</v>
      </c>
      <c r="BP381">
        <v>0.11</v>
      </c>
      <c r="BQ381">
        <v>3.08311731707317</v>
      </c>
      <c r="BR381">
        <v>0.46730299651567803</v>
      </c>
      <c r="BS381">
        <v>0.11953295255476799</v>
      </c>
      <c r="BT381">
        <v>0</v>
      </c>
      <c r="BU381">
        <v>0.31046736585365903</v>
      </c>
      <c r="BV381">
        <v>-2.00862020905974E-3</v>
      </c>
      <c r="BW381">
        <v>9.0699578497145303E-4</v>
      </c>
      <c r="BX381">
        <v>1</v>
      </c>
      <c r="BY381">
        <v>1</v>
      </c>
      <c r="BZ381">
        <v>2</v>
      </c>
      <c r="CA381" t="s">
        <v>198</v>
      </c>
      <c r="CB381">
        <v>100</v>
      </c>
      <c r="CC381">
        <v>100</v>
      </c>
      <c r="CD381">
        <v>-1.994</v>
      </c>
      <c r="CE381">
        <v>-0.05</v>
      </c>
      <c r="CF381">
        <v>2</v>
      </c>
      <c r="CG381">
        <v>1046.93</v>
      </c>
      <c r="CH381">
        <v>638.31399999999996</v>
      </c>
      <c r="CI381">
        <v>41.992800000000003</v>
      </c>
      <c r="CJ381">
        <v>39.844999999999999</v>
      </c>
      <c r="CK381">
        <v>29.9999</v>
      </c>
      <c r="CL381">
        <v>39.750599999999999</v>
      </c>
      <c r="CM381">
        <v>39.807600000000001</v>
      </c>
      <c r="CN381">
        <v>30.896699999999999</v>
      </c>
      <c r="CO381">
        <v>-30</v>
      </c>
      <c r="CP381">
        <v>-30</v>
      </c>
      <c r="CQ381">
        <v>42</v>
      </c>
      <c r="CR381">
        <v>410</v>
      </c>
      <c r="CS381">
        <v>20</v>
      </c>
      <c r="CT381">
        <v>99.016300000000001</v>
      </c>
      <c r="CU381">
        <v>98.905199999999994</v>
      </c>
    </row>
    <row r="382" spans="1:99" x14ac:dyDescent="0.25">
      <c r="A382">
        <v>366</v>
      </c>
      <c r="B382">
        <v>1607330165.5999999</v>
      </c>
      <c r="C382">
        <v>26703</v>
      </c>
      <c r="D382" t="s">
        <v>1074</v>
      </c>
      <c r="E382" t="s">
        <v>1075</v>
      </c>
      <c r="F382">
        <v>1607330156.9709699</v>
      </c>
      <c r="G382">
        <f t="shared" si="145"/>
        <v>3.551195881799334E-4</v>
      </c>
      <c r="H382">
        <f t="shared" si="146"/>
        <v>-3.6561016233310131</v>
      </c>
      <c r="I382">
        <f t="shared" si="147"/>
        <v>413.10232258064502</v>
      </c>
      <c r="J382">
        <f t="shared" si="148"/>
        <v>1291.5075717475665</v>
      </c>
      <c r="K382">
        <f t="shared" si="149"/>
        <v>131.38022198716868</v>
      </c>
      <c r="L382">
        <f t="shared" si="150"/>
        <v>42.02335009977643</v>
      </c>
      <c r="M382">
        <f t="shared" si="151"/>
        <v>6.1171035229417893E-3</v>
      </c>
      <c r="N382">
        <f t="shared" si="152"/>
        <v>2</v>
      </c>
      <c r="O382">
        <f t="shared" si="153"/>
        <v>6.1067284066082111E-3</v>
      </c>
      <c r="P382">
        <f t="shared" si="154"/>
        <v>3.8176359313321128E-3</v>
      </c>
      <c r="Q382">
        <f t="shared" si="155"/>
        <v>0</v>
      </c>
      <c r="R382">
        <f t="shared" si="156"/>
        <v>37.562295227333266</v>
      </c>
      <c r="S382">
        <f t="shared" si="157"/>
        <v>37.562295227333266</v>
      </c>
      <c r="T382">
        <f t="shared" si="158"/>
        <v>6.5009827027984111</v>
      </c>
      <c r="U382">
        <f t="shared" si="159"/>
        <v>12.182650862823879</v>
      </c>
      <c r="V382">
        <f t="shared" si="160"/>
        <v>0.79759325982451834</v>
      </c>
      <c r="W382">
        <f t="shared" si="161"/>
        <v>6.5469598431850669</v>
      </c>
      <c r="X382">
        <f t="shared" si="162"/>
        <v>5.7033894429738927</v>
      </c>
      <c r="Y382">
        <f t="shared" si="163"/>
        <v>-15.660773838735063</v>
      </c>
      <c r="Z382">
        <f t="shared" si="164"/>
        <v>13.98459176930894</v>
      </c>
      <c r="AA382">
        <f t="shared" si="165"/>
        <v>1.6751327786052344</v>
      </c>
      <c r="AB382">
        <f t="shared" si="166"/>
        <v>-1.0492908208874496E-3</v>
      </c>
      <c r="AC382">
        <v>0</v>
      </c>
      <c r="AD382">
        <v>0</v>
      </c>
      <c r="AE382">
        <v>2</v>
      </c>
      <c r="AF382">
        <v>0</v>
      </c>
      <c r="AG382">
        <v>0</v>
      </c>
      <c r="AH382">
        <f t="shared" si="167"/>
        <v>1</v>
      </c>
      <c r="AI382">
        <f t="shared" si="168"/>
        <v>0</v>
      </c>
      <c r="AJ382">
        <f t="shared" si="169"/>
        <v>51891.802078897374</v>
      </c>
      <c r="AK382">
        <f t="shared" si="170"/>
        <v>0</v>
      </c>
      <c r="AL382">
        <f t="shared" si="171"/>
        <v>0</v>
      </c>
      <c r="AM382">
        <f t="shared" si="172"/>
        <v>0.49</v>
      </c>
      <c r="AN382">
        <f t="shared" si="173"/>
        <v>0.39</v>
      </c>
      <c r="AO382">
        <v>8.8000000000000007</v>
      </c>
      <c r="AP382">
        <v>0.5</v>
      </c>
      <c r="AQ382" t="s">
        <v>193</v>
      </c>
      <c r="AR382">
        <v>1607330156.9709699</v>
      </c>
      <c r="AS382">
        <v>413.10232258064502</v>
      </c>
      <c r="AT382">
        <v>410.01403225806501</v>
      </c>
      <c r="AU382">
        <v>7.84058451612903</v>
      </c>
      <c r="AV382">
        <v>7.5305277419354804</v>
      </c>
      <c r="AW382">
        <v>999.99432258064496</v>
      </c>
      <c r="AX382">
        <v>101.626451612903</v>
      </c>
      <c r="AY382">
        <v>9.9798283870967702E-2</v>
      </c>
      <c r="AZ382">
        <v>37.691993548387103</v>
      </c>
      <c r="BA382">
        <v>999.9</v>
      </c>
      <c r="BB382">
        <v>999.9</v>
      </c>
      <c r="BC382">
        <v>0</v>
      </c>
      <c r="BD382">
        <v>0</v>
      </c>
      <c r="BE382">
        <v>10000.782258064501</v>
      </c>
      <c r="BF382">
        <v>0</v>
      </c>
      <c r="BG382">
        <v>1.91117E-3</v>
      </c>
      <c r="BH382">
        <v>1607330106.0999999</v>
      </c>
      <c r="BI382" t="s">
        <v>1065</v>
      </c>
      <c r="BJ382">
        <v>61</v>
      </c>
      <c r="BK382">
        <v>-1.994</v>
      </c>
      <c r="BL382">
        <v>-0.05</v>
      </c>
      <c r="BM382">
        <v>410</v>
      </c>
      <c r="BN382">
        <v>8</v>
      </c>
      <c r="BO382">
        <v>0.47</v>
      </c>
      <c r="BP382">
        <v>0.11</v>
      </c>
      <c r="BQ382">
        <v>3.1006378048780499</v>
      </c>
      <c r="BR382">
        <v>-0.716957770034652</v>
      </c>
      <c r="BS382">
        <v>9.2076728807361299E-2</v>
      </c>
      <c r="BT382">
        <v>0</v>
      </c>
      <c r="BU382">
        <v>0.31031914634146301</v>
      </c>
      <c r="BV382">
        <v>-8.1430243902417005E-3</v>
      </c>
      <c r="BW382">
        <v>1.00960672277959E-3</v>
      </c>
      <c r="BX382">
        <v>1</v>
      </c>
      <c r="BY382">
        <v>1</v>
      </c>
      <c r="BZ382">
        <v>2</v>
      </c>
      <c r="CA382" t="s">
        <v>198</v>
      </c>
      <c r="CB382">
        <v>100</v>
      </c>
      <c r="CC382">
        <v>100</v>
      </c>
      <c r="CD382">
        <v>-1.994</v>
      </c>
      <c r="CE382">
        <v>-0.05</v>
      </c>
      <c r="CF382">
        <v>2</v>
      </c>
      <c r="CG382">
        <v>1046.78</v>
      </c>
      <c r="CH382">
        <v>638.57000000000005</v>
      </c>
      <c r="CI382">
        <v>41.993099999999998</v>
      </c>
      <c r="CJ382">
        <v>39.837800000000001</v>
      </c>
      <c r="CK382">
        <v>29.999700000000001</v>
      </c>
      <c r="CL382">
        <v>39.744900000000001</v>
      </c>
      <c r="CM382">
        <v>39.8018</v>
      </c>
      <c r="CN382">
        <v>30.895</v>
      </c>
      <c r="CO382">
        <v>-30</v>
      </c>
      <c r="CP382">
        <v>-30</v>
      </c>
      <c r="CQ382">
        <v>42</v>
      </c>
      <c r="CR382">
        <v>410</v>
      </c>
      <c r="CS382">
        <v>20</v>
      </c>
      <c r="CT382">
        <v>99.017700000000005</v>
      </c>
      <c r="CU382">
        <v>98.906300000000002</v>
      </c>
    </row>
    <row r="383" spans="1:99" x14ac:dyDescent="0.25">
      <c r="A383">
        <v>367</v>
      </c>
      <c r="B383">
        <v>1607330451.5999999</v>
      </c>
      <c r="C383">
        <v>26989</v>
      </c>
      <c r="D383" t="s">
        <v>1077</v>
      </c>
      <c r="E383" t="s">
        <v>1078</v>
      </c>
      <c r="F383">
        <v>1607330443.5999999</v>
      </c>
      <c r="G383">
        <f t="shared" si="145"/>
        <v>3.2743194021246408E-4</v>
      </c>
      <c r="H383">
        <f t="shared" si="146"/>
        <v>-3.3700155139605577</v>
      </c>
      <c r="I383">
        <f t="shared" si="147"/>
        <v>412.56654838709699</v>
      </c>
      <c r="J383">
        <f t="shared" si="148"/>
        <v>1289.8134103204443</v>
      </c>
      <c r="K383">
        <f t="shared" si="149"/>
        <v>131.21500671038609</v>
      </c>
      <c r="L383">
        <f t="shared" si="150"/>
        <v>41.971126972268301</v>
      </c>
      <c r="M383">
        <f t="shared" si="151"/>
        <v>5.6457711443086778E-3</v>
      </c>
      <c r="N383">
        <f t="shared" si="152"/>
        <v>2</v>
      </c>
      <c r="O383">
        <f t="shared" si="153"/>
        <v>5.6369320219858861E-3</v>
      </c>
      <c r="P383">
        <f t="shared" si="154"/>
        <v>3.5238755037760635E-3</v>
      </c>
      <c r="Q383">
        <f t="shared" si="155"/>
        <v>0</v>
      </c>
      <c r="R383">
        <f t="shared" si="156"/>
        <v>37.475043788652535</v>
      </c>
      <c r="S383">
        <f t="shared" si="157"/>
        <v>37.475043788652535</v>
      </c>
      <c r="T383">
        <f t="shared" si="158"/>
        <v>6.4702105893709998</v>
      </c>
      <c r="U383">
        <f t="shared" si="159"/>
        <v>11.842649123064529</v>
      </c>
      <c r="V383">
        <f t="shared" si="160"/>
        <v>0.77124341389722617</v>
      </c>
      <c r="W383">
        <f t="shared" si="161"/>
        <v>6.5124230725975529</v>
      </c>
      <c r="X383">
        <f t="shared" si="162"/>
        <v>5.6989671754737738</v>
      </c>
      <c r="Y383">
        <f t="shared" si="163"/>
        <v>-14.439748563369665</v>
      </c>
      <c r="Z383">
        <f t="shared" si="164"/>
        <v>12.89555058394507</v>
      </c>
      <c r="AA383">
        <f t="shared" si="165"/>
        <v>1.543306290772487</v>
      </c>
      <c r="AB383">
        <f t="shared" si="166"/>
        <v>-8.916886521088685E-4</v>
      </c>
      <c r="AC383">
        <v>0</v>
      </c>
      <c r="AD383">
        <v>0</v>
      </c>
      <c r="AE383">
        <v>2</v>
      </c>
      <c r="AF383">
        <v>0</v>
      </c>
      <c r="AG383">
        <v>0</v>
      </c>
      <c r="AH383">
        <f t="shared" si="167"/>
        <v>1</v>
      </c>
      <c r="AI383">
        <f t="shared" si="168"/>
        <v>0</v>
      </c>
      <c r="AJ383">
        <f t="shared" si="169"/>
        <v>51895.437346562212</v>
      </c>
      <c r="AK383">
        <f t="shared" si="170"/>
        <v>0</v>
      </c>
      <c r="AL383">
        <f t="shared" si="171"/>
        <v>0</v>
      </c>
      <c r="AM383">
        <f t="shared" si="172"/>
        <v>0.49</v>
      </c>
      <c r="AN383">
        <f t="shared" si="173"/>
        <v>0.39</v>
      </c>
      <c r="AO383">
        <v>8.25</v>
      </c>
      <c r="AP383">
        <v>0.5</v>
      </c>
      <c r="AQ383" t="s">
        <v>193</v>
      </c>
      <c r="AR383">
        <v>1607330443.5999999</v>
      </c>
      <c r="AS383">
        <v>412.56654838709699</v>
      </c>
      <c r="AT383">
        <v>409.89761290322599</v>
      </c>
      <c r="AU383">
        <v>7.5811458064516097</v>
      </c>
      <c r="AV383">
        <v>7.31305032258064</v>
      </c>
      <c r="AW383">
        <v>999.95509677419398</v>
      </c>
      <c r="AX383">
        <v>101.63370967741901</v>
      </c>
      <c r="AY383">
        <v>9.8064593548387105E-2</v>
      </c>
      <c r="AZ383">
        <v>37.594641935483899</v>
      </c>
      <c r="BA383">
        <v>999.9</v>
      </c>
      <c r="BB383">
        <v>999.9</v>
      </c>
      <c r="BC383">
        <v>0</v>
      </c>
      <c r="BD383">
        <v>0</v>
      </c>
      <c r="BE383">
        <v>9997.5009677419293</v>
      </c>
      <c r="BF383">
        <v>0</v>
      </c>
      <c r="BG383">
        <v>1.91117E-3</v>
      </c>
      <c r="BH383">
        <v>1607330428.5999999</v>
      </c>
      <c r="BI383" t="s">
        <v>1079</v>
      </c>
      <c r="BJ383">
        <v>62</v>
      </c>
      <c r="BK383">
        <v>-2.0129999999999999</v>
      </c>
      <c r="BL383">
        <v>-5.1999999999999998E-2</v>
      </c>
      <c r="BM383">
        <v>410</v>
      </c>
      <c r="BN383">
        <v>7</v>
      </c>
      <c r="BO383">
        <v>0.21</v>
      </c>
      <c r="BP383">
        <v>0.1</v>
      </c>
      <c r="BQ383">
        <v>2.4721507073170699</v>
      </c>
      <c r="BR383">
        <v>3.0937586968657098</v>
      </c>
      <c r="BS383">
        <v>0.55160233030522798</v>
      </c>
      <c r="BT383">
        <v>0</v>
      </c>
      <c r="BU383">
        <v>0.244707978048781</v>
      </c>
      <c r="BV383">
        <v>0.35922439860644301</v>
      </c>
      <c r="BW383">
        <v>5.8281025238172003E-2</v>
      </c>
      <c r="BX383">
        <v>0</v>
      </c>
      <c r="BY383">
        <v>0</v>
      </c>
      <c r="BZ383">
        <v>2</v>
      </c>
      <c r="CA383" t="s">
        <v>212</v>
      </c>
      <c r="CB383">
        <v>100</v>
      </c>
      <c r="CC383">
        <v>100</v>
      </c>
      <c r="CD383">
        <v>-2.0129999999999999</v>
      </c>
      <c r="CE383">
        <v>-5.1999999999999998E-2</v>
      </c>
      <c r="CF383">
        <v>2</v>
      </c>
      <c r="CG383">
        <v>1047.55</v>
      </c>
      <c r="CH383">
        <v>640.89700000000005</v>
      </c>
      <c r="CI383">
        <v>41.991199999999999</v>
      </c>
      <c r="CJ383">
        <v>39.342700000000001</v>
      </c>
      <c r="CK383">
        <v>29.9999</v>
      </c>
      <c r="CL383">
        <v>39.3035</v>
      </c>
      <c r="CM383">
        <v>39.355899999999998</v>
      </c>
      <c r="CN383">
        <v>30.811800000000002</v>
      </c>
      <c r="CO383">
        <v>-30</v>
      </c>
      <c r="CP383">
        <v>-30</v>
      </c>
      <c r="CQ383">
        <v>42</v>
      </c>
      <c r="CR383">
        <v>410</v>
      </c>
      <c r="CS383">
        <v>20</v>
      </c>
      <c r="CT383">
        <v>99.135099999999994</v>
      </c>
      <c r="CU383">
        <v>99.007400000000004</v>
      </c>
    </row>
    <row r="384" spans="1:99" x14ac:dyDescent="0.25">
      <c r="A384">
        <v>368</v>
      </c>
      <c r="B384">
        <v>1607330456.5999999</v>
      </c>
      <c r="C384">
        <v>26994</v>
      </c>
      <c r="D384" t="s">
        <v>1080</v>
      </c>
      <c r="E384" t="s">
        <v>1081</v>
      </c>
      <c r="F384">
        <v>1607330448.2451601</v>
      </c>
      <c r="G384">
        <f t="shared" si="145"/>
        <v>3.2709274881495304E-4</v>
      </c>
      <c r="H384">
        <f t="shared" si="146"/>
        <v>-3.3481796830232042</v>
      </c>
      <c r="I384">
        <f t="shared" si="147"/>
        <v>412.60106451612899</v>
      </c>
      <c r="J384">
        <f t="shared" si="148"/>
        <v>1284.2939533596009</v>
      </c>
      <c r="K384">
        <f t="shared" si="149"/>
        <v>130.65384312236151</v>
      </c>
      <c r="L384">
        <f t="shared" si="150"/>
        <v>41.974747770470515</v>
      </c>
      <c r="M384">
        <f t="shared" si="151"/>
        <v>5.6437861143080253E-3</v>
      </c>
      <c r="N384">
        <f t="shared" si="152"/>
        <v>2</v>
      </c>
      <c r="O384">
        <f t="shared" si="153"/>
        <v>5.634953201240616E-3</v>
      </c>
      <c r="P384">
        <f t="shared" si="154"/>
        <v>3.522638184158584E-3</v>
      </c>
      <c r="Q384">
        <f t="shared" si="155"/>
        <v>0</v>
      </c>
      <c r="R384">
        <f t="shared" si="156"/>
        <v>37.463601738819278</v>
      </c>
      <c r="S384">
        <f t="shared" si="157"/>
        <v>37.463601738819278</v>
      </c>
      <c r="T384">
        <f t="shared" si="158"/>
        <v>6.4661845629746351</v>
      </c>
      <c r="U384">
        <f t="shared" si="159"/>
        <v>11.84607818550286</v>
      </c>
      <c r="V384">
        <f t="shared" si="160"/>
        <v>0.77098197105608146</v>
      </c>
      <c r="W384">
        <f t="shared" si="161"/>
        <v>6.5083309343644489</v>
      </c>
      <c r="X384">
        <f t="shared" si="162"/>
        <v>5.6952025919185534</v>
      </c>
      <c r="Y384">
        <f t="shared" si="163"/>
        <v>-14.424790222739428</v>
      </c>
      <c r="Z384">
        <f t="shared" si="164"/>
        <v>12.88234577806219</v>
      </c>
      <c r="AA384">
        <f t="shared" si="165"/>
        <v>1.5415546472754611</v>
      </c>
      <c r="AB384">
        <f t="shared" si="166"/>
        <v>-8.8979740177741462E-4</v>
      </c>
      <c r="AC384">
        <v>0</v>
      </c>
      <c r="AD384">
        <v>0</v>
      </c>
      <c r="AE384">
        <v>2</v>
      </c>
      <c r="AF384">
        <v>0</v>
      </c>
      <c r="AG384">
        <v>0</v>
      </c>
      <c r="AH384">
        <f t="shared" si="167"/>
        <v>1</v>
      </c>
      <c r="AI384">
        <f t="shared" si="168"/>
        <v>0</v>
      </c>
      <c r="AJ384">
        <f t="shared" si="169"/>
        <v>51923.437015460462</v>
      </c>
      <c r="AK384">
        <f t="shared" si="170"/>
        <v>0</v>
      </c>
      <c r="AL384">
        <f t="shared" si="171"/>
        <v>0</v>
      </c>
      <c r="AM384">
        <f t="shared" si="172"/>
        <v>0.49</v>
      </c>
      <c r="AN384">
        <f t="shared" si="173"/>
        <v>0.39</v>
      </c>
      <c r="AO384">
        <v>8.25</v>
      </c>
      <c r="AP384">
        <v>0.5</v>
      </c>
      <c r="AQ384" t="s">
        <v>193</v>
      </c>
      <c r="AR384">
        <v>1607330448.2451601</v>
      </c>
      <c r="AS384">
        <v>412.60106451612899</v>
      </c>
      <c r="AT384">
        <v>409.95006451612898</v>
      </c>
      <c r="AU384">
        <v>7.5785561290322603</v>
      </c>
      <c r="AV384">
        <v>7.3107403225806404</v>
      </c>
      <c r="AW384">
        <v>999.96500000000003</v>
      </c>
      <c r="AX384">
        <v>101.633290322581</v>
      </c>
      <c r="AY384">
        <v>9.8749122580645096E-2</v>
      </c>
      <c r="AZ384">
        <v>37.583077419354801</v>
      </c>
      <c r="BA384">
        <v>999.9</v>
      </c>
      <c r="BB384">
        <v>999.9</v>
      </c>
      <c r="BC384">
        <v>0</v>
      </c>
      <c r="BD384">
        <v>0</v>
      </c>
      <c r="BE384">
        <v>10002.779677419399</v>
      </c>
      <c r="BF384">
        <v>0</v>
      </c>
      <c r="BG384">
        <v>1.91117E-3</v>
      </c>
      <c r="BH384">
        <v>1607330428.5999999</v>
      </c>
      <c r="BI384" t="s">
        <v>1079</v>
      </c>
      <c r="BJ384">
        <v>62</v>
      </c>
      <c r="BK384">
        <v>-2.0129999999999999</v>
      </c>
      <c r="BL384">
        <v>-5.1999999999999998E-2</v>
      </c>
      <c r="BM384">
        <v>410</v>
      </c>
      <c r="BN384">
        <v>7</v>
      </c>
      <c r="BO384">
        <v>0.21</v>
      </c>
      <c r="BP384">
        <v>0.1</v>
      </c>
      <c r="BQ384">
        <v>2.6457175609756098</v>
      </c>
      <c r="BR384">
        <v>-0.42702355400700098</v>
      </c>
      <c r="BS384">
        <v>8.4530552213183799E-2</v>
      </c>
      <c r="BT384">
        <v>0</v>
      </c>
      <c r="BU384">
        <v>0.26795600000000003</v>
      </c>
      <c r="BV384">
        <v>-2.8722439024393598E-3</v>
      </c>
      <c r="BW384">
        <v>4.3030845431348301E-4</v>
      </c>
      <c r="BX384">
        <v>1</v>
      </c>
      <c r="BY384">
        <v>1</v>
      </c>
      <c r="BZ384">
        <v>2</v>
      </c>
      <c r="CA384" t="s">
        <v>198</v>
      </c>
      <c r="CB384">
        <v>100</v>
      </c>
      <c r="CC384">
        <v>100</v>
      </c>
      <c r="CD384">
        <v>-2.0129999999999999</v>
      </c>
      <c r="CE384">
        <v>-5.1999999999999998E-2</v>
      </c>
      <c r="CF384">
        <v>2</v>
      </c>
      <c r="CG384">
        <v>1049.6199999999999</v>
      </c>
      <c r="CH384">
        <v>640.87199999999996</v>
      </c>
      <c r="CI384">
        <v>41.992199999999997</v>
      </c>
      <c r="CJ384">
        <v>39.338900000000002</v>
      </c>
      <c r="CK384">
        <v>29.9999</v>
      </c>
      <c r="CL384">
        <v>39.297699999999999</v>
      </c>
      <c r="CM384">
        <v>39.351100000000002</v>
      </c>
      <c r="CN384">
        <v>30.814800000000002</v>
      </c>
      <c r="CO384">
        <v>-30</v>
      </c>
      <c r="CP384">
        <v>-30</v>
      </c>
      <c r="CQ384">
        <v>42</v>
      </c>
      <c r="CR384">
        <v>410</v>
      </c>
      <c r="CS384">
        <v>20</v>
      </c>
      <c r="CT384">
        <v>99.137699999999995</v>
      </c>
      <c r="CU384">
        <v>99.010900000000007</v>
      </c>
    </row>
    <row r="385" spans="1:99" x14ac:dyDescent="0.25">
      <c r="A385">
        <v>369</v>
      </c>
      <c r="B385">
        <v>1607330461.5999999</v>
      </c>
      <c r="C385">
        <v>26999</v>
      </c>
      <c r="D385" t="s">
        <v>1082</v>
      </c>
      <c r="E385" t="s">
        <v>1083</v>
      </c>
      <c r="F385">
        <v>1607330453.03548</v>
      </c>
      <c r="G385">
        <f t="shared" si="145"/>
        <v>3.2694771101796891E-4</v>
      </c>
      <c r="H385">
        <f t="shared" si="146"/>
        <v>-3.4052104477469114</v>
      </c>
      <c r="I385">
        <f t="shared" si="147"/>
        <v>412.63938709677399</v>
      </c>
      <c r="J385">
        <f t="shared" si="148"/>
        <v>1299.6315708418856</v>
      </c>
      <c r="K385">
        <f t="shared" si="149"/>
        <v>132.21418301995379</v>
      </c>
      <c r="L385">
        <f t="shared" si="150"/>
        <v>41.978650465926442</v>
      </c>
      <c r="M385">
        <f t="shared" si="151"/>
        <v>5.6451360827126738E-3</v>
      </c>
      <c r="N385">
        <f t="shared" si="152"/>
        <v>2</v>
      </c>
      <c r="O385">
        <f t="shared" si="153"/>
        <v>5.6362989471255781E-3</v>
      </c>
      <c r="P385">
        <f t="shared" si="154"/>
        <v>3.5234796538801409E-3</v>
      </c>
      <c r="Q385">
        <f t="shared" si="155"/>
        <v>0</v>
      </c>
      <c r="R385">
        <f t="shared" si="156"/>
        <v>37.45211780940744</v>
      </c>
      <c r="S385">
        <f t="shared" si="157"/>
        <v>37.45211780940744</v>
      </c>
      <c r="T385">
        <f t="shared" si="158"/>
        <v>6.4621459872415814</v>
      </c>
      <c r="U385">
        <f t="shared" si="159"/>
        <v>11.849205753849223</v>
      </c>
      <c r="V385">
        <f t="shared" si="160"/>
        <v>0.77070211842424918</v>
      </c>
      <c r="W385">
        <f t="shared" si="161"/>
        <v>6.5042512927407481</v>
      </c>
      <c r="X385">
        <f t="shared" si="162"/>
        <v>5.6914438688173323</v>
      </c>
      <c r="Y385">
        <f t="shared" si="163"/>
        <v>-14.41839405589243</v>
      </c>
      <c r="Z385">
        <f t="shared" si="164"/>
        <v>12.876786970068215</v>
      </c>
      <c r="AA385">
        <f t="shared" si="165"/>
        <v>1.5407181221097144</v>
      </c>
      <c r="AB385">
        <f t="shared" si="166"/>
        <v>-8.8896371449997957E-4</v>
      </c>
      <c r="AC385">
        <v>0</v>
      </c>
      <c r="AD385">
        <v>0</v>
      </c>
      <c r="AE385">
        <v>2</v>
      </c>
      <c r="AF385">
        <v>0</v>
      </c>
      <c r="AG385">
        <v>0</v>
      </c>
      <c r="AH385">
        <f t="shared" si="167"/>
        <v>1</v>
      </c>
      <c r="AI385">
        <f t="shared" si="168"/>
        <v>0</v>
      </c>
      <c r="AJ385">
        <f t="shared" si="169"/>
        <v>51912.185738284315</v>
      </c>
      <c r="AK385">
        <f t="shared" si="170"/>
        <v>0</v>
      </c>
      <c r="AL385">
        <f t="shared" si="171"/>
        <v>0</v>
      </c>
      <c r="AM385">
        <f t="shared" si="172"/>
        <v>0.49</v>
      </c>
      <c r="AN385">
        <f t="shared" si="173"/>
        <v>0.39</v>
      </c>
      <c r="AO385">
        <v>8.25</v>
      </c>
      <c r="AP385">
        <v>0.5</v>
      </c>
      <c r="AQ385" t="s">
        <v>193</v>
      </c>
      <c r="AR385">
        <v>1607330453.03548</v>
      </c>
      <c r="AS385">
        <v>412.63938709677399</v>
      </c>
      <c r="AT385">
        <v>409.94132258064502</v>
      </c>
      <c r="AU385">
        <v>7.5758045161290299</v>
      </c>
      <c r="AV385">
        <v>7.3081093548387104</v>
      </c>
      <c r="AW385">
        <v>999.97483870967699</v>
      </c>
      <c r="AX385">
        <v>101.63287096774199</v>
      </c>
      <c r="AY385">
        <v>9.9178319354838701E-2</v>
      </c>
      <c r="AZ385">
        <v>37.5715419354839</v>
      </c>
      <c r="BA385">
        <v>999.9</v>
      </c>
      <c r="BB385">
        <v>999.9</v>
      </c>
      <c r="BC385">
        <v>0</v>
      </c>
      <c r="BD385">
        <v>0</v>
      </c>
      <c r="BE385">
        <v>10000.175483871</v>
      </c>
      <c r="BF385">
        <v>0</v>
      </c>
      <c r="BG385">
        <v>1.91117E-3</v>
      </c>
      <c r="BH385">
        <v>1607330428.5999999</v>
      </c>
      <c r="BI385" t="s">
        <v>1079</v>
      </c>
      <c r="BJ385">
        <v>62</v>
      </c>
      <c r="BK385">
        <v>-2.0129999999999999</v>
      </c>
      <c r="BL385">
        <v>-5.1999999999999998E-2</v>
      </c>
      <c r="BM385">
        <v>410</v>
      </c>
      <c r="BN385">
        <v>7</v>
      </c>
      <c r="BO385">
        <v>0.21</v>
      </c>
      <c r="BP385">
        <v>0.1</v>
      </c>
      <c r="BQ385">
        <v>2.6989290243902402</v>
      </c>
      <c r="BR385">
        <v>0.34409163763068001</v>
      </c>
      <c r="BS385">
        <v>0.13157807134011601</v>
      </c>
      <c r="BT385">
        <v>0</v>
      </c>
      <c r="BU385">
        <v>0.26780656097561001</v>
      </c>
      <c r="BV385">
        <v>-2.3477560975615199E-3</v>
      </c>
      <c r="BW385">
        <v>4.5722103576964702E-4</v>
      </c>
      <c r="BX385">
        <v>1</v>
      </c>
      <c r="BY385">
        <v>1</v>
      </c>
      <c r="BZ385">
        <v>2</v>
      </c>
      <c r="CA385" t="s">
        <v>198</v>
      </c>
      <c r="CB385">
        <v>100</v>
      </c>
      <c r="CC385">
        <v>100</v>
      </c>
      <c r="CD385">
        <v>-2.0129999999999999</v>
      </c>
      <c r="CE385">
        <v>-5.1999999999999998E-2</v>
      </c>
      <c r="CF385">
        <v>2</v>
      </c>
      <c r="CG385">
        <v>1047.3399999999999</v>
      </c>
      <c r="CH385">
        <v>641.053</v>
      </c>
      <c r="CI385">
        <v>41.991900000000001</v>
      </c>
      <c r="CJ385">
        <v>39.335099999999997</v>
      </c>
      <c r="CK385">
        <v>29.999700000000001</v>
      </c>
      <c r="CL385">
        <v>39.292000000000002</v>
      </c>
      <c r="CM385">
        <v>39.344499999999996</v>
      </c>
      <c r="CN385">
        <v>30.8216</v>
      </c>
      <c r="CO385">
        <v>-30</v>
      </c>
      <c r="CP385">
        <v>-30</v>
      </c>
      <c r="CQ385">
        <v>42</v>
      </c>
      <c r="CR385">
        <v>410</v>
      </c>
      <c r="CS385">
        <v>20</v>
      </c>
      <c r="CT385">
        <v>99.139099999999999</v>
      </c>
      <c r="CU385">
        <v>99.011300000000006</v>
      </c>
    </row>
    <row r="386" spans="1:99" x14ac:dyDescent="0.25">
      <c r="A386">
        <v>370</v>
      </c>
      <c r="B386">
        <v>1607330466.5999999</v>
      </c>
      <c r="C386">
        <v>27004</v>
      </c>
      <c r="D386" t="s">
        <v>1084</v>
      </c>
      <c r="E386" t="s">
        <v>1085</v>
      </c>
      <c r="F386">
        <v>1607330457.9709699</v>
      </c>
      <c r="G386">
        <f t="shared" si="145"/>
        <v>3.2648623188772069E-4</v>
      </c>
      <c r="H386">
        <f t="shared" si="146"/>
        <v>-3.4448375238009632</v>
      </c>
      <c r="I386">
        <f t="shared" si="147"/>
        <v>412.65029032258099</v>
      </c>
      <c r="J386">
        <f t="shared" si="148"/>
        <v>1310.9945994008397</v>
      </c>
      <c r="K386">
        <f t="shared" si="149"/>
        <v>133.37014668641319</v>
      </c>
      <c r="L386">
        <f t="shared" si="150"/>
        <v>41.979753216120194</v>
      </c>
      <c r="M386">
        <f t="shared" si="151"/>
        <v>5.6418616877940289E-3</v>
      </c>
      <c r="N386">
        <f t="shared" si="152"/>
        <v>2</v>
      </c>
      <c r="O386">
        <f t="shared" si="153"/>
        <v>5.6330347923325332E-3</v>
      </c>
      <c r="P386">
        <f t="shared" si="154"/>
        <v>3.5214386391200676E-3</v>
      </c>
      <c r="Q386">
        <f t="shared" si="155"/>
        <v>0</v>
      </c>
      <c r="R386">
        <f t="shared" si="156"/>
        <v>37.438116886916106</v>
      </c>
      <c r="S386">
        <f t="shared" si="157"/>
        <v>37.438116886916106</v>
      </c>
      <c r="T386">
        <f t="shared" si="158"/>
        <v>6.4572252175033782</v>
      </c>
      <c r="U386">
        <f t="shared" si="159"/>
        <v>11.853225595748979</v>
      </c>
      <c r="V386">
        <f t="shared" si="160"/>
        <v>0.770370025277616</v>
      </c>
      <c r="W386">
        <f t="shared" si="161"/>
        <v>6.499243763266433</v>
      </c>
      <c r="X386">
        <f t="shared" si="162"/>
        <v>5.686855192225762</v>
      </c>
      <c r="Y386">
        <f t="shared" si="163"/>
        <v>-14.398042826248481</v>
      </c>
      <c r="Z386">
        <f t="shared" si="164"/>
        <v>12.858799830320272</v>
      </c>
      <c r="AA386">
        <f t="shared" si="165"/>
        <v>1.5383565945766859</v>
      </c>
      <c r="AB386">
        <f t="shared" si="166"/>
        <v>-8.8640135152218136E-4</v>
      </c>
      <c r="AC386">
        <v>0</v>
      </c>
      <c r="AD386">
        <v>0</v>
      </c>
      <c r="AE386">
        <v>2</v>
      </c>
      <c r="AF386">
        <v>0</v>
      </c>
      <c r="AG386">
        <v>0</v>
      </c>
      <c r="AH386">
        <f t="shared" si="167"/>
        <v>1</v>
      </c>
      <c r="AI386">
        <f t="shared" si="168"/>
        <v>0</v>
      </c>
      <c r="AJ386">
        <f t="shared" si="169"/>
        <v>51901.908818447067</v>
      </c>
      <c r="AK386">
        <f t="shared" si="170"/>
        <v>0</v>
      </c>
      <c r="AL386">
        <f t="shared" si="171"/>
        <v>0</v>
      </c>
      <c r="AM386">
        <f t="shared" si="172"/>
        <v>0.49</v>
      </c>
      <c r="AN386">
        <f t="shared" si="173"/>
        <v>0.39</v>
      </c>
      <c r="AO386">
        <v>8.25</v>
      </c>
      <c r="AP386">
        <v>0.5</v>
      </c>
      <c r="AQ386" t="s">
        <v>193</v>
      </c>
      <c r="AR386">
        <v>1607330457.9709699</v>
      </c>
      <c r="AS386">
        <v>412.65029032258099</v>
      </c>
      <c r="AT386">
        <v>409.91941935483902</v>
      </c>
      <c r="AU386">
        <v>7.5725412903225804</v>
      </c>
      <c r="AV386">
        <v>7.3052270967741899</v>
      </c>
      <c r="AW386">
        <v>999.98980645161305</v>
      </c>
      <c r="AX386">
        <v>101.63267741935501</v>
      </c>
      <c r="AY386">
        <v>9.9356219354838696E-2</v>
      </c>
      <c r="AZ386">
        <v>37.557374193548398</v>
      </c>
      <c r="BA386">
        <v>999.9</v>
      </c>
      <c r="BB386">
        <v>999.9</v>
      </c>
      <c r="BC386">
        <v>0</v>
      </c>
      <c r="BD386">
        <v>0</v>
      </c>
      <c r="BE386">
        <v>9997.6558064516103</v>
      </c>
      <c r="BF386">
        <v>0</v>
      </c>
      <c r="BG386">
        <v>1.91117E-3</v>
      </c>
      <c r="BH386">
        <v>1607330428.5999999</v>
      </c>
      <c r="BI386" t="s">
        <v>1079</v>
      </c>
      <c r="BJ386">
        <v>62</v>
      </c>
      <c r="BK386">
        <v>-2.0129999999999999</v>
      </c>
      <c r="BL386">
        <v>-5.1999999999999998E-2</v>
      </c>
      <c r="BM386">
        <v>410</v>
      </c>
      <c r="BN386">
        <v>7</v>
      </c>
      <c r="BO386">
        <v>0.21</v>
      </c>
      <c r="BP386">
        <v>0.1</v>
      </c>
      <c r="BQ386">
        <v>2.7151643902439</v>
      </c>
      <c r="BR386">
        <v>0.86565261324103504</v>
      </c>
      <c r="BS386">
        <v>0.13923805523142099</v>
      </c>
      <c r="BT386">
        <v>0</v>
      </c>
      <c r="BU386">
        <v>0.26743870731707298</v>
      </c>
      <c r="BV386">
        <v>-3.8995400696887799E-3</v>
      </c>
      <c r="BW386">
        <v>5.84515235625356E-4</v>
      </c>
      <c r="BX386">
        <v>1</v>
      </c>
      <c r="BY386">
        <v>1</v>
      </c>
      <c r="BZ386">
        <v>2</v>
      </c>
      <c r="CA386" t="s">
        <v>198</v>
      </c>
      <c r="CB386">
        <v>100</v>
      </c>
      <c r="CC386">
        <v>100</v>
      </c>
      <c r="CD386">
        <v>-2.0129999999999999</v>
      </c>
      <c r="CE386">
        <v>-5.1999999999999998E-2</v>
      </c>
      <c r="CF386">
        <v>2</v>
      </c>
      <c r="CG386">
        <v>1049.72</v>
      </c>
      <c r="CH386">
        <v>641.02800000000002</v>
      </c>
      <c r="CI386">
        <v>41.991799999999998</v>
      </c>
      <c r="CJ386">
        <v>39.330300000000001</v>
      </c>
      <c r="CK386">
        <v>29.999700000000001</v>
      </c>
      <c r="CL386">
        <v>39.286900000000003</v>
      </c>
      <c r="CM386">
        <v>39.339599999999997</v>
      </c>
      <c r="CN386">
        <v>30.831600000000002</v>
      </c>
      <c r="CO386">
        <v>-30</v>
      </c>
      <c r="CP386">
        <v>-30</v>
      </c>
      <c r="CQ386">
        <v>42</v>
      </c>
      <c r="CR386">
        <v>410</v>
      </c>
      <c r="CS386">
        <v>20</v>
      </c>
      <c r="CT386">
        <v>99.141800000000003</v>
      </c>
      <c r="CU386">
        <v>99.013800000000003</v>
      </c>
    </row>
    <row r="387" spans="1:99" x14ac:dyDescent="0.25">
      <c r="A387">
        <v>371</v>
      </c>
      <c r="B387">
        <v>1607330471.5999999</v>
      </c>
      <c r="C387">
        <v>27009</v>
      </c>
      <c r="D387" t="s">
        <v>1086</v>
      </c>
      <c r="E387" t="s">
        <v>1087</v>
      </c>
      <c r="F387">
        <v>1607330462.9709699</v>
      </c>
      <c r="G387">
        <f t="shared" si="145"/>
        <v>3.2616177850905561E-4</v>
      </c>
      <c r="H387">
        <f t="shared" si="146"/>
        <v>-3.538267914144074</v>
      </c>
      <c r="I387">
        <f t="shared" si="147"/>
        <v>412.637612903226</v>
      </c>
      <c r="J387">
        <f t="shared" si="148"/>
        <v>1336.4285397546334</v>
      </c>
      <c r="K387">
        <f t="shared" si="149"/>
        <v>135.95814857312905</v>
      </c>
      <c r="L387">
        <f t="shared" si="150"/>
        <v>41.978635005997603</v>
      </c>
      <c r="M387">
        <f t="shared" si="151"/>
        <v>5.641784557030953E-3</v>
      </c>
      <c r="N387">
        <f t="shared" si="152"/>
        <v>2</v>
      </c>
      <c r="O387">
        <f t="shared" si="153"/>
        <v>5.6329579027116494E-3</v>
      </c>
      <c r="P387">
        <f t="shared" si="154"/>
        <v>3.5213905614889058E-3</v>
      </c>
      <c r="Q387">
        <f t="shared" si="155"/>
        <v>0</v>
      </c>
      <c r="R387">
        <f t="shared" si="156"/>
        <v>37.421830157731442</v>
      </c>
      <c r="S387">
        <f t="shared" si="157"/>
        <v>37.421830157731442</v>
      </c>
      <c r="T387">
        <f t="shared" si="158"/>
        <v>6.4515051696857633</v>
      </c>
      <c r="U387">
        <f t="shared" si="159"/>
        <v>11.85847527470006</v>
      </c>
      <c r="V387">
        <f t="shared" si="160"/>
        <v>0.77002419725913385</v>
      </c>
      <c r="W387">
        <f t="shared" si="161"/>
        <v>6.4934502912189132</v>
      </c>
      <c r="X387">
        <f t="shared" si="162"/>
        <v>5.6814809724266295</v>
      </c>
      <c r="Y387">
        <f t="shared" si="163"/>
        <v>-14.383734432249353</v>
      </c>
      <c r="Z387">
        <f t="shared" si="164"/>
        <v>12.846238698567488</v>
      </c>
      <c r="AA387">
        <f t="shared" si="165"/>
        <v>1.5366111564902347</v>
      </c>
      <c r="AB387">
        <f t="shared" si="166"/>
        <v>-8.8457719163059778E-4</v>
      </c>
      <c r="AC387">
        <v>0</v>
      </c>
      <c r="AD387">
        <v>0</v>
      </c>
      <c r="AE387">
        <v>2</v>
      </c>
      <c r="AF387">
        <v>0</v>
      </c>
      <c r="AG387">
        <v>0</v>
      </c>
      <c r="AH387">
        <f t="shared" si="167"/>
        <v>1</v>
      </c>
      <c r="AI387">
        <f t="shared" si="168"/>
        <v>0</v>
      </c>
      <c r="AJ387">
        <f t="shared" si="169"/>
        <v>51931.18423484821</v>
      </c>
      <c r="AK387">
        <f t="shared" si="170"/>
        <v>0</v>
      </c>
      <c r="AL387">
        <f t="shared" si="171"/>
        <v>0</v>
      </c>
      <c r="AM387">
        <f t="shared" si="172"/>
        <v>0.49</v>
      </c>
      <c r="AN387">
        <f t="shared" si="173"/>
        <v>0.39</v>
      </c>
      <c r="AO387">
        <v>8.25</v>
      </c>
      <c r="AP387">
        <v>0.5</v>
      </c>
      <c r="AQ387" t="s">
        <v>193</v>
      </c>
      <c r="AR387">
        <v>1607330462.9709699</v>
      </c>
      <c r="AS387">
        <v>412.637612903226</v>
      </c>
      <c r="AT387">
        <v>409.82954838709702</v>
      </c>
      <c r="AU387">
        <v>7.5691109677419304</v>
      </c>
      <c r="AV387">
        <v>7.3020616129032296</v>
      </c>
      <c r="AW387">
        <v>999.99022580645203</v>
      </c>
      <c r="AX387">
        <v>101.63293548387099</v>
      </c>
      <c r="AY387">
        <v>9.9513748387096798E-2</v>
      </c>
      <c r="AZ387">
        <v>37.540970967741899</v>
      </c>
      <c r="BA387">
        <v>999.9</v>
      </c>
      <c r="BB387">
        <v>999.9</v>
      </c>
      <c r="BC387">
        <v>0</v>
      </c>
      <c r="BD387">
        <v>0</v>
      </c>
      <c r="BE387">
        <v>10002.9580645161</v>
      </c>
      <c r="BF387">
        <v>0</v>
      </c>
      <c r="BG387">
        <v>1.91117E-3</v>
      </c>
      <c r="BH387">
        <v>1607330428.5999999</v>
      </c>
      <c r="BI387" t="s">
        <v>1079</v>
      </c>
      <c r="BJ387">
        <v>62</v>
      </c>
      <c r="BK387">
        <v>-2.0129999999999999</v>
      </c>
      <c r="BL387">
        <v>-5.1999999999999998E-2</v>
      </c>
      <c r="BM387">
        <v>410</v>
      </c>
      <c r="BN387">
        <v>7</v>
      </c>
      <c r="BO387">
        <v>0.21</v>
      </c>
      <c r="BP387">
        <v>0.1</v>
      </c>
      <c r="BQ387">
        <v>2.7561826829268301</v>
      </c>
      <c r="BR387">
        <v>0.89991198606328704</v>
      </c>
      <c r="BS387">
        <v>0.13687041065297501</v>
      </c>
      <c r="BT387">
        <v>0</v>
      </c>
      <c r="BU387">
        <v>0.267195341463415</v>
      </c>
      <c r="BV387">
        <v>-3.7931498257860702E-3</v>
      </c>
      <c r="BW387">
        <v>6.0947540856595597E-4</v>
      </c>
      <c r="BX387">
        <v>1</v>
      </c>
      <c r="BY387">
        <v>1</v>
      </c>
      <c r="BZ387">
        <v>2</v>
      </c>
      <c r="CA387" t="s">
        <v>198</v>
      </c>
      <c r="CB387">
        <v>100</v>
      </c>
      <c r="CC387">
        <v>100</v>
      </c>
      <c r="CD387">
        <v>-2.0129999999999999</v>
      </c>
      <c r="CE387">
        <v>-5.1999999999999998E-2</v>
      </c>
      <c r="CF387">
        <v>2</v>
      </c>
      <c r="CG387">
        <v>1048.1300000000001</v>
      </c>
      <c r="CH387">
        <v>641.03899999999999</v>
      </c>
      <c r="CI387">
        <v>41.992199999999997</v>
      </c>
      <c r="CJ387">
        <v>39.325499999999998</v>
      </c>
      <c r="CK387">
        <v>29.999700000000001</v>
      </c>
      <c r="CL387">
        <v>39.2806</v>
      </c>
      <c r="CM387">
        <v>39.3339</v>
      </c>
      <c r="CN387">
        <v>30.836500000000001</v>
      </c>
      <c r="CO387">
        <v>-30</v>
      </c>
      <c r="CP387">
        <v>-30</v>
      </c>
      <c r="CQ387">
        <v>42</v>
      </c>
      <c r="CR387">
        <v>410</v>
      </c>
      <c r="CS387">
        <v>20</v>
      </c>
      <c r="CT387">
        <v>99.1434</v>
      </c>
      <c r="CU387">
        <v>99.015100000000004</v>
      </c>
    </row>
    <row r="388" spans="1:99" x14ac:dyDescent="0.25">
      <c r="A388">
        <v>372</v>
      </c>
      <c r="B388">
        <v>1607330476.5999999</v>
      </c>
      <c r="C388">
        <v>27014</v>
      </c>
      <c r="D388" t="s">
        <v>1088</v>
      </c>
      <c r="E388" t="s">
        <v>1089</v>
      </c>
      <c r="F388">
        <v>1607330467.9709699</v>
      </c>
      <c r="G388">
        <f t="shared" si="145"/>
        <v>3.258481466366077E-4</v>
      </c>
      <c r="H388">
        <f t="shared" si="146"/>
        <v>-3.4903075993276058</v>
      </c>
      <c r="I388">
        <f t="shared" si="147"/>
        <v>412.60022580645199</v>
      </c>
      <c r="J388">
        <f t="shared" si="148"/>
        <v>1323.4316058169541</v>
      </c>
      <c r="K388">
        <f t="shared" si="149"/>
        <v>134.63626113726821</v>
      </c>
      <c r="L388">
        <f t="shared" si="150"/>
        <v>41.97493206510034</v>
      </c>
      <c r="M388">
        <f t="shared" si="151"/>
        <v>5.6419134832504355E-3</v>
      </c>
      <c r="N388">
        <f t="shared" si="152"/>
        <v>2</v>
      </c>
      <c r="O388">
        <f t="shared" si="153"/>
        <v>5.6330864258533932E-3</v>
      </c>
      <c r="P388">
        <f t="shared" si="154"/>
        <v>3.5214709245879328E-3</v>
      </c>
      <c r="Q388">
        <f t="shared" si="155"/>
        <v>0</v>
      </c>
      <c r="R388">
        <f t="shared" si="156"/>
        <v>37.405426562643754</v>
      </c>
      <c r="S388">
        <f t="shared" si="157"/>
        <v>37.405426562643754</v>
      </c>
      <c r="T388">
        <f t="shared" si="158"/>
        <v>6.4457485235472998</v>
      </c>
      <c r="U388">
        <f t="shared" si="159"/>
        <v>11.863661014617703</v>
      </c>
      <c r="V388">
        <f t="shared" si="160"/>
        <v>0.76966941934201116</v>
      </c>
      <c r="W388">
        <f t="shared" si="161"/>
        <v>6.4876214719357703</v>
      </c>
      <c r="X388">
        <f t="shared" si="162"/>
        <v>5.6760791042052885</v>
      </c>
      <c r="Y388">
        <f t="shared" si="163"/>
        <v>-14.369903266674399</v>
      </c>
      <c r="Z388">
        <f t="shared" si="164"/>
        <v>12.834104838534683</v>
      </c>
      <c r="AA388">
        <f t="shared" si="165"/>
        <v>1.5349156149174152</v>
      </c>
      <c r="AB388">
        <f t="shared" si="166"/>
        <v>-8.8281322230088222E-4</v>
      </c>
      <c r="AC388">
        <v>0</v>
      </c>
      <c r="AD388">
        <v>0</v>
      </c>
      <c r="AE388">
        <v>2</v>
      </c>
      <c r="AF388">
        <v>0</v>
      </c>
      <c r="AG388">
        <v>0</v>
      </c>
      <c r="AH388">
        <f t="shared" si="167"/>
        <v>1</v>
      </c>
      <c r="AI388">
        <f t="shared" si="168"/>
        <v>0</v>
      </c>
      <c r="AJ388">
        <f t="shared" si="169"/>
        <v>51953.646472192893</v>
      </c>
      <c r="AK388">
        <f t="shared" si="170"/>
        <v>0</v>
      </c>
      <c r="AL388">
        <f t="shared" si="171"/>
        <v>0</v>
      </c>
      <c r="AM388">
        <f t="shared" si="172"/>
        <v>0.49</v>
      </c>
      <c r="AN388">
        <f t="shared" si="173"/>
        <v>0.39</v>
      </c>
      <c r="AO388">
        <v>8.25</v>
      </c>
      <c r="AP388">
        <v>0.5</v>
      </c>
      <c r="AQ388" t="s">
        <v>193</v>
      </c>
      <c r="AR388">
        <v>1607330467.9709699</v>
      </c>
      <c r="AS388">
        <v>412.60022580645199</v>
      </c>
      <c r="AT388">
        <v>409.83164516129</v>
      </c>
      <c r="AU388">
        <v>7.5656054838709696</v>
      </c>
      <c r="AV388">
        <v>7.29881516129032</v>
      </c>
      <c r="AW388">
        <v>1000.00216129032</v>
      </c>
      <c r="AX388">
        <v>101.633129032258</v>
      </c>
      <c r="AY388">
        <v>9.9563874193548396E-2</v>
      </c>
      <c r="AZ388">
        <v>37.524454838709701</v>
      </c>
      <c r="BA388">
        <v>999.9</v>
      </c>
      <c r="BB388">
        <v>999.9</v>
      </c>
      <c r="BC388">
        <v>0</v>
      </c>
      <c r="BD388">
        <v>0</v>
      </c>
      <c r="BE388">
        <v>10006.894838709701</v>
      </c>
      <c r="BF388">
        <v>0</v>
      </c>
      <c r="BG388">
        <v>1.91117E-3</v>
      </c>
      <c r="BH388">
        <v>1607330428.5999999</v>
      </c>
      <c r="BI388" t="s">
        <v>1079</v>
      </c>
      <c r="BJ388">
        <v>62</v>
      </c>
      <c r="BK388">
        <v>-2.0129999999999999</v>
      </c>
      <c r="BL388">
        <v>-5.1999999999999998E-2</v>
      </c>
      <c r="BM388">
        <v>410</v>
      </c>
      <c r="BN388">
        <v>7</v>
      </c>
      <c r="BO388">
        <v>0.21</v>
      </c>
      <c r="BP388">
        <v>0.1</v>
      </c>
      <c r="BQ388">
        <v>2.7859343902439</v>
      </c>
      <c r="BR388">
        <v>-0.56664083623695605</v>
      </c>
      <c r="BS388">
        <v>9.2394663583859296E-2</v>
      </c>
      <c r="BT388">
        <v>0</v>
      </c>
      <c r="BU388">
        <v>0.26691243902438999</v>
      </c>
      <c r="BV388">
        <v>-3.3158257839718702E-3</v>
      </c>
      <c r="BW388">
        <v>6.0034498410539705E-4</v>
      </c>
      <c r="BX388">
        <v>1</v>
      </c>
      <c r="BY388">
        <v>1</v>
      </c>
      <c r="BZ388">
        <v>2</v>
      </c>
      <c r="CA388" t="s">
        <v>198</v>
      </c>
      <c r="CB388">
        <v>100</v>
      </c>
      <c r="CC388">
        <v>100</v>
      </c>
      <c r="CD388">
        <v>-2.0129999999999999</v>
      </c>
      <c r="CE388">
        <v>-5.1999999999999998E-2</v>
      </c>
      <c r="CF388">
        <v>2</v>
      </c>
      <c r="CG388">
        <v>1049.1500000000001</v>
      </c>
      <c r="CH388">
        <v>641.16200000000003</v>
      </c>
      <c r="CI388">
        <v>41.9923</v>
      </c>
      <c r="CJ388">
        <v>39.319699999999997</v>
      </c>
      <c r="CK388">
        <v>29.999600000000001</v>
      </c>
      <c r="CL388">
        <v>39.274900000000002</v>
      </c>
      <c r="CM388">
        <v>39.328200000000002</v>
      </c>
      <c r="CN388">
        <v>30.838899999999999</v>
      </c>
      <c r="CO388">
        <v>-30</v>
      </c>
      <c r="CP388">
        <v>-30</v>
      </c>
      <c r="CQ388">
        <v>42</v>
      </c>
      <c r="CR388">
        <v>410</v>
      </c>
      <c r="CS388">
        <v>20</v>
      </c>
      <c r="CT388">
        <v>99.147000000000006</v>
      </c>
      <c r="CU388">
        <v>99.019099999999995</v>
      </c>
    </row>
    <row r="389" spans="1:99" x14ac:dyDescent="0.25">
      <c r="A389">
        <v>373</v>
      </c>
      <c r="B389">
        <v>1607330736.5999999</v>
      </c>
      <c r="C389">
        <v>27274</v>
      </c>
      <c r="D389" t="s">
        <v>1091</v>
      </c>
      <c r="E389" t="s">
        <v>1092</v>
      </c>
      <c r="F389">
        <v>1607330728.5999999</v>
      </c>
      <c r="G389">
        <f t="shared" si="145"/>
        <v>5.1575643576106788E-4</v>
      </c>
      <c r="H389">
        <f t="shared" si="146"/>
        <v>-6.1802709229149402</v>
      </c>
      <c r="I389">
        <f t="shared" si="147"/>
        <v>418.55054838709702</v>
      </c>
      <c r="J389">
        <f t="shared" si="148"/>
        <v>1449.9498198589242</v>
      </c>
      <c r="K389">
        <f t="shared" si="149"/>
        <v>147.50657953533306</v>
      </c>
      <c r="L389">
        <f t="shared" si="150"/>
        <v>42.580066502732912</v>
      </c>
      <c r="M389">
        <f t="shared" si="151"/>
        <v>8.8585361242919762E-3</v>
      </c>
      <c r="N389">
        <f t="shared" si="152"/>
        <v>2</v>
      </c>
      <c r="O389">
        <f t="shared" si="153"/>
        <v>8.8367956538276497E-3</v>
      </c>
      <c r="P389">
        <f t="shared" si="154"/>
        <v>5.5249460955220271E-3</v>
      </c>
      <c r="Q389">
        <f t="shared" si="155"/>
        <v>0</v>
      </c>
      <c r="R389">
        <f t="shared" si="156"/>
        <v>37.673301711221875</v>
      </c>
      <c r="S389">
        <f t="shared" si="157"/>
        <v>37.673301711221875</v>
      </c>
      <c r="T389">
        <f t="shared" si="158"/>
        <v>6.5403163646791516</v>
      </c>
      <c r="U389">
        <f t="shared" si="159"/>
        <v>12.37181126988219</v>
      </c>
      <c r="V389">
        <f t="shared" si="160"/>
        <v>0.81747021105072415</v>
      </c>
      <c r="W389">
        <f t="shared" si="161"/>
        <v>6.6075224816980933</v>
      </c>
      <c r="X389">
        <f t="shared" si="162"/>
        <v>5.7228461536284279</v>
      </c>
      <c r="Y389">
        <f t="shared" si="163"/>
        <v>-22.744858817063093</v>
      </c>
      <c r="Z389">
        <f t="shared" si="164"/>
        <v>20.306900702119087</v>
      </c>
      <c r="AA389">
        <f t="shared" si="165"/>
        <v>2.4357434748459923</v>
      </c>
      <c r="AB389">
        <f t="shared" si="166"/>
        <v>-2.2146400980140868E-3</v>
      </c>
      <c r="AC389">
        <v>0</v>
      </c>
      <c r="AD389">
        <v>0</v>
      </c>
      <c r="AE389">
        <v>2</v>
      </c>
      <c r="AF389">
        <v>0</v>
      </c>
      <c r="AG389">
        <v>0</v>
      </c>
      <c r="AH389">
        <f t="shared" si="167"/>
        <v>1</v>
      </c>
      <c r="AI389">
        <f t="shared" si="168"/>
        <v>0</v>
      </c>
      <c r="AJ389">
        <f t="shared" si="169"/>
        <v>51823.168601079189</v>
      </c>
      <c r="AK389">
        <f t="shared" si="170"/>
        <v>0</v>
      </c>
      <c r="AL389">
        <f t="shared" si="171"/>
        <v>0</v>
      </c>
      <c r="AM389">
        <f t="shared" si="172"/>
        <v>0.49</v>
      </c>
      <c r="AN389">
        <f t="shared" si="173"/>
        <v>0.39</v>
      </c>
      <c r="AO389">
        <v>15.72</v>
      </c>
      <c r="AP389">
        <v>0.5</v>
      </c>
      <c r="AQ389" t="s">
        <v>193</v>
      </c>
      <c r="AR389">
        <v>1607330728.5999999</v>
      </c>
      <c r="AS389">
        <v>418.55054838709702</v>
      </c>
      <c r="AT389">
        <v>409.175096774194</v>
      </c>
      <c r="AU389">
        <v>8.0355112903225798</v>
      </c>
      <c r="AV389">
        <v>7.2313074193548399</v>
      </c>
      <c r="AW389">
        <v>1000.0625483871</v>
      </c>
      <c r="AX389">
        <v>101.634903225806</v>
      </c>
      <c r="AY389">
        <v>9.7292961290322597E-2</v>
      </c>
      <c r="AZ389">
        <v>37.861635483870998</v>
      </c>
      <c r="BA389">
        <v>999.9</v>
      </c>
      <c r="BB389">
        <v>999.9</v>
      </c>
      <c r="BC389">
        <v>0</v>
      </c>
      <c r="BD389">
        <v>0</v>
      </c>
      <c r="BE389">
        <v>9991.8116129032296</v>
      </c>
      <c r="BF389">
        <v>0</v>
      </c>
      <c r="BG389">
        <v>1.91117E-3</v>
      </c>
      <c r="BH389">
        <v>1607330718.0999999</v>
      </c>
      <c r="BI389" t="s">
        <v>1093</v>
      </c>
      <c r="BJ389">
        <v>63</v>
      </c>
      <c r="BK389">
        <v>-2.0790000000000002</v>
      </c>
      <c r="BL389">
        <v>-5.2999999999999999E-2</v>
      </c>
      <c r="BM389">
        <v>409</v>
      </c>
      <c r="BN389">
        <v>7</v>
      </c>
      <c r="BO389">
        <v>0.19</v>
      </c>
      <c r="BP389">
        <v>0.1</v>
      </c>
      <c r="BQ389">
        <v>7.0103860485365903</v>
      </c>
      <c r="BR389">
        <v>34.331729398550102</v>
      </c>
      <c r="BS389">
        <v>4.0719456071752003</v>
      </c>
      <c r="BT389">
        <v>0</v>
      </c>
      <c r="BU389">
        <v>0.599765827197561</v>
      </c>
      <c r="BV389">
        <v>3.0152241718464601</v>
      </c>
      <c r="BW389">
        <v>0.35199697383399597</v>
      </c>
      <c r="BX389">
        <v>0</v>
      </c>
      <c r="BY389">
        <v>0</v>
      </c>
      <c r="BZ389">
        <v>2</v>
      </c>
      <c r="CA389" t="s">
        <v>212</v>
      </c>
      <c r="CB389">
        <v>100</v>
      </c>
      <c r="CC389">
        <v>100</v>
      </c>
      <c r="CD389">
        <v>-2.0790000000000002</v>
      </c>
      <c r="CE389">
        <v>-5.2999999999999999E-2</v>
      </c>
      <c r="CF389">
        <v>2</v>
      </c>
      <c r="CG389">
        <v>1046.0899999999999</v>
      </c>
      <c r="CH389">
        <v>641.24</v>
      </c>
      <c r="CI389">
        <v>41.987699999999997</v>
      </c>
      <c r="CJ389">
        <v>39.177700000000002</v>
      </c>
      <c r="CK389">
        <v>30.000599999999999</v>
      </c>
      <c r="CL389">
        <v>39.066800000000001</v>
      </c>
      <c r="CM389">
        <v>39.125300000000003</v>
      </c>
      <c r="CN389">
        <v>30.692399999999999</v>
      </c>
      <c r="CO389">
        <v>-30</v>
      </c>
      <c r="CP389">
        <v>-30</v>
      </c>
      <c r="CQ389">
        <v>42</v>
      </c>
      <c r="CR389">
        <v>410</v>
      </c>
      <c r="CS389">
        <v>20</v>
      </c>
      <c r="CT389">
        <v>99.202699999999993</v>
      </c>
      <c r="CU389">
        <v>99.063900000000004</v>
      </c>
    </row>
    <row r="390" spans="1:99" x14ac:dyDescent="0.25">
      <c r="A390">
        <v>374</v>
      </c>
      <c r="B390">
        <v>1607330741.5999999</v>
      </c>
      <c r="C390">
        <v>27279</v>
      </c>
      <c r="D390" t="s">
        <v>1094</v>
      </c>
      <c r="E390" t="s">
        <v>1095</v>
      </c>
      <c r="F390">
        <v>1607330733.2451601</v>
      </c>
      <c r="G390">
        <f t="shared" si="145"/>
        <v>5.4203624998830802E-4</v>
      </c>
      <c r="H390">
        <f t="shared" si="146"/>
        <v>-6.4003346294849104</v>
      </c>
      <c r="I390">
        <f t="shared" si="147"/>
        <v>419.15890322580702</v>
      </c>
      <c r="J390">
        <f t="shared" si="148"/>
        <v>1432.4992047789419</v>
      </c>
      <c r="K390">
        <f t="shared" si="149"/>
        <v>145.73319061202122</v>
      </c>
      <c r="L390">
        <f t="shared" si="150"/>
        <v>42.642511867892281</v>
      </c>
      <c r="M390">
        <f t="shared" si="151"/>
        <v>9.3340324053241431E-3</v>
      </c>
      <c r="N390">
        <f t="shared" si="152"/>
        <v>2</v>
      </c>
      <c r="O390">
        <f t="shared" si="153"/>
        <v>9.3098988192811608E-3</v>
      </c>
      <c r="P390">
        <f t="shared" si="154"/>
        <v>5.8208498289100651E-3</v>
      </c>
      <c r="Q390">
        <f t="shared" si="155"/>
        <v>0</v>
      </c>
      <c r="R390">
        <f t="shared" si="156"/>
        <v>37.646075951412008</v>
      </c>
      <c r="S390">
        <f t="shared" si="157"/>
        <v>37.646075951412008</v>
      </c>
      <c r="T390">
        <f t="shared" si="158"/>
        <v>6.5306502149853598</v>
      </c>
      <c r="U390">
        <f t="shared" si="159"/>
        <v>12.446234104720727</v>
      </c>
      <c r="V390">
        <f t="shared" si="160"/>
        <v>0.82160173565553241</v>
      </c>
      <c r="W390">
        <f t="shared" si="161"/>
        <v>6.6012074716151083</v>
      </c>
      <c r="X390">
        <f t="shared" si="162"/>
        <v>5.7090484793298275</v>
      </c>
      <c r="Y390">
        <f t="shared" si="163"/>
        <v>-23.903798624484384</v>
      </c>
      <c r="Z390">
        <f t="shared" si="164"/>
        <v>21.342006073021025</v>
      </c>
      <c r="AA390">
        <f t="shared" si="165"/>
        <v>2.5593467108963632</v>
      </c>
      <c r="AB390">
        <f t="shared" si="166"/>
        <v>-2.445840566995372E-3</v>
      </c>
      <c r="AC390">
        <v>0</v>
      </c>
      <c r="AD390">
        <v>0</v>
      </c>
      <c r="AE390">
        <v>2</v>
      </c>
      <c r="AF390">
        <v>0</v>
      </c>
      <c r="AG390">
        <v>0</v>
      </c>
      <c r="AH390">
        <f t="shared" si="167"/>
        <v>1</v>
      </c>
      <c r="AI390">
        <f t="shared" si="168"/>
        <v>0</v>
      </c>
      <c r="AJ390">
        <f t="shared" si="169"/>
        <v>51862.237640751591</v>
      </c>
      <c r="AK390">
        <f t="shared" si="170"/>
        <v>0</v>
      </c>
      <c r="AL390">
        <f t="shared" si="171"/>
        <v>0</v>
      </c>
      <c r="AM390">
        <f t="shared" si="172"/>
        <v>0.49</v>
      </c>
      <c r="AN390">
        <f t="shared" si="173"/>
        <v>0.39</v>
      </c>
      <c r="AO390">
        <v>15.72</v>
      </c>
      <c r="AP390">
        <v>0.5</v>
      </c>
      <c r="AQ390" t="s">
        <v>193</v>
      </c>
      <c r="AR390">
        <v>1607330733.2451601</v>
      </c>
      <c r="AS390">
        <v>419.15890322580702</v>
      </c>
      <c r="AT390">
        <v>409.45422580645197</v>
      </c>
      <c r="AU390">
        <v>8.0760177419354804</v>
      </c>
      <c r="AV390">
        <v>7.2307738709677398</v>
      </c>
      <c r="AW390">
        <v>999.947580645161</v>
      </c>
      <c r="AX390">
        <v>101.635516129032</v>
      </c>
      <c r="AY390">
        <v>9.8006741935483893E-2</v>
      </c>
      <c r="AZ390">
        <v>37.8440096774194</v>
      </c>
      <c r="BA390">
        <v>999.9</v>
      </c>
      <c r="BB390">
        <v>999.9</v>
      </c>
      <c r="BC390">
        <v>0</v>
      </c>
      <c r="BD390">
        <v>0</v>
      </c>
      <c r="BE390">
        <v>9999.0106451612901</v>
      </c>
      <c r="BF390">
        <v>0</v>
      </c>
      <c r="BG390">
        <v>1.91117E-3</v>
      </c>
      <c r="BH390">
        <v>1607330718.0999999</v>
      </c>
      <c r="BI390" t="s">
        <v>1093</v>
      </c>
      <c r="BJ390">
        <v>63</v>
      </c>
      <c r="BK390">
        <v>-2.0790000000000002</v>
      </c>
      <c r="BL390">
        <v>-5.2999999999999999E-2</v>
      </c>
      <c r="BM390">
        <v>409</v>
      </c>
      <c r="BN390">
        <v>7</v>
      </c>
      <c r="BO390">
        <v>0.19</v>
      </c>
      <c r="BP390">
        <v>0.1</v>
      </c>
      <c r="BQ390">
        <v>9.26221682926829</v>
      </c>
      <c r="BR390">
        <v>6.5355752613289004</v>
      </c>
      <c r="BS390">
        <v>1.4169959389917901</v>
      </c>
      <c r="BT390">
        <v>0</v>
      </c>
      <c r="BU390">
        <v>0.79998053658536605</v>
      </c>
      <c r="BV390">
        <v>0.71442209059283002</v>
      </c>
      <c r="BW390">
        <v>0.12931317170288001</v>
      </c>
      <c r="BX390">
        <v>0</v>
      </c>
      <c r="BY390">
        <v>0</v>
      </c>
      <c r="BZ390">
        <v>2</v>
      </c>
      <c r="CA390" t="s">
        <v>212</v>
      </c>
      <c r="CB390">
        <v>100</v>
      </c>
      <c r="CC390">
        <v>100</v>
      </c>
      <c r="CD390">
        <v>-2.0790000000000002</v>
      </c>
      <c r="CE390">
        <v>-5.2999999999999999E-2</v>
      </c>
      <c r="CF390">
        <v>2</v>
      </c>
      <c r="CG390">
        <v>1045.92</v>
      </c>
      <c r="CH390">
        <v>641.32899999999995</v>
      </c>
      <c r="CI390">
        <v>41.9878</v>
      </c>
      <c r="CJ390">
        <v>39.177700000000002</v>
      </c>
      <c r="CK390">
        <v>30.000499999999999</v>
      </c>
      <c r="CL390">
        <v>39.066800000000001</v>
      </c>
      <c r="CM390">
        <v>39.125300000000003</v>
      </c>
      <c r="CN390">
        <v>30.703800000000001</v>
      </c>
      <c r="CO390">
        <v>-30</v>
      </c>
      <c r="CP390">
        <v>-30</v>
      </c>
      <c r="CQ390">
        <v>42</v>
      </c>
      <c r="CR390">
        <v>410</v>
      </c>
      <c r="CS390">
        <v>20</v>
      </c>
      <c r="CT390">
        <v>99.202100000000002</v>
      </c>
      <c r="CU390">
        <v>99.062399999999997</v>
      </c>
    </row>
    <row r="391" spans="1:99" x14ac:dyDescent="0.25">
      <c r="A391">
        <v>375</v>
      </c>
      <c r="B391">
        <v>1607330746.5999999</v>
      </c>
      <c r="C391">
        <v>27284</v>
      </c>
      <c r="D391" t="s">
        <v>1096</v>
      </c>
      <c r="E391" t="s">
        <v>1097</v>
      </c>
      <c r="F391">
        <v>1607330738.03548</v>
      </c>
      <c r="G391">
        <f t="shared" si="145"/>
        <v>5.4167106830576271E-4</v>
      </c>
      <c r="H391">
        <f t="shared" si="146"/>
        <v>-6.4010563105223044</v>
      </c>
      <c r="I391">
        <f t="shared" si="147"/>
        <v>419.28545161290299</v>
      </c>
      <c r="J391">
        <f t="shared" si="148"/>
        <v>1432.286098216141</v>
      </c>
      <c r="K391">
        <f t="shared" si="149"/>
        <v>145.71388222084866</v>
      </c>
      <c r="L391">
        <f t="shared" si="150"/>
        <v>42.656080366436782</v>
      </c>
      <c r="M391">
        <f t="shared" si="151"/>
        <v>9.338887531182968E-3</v>
      </c>
      <c r="N391">
        <f t="shared" si="152"/>
        <v>2</v>
      </c>
      <c r="O391">
        <f t="shared" si="153"/>
        <v>9.3147288673714797E-3</v>
      </c>
      <c r="P391">
        <f t="shared" si="154"/>
        <v>5.8238708539667576E-3</v>
      </c>
      <c r="Q391">
        <f t="shared" si="155"/>
        <v>0</v>
      </c>
      <c r="R391">
        <f t="shared" si="156"/>
        <v>37.627386098775439</v>
      </c>
      <c r="S391">
        <f t="shared" si="157"/>
        <v>37.627386098775439</v>
      </c>
      <c r="T391">
        <f t="shared" si="158"/>
        <v>6.5240218066020006</v>
      </c>
      <c r="U391">
        <f t="shared" si="159"/>
        <v>12.457188109073307</v>
      </c>
      <c r="V391">
        <f t="shared" si="160"/>
        <v>0.82148560951374339</v>
      </c>
      <c r="W391">
        <f t="shared" si="161"/>
        <v>6.5944706166506935</v>
      </c>
      <c r="X391">
        <f t="shared" si="162"/>
        <v>5.7025361970882571</v>
      </c>
      <c r="Y391">
        <f t="shared" si="163"/>
        <v>-23.887694112284134</v>
      </c>
      <c r="Z391">
        <f t="shared" si="164"/>
        <v>21.32804262757876</v>
      </c>
      <c r="AA391">
        <f t="shared" si="165"/>
        <v>2.5572091387171603</v>
      </c>
      <c r="AB391">
        <f t="shared" si="166"/>
        <v>-2.4423459882143561E-3</v>
      </c>
      <c r="AC391">
        <v>0</v>
      </c>
      <c r="AD391">
        <v>0</v>
      </c>
      <c r="AE391">
        <v>2</v>
      </c>
      <c r="AF391">
        <v>0</v>
      </c>
      <c r="AG391">
        <v>0</v>
      </c>
      <c r="AH391">
        <f t="shared" si="167"/>
        <v>1</v>
      </c>
      <c r="AI391">
        <f t="shared" si="168"/>
        <v>0</v>
      </c>
      <c r="AJ391">
        <f t="shared" si="169"/>
        <v>51884.860187173428</v>
      </c>
      <c r="AK391">
        <f t="shared" si="170"/>
        <v>0</v>
      </c>
      <c r="AL391">
        <f t="shared" si="171"/>
        <v>0</v>
      </c>
      <c r="AM391">
        <f t="shared" si="172"/>
        <v>0.49</v>
      </c>
      <c r="AN391">
        <f t="shared" si="173"/>
        <v>0.39</v>
      </c>
      <c r="AO391">
        <v>15.72</v>
      </c>
      <c r="AP391">
        <v>0.5</v>
      </c>
      <c r="AQ391" t="s">
        <v>193</v>
      </c>
      <c r="AR391">
        <v>1607330738.03548</v>
      </c>
      <c r="AS391">
        <v>419.28545161290299</v>
      </c>
      <c r="AT391">
        <v>409.57967741935499</v>
      </c>
      <c r="AU391">
        <v>8.0747448387096803</v>
      </c>
      <c r="AV391">
        <v>7.2300841935483904</v>
      </c>
      <c r="AW391">
        <v>999.96516129032204</v>
      </c>
      <c r="AX391">
        <v>101.636516129032</v>
      </c>
      <c r="AY391">
        <v>9.8662619354838693E-2</v>
      </c>
      <c r="AZ391">
        <v>37.825190322580703</v>
      </c>
      <c r="BA391">
        <v>999.9</v>
      </c>
      <c r="BB391">
        <v>999.9</v>
      </c>
      <c r="BC391">
        <v>0</v>
      </c>
      <c r="BD391">
        <v>0</v>
      </c>
      <c r="BE391">
        <v>10002.8241935484</v>
      </c>
      <c r="BF391">
        <v>0</v>
      </c>
      <c r="BG391">
        <v>1.91117E-3</v>
      </c>
      <c r="BH391">
        <v>1607330718.0999999</v>
      </c>
      <c r="BI391" t="s">
        <v>1093</v>
      </c>
      <c r="BJ391">
        <v>63</v>
      </c>
      <c r="BK391">
        <v>-2.0790000000000002</v>
      </c>
      <c r="BL391">
        <v>-5.2999999999999999E-2</v>
      </c>
      <c r="BM391">
        <v>409</v>
      </c>
      <c r="BN391">
        <v>7</v>
      </c>
      <c r="BO391">
        <v>0.19</v>
      </c>
      <c r="BP391">
        <v>0.1</v>
      </c>
      <c r="BQ391">
        <v>9.7205185365853701</v>
      </c>
      <c r="BR391">
        <v>-0.377422996515617</v>
      </c>
      <c r="BS391">
        <v>0.120719535238098</v>
      </c>
      <c r="BT391">
        <v>0</v>
      </c>
      <c r="BU391">
        <v>0.84489248780487802</v>
      </c>
      <c r="BV391">
        <v>-8.2951986062712296E-3</v>
      </c>
      <c r="BW391">
        <v>1.0080317484825799E-3</v>
      </c>
      <c r="BX391">
        <v>1</v>
      </c>
      <c r="BY391">
        <v>1</v>
      </c>
      <c r="BZ391">
        <v>2</v>
      </c>
      <c r="CA391" t="s">
        <v>198</v>
      </c>
      <c r="CB391">
        <v>100</v>
      </c>
      <c r="CC391">
        <v>100</v>
      </c>
      <c r="CD391">
        <v>-2.0790000000000002</v>
      </c>
      <c r="CE391">
        <v>-5.2999999999999999E-2</v>
      </c>
      <c r="CF391">
        <v>2</v>
      </c>
      <c r="CG391">
        <v>1046.6199999999999</v>
      </c>
      <c r="CH391">
        <v>641.44100000000003</v>
      </c>
      <c r="CI391">
        <v>41.988399999999999</v>
      </c>
      <c r="CJ391">
        <v>39.1815</v>
      </c>
      <c r="CK391">
        <v>30.000499999999999</v>
      </c>
      <c r="CL391">
        <v>39.066800000000001</v>
      </c>
      <c r="CM391">
        <v>39.125300000000003</v>
      </c>
      <c r="CN391">
        <v>30.7148</v>
      </c>
      <c r="CO391">
        <v>-30</v>
      </c>
      <c r="CP391">
        <v>-30</v>
      </c>
      <c r="CQ391">
        <v>42</v>
      </c>
      <c r="CR391">
        <v>410</v>
      </c>
      <c r="CS391">
        <v>20</v>
      </c>
      <c r="CT391">
        <v>99.201800000000006</v>
      </c>
      <c r="CU391">
        <v>99.063400000000001</v>
      </c>
    </row>
    <row r="392" spans="1:99" x14ac:dyDescent="0.25">
      <c r="A392">
        <v>376</v>
      </c>
      <c r="B392">
        <v>1607330751.5999999</v>
      </c>
      <c r="C392">
        <v>27289</v>
      </c>
      <c r="D392" t="s">
        <v>1098</v>
      </c>
      <c r="E392" t="s">
        <v>1099</v>
      </c>
      <c r="F392">
        <v>1607330742.9709699</v>
      </c>
      <c r="G392">
        <f t="shared" si="145"/>
        <v>5.4078853942693113E-4</v>
      </c>
      <c r="H392">
        <f t="shared" si="146"/>
        <v>-6.4007013981613659</v>
      </c>
      <c r="I392">
        <f t="shared" si="147"/>
        <v>419.40738709677402</v>
      </c>
      <c r="J392">
        <f t="shared" si="148"/>
        <v>1432.8626898997713</v>
      </c>
      <c r="K392">
        <f t="shared" si="149"/>
        <v>145.77393610046735</v>
      </c>
      <c r="L392">
        <f t="shared" si="150"/>
        <v>42.66889359160141</v>
      </c>
      <c r="M392">
        <f t="shared" si="151"/>
        <v>9.3351219228775522E-3</v>
      </c>
      <c r="N392">
        <f t="shared" si="152"/>
        <v>2</v>
      </c>
      <c r="O392">
        <f t="shared" si="153"/>
        <v>9.3109827103723709E-3</v>
      </c>
      <c r="P392">
        <f t="shared" si="154"/>
        <v>5.8215277645319473E-3</v>
      </c>
      <c r="Q392">
        <f t="shared" si="155"/>
        <v>0</v>
      </c>
      <c r="R392">
        <f t="shared" si="156"/>
        <v>37.607975313904277</v>
      </c>
      <c r="S392">
        <f t="shared" si="157"/>
        <v>37.607975313904277</v>
      </c>
      <c r="T392">
        <f t="shared" si="158"/>
        <v>6.5171438993389179</v>
      </c>
      <c r="U392">
        <f t="shared" si="159"/>
        <v>12.46843987696259</v>
      </c>
      <c r="V392">
        <f t="shared" si="160"/>
        <v>0.82134781971333892</v>
      </c>
      <c r="W392">
        <f t="shared" si="161"/>
        <v>6.5874145267437081</v>
      </c>
      <c r="X392">
        <f t="shared" si="162"/>
        <v>5.6957960796255787</v>
      </c>
      <c r="Y392">
        <f t="shared" si="163"/>
        <v>-23.848774588727665</v>
      </c>
      <c r="Z392">
        <f t="shared" si="164"/>
        <v>21.293727921329022</v>
      </c>
      <c r="AA392">
        <f t="shared" si="165"/>
        <v>2.5526124815177678</v>
      </c>
      <c r="AB392">
        <f t="shared" si="166"/>
        <v>-2.4341858808725192E-3</v>
      </c>
      <c r="AC392">
        <v>0</v>
      </c>
      <c r="AD392">
        <v>0</v>
      </c>
      <c r="AE392">
        <v>2</v>
      </c>
      <c r="AF392">
        <v>0</v>
      </c>
      <c r="AG392">
        <v>0</v>
      </c>
      <c r="AH392">
        <f t="shared" si="167"/>
        <v>1</v>
      </c>
      <c r="AI392">
        <f t="shared" si="168"/>
        <v>0</v>
      </c>
      <c r="AJ392">
        <f t="shared" si="169"/>
        <v>51881.304389566845</v>
      </c>
      <c r="AK392">
        <f t="shared" si="170"/>
        <v>0</v>
      </c>
      <c r="AL392">
        <f t="shared" si="171"/>
        <v>0</v>
      </c>
      <c r="AM392">
        <f t="shared" si="172"/>
        <v>0.49</v>
      </c>
      <c r="AN392">
        <f t="shared" si="173"/>
        <v>0.39</v>
      </c>
      <c r="AO392">
        <v>15.72</v>
      </c>
      <c r="AP392">
        <v>0.5</v>
      </c>
      <c r="AQ392" t="s">
        <v>193</v>
      </c>
      <c r="AR392">
        <v>1607330742.9709699</v>
      </c>
      <c r="AS392">
        <v>419.40738709677402</v>
      </c>
      <c r="AT392">
        <v>409.70180645161298</v>
      </c>
      <c r="AU392">
        <v>8.0733132258064497</v>
      </c>
      <c r="AV392">
        <v>7.23003741935484</v>
      </c>
      <c r="AW392">
        <v>999.976870967742</v>
      </c>
      <c r="AX392">
        <v>101.63703225806501</v>
      </c>
      <c r="AY392">
        <v>9.9119522580645103E-2</v>
      </c>
      <c r="AZ392">
        <v>37.805461290322597</v>
      </c>
      <c r="BA392">
        <v>999.9</v>
      </c>
      <c r="BB392">
        <v>999.9</v>
      </c>
      <c r="BC392">
        <v>0</v>
      </c>
      <c r="BD392">
        <v>0</v>
      </c>
      <c r="BE392">
        <v>10001.394516128999</v>
      </c>
      <c r="BF392">
        <v>0</v>
      </c>
      <c r="BG392">
        <v>1.91117E-3</v>
      </c>
      <c r="BH392">
        <v>1607330718.0999999</v>
      </c>
      <c r="BI392" t="s">
        <v>1093</v>
      </c>
      <c r="BJ392">
        <v>63</v>
      </c>
      <c r="BK392">
        <v>-2.0790000000000002</v>
      </c>
      <c r="BL392">
        <v>-5.2999999999999999E-2</v>
      </c>
      <c r="BM392">
        <v>409</v>
      </c>
      <c r="BN392">
        <v>7</v>
      </c>
      <c r="BO392">
        <v>0.19</v>
      </c>
      <c r="BP392">
        <v>0.1</v>
      </c>
      <c r="BQ392">
        <v>9.7187702439024406</v>
      </c>
      <c r="BR392">
        <v>0.31563114982568102</v>
      </c>
      <c r="BS392">
        <v>0.1178531406597</v>
      </c>
      <c r="BT392">
        <v>0</v>
      </c>
      <c r="BU392">
        <v>0.84392490243902396</v>
      </c>
      <c r="BV392">
        <v>-1.6179909407663201E-2</v>
      </c>
      <c r="BW392">
        <v>1.67696918547075E-3</v>
      </c>
      <c r="BX392">
        <v>1</v>
      </c>
      <c r="BY392">
        <v>1</v>
      </c>
      <c r="BZ392">
        <v>2</v>
      </c>
      <c r="CA392" t="s">
        <v>198</v>
      </c>
      <c r="CB392">
        <v>100</v>
      </c>
      <c r="CC392">
        <v>100</v>
      </c>
      <c r="CD392">
        <v>-2.0790000000000002</v>
      </c>
      <c r="CE392">
        <v>-5.2999999999999999E-2</v>
      </c>
      <c r="CF392">
        <v>2</v>
      </c>
      <c r="CG392">
        <v>1046.97</v>
      </c>
      <c r="CH392">
        <v>641.57600000000002</v>
      </c>
      <c r="CI392">
        <v>41.988399999999999</v>
      </c>
      <c r="CJ392">
        <v>39.1815</v>
      </c>
      <c r="CK392">
        <v>30.000499999999999</v>
      </c>
      <c r="CL392">
        <v>39.066800000000001</v>
      </c>
      <c r="CM392">
        <v>39.125300000000003</v>
      </c>
      <c r="CN392">
        <v>30.727499999999999</v>
      </c>
      <c r="CO392">
        <v>-30</v>
      </c>
      <c r="CP392">
        <v>-30</v>
      </c>
      <c r="CQ392">
        <v>42</v>
      </c>
      <c r="CR392">
        <v>410</v>
      </c>
      <c r="CS392">
        <v>20</v>
      </c>
      <c r="CT392">
        <v>99.201300000000003</v>
      </c>
      <c r="CU392">
        <v>99.061899999999994</v>
      </c>
    </row>
    <row r="393" spans="1:99" x14ac:dyDescent="0.25">
      <c r="A393">
        <v>377</v>
      </c>
      <c r="B393">
        <v>1607330756.5999999</v>
      </c>
      <c r="C393">
        <v>27294</v>
      </c>
      <c r="D393" t="s">
        <v>1100</v>
      </c>
      <c r="E393" t="s">
        <v>1101</v>
      </c>
      <c r="F393">
        <v>1607330747.9709699</v>
      </c>
      <c r="G393">
        <f t="shared" si="145"/>
        <v>5.4000738498495451E-4</v>
      </c>
      <c r="H393">
        <f t="shared" si="146"/>
        <v>-6.4449587048345727</v>
      </c>
      <c r="I393">
        <f t="shared" si="147"/>
        <v>419.502677419355</v>
      </c>
      <c r="J393">
        <f t="shared" si="148"/>
        <v>1440.7592176381038</v>
      </c>
      <c r="K393">
        <f t="shared" si="149"/>
        <v>146.57875244525277</v>
      </c>
      <c r="L393">
        <f t="shared" si="150"/>
        <v>42.679011420364724</v>
      </c>
      <c r="M393">
        <f t="shared" si="151"/>
        <v>9.3310427164992518E-3</v>
      </c>
      <c r="N393">
        <f t="shared" si="152"/>
        <v>2</v>
      </c>
      <c r="O393">
        <f t="shared" si="153"/>
        <v>9.3069245663811185E-3</v>
      </c>
      <c r="P393">
        <f t="shared" si="154"/>
        <v>5.8189895389978204E-3</v>
      </c>
      <c r="Q393">
        <f t="shared" si="155"/>
        <v>0</v>
      </c>
      <c r="R393">
        <f t="shared" si="156"/>
        <v>37.591957253179231</v>
      </c>
      <c r="S393">
        <f t="shared" si="157"/>
        <v>37.591957253179231</v>
      </c>
      <c r="T393">
        <f t="shared" si="158"/>
        <v>6.5114728908507002</v>
      </c>
      <c r="U393">
        <f t="shared" si="159"/>
        <v>12.47717992119877</v>
      </c>
      <c r="V393">
        <f t="shared" si="160"/>
        <v>0.82119679779364996</v>
      </c>
      <c r="W393">
        <f t="shared" si="161"/>
        <v>6.581589774131845</v>
      </c>
      <c r="X393">
        <f t="shared" si="162"/>
        <v>5.69027609305705</v>
      </c>
      <c r="Y393">
        <f t="shared" si="163"/>
        <v>-23.814325677836493</v>
      </c>
      <c r="Z393">
        <f t="shared" si="164"/>
        <v>21.263328100946953</v>
      </c>
      <c r="AA393">
        <f t="shared" si="165"/>
        <v>2.5485705895093664</v>
      </c>
      <c r="AB393">
        <f t="shared" si="166"/>
        <v>-2.4269873801721076E-3</v>
      </c>
      <c r="AC393">
        <v>0</v>
      </c>
      <c r="AD393">
        <v>0</v>
      </c>
      <c r="AE393">
        <v>2</v>
      </c>
      <c r="AF393">
        <v>0</v>
      </c>
      <c r="AG393">
        <v>0</v>
      </c>
      <c r="AH393">
        <f t="shared" si="167"/>
        <v>1</v>
      </c>
      <c r="AI393">
        <f t="shared" si="168"/>
        <v>0</v>
      </c>
      <c r="AJ393">
        <f t="shared" si="169"/>
        <v>51886.789946110657</v>
      </c>
      <c r="AK393">
        <f t="shared" si="170"/>
        <v>0</v>
      </c>
      <c r="AL393">
        <f t="shared" si="171"/>
        <v>0</v>
      </c>
      <c r="AM393">
        <f t="shared" si="172"/>
        <v>0.49</v>
      </c>
      <c r="AN393">
        <f t="shared" si="173"/>
        <v>0.39</v>
      </c>
      <c r="AO393">
        <v>15.72</v>
      </c>
      <c r="AP393">
        <v>0.5</v>
      </c>
      <c r="AQ393" t="s">
        <v>193</v>
      </c>
      <c r="AR393">
        <v>1607330747.9709699</v>
      </c>
      <c r="AS393">
        <v>419.502677419355</v>
      </c>
      <c r="AT393">
        <v>409.72719354838699</v>
      </c>
      <c r="AU393">
        <v>8.0717487096774203</v>
      </c>
      <c r="AV393">
        <v>7.2296987096774199</v>
      </c>
      <c r="AW393">
        <v>999.98761290322602</v>
      </c>
      <c r="AX393">
        <v>101.637709677419</v>
      </c>
      <c r="AY393">
        <v>9.9451293548387096E-2</v>
      </c>
      <c r="AZ393">
        <v>37.789161290322603</v>
      </c>
      <c r="BA393">
        <v>999.9</v>
      </c>
      <c r="BB393">
        <v>999.9</v>
      </c>
      <c r="BC393">
        <v>0</v>
      </c>
      <c r="BD393">
        <v>0</v>
      </c>
      <c r="BE393">
        <v>10001.8806451613</v>
      </c>
      <c r="BF393">
        <v>0</v>
      </c>
      <c r="BG393">
        <v>1.91117E-3</v>
      </c>
      <c r="BH393">
        <v>1607330718.0999999</v>
      </c>
      <c r="BI393" t="s">
        <v>1093</v>
      </c>
      <c r="BJ393">
        <v>63</v>
      </c>
      <c r="BK393">
        <v>-2.0790000000000002</v>
      </c>
      <c r="BL393">
        <v>-5.2999999999999999E-2</v>
      </c>
      <c r="BM393">
        <v>409</v>
      </c>
      <c r="BN393">
        <v>7</v>
      </c>
      <c r="BO393">
        <v>0.19</v>
      </c>
      <c r="BP393">
        <v>0.1</v>
      </c>
      <c r="BQ393">
        <v>9.7297982926829292</v>
      </c>
      <c r="BR393">
        <v>0.94660557491300001</v>
      </c>
      <c r="BS393">
        <v>0.118794914112668</v>
      </c>
      <c r="BT393">
        <v>0</v>
      </c>
      <c r="BU393">
        <v>0.84263951219512201</v>
      </c>
      <c r="BV393">
        <v>-1.5680048780489599E-2</v>
      </c>
      <c r="BW393">
        <v>1.65486698488312E-3</v>
      </c>
      <c r="BX393">
        <v>1</v>
      </c>
      <c r="BY393">
        <v>1</v>
      </c>
      <c r="BZ393">
        <v>2</v>
      </c>
      <c r="CA393" t="s">
        <v>198</v>
      </c>
      <c r="CB393">
        <v>100</v>
      </c>
      <c r="CC393">
        <v>100</v>
      </c>
      <c r="CD393">
        <v>-2.0790000000000002</v>
      </c>
      <c r="CE393">
        <v>-5.2999999999999999E-2</v>
      </c>
      <c r="CF393">
        <v>2</v>
      </c>
      <c r="CG393">
        <v>1048.02</v>
      </c>
      <c r="CH393">
        <v>641.41899999999998</v>
      </c>
      <c r="CI393">
        <v>41.9893</v>
      </c>
      <c r="CJ393">
        <v>39.1815</v>
      </c>
      <c r="CK393">
        <v>30.000499999999999</v>
      </c>
      <c r="CL393">
        <v>39.0655</v>
      </c>
      <c r="CM393">
        <v>39.125300000000003</v>
      </c>
      <c r="CN393">
        <v>30.735299999999999</v>
      </c>
      <c r="CO393">
        <v>-30</v>
      </c>
      <c r="CP393">
        <v>-30</v>
      </c>
      <c r="CQ393">
        <v>42</v>
      </c>
      <c r="CR393">
        <v>410</v>
      </c>
      <c r="CS393">
        <v>20</v>
      </c>
      <c r="CT393">
        <v>99.200400000000002</v>
      </c>
      <c r="CU393">
        <v>99.0608</v>
      </c>
    </row>
    <row r="394" spans="1:99" x14ac:dyDescent="0.25">
      <c r="A394">
        <v>378</v>
      </c>
      <c r="B394">
        <v>1607330761.5999999</v>
      </c>
      <c r="C394">
        <v>27299</v>
      </c>
      <c r="D394" t="s">
        <v>1102</v>
      </c>
      <c r="E394" t="s">
        <v>1103</v>
      </c>
      <c r="F394">
        <v>1607330752.9709699</v>
      </c>
      <c r="G394">
        <f t="shared" si="145"/>
        <v>5.3913148732841806E-4</v>
      </c>
      <c r="H394">
        <f t="shared" si="146"/>
        <v>-6.4100099151417211</v>
      </c>
      <c r="I394">
        <f t="shared" si="147"/>
        <v>419.57154838709698</v>
      </c>
      <c r="J394">
        <f t="shared" si="148"/>
        <v>1436.1708385991494</v>
      </c>
      <c r="K394">
        <f t="shared" si="149"/>
        <v>146.112827909038</v>
      </c>
      <c r="L394">
        <f t="shared" si="150"/>
        <v>42.686276449401795</v>
      </c>
      <c r="M394">
        <f t="shared" si="151"/>
        <v>9.3218495279703377E-3</v>
      </c>
      <c r="N394">
        <f t="shared" si="152"/>
        <v>2</v>
      </c>
      <c r="O394">
        <f t="shared" si="153"/>
        <v>9.2977788119297366E-3</v>
      </c>
      <c r="P394">
        <f t="shared" si="154"/>
        <v>5.8132691960780941E-3</v>
      </c>
      <c r="Q394">
        <f t="shared" si="155"/>
        <v>0</v>
      </c>
      <c r="R394">
        <f t="shared" si="156"/>
        <v>37.581591074247328</v>
      </c>
      <c r="S394">
        <f t="shared" si="157"/>
        <v>37.581591074247328</v>
      </c>
      <c r="T394">
        <f t="shared" si="158"/>
        <v>6.5078051486340858</v>
      </c>
      <c r="U394">
        <f t="shared" si="159"/>
        <v>12.481783120217479</v>
      </c>
      <c r="V394">
        <f t="shared" si="160"/>
        <v>0.82102352881943008</v>
      </c>
      <c r="W394">
        <f t="shared" si="161"/>
        <v>6.5777743525247603</v>
      </c>
      <c r="X394">
        <f t="shared" si="162"/>
        <v>5.6867816198146555</v>
      </c>
      <c r="Y394">
        <f t="shared" si="163"/>
        <v>-23.775698591183236</v>
      </c>
      <c r="Z394">
        <f t="shared" si="164"/>
        <v>21.229073274868117</v>
      </c>
      <c r="AA394">
        <f t="shared" si="165"/>
        <v>2.5442063070075722</v>
      </c>
      <c r="AB394">
        <f t="shared" si="166"/>
        <v>-2.4190093075482366E-3</v>
      </c>
      <c r="AC394">
        <v>0</v>
      </c>
      <c r="AD394">
        <v>0</v>
      </c>
      <c r="AE394">
        <v>2</v>
      </c>
      <c r="AF394">
        <v>0</v>
      </c>
      <c r="AG394">
        <v>0</v>
      </c>
      <c r="AH394">
        <f t="shared" si="167"/>
        <v>1</v>
      </c>
      <c r="AI394">
        <f t="shared" si="168"/>
        <v>0</v>
      </c>
      <c r="AJ394">
        <f t="shared" si="169"/>
        <v>51876.420506151022</v>
      </c>
      <c r="AK394">
        <f t="shared" si="170"/>
        <v>0</v>
      </c>
      <c r="AL394">
        <f t="shared" si="171"/>
        <v>0</v>
      </c>
      <c r="AM394">
        <f t="shared" si="172"/>
        <v>0.49</v>
      </c>
      <c r="AN394">
        <f t="shared" si="173"/>
        <v>0.39</v>
      </c>
      <c r="AO394">
        <v>15.72</v>
      </c>
      <c r="AP394">
        <v>0.5</v>
      </c>
      <c r="AQ394" t="s">
        <v>193</v>
      </c>
      <c r="AR394">
        <v>1607330752.9709699</v>
      </c>
      <c r="AS394">
        <v>419.57154838709698</v>
      </c>
      <c r="AT394">
        <v>409.85048387096799</v>
      </c>
      <c r="AU394">
        <v>8.0699967741935499</v>
      </c>
      <c r="AV394">
        <v>7.2293109677419398</v>
      </c>
      <c r="AW394">
        <v>999.98745161290299</v>
      </c>
      <c r="AX394">
        <v>101.63812903225801</v>
      </c>
      <c r="AY394">
        <v>9.9647548387096802E-2</v>
      </c>
      <c r="AZ394">
        <v>37.7784774193548</v>
      </c>
      <c r="BA394">
        <v>999.9</v>
      </c>
      <c r="BB394">
        <v>999.9</v>
      </c>
      <c r="BC394">
        <v>0</v>
      </c>
      <c r="BD394">
        <v>0</v>
      </c>
      <c r="BE394">
        <v>9999.3951612903202</v>
      </c>
      <c r="BF394">
        <v>0</v>
      </c>
      <c r="BG394">
        <v>1.91117E-3</v>
      </c>
      <c r="BH394">
        <v>1607330718.0999999</v>
      </c>
      <c r="BI394" t="s">
        <v>1093</v>
      </c>
      <c r="BJ394">
        <v>63</v>
      </c>
      <c r="BK394">
        <v>-2.0790000000000002</v>
      </c>
      <c r="BL394">
        <v>-5.2999999999999999E-2</v>
      </c>
      <c r="BM394">
        <v>409</v>
      </c>
      <c r="BN394">
        <v>7</v>
      </c>
      <c r="BO394">
        <v>0.19</v>
      </c>
      <c r="BP394">
        <v>0.1</v>
      </c>
      <c r="BQ394">
        <v>9.7376887804877992</v>
      </c>
      <c r="BR394">
        <v>-0.62810487804855597</v>
      </c>
      <c r="BS394">
        <v>0.13540308194775999</v>
      </c>
      <c r="BT394">
        <v>0</v>
      </c>
      <c r="BU394">
        <v>0.84143143902438999</v>
      </c>
      <c r="BV394">
        <v>-1.7452160278744001E-2</v>
      </c>
      <c r="BW394">
        <v>1.8092621060070901E-3</v>
      </c>
      <c r="BX394">
        <v>1</v>
      </c>
      <c r="BY394">
        <v>1</v>
      </c>
      <c r="BZ394">
        <v>2</v>
      </c>
      <c r="CA394" t="s">
        <v>198</v>
      </c>
      <c r="CB394">
        <v>100</v>
      </c>
      <c r="CC394">
        <v>100</v>
      </c>
      <c r="CD394">
        <v>-2.0790000000000002</v>
      </c>
      <c r="CE394">
        <v>-5.2999999999999999E-2</v>
      </c>
      <c r="CF394">
        <v>2</v>
      </c>
      <c r="CG394">
        <v>1047.2</v>
      </c>
      <c r="CH394">
        <v>641.48599999999999</v>
      </c>
      <c r="CI394">
        <v>41.991100000000003</v>
      </c>
      <c r="CJ394">
        <v>39.1815</v>
      </c>
      <c r="CK394">
        <v>30.000299999999999</v>
      </c>
      <c r="CL394">
        <v>39.063000000000002</v>
      </c>
      <c r="CM394">
        <v>39.125300000000003</v>
      </c>
      <c r="CN394">
        <v>30.727</v>
      </c>
      <c r="CO394">
        <v>-30</v>
      </c>
      <c r="CP394">
        <v>-30</v>
      </c>
      <c r="CQ394">
        <v>42</v>
      </c>
      <c r="CR394">
        <v>410</v>
      </c>
      <c r="CS394">
        <v>20</v>
      </c>
      <c r="CT394">
        <v>99.201400000000007</v>
      </c>
      <c r="CU394">
        <v>99.059600000000003</v>
      </c>
    </row>
    <row r="395" spans="1:99" x14ac:dyDescent="0.25">
      <c r="A395">
        <v>379</v>
      </c>
      <c r="B395">
        <v>1607330986.5999999</v>
      </c>
      <c r="C395">
        <v>27524</v>
      </c>
      <c r="D395" t="s">
        <v>1105</v>
      </c>
      <c r="E395" t="s">
        <v>1106</v>
      </c>
      <c r="F395">
        <v>1607330978.5999999</v>
      </c>
      <c r="G395">
        <f t="shared" si="145"/>
        <v>1.1050269863455901E-3</v>
      </c>
      <c r="H395">
        <f t="shared" si="146"/>
        <v>-4.9519230858277714</v>
      </c>
      <c r="I395">
        <f t="shared" si="147"/>
        <v>415.781322580645</v>
      </c>
      <c r="J395">
        <f t="shared" si="148"/>
        <v>760.18025024652104</v>
      </c>
      <c r="K395">
        <f t="shared" si="149"/>
        <v>77.33839182916023</v>
      </c>
      <c r="L395">
        <f t="shared" si="150"/>
        <v>42.300308157914486</v>
      </c>
      <c r="M395">
        <f t="shared" si="151"/>
        <v>2.0082433023704039E-2</v>
      </c>
      <c r="N395">
        <f t="shared" si="152"/>
        <v>2</v>
      </c>
      <c r="O395">
        <f t="shared" si="153"/>
        <v>1.9971074806922923E-2</v>
      </c>
      <c r="P395">
        <f t="shared" si="154"/>
        <v>1.249187527541286E-2</v>
      </c>
      <c r="Q395">
        <f t="shared" si="155"/>
        <v>0</v>
      </c>
      <c r="R395">
        <f t="shared" si="156"/>
        <v>36.983073891684754</v>
      </c>
      <c r="S395">
        <f t="shared" si="157"/>
        <v>36.983073891684754</v>
      </c>
      <c r="T395">
        <f t="shared" si="158"/>
        <v>6.2990561505364884</v>
      </c>
      <c r="U395">
        <f t="shared" si="159"/>
        <v>13.4814226169498</v>
      </c>
      <c r="V395">
        <f t="shared" si="160"/>
        <v>0.86809731640298127</v>
      </c>
      <c r="W395">
        <f t="shared" si="161"/>
        <v>6.4392115065923958</v>
      </c>
      <c r="X395">
        <f t="shared" si="162"/>
        <v>5.4309588341335076</v>
      </c>
      <c r="Y395">
        <f t="shared" si="163"/>
        <v>-48.731690097840527</v>
      </c>
      <c r="Z395">
        <f t="shared" si="164"/>
        <v>43.529624806204126</v>
      </c>
      <c r="AA395">
        <f t="shared" si="165"/>
        <v>5.1919248539848208</v>
      </c>
      <c r="AB395">
        <f t="shared" si="166"/>
        <v>-1.0140437651578793E-2</v>
      </c>
      <c r="AC395">
        <v>0</v>
      </c>
      <c r="AD395">
        <v>0</v>
      </c>
      <c r="AE395">
        <v>2</v>
      </c>
      <c r="AF395">
        <v>0</v>
      </c>
      <c r="AG395">
        <v>0</v>
      </c>
      <c r="AH395">
        <f t="shared" si="167"/>
        <v>1</v>
      </c>
      <c r="AI395">
        <f t="shared" si="168"/>
        <v>0</v>
      </c>
      <c r="AJ395">
        <f t="shared" si="169"/>
        <v>51943.084304174314</v>
      </c>
      <c r="AK395">
        <f t="shared" si="170"/>
        <v>0</v>
      </c>
      <c r="AL395">
        <f t="shared" si="171"/>
        <v>0</v>
      </c>
      <c r="AM395">
        <f t="shared" si="172"/>
        <v>0.49</v>
      </c>
      <c r="AN395">
        <f t="shared" si="173"/>
        <v>0.39</v>
      </c>
      <c r="AO395">
        <v>12.6</v>
      </c>
      <c r="AP395">
        <v>0.5</v>
      </c>
      <c r="AQ395" t="s">
        <v>193</v>
      </c>
      <c r="AR395">
        <v>1607330978.5999999</v>
      </c>
      <c r="AS395">
        <v>415.781322580645</v>
      </c>
      <c r="AT395">
        <v>410.12077419354802</v>
      </c>
      <c r="AU395">
        <v>8.5327664516129005</v>
      </c>
      <c r="AV395">
        <v>7.1523051612903199</v>
      </c>
      <c r="AW395">
        <v>999.99438709677395</v>
      </c>
      <c r="AX395">
        <v>101.637193548387</v>
      </c>
      <c r="AY395">
        <v>9.9719248387096796E-2</v>
      </c>
      <c r="AZ395">
        <v>37.386783870967697</v>
      </c>
      <c r="BA395">
        <v>999.9</v>
      </c>
      <c r="BB395">
        <v>999.9</v>
      </c>
      <c r="BC395">
        <v>0</v>
      </c>
      <c r="BD395">
        <v>0</v>
      </c>
      <c r="BE395">
        <v>9999.7316129032297</v>
      </c>
      <c r="BF395">
        <v>0</v>
      </c>
      <c r="BG395">
        <v>1.91117E-3</v>
      </c>
      <c r="BH395">
        <v>1607330943.0999999</v>
      </c>
      <c r="BI395" t="s">
        <v>1107</v>
      </c>
      <c r="BJ395">
        <v>64</v>
      </c>
      <c r="BK395">
        <v>-2.0289999999999999</v>
      </c>
      <c r="BL395">
        <v>-5.6000000000000001E-2</v>
      </c>
      <c r="BM395">
        <v>410</v>
      </c>
      <c r="BN395">
        <v>7</v>
      </c>
      <c r="BO395">
        <v>0.41</v>
      </c>
      <c r="BP395">
        <v>0.05</v>
      </c>
      <c r="BQ395">
        <v>5.69473853658537</v>
      </c>
      <c r="BR395">
        <v>-0.52678912892025698</v>
      </c>
      <c r="BS395">
        <v>0.17552602556748401</v>
      </c>
      <c r="BT395">
        <v>0</v>
      </c>
      <c r="BU395">
        <v>1.3807078048780499</v>
      </c>
      <c r="BV395">
        <v>-2.39038327526753E-3</v>
      </c>
      <c r="BW395">
        <v>1.0411169241407599E-3</v>
      </c>
      <c r="BX395">
        <v>1</v>
      </c>
      <c r="BY395">
        <v>1</v>
      </c>
      <c r="BZ395">
        <v>2</v>
      </c>
      <c r="CA395" t="s">
        <v>198</v>
      </c>
      <c r="CB395">
        <v>100</v>
      </c>
      <c r="CC395">
        <v>100</v>
      </c>
      <c r="CD395">
        <v>-2.0289999999999999</v>
      </c>
      <c r="CE395">
        <v>-5.6000000000000001E-2</v>
      </c>
      <c r="CF395">
        <v>2</v>
      </c>
      <c r="CG395">
        <v>1050.9000000000001</v>
      </c>
      <c r="CH395">
        <v>643.23400000000004</v>
      </c>
      <c r="CI395">
        <v>42.0002</v>
      </c>
      <c r="CJ395">
        <v>38.861400000000003</v>
      </c>
      <c r="CK395">
        <v>29.999199999999998</v>
      </c>
      <c r="CL395">
        <v>38.818300000000001</v>
      </c>
      <c r="CM395">
        <v>38.865499999999997</v>
      </c>
      <c r="CN395">
        <v>30.741700000000002</v>
      </c>
      <c r="CO395">
        <v>-30</v>
      </c>
      <c r="CP395">
        <v>-30</v>
      </c>
      <c r="CQ395">
        <v>42</v>
      </c>
      <c r="CR395">
        <v>410</v>
      </c>
      <c r="CS395">
        <v>20</v>
      </c>
      <c r="CT395">
        <v>99.263999999999996</v>
      </c>
      <c r="CU395">
        <v>99.119699999999995</v>
      </c>
    </row>
    <row r="396" spans="1:99" x14ac:dyDescent="0.25">
      <c r="A396">
        <v>380</v>
      </c>
      <c r="B396">
        <v>1607330991.5999999</v>
      </c>
      <c r="C396">
        <v>27529</v>
      </c>
      <c r="D396" t="s">
        <v>1108</v>
      </c>
      <c r="E396" t="s">
        <v>1109</v>
      </c>
      <c r="F396">
        <v>1607330983.2451601</v>
      </c>
      <c r="G396">
        <f t="shared" si="145"/>
        <v>1.1048132431170931E-3</v>
      </c>
      <c r="H396">
        <f t="shared" si="146"/>
        <v>-4.9343183769818824</v>
      </c>
      <c r="I396">
        <f t="shared" si="147"/>
        <v>415.73564516128999</v>
      </c>
      <c r="J396">
        <f t="shared" si="148"/>
        <v>758.65964405640693</v>
      </c>
      <c r="K396">
        <f t="shared" si="149"/>
        <v>77.184102946638518</v>
      </c>
      <c r="L396">
        <f t="shared" si="150"/>
        <v>42.29588734039794</v>
      </c>
      <c r="M396">
        <f t="shared" si="151"/>
        <v>2.0090962744678687E-2</v>
      </c>
      <c r="N396">
        <f t="shared" si="152"/>
        <v>2</v>
      </c>
      <c r="O396">
        <f t="shared" si="153"/>
        <v>1.9979510195569285E-2</v>
      </c>
      <c r="P396">
        <f t="shared" si="154"/>
        <v>1.2497155803323064E-2</v>
      </c>
      <c r="Q396">
        <f t="shared" si="155"/>
        <v>0</v>
      </c>
      <c r="R396">
        <f t="shared" si="156"/>
        <v>36.973009048626132</v>
      </c>
      <c r="S396">
        <f t="shared" si="157"/>
        <v>36.973009048626132</v>
      </c>
      <c r="T396">
        <f t="shared" si="158"/>
        <v>6.2955960668628004</v>
      </c>
      <c r="U396">
        <f t="shared" si="159"/>
        <v>13.484984362739016</v>
      </c>
      <c r="V396">
        <f t="shared" si="160"/>
        <v>0.86784758385869409</v>
      </c>
      <c r="W396">
        <f t="shared" si="161"/>
        <v>6.4356588077082533</v>
      </c>
      <c r="X396">
        <f t="shared" si="162"/>
        <v>5.4277484830041063</v>
      </c>
      <c r="Y396">
        <f t="shared" si="163"/>
        <v>-48.722264021463808</v>
      </c>
      <c r="Z396">
        <f t="shared" si="164"/>
        <v>43.5216602119011</v>
      </c>
      <c r="AA396">
        <f t="shared" si="165"/>
        <v>5.1904677432483464</v>
      </c>
      <c r="AB396">
        <f t="shared" si="166"/>
        <v>-1.0136066314359482E-2</v>
      </c>
      <c r="AC396">
        <v>0</v>
      </c>
      <c r="AD396">
        <v>0</v>
      </c>
      <c r="AE396">
        <v>2</v>
      </c>
      <c r="AF396">
        <v>0</v>
      </c>
      <c r="AG396">
        <v>0</v>
      </c>
      <c r="AH396">
        <f t="shared" si="167"/>
        <v>1</v>
      </c>
      <c r="AI396">
        <f t="shared" si="168"/>
        <v>0</v>
      </c>
      <c r="AJ396">
        <f t="shared" si="169"/>
        <v>51955.86181722641</v>
      </c>
      <c r="AK396">
        <f t="shared" si="170"/>
        <v>0</v>
      </c>
      <c r="AL396">
        <f t="shared" si="171"/>
        <v>0</v>
      </c>
      <c r="AM396">
        <f t="shared" si="172"/>
        <v>0.49</v>
      </c>
      <c r="AN396">
        <f t="shared" si="173"/>
        <v>0.39</v>
      </c>
      <c r="AO396">
        <v>12.6</v>
      </c>
      <c r="AP396">
        <v>0.5</v>
      </c>
      <c r="AQ396" t="s">
        <v>193</v>
      </c>
      <c r="AR396">
        <v>1607330983.2451601</v>
      </c>
      <c r="AS396">
        <v>415.73564516128999</v>
      </c>
      <c r="AT396">
        <v>410.09716129032302</v>
      </c>
      <c r="AU396">
        <v>8.5302661290322597</v>
      </c>
      <c r="AV396">
        <v>7.1500825806451598</v>
      </c>
      <c r="AW396">
        <v>1000.0046774193499</v>
      </c>
      <c r="AX396">
        <v>101.63764516129</v>
      </c>
      <c r="AY396">
        <v>9.9811880645161305E-2</v>
      </c>
      <c r="AZ396">
        <v>37.376645161290298</v>
      </c>
      <c r="BA396">
        <v>999.9</v>
      </c>
      <c r="BB396">
        <v>999.9</v>
      </c>
      <c r="BC396">
        <v>0</v>
      </c>
      <c r="BD396">
        <v>0</v>
      </c>
      <c r="BE396">
        <v>10001.909354838701</v>
      </c>
      <c r="BF396">
        <v>0</v>
      </c>
      <c r="BG396">
        <v>1.91117E-3</v>
      </c>
      <c r="BH396">
        <v>1607330943.0999999</v>
      </c>
      <c r="BI396" t="s">
        <v>1107</v>
      </c>
      <c r="BJ396">
        <v>64</v>
      </c>
      <c r="BK396">
        <v>-2.0289999999999999</v>
      </c>
      <c r="BL396">
        <v>-5.6000000000000001E-2</v>
      </c>
      <c r="BM396">
        <v>410</v>
      </c>
      <c r="BN396">
        <v>7</v>
      </c>
      <c r="BO396">
        <v>0.41</v>
      </c>
      <c r="BP396">
        <v>0.05</v>
      </c>
      <c r="BQ396">
        <v>5.6847275609756096</v>
      </c>
      <c r="BR396">
        <v>0.12810501742153699</v>
      </c>
      <c r="BS396">
        <v>0.16959432435252</v>
      </c>
      <c r="BT396">
        <v>0</v>
      </c>
      <c r="BU396">
        <v>1.38022195121951</v>
      </c>
      <c r="BV396">
        <v>-2.43846689895742E-3</v>
      </c>
      <c r="BW396">
        <v>9.8647987014731397E-4</v>
      </c>
      <c r="BX396">
        <v>1</v>
      </c>
      <c r="BY396">
        <v>1</v>
      </c>
      <c r="BZ396">
        <v>2</v>
      </c>
      <c r="CA396" t="s">
        <v>198</v>
      </c>
      <c r="CB396">
        <v>100</v>
      </c>
      <c r="CC396">
        <v>100</v>
      </c>
      <c r="CD396">
        <v>-2.0289999999999999</v>
      </c>
      <c r="CE396">
        <v>-5.6000000000000001E-2</v>
      </c>
      <c r="CF396">
        <v>2</v>
      </c>
      <c r="CG396">
        <v>1048.92</v>
      </c>
      <c r="CH396">
        <v>643.55499999999995</v>
      </c>
      <c r="CI396">
        <v>42.0002</v>
      </c>
      <c r="CJ396">
        <v>38.850999999999999</v>
      </c>
      <c r="CK396">
        <v>29.999199999999998</v>
      </c>
      <c r="CL396">
        <v>38.808999999999997</v>
      </c>
      <c r="CM396">
        <v>38.857300000000002</v>
      </c>
      <c r="CN396">
        <v>30.7454</v>
      </c>
      <c r="CO396">
        <v>-30</v>
      </c>
      <c r="CP396">
        <v>-30</v>
      </c>
      <c r="CQ396">
        <v>42</v>
      </c>
      <c r="CR396">
        <v>410</v>
      </c>
      <c r="CS396">
        <v>20</v>
      </c>
      <c r="CT396">
        <v>99.265299999999996</v>
      </c>
      <c r="CU396">
        <v>99.122399999999999</v>
      </c>
    </row>
    <row r="397" spans="1:99" x14ac:dyDescent="0.25">
      <c r="A397">
        <v>381</v>
      </c>
      <c r="B397">
        <v>1607330996.5999999</v>
      </c>
      <c r="C397">
        <v>27534</v>
      </c>
      <c r="D397" t="s">
        <v>1110</v>
      </c>
      <c r="E397" t="s">
        <v>1111</v>
      </c>
      <c r="F397">
        <v>1607330988.03548</v>
      </c>
      <c r="G397">
        <f t="shared" si="145"/>
        <v>1.1043234957514589E-3</v>
      </c>
      <c r="H397">
        <f t="shared" si="146"/>
        <v>-4.9955974899450641</v>
      </c>
      <c r="I397">
        <f t="shared" si="147"/>
        <v>415.67287096774203</v>
      </c>
      <c r="J397">
        <f t="shared" si="148"/>
        <v>763.33765364540307</v>
      </c>
      <c r="K397">
        <f t="shared" si="149"/>
        <v>77.660776096485904</v>
      </c>
      <c r="L397">
        <f t="shared" si="150"/>
        <v>42.289906186922053</v>
      </c>
      <c r="M397">
        <f t="shared" si="151"/>
        <v>2.0089903511641249E-2</v>
      </c>
      <c r="N397">
        <f t="shared" si="152"/>
        <v>2</v>
      </c>
      <c r="O397">
        <f t="shared" si="153"/>
        <v>1.9978462679015069E-2</v>
      </c>
      <c r="P397">
        <f t="shared" si="154"/>
        <v>1.249650006091902E-2</v>
      </c>
      <c r="Q397">
        <f t="shared" si="155"/>
        <v>0</v>
      </c>
      <c r="R397">
        <f t="shared" si="156"/>
        <v>36.966285102450229</v>
      </c>
      <c r="S397">
        <f t="shared" si="157"/>
        <v>36.966285102450229</v>
      </c>
      <c r="T397">
        <f t="shared" si="158"/>
        <v>6.2932854335672515</v>
      </c>
      <c r="U397">
        <f t="shared" si="159"/>
        <v>13.485145614852712</v>
      </c>
      <c r="V397">
        <f t="shared" si="160"/>
        <v>0.86753204553854868</v>
      </c>
      <c r="W397">
        <f t="shared" si="161"/>
        <v>6.4332419561197609</v>
      </c>
      <c r="X397">
        <f t="shared" si="162"/>
        <v>5.4257533880287028</v>
      </c>
      <c r="Y397">
        <f t="shared" si="163"/>
        <v>-48.700666162639337</v>
      </c>
      <c r="Z397">
        <f t="shared" si="164"/>
        <v>43.502677384371481</v>
      </c>
      <c r="AA397">
        <f t="shared" si="165"/>
        <v>5.1878619987525516</v>
      </c>
      <c r="AB397">
        <f t="shared" si="166"/>
        <v>-1.0126779515303497E-2</v>
      </c>
      <c r="AC397">
        <v>0</v>
      </c>
      <c r="AD397">
        <v>0</v>
      </c>
      <c r="AE397">
        <v>2</v>
      </c>
      <c r="AF397">
        <v>0</v>
      </c>
      <c r="AG397">
        <v>0</v>
      </c>
      <c r="AH397">
        <f t="shared" si="167"/>
        <v>1</v>
      </c>
      <c r="AI397">
        <f t="shared" si="168"/>
        <v>0</v>
      </c>
      <c r="AJ397">
        <f t="shared" si="169"/>
        <v>51943.627957513367</v>
      </c>
      <c r="AK397">
        <f t="shared" si="170"/>
        <v>0</v>
      </c>
      <c r="AL397">
        <f t="shared" si="171"/>
        <v>0</v>
      </c>
      <c r="AM397">
        <f t="shared" si="172"/>
        <v>0.49</v>
      </c>
      <c r="AN397">
        <f t="shared" si="173"/>
        <v>0.39</v>
      </c>
      <c r="AO397">
        <v>12.6</v>
      </c>
      <c r="AP397">
        <v>0.5</v>
      </c>
      <c r="AQ397" t="s">
        <v>193</v>
      </c>
      <c r="AR397">
        <v>1607330988.03548</v>
      </c>
      <c r="AS397">
        <v>415.67287096774203</v>
      </c>
      <c r="AT397">
        <v>409.95683870967702</v>
      </c>
      <c r="AU397">
        <v>8.5270829032258106</v>
      </c>
      <c r="AV397">
        <v>7.1475083870967699</v>
      </c>
      <c r="AW397">
        <v>1000.00587096774</v>
      </c>
      <c r="AX397">
        <v>101.638580645161</v>
      </c>
      <c r="AY397">
        <v>9.98515225806451E-2</v>
      </c>
      <c r="AZ397">
        <v>37.369745161290297</v>
      </c>
      <c r="BA397">
        <v>999.9</v>
      </c>
      <c r="BB397">
        <v>999.9</v>
      </c>
      <c r="BC397">
        <v>0</v>
      </c>
      <c r="BD397">
        <v>0</v>
      </c>
      <c r="BE397">
        <v>9999.12612903226</v>
      </c>
      <c r="BF397">
        <v>0</v>
      </c>
      <c r="BG397">
        <v>1.91117E-3</v>
      </c>
      <c r="BH397">
        <v>1607330943.0999999</v>
      </c>
      <c r="BI397" t="s">
        <v>1107</v>
      </c>
      <c r="BJ397">
        <v>64</v>
      </c>
      <c r="BK397">
        <v>-2.0289999999999999</v>
      </c>
      <c r="BL397">
        <v>-5.6000000000000001E-2</v>
      </c>
      <c r="BM397">
        <v>410</v>
      </c>
      <c r="BN397">
        <v>7</v>
      </c>
      <c r="BO397">
        <v>0.41</v>
      </c>
      <c r="BP397">
        <v>0.05</v>
      </c>
      <c r="BQ397">
        <v>5.64776097560976</v>
      </c>
      <c r="BR397">
        <v>0.83121825784026004</v>
      </c>
      <c r="BS397">
        <v>0.146232088564301</v>
      </c>
      <c r="BT397">
        <v>0</v>
      </c>
      <c r="BU397">
        <v>1.3797185365853699</v>
      </c>
      <c r="BV397">
        <v>-7.9992334494753004E-3</v>
      </c>
      <c r="BW397">
        <v>1.3517640885526499E-3</v>
      </c>
      <c r="BX397">
        <v>1</v>
      </c>
      <c r="BY397">
        <v>1</v>
      </c>
      <c r="BZ397">
        <v>2</v>
      </c>
      <c r="CA397" t="s">
        <v>198</v>
      </c>
      <c r="CB397">
        <v>100</v>
      </c>
      <c r="CC397">
        <v>100</v>
      </c>
      <c r="CD397">
        <v>-2.0289999999999999</v>
      </c>
      <c r="CE397">
        <v>-5.6000000000000001E-2</v>
      </c>
      <c r="CF397">
        <v>2</v>
      </c>
      <c r="CG397">
        <v>1049.57</v>
      </c>
      <c r="CH397">
        <v>643.49199999999996</v>
      </c>
      <c r="CI397">
        <v>41.998899999999999</v>
      </c>
      <c r="CJ397">
        <v>38.8401</v>
      </c>
      <c r="CK397">
        <v>29.999199999999998</v>
      </c>
      <c r="CL397">
        <v>38.799599999999998</v>
      </c>
      <c r="CM397">
        <v>38.848700000000001</v>
      </c>
      <c r="CN397">
        <v>30.749099999999999</v>
      </c>
      <c r="CO397">
        <v>-30</v>
      </c>
      <c r="CP397">
        <v>-30</v>
      </c>
      <c r="CQ397">
        <v>42</v>
      </c>
      <c r="CR397">
        <v>410</v>
      </c>
      <c r="CS397">
        <v>20</v>
      </c>
      <c r="CT397">
        <v>99.269099999999995</v>
      </c>
      <c r="CU397">
        <v>99.122699999999995</v>
      </c>
    </row>
    <row r="398" spans="1:99" x14ac:dyDescent="0.25">
      <c r="A398">
        <v>382</v>
      </c>
      <c r="B398">
        <v>1607331001.5999999</v>
      </c>
      <c r="C398">
        <v>27539</v>
      </c>
      <c r="D398" t="s">
        <v>1112</v>
      </c>
      <c r="E398" t="s">
        <v>1113</v>
      </c>
      <c r="F398">
        <v>1607330992.9709699</v>
      </c>
      <c r="G398">
        <f t="shared" si="145"/>
        <v>1.1035549245133603E-3</v>
      </c>
      <c r="H398">
        <f t="shared" si="146"/>
        <v>-4.9668684690468039</v>
      </c>
      <c r="I398">
        <f t="shared" si="147"/>
        <v>415.595483870968</v>
      </c>
      <c r="J398">
        <f t="shared" si="148"/>
        <v>761.22602466225953</v>
      </c>
      <c r="K398">
        <f t="shared" si="149"/>
        <v>77.446644932697893</v>
      </c>
      <c r="L398">
        <f t="shared" si="150"/>
        <v>42.282416565130063</v>
      </c>
      <c r="M398">
        <f t="shared" si="151"/>
        <v>2.0082205313731907E-2</v>
      </c>
      <c r="N398">
        <f t="shared" si="152"/>
        <v>2</v>
      </c>
      <c r="O398">
        <f t="shared" si="153"/>
        <v>1.9970849614708568E-2</v>
      </c>
      <c r="P398">
        <f t="shared" si="154"/>
        <v>1.2491734305812956E-2</v>
      </c>
      <c r="Q398">
        <f t="shared" si="155"/>
        <v>0</v>
      </c>
      <c r="R398">
        <f t="shared" si="156"/>
        <v>36.960715077100488</v>
      </c>
      <c r="S398">
        <f t="shared" si="157"/>
        <v>36.960715077100488</v>
      </c>
      <c r="T398">
        <f t="shared" si="158"/>
        <v>6.2913718940691838</v>
      </c>
      <c r="U398">
        <f t="shared" si="159"/>
        <v>13.484511527290763</v>
      </c>
      <c r="V398">
        <f t="shared" si="160"/>
        <v>0.86721510546234526</v>
      </c>
      <c r="W398">
        <f t="shared" si="161"/>
        <v>6.4311940681516218</v>
      </c>
      <c r="X398">
        <f t="shared" si="162"/>
        <v>5.4241567886068385</v>
      </c>
      <c r="Y398">
        <f t="shared" si="163"/>
        <v>-48.666772171039185</v>
      </c>
      <c r="Z398">
        <f t="shared" si="164"/>
        <v>43.472663307367533</v>
      </c>
      <c r="AA398">
        <f t="shared" si="165"/>
        <v>5.1839964282328364</v>
      </c>
      <c r="AB398">
        <f t="shared" si="166"/>
        <v>-1.011243543881335E-2</v>
      </c>
      <c r="AC398">
        <v>0</v>
      </c>
      <c r="AD398">
        <v>0</v>
      </c>
      <c r="AE398">
        <v>2</v>
      </c>
      <c r="AF398">
        <v>0</v>
      </c>
      <c r="AG398">
        <v>0</v>
      </c>
      <c r="AH398">
        <f t="shared" si="167"/>
        <v>1</v>
      </c>
      <c r="AI398">
        <f t="shared" si="168"/>
        <v>0</v>
      </c>
      <c r="AJ398">
        <f t="shared" si="169"/>
        <v>51954.54656827954</v>
      </c>
      <c r="AK398">
        <f t="shared" si="170"/>
        <v>0</v>
      </c>
      <c r="AL398">
        <f t="shared" si="171"/>
        <v>0</v>
      </c>
      <c r="AM398">
        <f t="shared" si="172"/>
        <v>0.49</v>
      </c>
      <c r="AN398">
        <f t="shared" si="173"/>
        <v>0.39</v>
      </c>
      <c r="AO398">
        <v>12.6</v>
      </c>
      <c r="AP398">
        <v>0.5</v>
      </c>
      <c r="AQ398" t="s">
        <v>193</v>
      </c>
      <c r="AR398">
        <v>1607330992.9709699</v>
      </c>
      <c r="AS398">
        <v>415.595483870968</v>
      </c>
      <c r="AT398">
        <v>409.91506451612901</v>
      </c>
      <c r="AU398">
        <v>8.5238903225806499</v>
      </c>
      <c r="AV398">
        <v>7.1452532258064503</v>
      </c>
      <c r="AW398">
        <v>999.99261290322602</v>
      </c>
      <c r="AX398">
        <v>101.63948387096799</v>
      </c>
      <c r="AY398">
        <v>9.9871358064516094E-2</v>
      </c>
      <c r="AZ398">
        <v>37.363896774193599</v>
      </c>
      <c r="BA398">
        <v>999.9</v>
      </c>
      <c r="BB398">
        <v>999.9</v>
      </c>
      <c r="BC398">
        <v>0</v>
      </c>
      <c r="BD398">
        <v>0</v>
      </c>
      <c r="BE398">
        <v>10001.0283870968</v>
      </c>
      <c r="BF398">
        <v>0</v>
      </c>
      <c r="BG398">
        <v>1.91117E-3</v>
      </c>
      <c r="BH398">
        <v>1607330943.0999999</v>
      </c>
      <c r="BI398" t="s">
        <v>1107</v>
      </c>
      <c r="BJ398">
        <v>64</v>
      </c>
      <c r="BK398">
        <v>-2.0289999999999999</v>
      </c>
      <c r="BL398">
        <v>-5.6000000000000001E-2</v>
      </c>
      <c r="BM398">
        <v>410</v>
      </c>
      <c r="BN398">
        <v>7</v>
      </c>
      <c r="BO398">
        <v>0.41</v>
      </c>
      <c r="BP398">
        <v>0.05</v>
      </c>
      <c r="BQ398">
        <v>5.6955978048780498</v>
      </c>
      <c r="BR398">
        <v>-0.54652348432088904</v>
      </c>
      <c r="BS398">
        <v>6.15058370623668E-2</v>
      </c>
      <c r="BT398">
        <v>0</v>
      </c>
      <c r="BU398">
        <v>1.37917243902439</v>
      </c>
      <c r="BV398">
        <v>-1.21189547038347E-2</v>
      </c>
      <c r="BW398">
        <v>1.4053187824932601E-3</v>
      </c>
      <c r="BX398">
        <v>1</v>
      </c>
      <c r="BY398">
        <v>1</v>
      </c>
      <c r="BZ398">
        <v>2</v>
      </c>
      <c r="CA398" t="s">
        <v>198</v>
      </c>
      <c r="CB398">
        <v>100</v>
      </c>
      <c r="CC398">
        <v>100</v>
      </c>
      <c r="CD398">
        <v>-2.0289999999999999</v>
      </c>
      <c r="CE398">
        <v>-5.6000000000000001E-2</v>
      </c>
      <c r="CF398">
        <v>2</v>
      </c>
      <c r="CG398">
        <v>1050.3499999999999</v>
      </c>
      <c r="CH398">
        <v>643.46600000000001</v>
      </c>
      <c r="CI398">
        <v>41.997599999999998</v>
      </c>
      <c r="CJ398">
        <v>38.828899999999997</v>
      </c>
      <c r="CK398">
        <v>29.999199999999998</v>
      </c>
      <c r="CL398">
        <v>38.790300000000002</v>
      </c>
      <c r="CM398">
        <v>38.839300000000001</v>
      </c>
      <c r="CN398">
        <v>30.749400000000001</v>
      </c>
      <c r="CO398">
        <v>-30</v>
      </c>
      <c r="CP398">
        <v>-30</v>
      </c>
      <c r="CQ398">
        <v>42</v>
      </c>
      <c r="CR398">
        <v>410</v>
      </c>
      <c r="CS398">
        <v>20</v>
      </c>
      <c r="CT398">
        <v>99.273099999999999</v>
      </c>
      <c r="CU398">
        <v>99.126400000000004</v>
      </c>
    </row>
    <row r="399" spans="1:99" x14ac:dyDescent="0.25">
      <c r="A399">
        <v>383</v>
      </c>
      <c r="B399">
        <v>1607331006.5999999</v>
      </c>
      <c r="C399">
        <v>27544</v>
      </c>
      <c r="D399" t="s">
        <v>1114</v>
      </c>
      <c r="E399" t="s">
        <v>1115</v>
      </c>
      <c r="F399">
        <v>1607330997.9709699</v>
      </c>
      <c r="G399">
        <f t="shared" si="145"/>
        <v>1.1032595776729263E-3</v>
      </c>
      <c r="H399">
        <f t="shared" si="146"/>
        <v>-4.8999267581705412</v>
      </c>
      <c r="I399">
        <f t="shared" si="147"/>
        <v>415.54990322580602</v>
      </c>
      <c r="J399">
        <f t="shared" si="148"/>
        <v>756.15973776309033</v>
      </c>
      <c r="K399">
        <f t="shared" si="149"/>
        <v>76.931855801801362</v>
      </c>
      <c r="L399">
        <f t="shared" si="150"/>
        <v>42.278137325841485</v>
      </c>
      <c r="M399">
        <f t="shared" si="151"/>
        <v>2.0076368650750426E-2</v>
      </c>
      <c r="N399">
        <f t="shared" si="152"/>
        <v>2</v>
      </c>
      <c r="O399">
        <f t="shared" si="153"/>
        <v>1.9965077477248495E-2</v>
      </c>
      <c r="P399">
        <f t="shared" si="154"/>
        <v>1.2488120967242887E-2</v>
      </c>
      <c r="Q399">
        <f t="shared" si="155"/>
        <v>0</v>
      </c>
      <c r="R399">
        <f t="shared" si="156"/>
        <v>36.960396997994529</v>
      </c>
      <c r="S399">
        <f t="shared" si="157"/>
        <v>36.960396997994529</v>
      </c>
      <c r="T399">
        <f t="shared" si="158"/>
        <v>6.2912626356799937</v>
      </c>
      <c r="U399">
        <f t="shared" si="159"/>
        <v>13.480410705286989</v>
      </c>
      <c r="V399">
        <f t="shared" si="160"/>
        <v>0.86693127711140994</v>
      </c>
      <c r="W399">
        <f t="shared" si="161"/>
        <v>6.4310449886471295</v>
      </c>
      <c r="X399">
        <f t="shared" si="162"/>
        <v>5.4243313585685833</v>
      </c>
      <c r="Y399">
        <f t="shared" si="163"/>
        <v>-48.653747375376049</v>
      </c>
      <c r="Z399">
        <f t="shared" si="164"/>
        <v>43.461047714040184</v>
      </c>
      <c r="AA399">
        <f t="shared" si="165"/>
        <v>5.1825926545248828</v>
      </c>
      <c r="AB399">
        <f t="shared" si="166"/>
        <v>-1.0107006810983421E-2</v>
      </c>
      <c r="AC399">
        <v>0</v>
      </c>
      <c r="AD399">
        <v>0</v>
      </c>
      <c r="AE399">
        <v>2</v>
      </c>
      <c r="AF399">
        <v>0</v>
      </c>
      <c r="AG399">
        <v>0</v>
      </c>
      <c r="AH399">
        <f t="shared" si="167"/>
        <v>1</v>
      </c>
      <c r="AI399">
        <f t="shared" si="168"/>
        <v>0</v>
      </c>
      <c r="AJ399">
        <f t="shared" si="169"/>
        <v>51959.819228862521</v>
      </c>
      <c r="AK399">
        <f t="shared" si="170"/>
        <v>0</v>
      </c>
      <c r="AL399">
        <f t="shared" si="171"/>
        <v>0</v>
      </c>
      <c r="AM399">
        <f t="shared" si="172"/>
        <v>0.49</v>
      </c>
      <c r="AN399">
        <f t="shared" si="173"/>
        <v>0.39</v>
      </c>
      <c r="AO399">
        <v>12.6</v>
      </c>
      <c r="AP399">
        <v>0.5</v>
      </c>
      <c r="AQ399" t="s">
        <v>193</v>
      </c>
      <c r="AR399">
        <v>1607330997.9709699</v>
      </c>
      <c r="AS399">
        <v>415.54990322580602</v>
      </c>
      <c r="AT399">
        <v>409.95364516129001</v>
      </c>
      <c r="AU399">
        <v>8.52102838709677</v>
      </c>
      <c r="AV399">
        <v>7.1427641935483903</v>
      </c>
      <c r="AW399">
        <v>999.99835483871004</v>
      </c>
      <c r="AX399">
        <v>101.640258064516</v>
      </c>
      <c r="AY399">
        <v>9.9958929032258101E-2</v>
      </c>
      <c r="AZ399">
        <v>37.363470967741897</v>
      </c>
      <c r="BA399">
        <v>999.9</v>
      </c>
      <c r="BB399">
        <v>999.9</v>
      </c>
      <c r="BC399">
        <v>0</v>
      </c>
      <c r="BD399">
        <v>0</v>
      </c>
      <c r="BE399">
        <v>10001.992903225801</v>
      </c>
      <c r="BF399">
        <v>0</v>
      </c>
      <c r="BG399">
        <v>1.91117E-3</v>
      </c>
      <c r="BH399">
        <v>1607330943.0999999</v>
      </c>
      <c r="BI399" t="s">
        <v>1107</v>
      </c>
      <c r="BJ399">
        <v>64</v>
      </c>
      <c r="BK399">
        <v>-2.0289999999999999</v>
      </c>
      <c r="BL399">
        <v>-5.6000000000000001E-2</v>
      </c>
      <c r="BM399">
        <v>410</v>
      </c>
      <c r="BN399">
        <v>7</v>
      </c>
      <c r="BO399">
        <v>0.41</v>
      </c>
      <c r="BP399">
        <v>0.05</v>
      </c>
      <c r="BQ399">
        <v>5.6355173170731696</v>
      </c>
      <c r="BR399">
        <v>-0.958205853658882</v>
      </c>
      <c r="BS399">
        <v>9.7341791266383898E-2</v>
      </c>
      <c r="BT399">
        <v>0</v>
      </c>
      <c r="BU399">
        <v>1.3785034146341499</v>
      </c>
      <c r="BV399">
        <v>-5.6251567944287104E-3</v>
      </c>
      <c r="BW399">
        <v>9.0968933253999802E-4</v>
      </c>
      <c r="BX399">
        <v>1</v>
      </c>
      <c r="BY399">
        <v>1</v>
      </c>
      <c r="BZ399">
        <v>2</v>
      </c>
      <c r="CA399" t="s">
        <v>198</v>
      </c>
      <c r="CB399">
        <v>100</v>
      </c>
      <c r="CC399">
        <v>100</v>
      </c>
      <c r="CD399">
        <v>-2.0289999999999999</v>
      </c>
      <c r="CE399">
        <v>-5.6000000000000001E-2</v>
      </c>
      <c r="CF399">
        <v>2</v>
      </c>
      <c r="CG399">
        <v>1049.51</v>
      </c>
      <c r="CH399">
        <v>643.678</v>
      </c>
      <c r="CI399">
        <v>41.997999999999998</v>
      </c>
      <c r="CJ399">
        <v>38.817599999999999</v>
      </c>
      <c r="CK399">
        <v>29.999199999999998</v>
      </c>
      <c r="CL399">
        <v>38.780999999999999</v>
      </c>
      <c r="CM399">
        <v>38.829099999999997</v>
      </c>
      <c r="CN399">
        <v>30.745100000000001</v>
      </c>
      <c r="CO399">
        <v>-30</v>
      </c>
      <c r="CP399">
        <v>-30</v>
      </c>
      <c r="CQ399">
        <v>42</v>
      </c>
      <c r="CR399">
        <v>410</v>
      </c>
      <c r="CS399">
        <v>20</v>
      </c>
      <c r="CT399">
        <v>99.274799999999999</v>
      </c>
      <c r="CU399">
        <v>99.128500000000003</v>
      </c>
    </row>
    <row r="400" spans="1:99" x14ac:dyDescent="0.25">
      <c r="A400">
        <v>384</v>
      </c>
      <c r="B400">
        <v>1607331011.5999999</v>
      </c>
      <c r="C400">
        <v>27549</v>
      </c>
      <c r="D400" t="s">
        <v>1116</v>
      </c>
      <c r="E400" t="s">
        <v>1117</v>
      </c>
      <c r="F400">
        <v>1607331002.9709699</v>
      </c>
      <c r="G400">
        <f t="shared" si="145"/>
        <v>1.1029849739831452E-3</v>
      </c>
      <c r="H400">
        <f t="shared" si="146"/>
        <v>-4.8523515299203615</v>
      </c>
      <c r="I400">
        <f t="shared" si="147"/>
        <v>415.54403225806499</v>
      </c>
      <c r="J400">
        <f t="shared" si="148"/>
        <v>752.64426748982612</v>
      </c>
      <c r="K400">
        <f t="shared" si="149"/>
        <v>76.574603156389827</v>
      </c>
      <c r="L400">
        <f t="shared" si="150"/>
        <v>42.277767517305257</v>
      </c>
      <c r="M400">
        <f t="shared" si="151"/>
        <v>2.0068490718898147E-2</v>
      </c>
      <c r="N400">
        <f t="shared" si="152"/>
        <v>2</v>
      </c>
      <c r="O400">
        <f t="shared" si="153"/>
        <v>1.9957286608092546E-2</v>
      </c>
      <c r="P400">
        <f t="shared" si="154"/>
        <v>1.2483243912080956E-2</v>
      </c>
      <c r="Q400">
        <f t="shared" si="155"/>
        <v>0</v>
      </c>
      <c r="R400">
        <f t="shared" si="156"/>
        <v>36.961952767497216</v>
      </c>
      <c r="S400">
        <f t="shared" si="157"/>
        <v>36.961952767497216</v>
      </c>
      <c r="T400">
        <f t="shared" si="158"/>
        <v>6.2917970494564486</v>
      </c>
      <c r="U400">
        <f t="shared" si="159"/>
        <v>13.475378199496562</v>
      </c>
      <c r="V400">
        <f t="shared" si="160"/>
        <v>0.86667627357786603</v>
      </c>
      <c r="W400">
        <f t="shared" si="161"/>
        <v>6.431554356004975</v>
      </c>
      <c r="X400">
        <f t="shared" si="162"/>
        <v>5.4251207758785824</v>
      </c>
      <c r="Y400">
        <f t="shared" si="163"/>
        <v>-48.641637352656701</v>
      </c>
      <c r="Z400">
        <f t="shared" si="164"/>
        <v>43.45016495221769</v>
      </c>
      <c r="AA400">
        <f t="shared" si="165"/>
        <v>5.1813703576986203</v>
      </c>
      <c r="AB400">
        <f t="shared" si="166"/>
        <v>-1.0102042740392392E-2</v>
      </c>
      <c r="AC400">
        <v>0</v>
      </c>
      <c r="AD400">
        <v>0</v>
      </c>
      <c r="AE400">
        <v>2</v>
      </c>
      <c r="AF400">
        <v>0</v>
      </c>
      <c r="AG400">
        <v>0</v>
      </c>
      <c r="AH400">
        <f t="shared" si="167"/>
        <v>1</v>
      </c>
      <c r="AI400">
        <f t="shared" si="168"/>
        <v>0</v>
      </c>
      <c r="AJ400">
        <f t="shared" si="169"/>
        <v>51943.534322032603</v>
      </c>
      <c r="AK400">
        <f t="shared" si="170"/>
        <v>0</v>
      </c>
      <c r="AL400">
        <f t="shared" si="171"/>
        <v>0</v>
      </c>
      <c r="AM400">
        <f t="shared" si="172"/>
        <v>0.49</v>
      </c>
      <c r="AN400">
        <f t="shared" si="173"/>
        <v>0.39</v>
      </c>
      <c r="AO400">
        <v>12.6</v>
      </c>
      <c r="AP400">
        <v>0.5</v>
      </c>
      <c r="AQ400" t="s">
        <v>193</v>
      </c>
      <c r="AR400">
        <v>1607331002.9709699</v>
      </c>
      <c r="AS400">
        <v>415.54403225806499</v>
      </c>
      <c r="AT400">
        <v>410.00754838709702</v>
      </c>
      <c r="AU400">
        <v>8.5184761290322601</v>
      </c>
      <c r="AV400">
        <v>7.1405467741935498</v>
      </c>
      <c r="AW400">
        <v>999.99496774193506</v>
      </c>
      <c r="AX400">
        <v>101.640709677419</v>
      </c>
      <c r="AY400">
        <v>0.100054803225806</v>
      </c>
      <c r="AZ400">
        <v>37.364925806451602</v>
      </c>
      <c r="BA400">
        <v>999.9</v>
      </c>
      <c r="BB400">
        <v>999.9</v>
      </c>
      <c r="BC400">
        <v>0</v>
      </c>
      <c r="BD400">
        <v>0</v>
      </c>
      <c r="BE400">
        <v>9998.7270967742006</v>
      </c>
      <c r="BF400">
        <v>0</v>
      </c>
      <c r="BG400">
        <v>1.91117E-3</v>
      </c>
      <c r="BH400">
        <v>1607330943.0999999</v>
      </c>
      <c r="BI400" t="s">
        <v>1107</v>
      </c>
      <c r="BJ400">
        <v>64</v>
      </c>
      <c r="BK400">
        <v>-2.0289999999999999</v>
      </c>
      <c r="BL400">
        <v>-5.6000000000000001E-2</v>
      </c>
      <c r="BM400">
        <v>410</v>
      </c>
      <c r="BN400">
        <v>7</v>
      </c>
      <c r="BO400">
        <v>0.41</v>
      </c>
      <c r="BP400">
        <v>0.05</v>
      </c>
      <c r="BQ400">
        <v>5.5635182926829296</v>
      </c>
      <c r="BR400">
        <v>-0.84763630662018297</v>
      </c>
      <c r="BS400">
        <v>9.1470190903454096E-2</v>
      </c>
      <c r="BT400">
        <v>0</v>
      </c>
      <c r="BU400">
        <v>1.3781212195121999</v>
      </c>
      <c r="BV400">
        <v>-2.3101045296168702E-3</v>
      </c>
      <c r="BW400">
        <v>7.2751228343314505E-4</v>
      </c>
      <c r="BX400">
        <v>1</v>
      </c>
      <c r="BY400">
        <v>1</v>
      </c>
      <c r="BZ400">
        <v>2</v>
      </c>
      <c r="CA400" t="s">
        <v>198</v>
      </c>
      <c r="CB400">
        <v>100</v>
      </c>
      <c r="CC400">
        <v>100</v>
      </c>
      <c r="CD400">
        <v>-2.0289999999999999</v>
      </c>
      <c r="CE400">
        <v>-5.6000000000000001E-2</v>
      </c>
      <c r="CF400">
        <v>2</v>
      </c>
      <c r="CG400">
        <v>1050.49</v>
      </c>
      <c r="CH400">
        <v>643.78599999999994</v>
      </c>
      <c r="CI400">
        <v>41.998399999999997</v>
      </c>
      <c r="CJ400">
        <v>38.8063</v>
      </c>
      <c r="CK400">
        <v>29.999199999999998</v>
      </c>
      <c r="CL400">
        <v>38.771700000000003</v>
      </c>
      <c r="CM400">
        <v>38.819600000000001</v>
      </c>
      <c r="CN400">
        <v>30.742799999999999</v>
      </c>
      <c r="CO400">
        <v>-30</v>
      </c>
      <c r="CP400">
        <v>-30</v>
      </c>
      <c r="CQ400">
        <v>42</v>
      </c>
      <c r="CR400">
        <v>410</v>
      </c>
      <c r="CS400">
        <v>20</v>
      </c>
      <c r="CT400">
        <v>99.2774</v>
      </c>
      <c r="CU400">
        <v>99.130200000000002</v>
      </c>
    </row>
    <row r="401" spans="1:99" x14ac:dyDescent="0.25">
      <c r="A401">
        <v>385</v>
      </c>
      <c r="B401">
        <v>1607331202.5999999</v>
      </c>
      <c r="C401">
        <v>27740</v>
      </c>
      <c r="D401" t="s">
        <v>1120</v>
      </c>
      <c r="E401" t="s">
        <v>1121</v>
      </c>
      <c r="F401">
        <v>1607331194.5999999</v>
      </c>
      <c r="G401">
        <f t="shared" ref="G401:G406" si="174">AW401*AH401*(AU401-AV401)/(100*AO401*(1000-AH401*AU401))</f>
        <v>3.2670283657592242E-4</v>
      </c>
      <c r="H401">
        <f t="shared" ref="H401:H406" si="175">AW401*AH401*(AT401-AS401*(1000-AH401*AV401)/(1000-AH401*AU401))/(100*AO401)</f>
        <v>-5.5158527746350616</v>
      </c>
      <c r="I401">
        <f t="shared" ref="I401:I464" si="176">AS401 - IF(AH401&gt;1, H401*AO401*100/(AJ401*BE401), 0)</f>
        <v>426.29729032258098</v>
      </c>
      <c r="J401">
        <f t="shared" ref="J401:J464" si="177">((P401-G401/2)*I401-H401)/(P401+G401/2)</f>
        <v>1862.0069890330074</v>
      </c>
      <c r="K401">
        <f t="shared" ref="K401:K464" si="178">J401*(AX401+AY401)/1000</f>
        <v>189.46671790538173</v>
      </c>
      <c r="L401">
        <f t="shared" ref="L401:L406" si="179">(AS401 - IF(AH401&gt;1, H401*AO401*100/(AJ401*BE401), 0))*(AX401+AY401)/1000</f>
        <v>43.377467928475802</v>
      </c>
      <c r="M401">
        <f t="shared" ref="M401:M464" si="180">2/((1/O401-1/N401)+SIGN(O401)*SQRT((1/O401-1/N401)*(1/O401-1/N401) + 4*AP401/((AP401+1)*(AP401+1))*(2*1/O401*1/N401-1/N401*1/N401)))</f>
        <v>5.738287984416432E-3</v>
      </c>
      <c r="N401">
        <f t="shared" ref="N401:N406" si="181">AE401+AD401*AO401+AC401*AO401*AO401</f>
        <v>2</v>
      </c>
      <c r="O401">
        <f t="shared" ref="O401:O406" si="182">G401*(1000-(1000*0.61365*EXP(17.502*S401/(240.97+S401))/(AX401+AY401)+AU401)/2)/(1000*0.61365*EXP(17.502*S401/(240.97+S401))/(AX401+AY401)-AU401)</f>
        <v>5.7291570493643489E-3</v>
      </c>
      <c r="P401">
        <f t="shared" ref="P401:P406" si="183">1/((AP401+1)/(M401/1.6)+1/(N401/1.37)) + AP401/((AP401+1)/(M401/1.6) + AP401/(N401/1.37))</f>
        <v>3.5815423060431913E-3</v>
      </c>
      <c r="Q401">
        <f t="shared" ref="Q401:Q406" si="184">(AL401*AN401)</f>
        <v>0</v>
      </c>
      <c r="R401">
        <f t="shared" ref="R401:R464" si="185">(AZ401+(Q401+2*0.95*0.0000000567*(((AZ401+$B$7)+273)^4-(AZ401+273)^4)-44100*G401)/(1.84*29.3*N401+8*0.95*0.0000000567*(AZ401+273)^3))</f>
        <v>37.295687972795612</v>
      </c>
      <c r="S401">
        <f t="shared" ref="S401:S464" si="186">($C$7*BA401+$D$7*BB401+$E$7*R401)</f>
        <v>37.295687972795612</v>
      </c>
      <c r="T401">
        <f t="shared" ref="T401:T464" si="187">0.61365*EXP(17.502*S401/(240.97+S401))</f>
        <v>6.4073516306250387</v>
      </c>
      <c r="U401">
        <f t="shared" ref="U401:U464" si="188">(V401/W401*100)</f>
        <v>12.570269111142245</v>
      </c>
      <c r="V401">
        <f t="shared" ref="V401:V406" si="189">AU401*(AX401+AY401)/1000</f>
        <v>0.8106720388504377</v>
      </c>
      <c r="W401">
        <f t="shared" ref="W401:W406" si="190">0.61365*EXP(17.502*AZ401/(240.97+AZ401))</f>
        <v>6.4491223830034041</v>
      </c>
      <c r="X401">
        <f t="shared" ref="X401:X406" si="191">(T401-AU401*(AX401+AY401)/1000)</f>
        <v>5.5966795917746008</v>
      </c>
      <c r="Y401">
        <f t="shared" ref="Y401:Y406" si="192">(-G401*44100)</f>
        <v>-14.407595092998179</v>
      </c>
      <c r="Z401">
        <f t="shared" ref="Z401:Z406" si="193">2*29.3*N401*0.92*(AZ401-S401)</f>
        <v>12.869221672901825</v>
      </c>
      <c r="AA401">
        <f t="shared" ref="AA401:AA406" si="194">2*0.95*0.0000000567*(((AZ401+$B$7)+273)^4-(S401+273)^4)</f>
        <v>1.537486395251177</v>
      </c>
      <c r="AB401">
        <f t="shared" ref="AB401:AB464" si="195">Q401+AA401+Y401+Z401</f>
        <v>-8.87024845177109E-4</v>
      </c>
      <c r="AC401">
        <v>0</v>
      </c>
      <c r="AD401">
        <v>0</v>
      </c>
      <c r="AE401">
        <v>2</v>
      </c>
      <c r="AF401">
        <v>0</v>
      </c>
      <c r="AG401">
        <v>0</v>
      </c>
      <c r="AH401">
        <f t="shared" ref="AH401:AH406" si="196">IF(AF401*$H$13&gt;=AJ401,1,(AJ401/(AJ401-AF401*$H$13)))</f>
        <v>1</v>
      </c>
      <c r="AI401">
        <f t="shared" ref="AI401:AI464" si="197">(AH401-1)*100</f>
        <v>0</v>
      </c>
      <c r="AJ401">
        <f t="shared" ref="AJ401:AJ406" si="198">MAX(0,($B$13+$C$13*BE401)/(1+$D$13*BE401)*AX401/(AZ401+273)*$E$13)</f>
        <v>51948.198957858964</v>
      </c>
      <c r="AK401">
        <f t="shared" ref="AK401:AK406" si="199">$B$11*BF401+$C$11*BG401</f>
        <v>0</v>
      </c>
      <c r="AL401">
        <f t="shared" ref="AL401:AL464" si="200">AK401*AM401</f>
        <v>0</v>
      </c>
      <c r="AM401">
        <f t="shared" ref="AM401:AM406" si="201">($B$11*$D$9+$C$11*$D$9)/($B$11+$C$11)</f>
        <v>0.49</v>
      </c>
      <c r="AN401">
        <f t="shared" ref="AN401:AN406" si="202">($B$11*$K$9+$C$11*$K$9)/($B$11+$C$11)</f>
        <v>0.39</v>
      </c>
      <c r="AO401">
        <v>28.87</v>
      </c>
      <c r="AP401">
        <v>0.5</v>
      </c>
      <c r="AQ401" t="s">
        <v>193</v>
      </c>
      <c r="AR401">
        <v>1607331194.5999999</v>
      </c>
      <c r="AS401">
        <v>426.29729032258098</v>
      </c>
      <c r="AT401">
        <v>410.77738709677402</v>
      </c>
      <c r="AU401">
        <v>7.9669770967741904</v>
      </c>
      <c r="AV401">
        <v>7.0314380645161298</v>
      </c>
      <c r="AW401">
        <v>1000.14716129032</v>
      </c>
      <c r="AX401">
        <v>101.648193548387</v>
      </c>
      <c r="AY401">
        <v>0.105838</v>
      </c>
      <c r="AZ401">
        <v>37.415041935483899</v>
      </c>
      <c r="BA401">
        <v>999.9</v>
      </c>
      <c r="BB401">
        <v>999.9</v>
      </c>
      <c r="BC401">
        <v>0</v>
      </c>
      <c r="BD401">
        <v>0</v>
      </c>
      <c r="BE401">
        <v>10000.5790322581</v>
      </c>
      <c r="BF401">
        <v>0</v>
      </c>
      <c r="BG401">
        <v>1.91117E-3</v>
      </c>
      <c r="BH401">
        <v>1607331186.0999999</v>
      </c>
      <c r="BI401" t="s">
        <v>1122</v>
      </c>
      <c r="BJ401">
        <v>65</v>
      </c>
      <c r="BK401">
        <v>-2.0529999999999999</v>
      </c>
      <c r="BL401">
        <v>-5.7000000000000002E-2</v>
      </c>
      <c r="BM401">
        <v>411</v>
      </c>
      <c r="BN401">
        <v>7</v>
      </c>
      <c r="BO401">
        <v>0.21</v>
      </c>
      <c r="BP401">
        <v>0.06</v>
      </c>
      <c r="BQ401">
        <v>11.2808324934146</v>
      </c>
      <c r="BR401">
        <v>76.703065734151096</v>
      </c>
      <c r="BS401">
        <v>8.3910129430831102</v>
      </c>
      <c r="BT401">
        <v>0</v>
      </c>
      <c r="BU401">
        <v>0.67981326570560996</v>
      </c>
      <c r="BV401">
        <v>4.5987909034643897</v>
      </c>
      <c r="BW401">
        <v>0.50500588929787105</v>
      </c>
      <c r="BX401">
        <v>0</v>
      </c>
      <c r="BY401">
        <v>0</v>
      </c>
      <c r="BZ401">
        <v>2</v>
      </c>
      <c r="CA401" t="s">
        <v>212</v>
      </c>
      <c r="CB401">
        <v>100</v>
      </c>
      <c r="CC401">
        <v>100</v>
      </c>
      <c r="CD401">
        <v>-2.0529999999999999</v>
      </c>
      <c r="CE401">
        <v>-5.7000000000000002E-2</v>
      </c>
      <c r="CF401">
        <v>2</v>
      </c>
      <c r="CG401">
        <v>1047.96</v>
      </c>
      <c r="CH401">
        <v>645.74300000000005</v>
      </c>
      <c r="CI401">
        <v>41.999499999999998</v>
      </c>
      <c r="CJ401">
        <v>38.334099999999999</v>
      </c>
      <c r="CK401">
        <v>29.998999999999999</v>
      </c>
      <c r="CL401">
        <v>38.366599999999998</v>
      </c>
      <c r="CM401">
        <v>38.406100000000002</v>
      </c>
      <c r="CN401">
        <v>30.709700000000002</v>
      </c>
      <c r="CO401">
        <v>-30</v>
      </c>
      <c r="CP401">
        <v>-30</v>
      </c>
      <c r="CQ401">
        <v>42</v>
      </c>
      <c r="CR401">
        <v>410</v>
      </c>
      <c r="CS401">
        <v>20</v>
      </c>
      <c r="CT401">
        <v>99.372500000000002</v>
      </c>
      <c r="CU401">
        <v>99.220799999999997</v>
      </c>
    </row>
    <row r="402" spans="1:99" x14ac:dyDescent="0.25">
      <c r="A402">
        <v>386</v>
      </c>
      <c r="B402">
        <v>1607331207.5999999</v>
      </c>
      <c r="C402">
        <v>27745</v>
      </c>
      <c r="D402" t="s">
        <v>1123</v>
      </c>
      <c r="E402" t="s">
        <v>1124</v>
      </c>
      <c r="F402">
        <v>1607331199.2451601</v>
      </c>
      <c r="G402">
        <f t="shared" si="174"/>
        <v>3.8916301612351532E-4</v>
      </c>
      <c r="H402">
        <f t="shared" si="175"/>
        <v>-6.6105055057795639</v>
      </c>
      <c r="I402">
        <f t="shared" si="176"/>
        <v>428.994129032258</v>
      </c>
      <c r="J402">
        <f t="shared" si="177"/>
        <v>1867.1521022660168</v>
      </c>
      <c r="K402">
        <f t="shared" si="178"/>
        <v>189.98754654906588</v>
      </c>
      <c r="L402">
        <f t="shared" si="179"/>
        <v>43.651260098134273</v>
      </c>
      <c r="M402">
        <f t="shared" si="180"/>
        <v>6.8685484195131772E-3</v>
      </c>
      <c r="N402">
        <f t="shared" si="181"/>
        <v>2</v>
      </c>
      <c r="O402">
        <f t="shared" si="182"/>
        <v>6.8554706539681685E-3</v>
      </c>
      <c r="P402">
        <f t="shared" si="183"/>
        <v>4.2858420452266763E-3</v>
      </c>
      <c r="Q402">
        <f t="shared" si="184"/>
        <v>0</v>
      </c>
      <c r="R402">
        <f t="shared" si="185"/>
        <v>37.273569571628506</v>
      </c>
      <c r="S402">
        <f t="shared" si="186"/>
        <v>37.273569571628506</v>
      </c>
      <c r="T402">
        <f t="shared" si="187"/>
        <v>6.3996366195062189</v>
      </c>
      <c r="U402">
        <f t="shared" si="188"/>
        <v>12.848277171202552</v>
      </c>
      <c r="V402">
        <f t="shared" si="189"/>
        <v>0.82863268415499558</v>
      </c>
      <c r="W402">
        <f t="shared" si="190"/>
        <v>6.4493680601182009</v>
      </c>
      <c r="X402">
        <f t="shared" si="191"/>
        <v>5.5710039353512233</v>
      </c>
      <c r="Y402">
        <f t="shared" si="192"/>
        <v>-17.162089011047026</v>
      </c>
      <c r="Z402">
        <f t="shared" si="193"/>
        <v>15.329592960344028</v>
      </c>
      <c r="AA402">
        <f t="shared" si="194"/>
        <v>1.8312374929704616</v>
      </c>
      <c r="AB402">
        <f t="shared" si="195"/>
        <v>-1.2585577325356923E-3</v>
      </c>
      <c r="AC402">
        <v>0</v>
      </c>
      <c r="AD402">
        <v>0</v>
      </c>
      <c r="AE402">
        <v>2</v>
      </c>
      <c r="AF402">
        <v>0</v>
      </c>
      <c r="AG402">
        <v>0</v>
      </c>
      <c r="AH402">
        <f t="shared" si="196"/>
        <v>1</v>
      </c>
      <c r="AI402">
        <f t="shared" si="197"/>
        <v>0</v>
      </c>
      <c r="AJ402">
        <f t="shared" si="198"/>
        <v>51965.819131315176</v>
      </c>
      <c r="AK402">
        <f t="shared" si="199"/>
        <v>0</v>
      </c>
      <c r="AL402">
        <f t="shared" si="200"/>
        <v>0</v>
      </c>
      <c r="AM402">
        <f t="shared" si="201"/>
        <v>0.49</v>
      </c>
      <c r="AN402">
        <f t="shared" si="202"/>
        <v>0.39</v>
      </c>
      <c r="AO402">
        <v>28.87</v>
      </c>
      <c r="AP402">
        <v>0.5</v>
      </c>
      <c r="AQ402" t="s">
        <v>193</v>
      </c>
      <c r="AR402">
        <v>1607331199.2451601</v>
      </c>
      <c r="AS402">
        <v>428.994129032258</v>
      </c>
      <c r="AT402">
        <v>410.39190322580703</v>
      </c>
      <c r="AU402">
        <v>8.1436035483870999</v>
      </c>
      <c r="AV402">
        <v>7.0292587096774204</v>
      </c>
      <c r="AW402">
        <v>1000.01735483871</v>
      </c>
      <c r="AX402">
        <v>101.64735483871</v>
      </c>
      <c r="AY402">
        <v>0.105226709677419</v>
      </c>
      <c r="AZ402">
        <v>37.415741935483901</v>
      </c>
      <c r="BA402">
        <v>999.9</v>
      </c>
      <c r="BB402">
        <v>999.9</v>
      </c>
      <c r="BC402">
        <v>0</v>
      </c>
      <c r="BD402">
        <v>0</v>
      </c>
      <c r="BE402">
        <v>10004.225483871</v>
      </c>
      <c r="BF402">
        <v>0</v>
      </c>
      <c r="BG402">
        <v>1.91117E-3</v>
      </c>
      <c r="BH402">
        <v>1607331186.0999999</v>
      </c>
      <c r="BI402" t="s">
        <v>1122</v>
      </c>
      <c r="BJ402">
        <v>65</v>
      </c>
      <c r="BK402">
        <v>-2.0529999999999999</v>
      </c>
      <c r="BL402">
        <v>-5.7000000000000002E-2</v>
      </c>
      <c r="BM402">
        <v>411</v>
      </c>
      <c r="BN402">
        <v>7</v>
      </c>
      <c r="BO402">
        <v>0.21</v>
      </c>
      <c r="BP402">
        <v>0.06</v>
      </c>
      <c r="BQ402">
        <v>15.8476620317073</v>
      </c>
      <c r="BR402">
        <v>40.806799858515099</v>
      </c>
      <c r="BS402">
        <v>5.67184220244485</v>
      </c>
      <c r="BT402">
        <v>0</v>
      </c>
      <c r="BU402">
        <v>0.95197586207146301</v>
      </c>
      <c r="BV402">
        <v>2.3743470528781798</v>
      </c>
      <c r="BW402">
        <v>0.33729071346890599</v>
      </c>
      <c r="BX402">
        <v>0</v>
      </c>
      <c r="BY402">
        <v>0</v>
      </c>
      <c r="BZ402">
        <v>2</v>
      </c>
      <c r="CA402" t="s">
        <v>212</v>
      </c>
      <c r="CB402">
        <v>100</v>
      </c>
      <c r="CC402">
        <v>100</v>
      </c>
      <c r="CD402">
        <v>-2.0529999999999999</v>
      </c>
      <c r="CE402">
        <v>-5.7000000000000002E-2</v>
      </c>
      <c r="CF402">
        <v>2</v>
      </c>
      <c r="CG402">
        <v>1050.83</v>
      </c>
      <c r="CH402">
        <v>645.82500000000005</v>
      </c>
      <c r="CI402">
        <v>41.999600000000001</v>
      </c>
      <c r="CJ402">
        <v>38.322099999999999</v>
      </c>
      <c r="CK402">
        <v>29.999099999999999</v>
      </c>
      <c r="CL402">
        <v>38.354700000000001</v>
      </c>
      <c r="CM402">
        <v>38.394199999999998</v>
      </c>
      <c r="CN402">
        <v>30.713899999999999</v>
      </c>
      <c r="CO402">
        <v>-30</v>
      </c>
      <c r="CP402">
        <v>-30</v>
      </c>
      <c r="CQ402">
        <v>42</v>
      </c>
      <c r="CR402">
        <v>410</v>
      </c>
      <c r="CS402">
        <v>20</v>
      </c>
      <c r="CT402">
        <v>99.375100000000003</v>
      </c>
      <c r="CU402">
        <v>99.223500000000001</v>
      </c>
    </row>
    <row r="403" spans="1:99" x14ac:dyDescent="0.25">
      <c r="A403">
        <v>387</v>
      </c>
      <c r="B403">
        <v>1607331212.5999999</v>
      </c>
      <c r="C403">
        <v>27750</v>
      </c>
      <c r="D403" t="s">
        <v>1125</v>
      </c>
      <c r="E403" t="s">
        <v>1126</v>
      </c>
      <c r="F403">
        <v>1607331204.03548</v>
      </c>
      <c r="G403">
        <f t="shared" si="174"/>
        <v>3.8932029256776344E-4</v>
      </c>
      <c r="H403">
        <f t="shared" si="175"/>
        <v>-6.606241038830424</v>
      </c>
      <c r="I403">
        <f t="shared" si="176"/>
        <v>428.78225806451599</v>
      </c>
      <c r="J403">
        <f t="shared" si="177"/>
        <v>1865.3086641599818</v>
      </c>
      <c r="K403">
        <f t="shared" si="178"/>
        <v>189.79751366654591</v>
      </c>
      <c r="L403">
        <f t="shared" si="179"/>
        <v>43.629136586690151</v>
      </c>
      <c r="M403">
        <f t="shared" si="180"/>
        <v>6.8718422910266797E-3</v>
      </c>
      <c r="N403">
        <f t="shared" si="181"/>
        <v>2</v>
      </c>
      <c r="O403">
        <f t="shared" si="182"/>
        <v>6.8587519922701434E-3</v>
      </c>
      <c r="P403">
        <f t="shared" si="183"/>
        <v>4.2878940047220626E-3</v>
      </c>
      <c r="Q403">
        <f t="shared" si="184"/>
        <v>0</v>
      </c>
      <c r="R403">
        <f t="shared" si="185"/>
        <v>37.271611835187507</v>
      </c>
      <c r="S403">
        <f t="shared" si="186"/>
        <v>37.271611835187507</v>
      </c>
      <c r="T403">
        <f t="shared" si="187"/>
        <v>6.3989541396748217</v>
      </c>
      <c r="U403">
        <f t="shared" si="188"/>
        <v>12.846219455254706</v>
      </c>
      <c r="V403">
        <f t="shared" si="189"/>
        <v>0.8284143134497941</v>
      </c>
      <c r="W403">
        <f t="shared" si="190"/>
        <v>6.4487012411338949</v>
      </c>
      <c r="X403">
        <f t="shared" si="191"/>
        <v>5.5705398262250281</v>
      </c>
      <c r="Y403">
        <f t="shared" si="192"/>
        <v>-17.169024902238366</v>
      </c>
      <c r="Z403">
        <f t="shared" si="193"/>
        <v>15.335818334358477</v>
      </c>
      <c r="AA403">
        <f t="shared" si="194"/>
        <v>1.8319470033136787</v>
      </c>
      <c r="AB403">
        <f t="shared" si="195"/>
        <v>-1.2595645662099031E-3</v>
      </c>
      <c r="AC403">
        <v>0</v>
      </c>
      <c r="AD403">
        <v>0</v>
      </c>
      <c r="AE403">
        <v>2</v>
      </c>
      <c r="AF403">
        <v>0</v>
      </c>
      <c r="AG403">
        <v>0</v>
      </c>
      <c r="AH403">
        <f t="shared" si="196"/>
        <v>1</v>
      </c>
      <c r="AI403">
        <f t="shared" si="197"/>
        <v>0</v>
      </c>
      <c r="AJ403">
        <f t="shared" si="198"/>
        <v>51931.709948101838</v>
      </c>
      <c r="AK403">
        <f t="shared" si="199"/>
        <v>0</v>
      </c>
      <c r="AL403">
        <f t="shared" si="200"/>
        <v>0</v>
      </c>
      <c r="AM403">
        <f t="shared" si="201"/>
        <v>0.49</v>
      </c>
      <c r="AN403">
        <f t="shared" si="202"/>
        <v>0.39</v>
      </c>
      <c r="AO403">
        <v>28.87</v>
      </c>
      <c r="AP403">
        <v>0.5</v>
      </c>
      <c r="AQ403" t="s">
        <v>193</v>
      </c>
      <c r="AR403">
        <v>1607331204.03548</v>
      </c>
      <c r="AS403">
        <v>428.78225806451599</v>
      </c>
      <c r="AT403">
        <v>410.19190322580602</v>
      </c>
      <c r="AU403">
        <v>8.1415629032258092</v>
      </c>
      <c r="AV403">
        <v>7.0267416129032298</v>
      </c>
      <c r="AW403">
        <v>999.99599999999998</v>
      </c>
      <c r="AX403">
        <v>101.646</v>
      </c>
      <c r="AY403">
        <v>0.10526364516129</v>
      </c>
      <c r="AZ403">
        <v>37.413841935483902</v>
      </c>
      <c r="BA403">
        <v>999.9</v>
      </c>
      <c r="BB403">
        <v>999.9</v>
      </c>
      <c r="BC403">
        <v>0</v>
      </c>
      <c r="BD403">
        <v>0</v>
      </c>
      <c r="BE403">
        <v>9997.4541935483794</v>
      </c>
      <c r="BF403">
        <v>0</v>
      </c>
      <c r="BG403">
        <v>1.91117E-3</v>
      </c>
      <c r="BH403">
        <v>1607331186.0999999</v>
      </c>
      <c r="BI403" t="s">
        <v>1122</v>
      </c>
      <c r="BJ403">
        <v>65</v>
      </c>
      <c r="BK403">
        <v>-2.0529999999999999</v>
      </c>
      <c r="BL403">
        <v>-5.7000000000000002E-2</v>
      </c>
      <c r="BM403">
        <v>411</v>
      </c>
      <c r="BN403">
        <v>7</v>
      </c>
      <c r="BO403">
        <v>0.21</v>
      </c>
      <c r="BP403">
        <v>0.06</v>
      </c>
      <c r="BQ403">
        <v>18.580385365853701</v>
      </c>
      <c r="BR403">
        <v>0.28765923344945099</v>
      </c>
      <c r="BS403">
        <v>0.16309683276818199</v>
      </c>
      <c r="BT403">
        <v>0</v>
      </c>
      <c r="BU403">
        <v>1.1145592682926799</v>
      </c>
      <c r="BV403">
        <v>4.8850871080142796E-3</v>
      </c>
      <c r="BW403">
        <v>8.8658949239151701E-4</v>
      </c>
      <c r="BX403">
        <v>1</v>
      </c>
      <c r="BY403">
        <v>1</v>
      </c>
      <c r="BZ403">
        <v>2</v>
      </c>
      <c r="CA403" t="s">
        <v>198</v>
      </c>
      <c r="CB403">
        <v>100</v>
      </c>
      <c r="CC403">
        <v>100</v>
      </c>
      <c r="CD403">
        <v>-2.0529999999999999</v>
      </c>
      <c r="CE403">
        <v>-5.7000000000000002E-2</v>
      </c>
      <c r="CF403">
        <v>2</v>
      </c>
      <c r="CG403">
        <v>1050.57</v>
      </c>
      <c r="CH403">
        <v>646.02800000000002</v>
      </c>
      <c r="CI403">
        <v>41.999899999999997</v>
      </c>
      <c r="CJ403">
        <v>38.309600000000003</v>
      </c>
      <c r="CK403">
        <v>29.999199999999998</v>
      </c>
      <c r="CL403">
        <v>38.342300000000002</v>
      </c>
      <c r="CM403">
        <v>38.383200000000002</v>
      </c>
      <c r="CN403">
        <v>30.7059</v>
      </c>
      <c r="CO403">
        <v>-30</v>
      </c>
      <c r="CP403">
        <v>-30</v>
      </c>
      <c r="CQ403">
        <v>42</v>
      </c>
      <c r="CR403">
        <v>410</v>
      </c>
      <c r="CS403">
        <v>20</v>
      </c>
      <c r="CT403">
        <v>99.378200000000007</v>
      </c>
      <c r="CU403">
        <v>99.226299999999995</v>
      </c>
    </row>
    <row r="404" spans="1:99" x14ac:dyDescent="0.25">
      <c r="A404">
        <v>388</v>
      </c>
      <c r="B404">
        <v>1607331217.5999999</v>
      </c>
      <c r="C404">
        <v>27755</v>
      </c>
      <c r="D404" t="s">
        <v>1127</v>
      </c>
      <c r="E404" t="s">
        <v>1128</v>
      </c>
      <c r="F404">
        <v>1607331208.9709699</v>
      </c>
      <c r="G404">
        <f t="shared" si="174"/>
        <v>3.8929967088647416E-4</v>
      </c>
      <c r="H404">
        <f t="shared" si="175"/>
        <v>-6.5855403640518162</v>
      </c>
      <c r="I404">
        <f t="shared" si="176"/>
        <v>428.58941935483898</v>
      </c>
      <c r="J404">
        <f t="shared" si="177"/>
        <v>1860.6115885202692</v>
      </c>
      <c r="K404">
        <f t="shared" si="178"/>
        <v>189.318333374905</v>
      </c>
      <c r="L404">
        <f t="shared" si="179"/>
        <v>43.609227780262451</v>
      </c>
      <c r="M404">
        <f t="shared" si="180"/>
        <v>6.8713810074499445E-3</v>
      </c>
      <c r="N404">
        <f t="shared" si="181"/>
        <v>2</v>
      </c>
      <c r="O404">
        <f t="shared" si="182"/>
        <v>6.8582924642423947E-3</v>
      </c>
      <c r="P404">
        <f t="shared" si="183"/>
        <v>4.2876066423962848E-3</v>
      </c>
      <c r="Q404">
        <f t="shared" si="184"/>
        <v>0</v>
      </c>
      <c r="R404">
        <f t="shared" si="185"/>
        <v>37.270977339195703</v>
      </c>
      <c r="S404">
        <f t="shared" si="186"/>
        <v>37.270977339195703</v>
      </c>
      <c r="T404">
        <f t="shared" si="187"/>
        <v>6.3987329637451431</v>
      </c>
      <c r="U404">
        <f t="shared" si="188"/>
        <v>12.842397608443859</v>
      </c>
      <c r="V404">
        <f t="shared" si="189"/>
        <v>0.8281389228118109</v>
      </c>
      <c r="W404">
        <f t="shared" si="190"/>
        <v>6.448475962676242</v>
      </c>
      <c r="X404">
        <f t="shared" si="191"/>
        <v>5.5705940409333321</v>
      </c>
      <c r="Y404">
        <f t="shared" si="192"/>
        <v>-17.168115486093509</v>
      </c>
      <c r="Z404">
        <f t="shared" si="193"/>
        <v>15.335016178562894</v>
      </c>
      <c r="AA404">
        <f t="shared" si="194"/>
        <v>1.831839879916296</v>
      </c>
      <c r="AB404">
        <f t="shared" si="195"/>
        <v>-1.2594276143182981E-3</v>
      </c>
      <c r="AC404">
        <v>0</v>
      </c>
      <c r="AD404">
        <v>0</v>
      </c>
      <c r="AE404">
        <v>2</v>
      </c>
      <c r="AF404">
        <v>0</v>
      </c>
      <c r="AG404">
        <v>0</v>
      </c>
      <c r="AH404">
        <f t="shared" si="196"/>
        <v>1</v>
      </c>
      <c r="AI404">
        <f t="shared" si="197"/>
        <v>0</v>
      </c>
      <c r="AJ404">
        <f t="shared" si="198"/>
        <v>51964.014959142944</v>
      </c>
      <c r="AK404">
        <f t="shared" si="199"/>
        <v>0</v>
      </c>
      <c r="AL404">
        <f t="shared" si="200"/>
        <v>0</v>
      </c>
      <c r="AM404">
        <f t="shared" si="201"/>
        <v>0.49</v>
      </c>
      <c r="AN404">
        <f t="shared" si="202"/>
        <v>0.39</v>
      </c>
      <c r="AO404">
        <v>28.87</v>
      </c>
      <c r="AP404">
        <v>0.5</v>
      </c>
      <c r="AQ404" t="s">
        <v>193</v>
      </c>
      <c r="AR404">
        <v>1607331208.9709699</v>
      </c>
      <c r="AS404">
        <v>428.58941935483898</v>
      </c>
      <c r="AT404">
        <v>410.05870967741902</v>
      </c>
      <c r="AU404">
        <v>8.1389099999999992</v>
      </c>
      <c r="AV404">
        <v>7.0241522580645199</v>
      </c>
      <c r="AW404">
        <v>1000.0027096774199</v>
      </c>
      <c r="AX404">
        <v>101.645322580645</v>
      </c>
      <c r="AY404">
        <v>0.105270903225806</v>
      </c>
      <c r="AZ404">
        <v>37.413200000000003</v>
      </c>
      <c r="BA404">
        <v>999.9</v>
      </c>
      <c r="BB404">
        <v>999.9</v>
      </c>
      <c r="BC404">
        <v>0</v>
      </c>
      <c r="BD404">
        <v>0</v>
      </c>
      <c r="BE404">
        <v>10003.9864516129</v>
      </c>
      <c r="BF404">
        <v>0</v>
      </c>
      <c r="BG404">
        <v>1.91117E-3</v>
      </c>
      <c r="BH404">
        <v>1607331186.0999999</v>
      </c>
      <c r="BI404" t="s">
        <v>1122</v>
      </c>
      <c r="BJ404">
        <v>65</v>
      </c>
      <c r="BK404">
        <v>-2.0529999999999999</v>
      </c>
      <c r="BL404">
        <v>-5.7000000000000002E-2</v>
      </c>
      <c r="BM404">
        <v>411</v>
      </c>
      <c r="BN404">
        <v>7</v>
      </c>
      <c r="BO404">
        <v>0.21</v>
      </c>
      <c r="BP404">
        <v>0.06</v>
      </c>
      <c r="BQ404">
        <v>18.538970731707298</v>
      </c>
      <c r="BR404">
        <v>-1.2219449477354101</v>
      </c>
      <c r="BS404">
        <v>0.20202216642916401</v>
      </c>
      <c r="BT404">
        <v>0</v>
      </c>
      <c r="BU404">
        <v>1.1147707317073201</v>
      </c>
      <c r="BV404">
        <v>1.07351916376227E-3</v>
      </c>
      <c r="BW404">
        <v>5.3570282189372299E-4</v>
      </c>
      <c r="BX404">
        <v>1</v>
      </c>
      <c r="BY404">
        <v>1</v>
      </c>
      <c r="BZ404">
        <v>2</v>
      </c>
      <c r="CA404" t="s">
        <v>198</v>
      </c>
      <c r="CB404">
        <v>100</v>
      </c>
      <c r="CC404">
        <v>100</v>
      </c>
      <c r="CD404">
        <v>-2.0529999999999999</v>
      </c>
      <c r="CE404">
        <v>-5.7000000000000002E-2</v>
      </c>
      <c r="CF404">
        <v>2</v>
      </c>
      <c r="CG404">
        <v>1049.71</v>
      </c>
      <c r="CH404">
        <v>645.976</v>
      </c>
      <c r="CI404">
        <v>42.001100000000001</v>
      </c>
      <c r="CJ404">
        <v>38.2973</v>
      </c>
      <c r="CK404">
        <v>29.999099999999999</v>
      </c>
      <c r="CL404">
        <v>38.330399999999997</v>
      </c>
      <c r="CM404">
        <v>38.371499999999997</v>
      </c>
      <c r="CN404">
        <v>30.710699999999999</v>
      </c>
      <c r="CO404">
        <v>-30</v>
      </c>
      <c r="CP404">
        <v>-30</v>
      </c>
      <c r="CQ404">
        <v>42</v>
      </c>
      <c r="CR404">
        <v>410</v>
      </c>
      <c r="CS404">
        <v>20</v>
      </c>
      <c r="CT404">
        <v>99.379900000000006</v>
      </c>
      <c r="CU404">
        <v>99.228499999999997</v>
      </c>
    </row>
    <row r="405" spans="1:99" x14ac:dyDescent="0.25">
      <c r="A405">
        <v>389</v>
      </c>
      <c r="B405">
        <v>1607331222.5999999</v>
      </c>
      <c r="C405">
        <v>27760</v>
      </c>
      <c r="D405" t="s">
        <v>1129</v>
      </c>
      <c r="E405" t="s">
        <v>1130</v>
      </c>
      <c r="F405">
        <v>1607331213.9709699</v>
      </c>
      <c r="G405">
        <f t="shared" si="174"/>
        <v>3.8940219558749039E-4</v>
      </c>
      <c r="H405">
        <f t="shared" si="175"/>
        <v>-6.5775652390970851</v>
      </c>
      <c r="I405">
        <f t="shared" si="176"/>
        <v>428.45032258064498</v>
      </c>
      <c r="J405">
        <f t="shared" si="177"/>
        <v>1858.629784210651</v>
      </c>
      <c r="K405">
        <f t="shared" si="178"/>
        <v>189.11652502714281</v>
      </c>
      <c r="L405">
        <f t="shared" si="179"/>
        <v>43.595038044449318</v>
      </c>
      <c r="M405">
        <f t="shared" si="180"/>
        <v>6.8716293631778834E-3</v>
      </c>
      <c r="N405">
        <f t="shared" si="181"/>
        <v>2</v>
      </c>
      <c r="O405">
        <f t="shared" si="182"/>
        <v>6.8585398747948835E-3</v>
      </c>
      <c r="P405">
        <f t="shared" si="183"/>
        <v>4.2877613586853689E-3</v>
      </c>
      <c r="Q405">
        <f t="shared" si="184"/>
        <v>0</v>
      </c>
      <c r="R405">
        <f t="shared" si="185"/>
        <v>37.273869346140501</v>
      </c>
      <c r="S405">
        <f t="shared" si="186"/>
        <v>37.273869346140501</v>
      </c>
      <c r="T405">
        <f t="shared" si="187"/>
        <v>6.399741128455724</v>
      </c>
      <c r="U405">
        <f t="shared" si="188"/>
        <v>12.836769370578441</v>
      </c>
      <c r="V405">
        <f t="shared" si="189"/>
        <v>0.82790794400311607</v>
      </c>
      <c r="W405">
        <f t="shared" si="190"/>
        <v>6.4495039219187085</v>
      </c>
      <c r="X405">
        <f t="shared" si="191"/>
        <v>5.5718331844526077</v>
      </c>
      <c r="Y405">
        <f t="shared" si="192"/>
        <v>-17.172636825408325</v>
      </c>
      <c r="Z405">
        <f t="shared" si="193"/>
        <v>15.339008395943839</v>
      </c>
      <c r="AA405">
        <f t="shared" si="194"/>
        <v>1.8323683223385228</v>
      </c>
      <c r="AB405">
        <f t="shared" si="195"/>
        <v>-1.2601071259634722E-3</v>
      </c>
      <c r="AC405">
        <v>0</v>
      </c>
      <c r="AD405">
        <v>0</v>
      </c>
      <c r="AE405">
        <v>2</v>
      </c>
      <c r="AF405">
        <v>0</v>
      </c>
      <c r="AG405">
        <v>0</v>
      </c>
      <c r="AH405">
        <f t="shared" si="196"/>
        <v>1</v>
      </c>
      <c r="AI405">
        <f t="shared" si="197"/>
        <v>0</v>
      </c>
      <c r="AJ405">
        <f t="shared" si="198"/>
        <v>51948.682397094686</v>
      </c>
      <c r="AK405">
        <f t="shared" si="199"/>
        <v>0</v>
      </c>
      <c r="AL405">
        <f t="shared" si="200"/>
        <v>0</v>
      </c>
      <c r="AM405">
        <f t="shared" si="201"/>
        <v>0.49</v>
      </c>
      <c r="AN405">
        <f t="shared" si="202"/>
        <v>0.39</v>
      </c>
      <c r="AO405">
        <v>28.87</v>
      </c>
      <c r="AP405">
        <v>0.5</v>
      </c>
      <c r="AQ405" t="s">
        <v>193</v>
      </c>
      <c r="AR405">
        <v>1607331213.9709699</v>
      </c>
      <c r="AS405">
        <v>428.45032258064498</v>
      </c>
      <c r="AT405">
        <v>409.942580645161</v>
      </c>
      <c r="AU405">
        <v>8.1366467741935509</v>
      </c>
      <c r="AV405">
        <v>7.0215912903225801</v>
      </c>
      <c r="AW405">
        <v>1000.00125806452</v>
      </c>
      <c r="AX405">
        <v>101.645322580645</v>
      </c>
      <c r="AY405">
        <v>0.10518558064516099</v>
      </c>
      <c r="AZ405">
        <v>37.416129032258098</v>
      </c>
      <c r="BA405">
        <v>999.9</v>
      </c>
      <c r="BB405">
        <v>999.9</v>
      </c>
      <c r="BC405">
        <v>0</v>
      </c>
      <c r="BD405">
        <v>0</v>
      </c>
      <c r="BE405">
        <v>10001.007096774199</v>
      </c>
      <c r="BF405">
        <v>0</v>
      </c>
      <c r="BG405">
        <v>1.91117E-3</v>
      </c>
      <c r="BH405">
        <v>1607331186.0999999</v>
      </c>
      <c r="BI405" t="s">
        <v>1122</v>
      </c>
      <c r="BJ405">
        <v>65</v>
      </c>
      <c r="BK405">
        <v>-2.0529999999999999</v>
      </c>
      <c r="BL405">
        <v>-5.7000000000000002E-2</v>
      </c>
      <c r="BM405">
        <v>411</v>
      </c>
      <c r="BN405">
        <v>7</v>
      </c>
      <c r="BO405">
        <v>0.21</v>
      </c>
      <c r="BP405">
        <v>0.06</v>
      </c>
      <c r="BQ405">
        <v>18.549953658536602</v>
      </c>
      <c r="BR405">
        <v>-0.66670034843210302</v>
      </c>
      <c r="BS405">
        <v>0.19537490177275199</v>
      </c>
      <c r="BT405">
        <v>0</v>
      </c>
      <c r="BU405">
        <v>1.1148804878048799</v>
      </c>
      <c r="BV405">
        <v>2.9728222996512599E-3</v>
      </c>
      <c r="BW405">
        <v>5.99715181258387E-4</v>
      </c>
      <c r="BX405">
        <v>1</v>
      </c>
      <c r="BY405">
        <v>1</v>
      </c>
      <c r="BZ405">
        <v>2</v>
      </c>
      <c r="CA405" t="s">
        <v>198</v>
      </c>
      <c r="CB405">
        <v>100</v>
      </c>
      <c r="CC405">
        <v>100</v>
      </c>
      <c r="CD405">
        <v>-2.0529999999999999</v>
      </c>
      <c r="CE405">
        <v>-5.7000000000000002E-2</v>
      </c>
      <c r="CF405">
        <v>2</v>
      </c>
      <c r="CG405">
        <v>1049.94</v>
      </c>
      <c r="CH405">
        <v>646.23800000000006</v>
      </c>
      <c r="CI405">
        <v>42.002200000000002</v>
      </c>
      <c r="CJ405">
        <v>38.285299999999999</v>
      </c>
      <c r="CK405">
        <v>29.999099999999999</v>
      </c>
      <c r="CL405">
        <v>38.319000000000003</v>
      </c>
      <c r="CM405">
        <v>38.3596</v>
      </c>
      <c r="CN405">
        <v>30.723099999999999</v>
      </c>
      <c r="CO405">
        <v>-30</v>
      </c>
      <c r="CP405">
        <v>-30</v>
      </c>
      <c r="CQ405">
        <v>42</v>
      </c>
      <c r="CR405">
        <v>410</v>
      </c>
      <c r="CS405">
        <v>20</v>
      </c>
      <c r="CT405">
        <v>99.381399999999999</v>
      </c>
      <c r="CU405">
        <v>99.230500000000006</v>
      </c>
    </row>
    <row r="406" spans="1:99" x14ac:dyDescent="0.25">
      <c r="A406">
        <v>390</v>
      </c>
      <c r="B406">
        <v>1607331227.5999999</v>
      </c>
      <c r="C406">
        <v>27765</v>
      </c>
      <c r="D406" t="s">
        <v>1131</v>
      </c>
      <c r="E406" t="s">
        <v>1132</v>
      </c>
      <c r="F406">
        <v>1607331218.9709699</v>
      </c>
      <c r="G406">
        <f t="shared" si="174"/>
        <v>3.8936952258786331E-4</v>
      </c>
      <c r="H406">
        <f t="shared" si="175"/>
        <v>-6.5611465960377169</v>
      </c>
      <c r="I406">
        <f t="shared" si="176"/>
        <v>428.35941935483902</v>
      </c>
      <c r="J406">
        <f t="shared" si="177"/>
        <v>1855.7437195195866</v>
      </c>
      <c r="K406">
        <f t="shared" si="178"/>
        <v>188.82345127696283</v>
      </c>
      <c r="L406">
        <f t="shared" si="179"/>
        <v>43.585923583519275</v>
      </c>
      <c r="M406">
        <f t="shared" si="180"/>
        <v>6.8673370872943127E-3</v>
      </c>
      <c r="N406">
        <f t="shared" si="181"/>
        <v>2</v>
      </c>
      <c r="O406">
        <f t="shared" si="182"/>
        <v>6.8542639293729989E-3</v>
      </c>
      <c r="P406">
        <f t="shared" si="183"/>
        <v>4.2850874294815136E-3</v>
      </c>
      <c r="Q406">
        <f t="shared" si="184"/>
        <v>0</v>
      </c>
      <c r="R406">
        <f t="shared" si="185"/>
        <v>37.28160177049822</v>
      </c>
      <c r="S406">
        <f t="shared" si="186"/>
        <v>37.28160177049822</v>
      </c>
      <c r="T406">
        <f t="shared" si="187"/>
        <v>6.4024373584512411</v>
      </c>
      <c r="U406">
        <f t="shared" si="188"/>
        <v>12.827339056041028</v>
      </c>
      <c r="V406">
        <f t="shared" si="189"/>
        <v>0.82764733451572547</v>
      </c>
      <c r="W406">
        <f t="shared" si="190"/>
        <v>6.4522137514245044</v>
      </c>
      <c r="X406">
        <f t="shared" si="191"/>
        <v>5.5747900239355159</v>
      </c>
      <c r="Y406">
        <f t="shared" si="192"/>
        <v>-17.171195946124772</v>
      </c>
      <c r="Z406">
        <f t="shared" si="193"/>
        <v>15.33759918812494</v>
      </c>
      <c r="AA406">
        <f t="shared" si="194"/>
        <v>1.832336819691299</v>
      </c>
      <c r="AB406">
        <f t="shared" si="195"/>
        <v>-1.2599383085323268E-3</v>
      </c>
      <c r="AC406">
        <v>0</v>
      </c>
      <c r="AD406">
        <v>0</v>
      </c>
      <c r="AE406">
        <v>2</v>
      </c>
      <c r="AF406">
        <v>0</v>
      </c>
      <c r="AG406">
        <v>0</v>
      </c>
      <c r="AH406">
        <f t="shared" si="196"/>
        <v>1</v>
      </c>
      <c r="AI406">
        <f t="shared" si="197"/>
        <v>0</v>
      </c>
      <c r="AJ406">
        <f t="shared" si="198"/>
        <v>51952.873032692209</v>
      </c>
      <c r="AK406">
        <f t="shared" si="199"/>
        <v>0</v>
      </c>
      <c r="AL406">
        <f t="shared" si="200"/>
        <v>0</v>
      </c>
      <c r="AM406">
        <f t="shared" si="201"/>
        <v>0.49</v>
      </c>
      <c r="AN406">
        <f t="shared" si="202"/>
        <v>0.39</v>
      </c>
      <c r="AO406">
        <v>28.87</v>
      </c>
      <c r="AP406">
        <v>0.5</v>
      </c>
      <c r="AQ406" t="s">
        <v>193</v>
      </c>
      <c r="AR406">
        <v>1607331218.9709699</v>
      </c>
      <c r="AS406">
        <v>428.35941935483902</v>
      </c>
      <c r="AT406">
        <v>409.89890322580601</v>
      </c>
      <c r="AU406">
        <v>8.13406032258065</v>
      </c>
      <c r="AV406">
        <v>7.0190935483871</v>
      </c>
      <c r="AW406">
        <v>999.99951612903203</v>
      </c>
      <c r="AX406">
        <v>101.64564516129001</v>
      </c>
      <c r="AY406">
        <v>0.105178129032258</v>
      </c>
      <c r="AZ406">
        <v>37.423848387096797</v>
      </c>
      <c r="BA406">
        <v>999.9</v>
      </c>
      <c r="BB406">
        <v>999.9</v>
      </c>
      <c r="BC406">
        <v>0</v>
      </c>
      <c r="BD406">
        <v>0</v>
      </c>
      <c r="BE406">
        <v>10002.074516129</v>
      </c>
      <c r="BF406">
        <v>0</v>
      </c>
      <c r="BG406">
        <v>1.91117E-3</v>
      </c>
      <c r="BH406">
        <v>1607331186.0999999</v>
      </c>
      <c r="BI406" t="s">
        <v>1122</v>
      </c>
      <c r="BJ406">
        <v>65</v>
      </c>
      <c r="BK406">
        <v>-2.0529999999999999</v>
      </c>
      <c r="BL406">
        <v>-5.7000000000000002E-2</v>
      </c>
      <c r="BM406">
        <v>411</v>
      </c>
      <c r="BN406">
        <v>7</v>
      </c>
      <c r="BO406">
        <v>0.21</v>
      </c>
      <c r="BP406">
        <v>0.06</v>
      </c>
      <c r="BQ406">
        <v>18.494329268292699</v>
      </c>
      <c r="BR406">
        <v>0.17981602787536699</v>
      </c>
      <c r="BS406">
        <v>0.16612537323109899</v>
      </c>
      <c r="BT406">
        <v>0</v>
      </c>
      <c r="BU406">
        <v>1.1151317073170699</v>
      </c>
      <c r="BV406">
        <v>-2.1470383275375E-4</v>
      </c>
      <c r="BW406">
        <v>6.7793410154973102E-4</v>
      </c>
      <c r="BX406">
        <v>1</v>
      </c>
      <c r="BY406">
        <v>1</v>
      </c>
      <c r="BZ406">
        <v>2</v>
      </c>
      <c r="CA406" t="s">
        <v>198</v>
      </c>
      <c r="CB406">
        <v>100</v>
      </c>
      <c r="CC406">
        <v>100</v>
      </c>
      <c r="CD406">
        <v>-2.0529999999999999</v>
      </c>
      <c r="CE406">
        <v>-5.7000000000000002E-2</v>
      </c>
      <c r="CF406">
        <v>2</v>
      </c>
      <c r="CG406">
        <v>1051.23</v>
      </c>
      <c r="CH406">
        <v>646.30700000000002</v>
      </c>
      <c r="CI406">
        <v>42.001899999999999</v>
      </c>
      <c r="CJ406">
        <v>38.274299999999997</v>
      </c>
      <c r="CK406">
        <v>29.999099999999999</v>
      </c>
      <c r="CL406">
        <v>38.308100000000003</v>
      </c>
      <c r="CM406">
        <v>38.348599999999998</v>
      </c>
      <c r="CN406">
        <v>30.725999999999999</v>
      </c>
      <c r="CO406">
        <v>-30</v>
      </c>
      <c r="CP406">
        <v>-30</v>
      </c>
      <c r="CQ406">
        <v>42</v>
      </c>
      <c r="CR406">
        <v>410</v>
      </c>
      <c r="CS406">
        <v>20</v>
      </c>
      <c r="CT406">
        <v>99.384900000000002</v>
      </c>
      <c r="CU406">
        <v>99.232900000000001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7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17</v>
      </c>
    </row>
    <row r="11" spans="1:2" x14ac:dyDescent="0.25">
      <c r="A11" t="s">
        <v>19</v>
      </c>
      <c r="B11" t="s">
        <v>17</v>
      </c>
    </row>
    <row r="12" spans="1:2" x14ac:dyDescent="0.25">
      <c r="A12" t="s">
        <v>20</v>
      </c>
      <c r="B12" t="s">
        <v>21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207</v>
      </c>
      <c r="B14" t="s">
        <v>208</v>
      </c>
    </row>
    <row r="15" spans="1:2" x14ac:dyDescent="0.25">
      <c r="A15" t="s">
        <v>223</v>
      </c>
      <c r="B15" t="s">
        <v>224</v>
      </c>
    </row>
    <row r="16" spans="1:2" x14ac:dyDescent="0.25">
      <c r="A16" t="s">
        <v>251</v>
      </c>
      <c r="B16" t="s">
        <v>252</v>
      </c>
    </row>
    <row r="17" spans="1:2" x14ac:dyDescent="0.25">
      <c r="A17" t="s">
        <v>266</v>
      </c>
      <c r="B17" t="s">
        <v>267</v>
      </c>
    </row>
    <row r="18" spans="1:2" x14ac:dyDescent="0.25">
      <c r="A18" t="s">
        <v>281</v>
      </c>
      <c r="B18" t="s">
        <v>282</v>
      </c>
    </row>
    <row r="19" spans="1:2" x14ac:dyDescent="0.25">
      <c r="A19" t="s">
        <v>296</v>
      </c>
      <c r="B19" t="s">
        <v>297</v>
      </c>
    </row>
    <row r="20" spans="1:2" x14ac:dyDescent="0.25">
      <c r="A20" t="s">
        <v>311</v>
      </c>
      <c r="B20" t="s">
        <v>312</v>
      </c>
    </row>
    <row r="21" spans="1:2" x14ac:dyDescent="0.25">
      <c r="A21" t="s">
        <v>326</v>
      </c>
      <c r="B21" t="s">
        <v>327</v>
      </c>
    </row>
    <row r="22" spans="1:2" x14ac:dyDescent="0.25">
      <c r="A22" t="s">
        <v>341</v>
      </c>
      <c r="B22" t="s">
        <v>342</v>
      </c>
    </row>
    <row r="23" spans="1:2" x14ac:dyDescent="0.25">
      <c r="A23" t="s">
        <v>356</v>
      </c>
      <c r="B23" t="s">
        <v>357</v>
      </c>
    </row>
    <row r="24" spans="1:2" x14ac:dyDescent="0.25">
      <c r="A24" t="s">
        <v>371</v>
      </c>
      <c r="B24" t="s">
        <v>372</v>
      </c>
    </row>
    <row r="25" spans="1:2" x14ac:dyDescent="0.25">
      <c r="A25" t="s">
        <v>386</v>
      </c>
      <c r="B25" t="s">
        <v>387</v>
      </c>
    </row>
    <row r="26" spans="1:2" x14ac:dyDescent="0.25">
      <c r="A26" t="s">
        <v>401</v>
      </c>
      <c r="B26" t="s">
        <v>23</v>
      </c>
    </row>
    <row r="27" spans="1:2" x14ac:dyDescent="0.25">
      <c r="A27" t="s">
        <v>415</v>
      </c>
      <c r="B27" t="s">
        <v>416</v>
      </c>
    </row>
    <row r="28" spans="1:2" x14ac:dyDescent="0.25">
      <c r="A28" t="s">
        <v>430</v>
      </c>
      <c r="B28" t="s">
        <v>252</v>
      </c>
    </row>
    <row r="29" spans="1:2" x14ac:dyDescent="0.25">
      <c r="A29" t="s">
        <v>444</v>
      </c>
      <c r="B29" t="s">
        <v>267</v>
      </c>
    </row>
    <row r="30" spans="1:2" x14ac:dyDescent="0.25">
      <c r="A30" t="s">
        <v>458</v>
      </c>
      <c r="B30" t="s">
        <v>459</v>
      </c>
    </row>
    <row r="31" spans="1:2" x14ac:dyDescent="0.25">
      <c r="A31" t="s">
        <v>473</v>
      </c>
      <c r="B31" t="s">
        <v>342</v>
      </c>
    </row>
    <row r="32" spans="1:2" x14ac:dyDescent="0.25">
      <c r="A32" t="s">
        <v>487</v>
      </c>
      <c r="B32" t="s">
        <v>387</v>
      </c>
    </row>
    <row r="33" spans="1:2" x14ac:dyDescent="0.25">
      <c r="A33" t="s">
        <v>501</v>
      </c>
      <c r="B33" t="s">
        <v>502</v>
      </c>
    </row>
    <row r="34" spans="1:2" x14ac:dyDescent="0.25">
      <c r="A34" t="s">
        <v>516</v>
      </c>
      <c r="B34" t="s">
        <v>517</v>
      </c>
    </row>
    <row r="35" spans="1:2" x14ac:dyDescent="0.25">
      <c r="A35" t="s">
        <v>531</v>
      </c>
      <c r="B35" t="s">
        <v>532</v>
      </c>
    </row>
    <row r="36" spans="1:2" x14ac:dyDescent="0.25">
      <c r="A36" t="s">
        <v>546</v>
      </c>
      <c r="B36" t="s">
        <v>372</v>
      </c>
    </row>
    <row r="37" spans="1:2" x14ac:dyDescent="0.25">
      <c r="A37" t="s">
        <v>560</v>
      </c>
      <c r="B37" t="s">
        <v>561</v>
      </c>
    </row>
    <row r="38" spans="1:2" x14ac:dyDescent="0.25">
      <c r="A38" t="s">
        <v>575</v>
      </c>
      <c r="B38" t="s">
        <v>576</v>
      </c>
    </row>
    <row r="39" spans="1:2" x14ac:dyDescent="0.25">
      <c r="A39" t="s">
        <v>590</v>
      </c>
      <c r="B39" t="s">
        <v>297</v>
      </c>
    </row>
    <row r="40" spans="1:2" x14ac:dyDescent="0.25">
      <c r="A40" t="s">
        <v>604</v>
      </c>
      <c r="B40" t="s">
        <v>576</v>
      </c>
    </row>
    <row r="41" spans="1:2" x14ac:dyDescent="0.25">
      <c r="A41" t="s">
        <v>618</v>
      </c>
      <c r="B41" t="s">
        <v>619</v>
      </c>
    </row>
    <row r="42" spans="1:2" x14ac:dyDescent="0.25">
      <c r="A42" t="s">
        <v>633</v>
      </c>
      <c r="B42" t="s">
        <v>459</v>
      </c>
    </row>
    <row r="43" spans="1:2" x14ac:dyDescent="0.25">
      <c r="A43" t="s">
        <v>647</v>
      </c>
      <c r="B43" t="s">
        <v>648</v>
      </c>
    </row>
    <row r="44" spans="1:2" x14ac:dyDescent="0.25">
      <c r="A44" t="s">
        <v>662</v>
      </c>
      <c r="B44" t="s">
        <v>416</v>
      </c>
    </row>
    <row r="45" spans="1:2" x14ac:dyDescent="0.25">
      <c r="A45" t="s">
        <v>676</v>
      </c>
      <c r="B45" t="s">
        <v>677</v>
      </c>
    </row>
    <row r="46" spans="1:2" x14ac:dyDescent="0.25">
      <c r="A46" t="s">
        <v>678</v>
      </c>
      <c r="B46" t="s">
        <v>679</v>
      </c>
    </row>
    <row r="47" spans="1:2" x14ac:dyDescent="0.25">
      <c r="A47" t="s">
        <v>693</v>
      </c>
      <c r="B47" t="s">
        <v>372</v>
      </c>
    </row>
    <row r="48" spans="1:2" x14ac:dyDescent="0.25">
      <c r="A48" t="s">
        <v>707</v>
      </c>
      <c r="B48" t="s">
        <v>312</v>
      </c>
    </row>
    <row r="49" spans="1:2" x14ac:dyDescent="0.25">
      <c r="A49" t="s">
        <v>721</v>
      </c>
      <c r="B49" t="s">
        <v>722</v>
      </c>
    </row>
    <row r="50" spans="1:2" x14ac:dyDescent="0.25">
      <c r="A50" t="s">
        <v>736</v>
      </c>
      <c r="B50" t="s">
        <v>208</v>
      </c>
    </row>
    <row r="51" spans="1:2" x14ac:dyDescent="0.25">
      <c r="A51" t="s">
        <v>750</v>
      </c>
      <c r="B51" t="s">
        <v>23</v>
      </c>
    </row>
    <row r="52" spans="1:2" x14ac:dyDescent="0.25">
      <c r="A52" t="s">
        <v>764</v>
      </c>
      <c r="B52" t="s">
        <v>765</v>
      </c>
    </row>
    <row r="53" spans="1:2" x14ac:dyDescent="0.25">
      <c r="A53" t="s">
        <v>779</v>
      </c>
      <c r="B53" t="s">
        <v>252</v>
      </c>
    </row>
    <row r="54" spans="1:2" x14ac:dyDescent="0.25">
      <c r="A54" t="s">
        <v>793</v>
      </c>
      <c r="B54" t="s">
        <v>342</v>
      </c>
    </row>
    <row r="55" spans="1:2" x14ac:dyDescent="0.25">
      <c r="A55" t="s">
        <v>807</v>
      </c>
      <c r="B55" t="s">
        <v>372</v>
      </c>
    </row>
    <row r="56" spans="1:2" x14ac:dyDescent="0.25">
      <c r="A56" t="s">
        <v>821</v>
      </c>
      <c r="B56" t="s">
        <v>327</v>
      </c>
    </row>
    <row r="57" spans="1:2" x14ac:dyDescent="0.25">
      <c r="A57" t="s">
        <v>835</v>
      </c>
      <c r="B57" t="s">
        <v>517</v>
      </c>
    </row>
    <row r="58" spans="1:2" x14ac:dyDescent="0.25">
      <c r="A58" t="s">
        <v>848</v>
      </c>
      <c r="B58" t="s">
        <v>224</v>
      </c>
    </row>
    <row r="59" spans="1:2" x14ac:dyDescent="0.25">
      <c r="A59" t="s">
        <v>862</v>
      </c>
      <c r="B59" t="s">
        <v>297</v>
      </c>
    </row>
    <row r="60" spans="1:2" x14ac:dyDescent="0.25">
      <c r="A60" t="s">
        <v>876</v>
      </c>
      <c r="B60" t="s">
        <v>357</v>
      </c>
    </row>
    <row r="61" spans="1:2" x14ac:dyDescent="0.25">
      <c r="A61" t="s">
        <v>890</v>
      </c>
      <c r="B61" t="s">
        <v>891</v>
      </c>
    </row>
    <row r="62" spans="1:2" x14ac:dyDescent="0.25">
      <c r="A62" t="s">
        <v>905</v>
      </c>
      <c r="B62" t="s">
        <v>906</v>
      </c>
    </row>
    <row r="63" spans="1:2" x14ac:dyDescent="0.25">
      <c r="A63" t="s">
        <v>920</v>
      </c>
      <c r="B63" t="s">
        <v>921</v>
      </c>
    </row>
    <row r="64" spans="1:2" x14ac:dyDescent="0.25">
      <c r="A64" t="s">
        <v>935</v>
      </c>
      <c r="B64" t="s">
        <v>312</v>
      </c>
    </row>
    <row r="65" spans="1:2" x14ac:dyDescent="0.25">
      <c r="A65" t="s">
        <v>949</v>
      </c>
      <c r="B65" t="s">
        <v>342</v>
      </c>
    </row>
    <row r="66" spans="1:2" x14ac:dyDescent="0.25">
      <c r="A66" t="s">
        <v>963</v>
      </c>
      <c r="B66" t="s">
        <v>964</v>
      </c>
    </row>
    <row r="67" spans="1:2" x14ac:dyDescent="0.25">
      <c r="A67" t="s">
        <v>978</v>
      </c>
      <c r="B67" t="s">
        <v>208</v>
      </c>
    </row>
    <row r="68" spans="1:2" x14ac:dyDescent="0.25">
      <c r="A68" t="s">
        <v>992</v>
      </c>
      <c r="B68" t="s">
        <v>517</v>
      </c>
    </row>
    <row r="69" spans="1:2" x14ac:dyDescent="0.25">
      <c r="A69" t="s">
        <v>1006</v>
      </c>
      <c r="B69" t="s">
        <v>891</v>
      </c>
    </row>
    <row r="70" spans="1:2" x14ac:dyDescent="0.25">
      <c r="A70" t="s">
        <v>1020</v>
      </c>
      <c r="B70" t="s">
        <v>502</v>
      </c>
    </row>
    <row r="71" spans="1:2" x14ac:dyDescent="0.25">
      <c r="A71" t="s">
        <v>1034</v>
      </c>
      <c r="B71" t="s">
        <v>312</v>
      </c>
    </row>
    <row r="72" spans="1:2" x14ac:dyDescent="0.25">
      <c r="A72" t="s">
        <v>1048</v>
      </c>
      <c r="B72" t="s">
        <v>23</v>
      </c>
    </row>
    <row r="73" spans="1:2" x14ac:dyDescent="0.25">
      <c r="A73" t="s">
        <v>1062</v>
      </c>
      <c r="B73" t="s">
        <v>532</v>
      </c>
    </row>
    <row r="74" spans="1:2" x14ac:dyDescent="0.25">
      <c r="A74" t="s">
        <v>1076</v>
      </c>
      <c r="B74" t="s">
        <v>252</v>
      </c>
    </row>
    <row r="75" spans="1:2" x14ac:dyDescent="0.25">
      <c r="A75" t="s">
        <v>1090</v>
      </c>
      <c r="B75" t="s">
        <v>267</v>
      </c>
    </row>
    <row r="76" spans="1:2" x14ac:dyDescent="0.25">
      <c r="A76" t="s">
        <v>1104</v>
      </c>
      <c r="B76" t="s">
        <v>297</v>
      </c>
    </row>
    <row r="77" spans="1:2" x14ac:dyDescent="0.25">
      <c r="A77" t="s">
        <v>1118</v>
      </c>
      <c r="B77" t="s">
        <v>1119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Chieppa</dc:creator>
  <cp:lastModifiedBy>Jeff Chieppa</cp:lastModifiedBy>
  <dcterms:created xsi:type="dcterms:W3CDTF">2020-12-08T03:49:15Z</dcterms:created>
  <dcterms:modified xsi:type="dcterms:W3CDTF">2020-12-19T23:07:00Z</dcterms:modified>
</cp:coreProperties>
</file>