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JChieppa\Desktop\"/>
    </mc:Choice>
  </mc:AlternateContent>
  <xr:revisionPtr revIDLastSave="0" documentId="13_ncr:1_{102B499A-A3F7-4FEC-987A-4FC34B13AF6E}" xr6:coauthVersionLast="47" xr6:coauthVersionMax="47" xr10:uidLastSave="{00000000-0000-0000-0000-000000000000}"/>
  <bookViews>
    <workbookView xWindow="-110" yWindow="-110" windowWidth="19420" windowHeight="11500" xr2:uid="{B8467055-BD12-4607-856A-184CD62DFF63}"/>
  </bookViews>
  <sheets>
    <sheet name="Raw SAMI Data" sheetId="6" r:id="rId1"/>
    <sheet name="Data_old" sheetId="1" r:id="rId2"/>
    <sheet name="coeff vs RCO2" sheetId="2" r:id="rId3"/>
    <sheet name="RCO2 vs pCO2" sheetId="3" r:id="rId4"/>
    <sheet name="RCO2 vs logPCO2" sheetId="4" r:id="rId5"/>
    <sheet name="Calcs" sheetId="5" r:id="rId6"/>
    <sheet name="tcoeff vs RCO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204" i="5" l="1"/>
  <c r="AB204" i="5"/>
  <c r="AA205" i="5"/>
  <c r="AB205" i="5"/>
  <c r="Z204" i="5"/>
  <c r="Z205" i="5"/>
  <c r="Y204" i="5"/>
  <c r="Y205" i="5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4" i="6"/>
  <c r="AI5" i="6" l="1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4" i="6"/>
  <c r="AM7" i="6" l="1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3" i="6"/>
  <c r="AA4" i="6" l="1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3" i="6"/>
  <c r="S6" i="6" l="1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3" i="6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3" i="6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3" i="6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N21" i="1"/>
  <c r="M21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I13" i="1"/>
  <c r="H13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D18" i="1"/>
  <c r="C1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T2" i="1"/>
  <c r="S2" i="1"/>
  <c r="R137" i="5" l="1"/>
  <c r="Z137" i="5" s="1"/>
  <c r="S137" i="5"/>
  <c r="AA137" i="5" s="1"/>
  <c r="T137" i="5"/>
  <c r="AB137" i="5" s="1"/>
  <c r="R173" i="5"/>
  <c r="Z173" i="5" s="1"/>
  <c r="T173" i="5"/>
  <c r="AB173" i="5" s="1"/>
  <c r="S173" i="5"/>
  <c r="AA173" i="5" s="1"/>
  <c r="R101" i="5"/>
  <c r="Z101" i="5" s="1"/>
  <c r="T101" i="5"/>
  <c r="S101" i="5"/>
  <c r="AA101" i="5" s="1"/>
  <c r="T184" i="5"/>
  <c r="S184" i="5"/>
  <c r="R184" i="5"/>
  <c r="Z184" i="5" s="1"/>
  <c r="S124" i="5"/>
  <c r="T124" i="5"/>
  <c r="R124" i="5"/>
  <c r="Z124" i="5" s="1"/>
  <c r="S64" i="5"/>
  <c r="T64" i="5"/>
  <c r="AB64" i="5" s="1"/>
  <c r="R64" i="5"/>
  <c r="Z64" i="5" s="1"/>
  <c r="T159" i="5"/>
  <c r="S159" i="5"/>
  <c r="R159" i="5"/>
  <c r="Z159" i="5" s="1"/>
  <c r="T63" i="5"/>
  <c r="S63" i="5"/>
  <c r="R63" i="5"/>
  <c r="Z63" i="5" s="1"/>
  <c r="S158" i="5"/>
  <c r="AA158" i="5" s="1"/>
  <c r="R158" i="5"/>
  <c r="Z158" i="5" s="1"/>
  <c r="T158" i="5"/>
  <c r="AB158" i="5" s="1"/>
  <c r="S62" i="5"/>
  <c r="T62" i="5"/>
  <c r="AB62" i="5" s="1"/>
  <c r="R62" i="5"/>
  <c r="Z62" i="5" s="1"/>
  <c r="S181" i="5"/>
  <c r="T181" i="5"/>
  <c r="R181" i="5"/>
  <c r="Z181" i="5" s="1"/>
  <c r="S73" i="5"/>
  <c r="T73" i="5"/>
  <c r="R73" i="5"/>
  <c r="Z73" i="5" s="1"/>
  <c r="T132" i="5"/>
  <c r="R132" i="5"/>
  <c r="Z132" i="5" s="1"/>
  <c r="S132" i="5"/>
  <c r="T12" i="5"/>
  <c r="S12" i="5"/>
  <c r="AA12" i="5" s="1"/>
  <c r="R12" i="5"/>
  <c r="Z12" i="5" s="1"/>
  <c r="T203" i="5"/>
  <c r="S203" i="5"/>
  <c r="R203" i="5"/>
  <c r="Z203" i="5" s="1"/>
  <c r="T191" i="5"/>
  <c r="S191" i="5"/>
  <c r="R191" i="5"/>
  <c r="Z191" i="5" s="1"/>
  <c r="T179" i="5"/>
  <c r="R179" i="5"/>
  <c r="Z179" i="5" s="1"/>
  <c r="S179" i="5"/>
  <c r="T167" i="5"/>
  <c r="S167" i="5"/>
  <c r="AA167" i="5" s="1"/>
  <c r="R167" i="5"/>
  <c r="Z167" i="5" s="1"/>
  <c r="T155" i="5"/>
  <c r="AB155" i="5" s="1"/>
  <c r="R155" i="5"/>
  <c r="Z155" i="5" s="1"/>
  <c r="S155" i="5"/>
  <c r="AA155" i="5" s="1"/>
  <c r="T143" i="5"/>
  <c r="R143" i="5"/>
  <c r="Z143" i="5" s="1"/>
  <c r="S143" i="5"/>
  <c r="AA143" i="5" s="1"/>
  <c r="T131" i="5"/>
  <c r="R131" i="5"/>
  <c r="Z131" i="5" s="1"/>
  <c r="S131" i="5"/>
  <c r="T119" i="5"/>
  <c r="R119" i="5"/>
  <c r="Z119" i="5" s="1"/>
  <c r="S119" i="5"/>
  <c r="T107" i="5"/>
  <c r="S107" i="5"/>
  <c r="R107" i="5"/>
  <c r="Z107" i="5" s="1"/>
  <c r="T95" i="5"/>
  <c r="R95" i="5"/>
  <c r="Z95" i="5" s="1"/>
  <c r="S95" i="5"/>
  <c r="AA95" i="5" s="1"/>
  <c r="T83" i="5"/>
  <c r="AB83" i="5" s="1"/>
  <c r="S83" i="5"/>
  <c r="AA83" i="5" s="1"/>
  <c r="R83" i="5"/>
  <c r="Z83" i="5" s="1"/>
  <c r="T71" i="5"/>
  <c r="S71" i="5"/>
  <c r="AA71" i="5" s="1"/>
  <c r="R71" i="5"/>
  <c r="Z71" i="5" s="1"/>
  <c r="T59" i="5"/>
  <c r="AB59" i="5" s="1"/>
  <c r="R59" i="5"/>
  <c r="Z59" i="5" s="1"/>
  <c r="S59" i="5"/>
  <c r="AA59" i="5" s="1"/>
  <c r="T47" i="5"/>
  <c r="R47" i="5"/>
  <c r="Z47" i="5" s="1"/>
  <c r="S47" i="5"/>
  <c r="AA47" i="5" s="1"/>
  <c r="T35" i="5"/>
  <c r="AB35" i="5" s="1"/>
  <c r="S35" i="5"/>
  <c r="AA35" i="5" s="1"/>
  <c r="R35" i="5"/>
  <c r="Z35" i="5" s="1"/>
  <c r="T23" i="5"/>
  <c r="R23" i="5"/>
  <c r="Z23" i="5" s="1"/>
  <c r="S23" i="5"/>
  <c r="T11" i="5"/>
  <c r="S11" i="5"/>
  <c r="R11" i="5"/>
  <c r="Z11" i="5" s="1"/>
  <c r="R113" i="5"/>
  <c r="Z113" i="5" s="1"/>
  <c r="T113" i="5"/>
  <c r="AB113" i="5" s="1"/>
  <c r="S113" i="5"/>
  <c r="AA113" i="5" s="1"/>
  <c r="S196" i="5"/>
  <c r="R196" i="5"/>
  <c r="Z196" i="5" s="1"/>
  <c r="T196" i="5"/>
  <c r="S136" i="5"/>
  <c r="R136" i="5"/>
  <c r="Z136" i="5" s="1"/>
  <c r="T136" i="5"/>
  <c r="S76" i="5"/>
  <c r="AA76" i="5" s="1"/>
  <c r="R76" i="5"/>
  <c r="Z76" i="5" s="1"/>
  <c r="T76" i="5"/>
  <c r="AB76" i="5" s="1"/>
  <c r="S52" i="5"/>
  <c r="R52" i="5"/>
  <c r="Z52" i="5" s="1"/>
  <c r="T52" i="5"/>
  <c r="AB52" i="5" s="1"/>
  <c r="R183" i="5"/>
  <c r="Z183" i="5" s="1"/>
  <c r="T183" i="5"/>
  <c r="AB183" i="5" s="1"/>
  <c r="S183" i="5"/>
  <c r="AA183" i="5" s="1"/>
  <c r="T123" i="5"/>
  <c r="R123" i="5"/>
  <c r="Z123" i="5" s="1"/>
  <c r="S123" i="5"/>
  <c r="R75" i="5"/>
  <c r="Z75" i="5" s="1"/>
  <c r="T75" i="5"/>
  <c r="S75" i="5"/>
  <c r="AA75" i="5" s="1"/>
  <c r="T39" i="5"/>
  <c r="S39" i="5"/>
  <c r="R39" i="5"/>
  <c r="Z39" i="5" s="1"/>
  <c r="S134" i="5"/>
  <c r="R134" i="5"/>
  <c r="Z134" i="5" s="1"/>
  <c r="T134" i="5"/>
  <c r="T98" i="5"/>
  <c r="S98" i="5"/>
  <c r="AA98" i="5" s="1"/>
  <c r="R98" i="5"/>
  <c r="Z98" i="5" s="1"/>
  <c r="T26" i="5"/>
  <c r="S26" i="5"/>
  <c r="R26" i="5"/>
  <c r="Z26" i="5" s="1"/>
  <c r="S133" i="5"/>
  <c r="T133" i="5"/>
  <c r="R133" i="5"/>
  <c r="Z133" i="5" s="1"/>
  <c r="S85" i="5"/>
  <c r="AA85" i="5" s="1"/>
  <c r="T85" i="5"/>
  <c r="AB85" i="5" s="1"/>
  <c r="R85" i="5"/>
  <c r="Z85" i="5" s="1"/>
  <c r="T25" i="5"/>
  <c r="S25" i="5"/>
  <c r="AA25" i="5" s="1"/>
  <c r="R25" i="5"/>
  <c r="Z25" i="5" s="1"/>
  <c r="T168" i="5"/>
  <c r="S168" i="5"/>
  <c r="R168" i="5"/>
  <c r="Z168" i="5" s="1"/>
  <c r="T108" i="5"/>
  <c r="S108" i="5"/>
  <c r="R108" i="5"/>
  <c r="Z108" i="5" s="1"/>
  <c r="T84" i="5"/>
  <c r="AB84" i="5" s="1"/>
  <c r="S84" i="5"/>
  <c r="AA84" i="5" s="1"/>
  <c r="R84" i="5"/>
  <c r="Z84" i="5" s="1"/>
  <c r="T72" i="5"/>
  <c r="S72" i="5"/>
  <c r="AA72" i="5" s="1"/>
  <c r="R72" i="5"/>
  <c r="Z72" i="5" s="1"/>
  <c r="T202" i="5"/>
  <c r="S202" i="5"/>
  <c r="R202" i="5"/>
  <c r="Z202" i="5" s="1"/>
  <c r="S190" i="5"/>
  <c r="T190" i="5"/>
  <c r="R190" i="5"/>
  <c r="Z190" i="5" s="1"/>
  <c r="S178" i="5"/>
  <c r="AA178" i="5" s="1"/>
  <c r="T178" i="5"/>
  <c r="AB178" i="5" s="1"/>
  <c r="R178" i="5"/>
  <c r="Z178" i="5" s="1"/>
  <c r="S166" i="5"/>
  <c r="T166" i="5"/>
  <c r="AB166" i="5" s="1"/>
  <c r="R166" i="5"/>
  <c r="Z166" i="5" s="1"/>
  <c r="T154" i="5"/>
  <c r="S154" i="5"/>
  <c r="R154" i="5"/>
  <c r="Z154" i="5" s="1"/>
  <c r="S142" i="5"/>
  <c r="R142" i="5"/>
  <c r="Z142" i="5" s="1"/>
  <c r="T142" i="5"/>
  <c r="AB142" i="5" s="1"/>
  <c r="T130" i="5"/>
  <c r="AB130" i="5" s="1"/>
  <c r="S130" i="5"/>
  <c r="AA130" i="5" s="1"/>
  <c r="R130" i="5"/>
  <c r="Z130" i="5" s="1"/>
  <c r="S118" i="5"/>
  <c r="R118" i="5"/>
  <c r="Z118" i="5" s="1"/>
  <c r="T118" i="5"/>
  <c r="S106" i="5"/>
  <c r="AA106" i="5" s="1"/>
  <c r="R106" i="5"/>
  <c r="Z106" i="5" s="1"/>
  <c r="T106" i="5"/>
  <c r="AB106" i="5" s="1"/>
  <c r="S94" i="5"/>
  <c r="T94" i="5"/>
  <c r="R94" i="5"/>
  <c r="Z94" i="5" s="1"/>
  <c r="T82" i="5"/>
  <c r="AB82" i="5" s="1"/>
  <c r="S82" i="5"/>
  <c r="AA82" i="5" s="1"/>
  <c r="R82" i="5"/>
  <c r="Z82" i="5" s="1"/>
  <c r="S70" i="5"/>
  <c r="T70" i="5"/>
  <c r="AB70" i="5" s="1"/>
  <c r="R70" i="5"/>
  <c r="Z70" i="5" s="1"/>
  <c r="T58" i="5"/>
  <c r="S58" i="5"/>
  <c r="R58" i="5"/>
  <c r="Z58" i="5" s="1"/>
  <c r="S46" i="5"/>
  <c r="R46" i="5"/>
  <c r="Z46" i="5" s="1"/>
  <c r="T46" i="5"/>
  <c r="AB46" i="5" s="1"/>
  <c r="S34" i="5"/>
  <c r="AA34" i="5" s="1"/>
  <c r="T34" i="5"/>
  <c r="AB34" i="5" s="1"/>
  <c r="R34" i="5"/>
  <c r="Z34" i="5" s="1"/>
  <c r="S22" i="5"/>
  <c r="T22" i="5"/>
  <c r="AB22" i="5" s="1"/>
  <c r="R22" i="5"/>
  <c r="Z22" i="5" s="1"/>
  <c r="S10" i="5"/>
  <c r="T10" i="5"/>
  <c r="R10" i="5"/>
  <c r="Z10" i="5" s="1"/>
  <c r="S61" i="5"/>
  <c r="T61" i="5"/>
  <c r="R61" i="5"/>
  <c r="Z61" i="5" s="1"/>
  <c r="T156" i="5"/>
  <c r="R156" i="5"/>
  <c r="Z156" i="5" s="1"/>
  <c r="S156" i="5"/>
  <c r="T36" i="5"/>
  <c r="S36" i="5"/>
  <c r="AA36" i="5" s="1"/>
  <c r="R36" i="5"/>
  <c r="Z36" i="5" s="1"/>
  <c r="T201" i="5"/>
  <c r="S201" i="5"/>
  <c r="R201" i="5"/>
  <c r="Z201" i="5" s="1"/>
  <c r="T189" i="5"/>
  <c r="R189" i="5"/>
  <c r="Z189" i="5" s="1"/>
  <c r="S189" i="5"/>
  <c r="AA189" i="5" s="1"/>
  <c r="T177" i="5"/>
  <c r="AB177" i="5" s="1"/>
  <c r="S177" i="5"/>
  <c r="AA177" i="5" s="1"/>
  <c r="R177" i="5"/>
  <c r="Z177" i="5" s="1"/>
  <c r="T165" i="5"/>
  <c r="S165" i="5"/>
  <c r="AA165" i="5" s="1"/>
  <c r="R165" i="5"/>
  <c r="Z165" i="5" s="1"/>
  <c r="R153" i="5"/>
  <c r="Z153" i="5" s="1"/>
  <c r="S153" i="5"/>
  <c r="T153" i="5"/>
  <c r="AB153" i="5" s="1"/>
  <c r="T141" i="5"/>
  <c r="S141" i="5"/>
  <c r="R141" i="5"/>
  <c r="Z141" i="5" s="1"/>
  <c r="T129" i="5"/>
  <c r="R129" i="5"/>
  <c r="Z129" i="5" s="1"/>
  <c r="S129" i="5"/>
  <c r="T117" i="5"/>
  <c r="R117" i="5"/>
  <c r="Z117" i="5" s="1"/>
  <c r="S117" i="5"/>
  <c r="T105" i="5"/>
  <c r="S105" i="5"/>
  <c r="R105" i="5"/>
  <c r="Z105" i="5" s="1"/>
  <c r="T93" i="5"/>
  <c r="R93" i="5"/>
  <c r="Z93" i="5" s="1"/>
  <c r="S93" i="5"/>
  <c r="AA93" i="5" s="1"/>
  <c r="T81" i="5"/>
  <c r="AB81" i="5" s="1"/>
  <c r="S81" i="5"/>
  <c r="AA81" i="5" s="1"/>
  <c r="R81" i="5"/>
  <c r="Z81" i="5" s="1"/>
  <c r="T69" i="5"/>
  <c r="R69" i="5"/>
  <c r="Z69" i="5" s="1"/>
  <c r="S69" i="5"/>
  <c r="T57" i="5"/>
  <c r="S57" i="5"/>
  <c r="R57" i="5"/>
  <c r="Z57" i="5" s="1"/>
  <c r="R45" i="5"/>
  <c r="Z45" i="5" s="1"/>
  <c r="T45" i="5"/>
  <c r="AB45" i="5" s="1"/>
  <c r="S45" i="5"/>
  <c r="AA45" i="5" s="1"/>
  <c r="T33" i="5"/>
  <c r="R33" i="5"/>
  <c r="Z33" i="5" s="1"/>
  <c r="S33" i="5"/>
  <c r="T21" i="5"/>
  <c r="R21" i="5"/>
  <c r="Z21" i="5" s="1"/>
  <c r="S21" i="5"/>
  <c r="T9" i="5"/>
  <c r="AB9" i="5" s="1"/>
  <c r="R9" i="5"/>
  <c r="Z9" i="5" s="1"/>
  <c r="S9" i="5"/>
  <c r="AA9" i="5" s="1"/>
  <c r="R185" i="5"/>
  <c r="Z185" i="5" s="1"/>
  <c r="T185" i="5"/>
  <c r="AB185" i="5" s="1"/>
  <c r="S185" i="5"/>
  <c r="AA185" i="5" s="1"/>
  <c r="R89" i="5"/>
  <c r="Z89" i="5" s="1"/>
  <c r="S89" i="5"/>
  <c r="AA89" i="5" s="1"/>
  <c r="T89" i="5"/>
  <c r="AB89" i="5" s="1"/>
  <c r="S160" i="5"/>
  <c r="T160" i="5"/>
  <c r="AB160" i="5" s="1"/>
  <c r="R160" i="5"/>
  <c r="Z160" i="5" s="1"/>
  <c r="S100" i="5"/>
  <c r="AA100" i="5" s="1"/>
  <c r="R100" i="5"/>
  <c r="Z100" i="5" s="1"/>
  <c r="T100" i="5"/>
  <c r="AB100" i="5" s="1"/>
  <c r="T40" i="5"/>
  <c r="S40" i="5"/>
  <c r="R40" i="5"/>
  <c r="Z40" i="5" s="1"/>
  <c r="T195" i="5"/>
  <c r="R195" i="5"/>
  <c r="Z195" i="5" s="1"/>
  <c r="S195" i="5"/>
  <c r="T135" i="5"/>
  <c r="S135" i="5"/>
  <c r="AA135" i="5" s="1"/>
  <c r="R135" i="5"/>
  <c r="Z135" i="5" s="1"/>
  <c r="T87" i="5"/>
  <c r="S87" i="5"/>
  <c r="R87" i="5"/>
  <c r="Z87" i="5" s="1"/>
  <c r="T51" i="5"/>
  <c r="R51" i="5"/>
  <c r="Z51" i="5" s="1"/>
  <c r="S51" i="5"/>
  <c r="AA51" i="5" s="1"/>
  <c r="T170" i="5"/>
  <c r="AB170" i="5" s="1"/>
  <c r="S170" i="5"/>
  <c r="AA170" i="5" s="1"/>
  <c r="R170" i="5"/>
  <c r="Z170" i="5" s="1"/>
  <c r="S86" i="5"/>
  <c r="R86" i="5"/>
  <c r="Z86" i="5" s="1"/>
  <c r="T86" i="5"/>
  <c r="T14" i="5"/>
  <c r="AB14" i="5" s="1"/>
  <c r="R14" i="5"/>
  <c r="Z14" i="5" s="1"/>
  <c r="S14" i="5"/>
  <c r="AA14" i="5" s="1"/>
  <c r="S145" i="5"/>
  <c r="T145" i="5"/>
  <c r="R145" i="5"/>
  <c r="Z145" i="5" s="1"/>
  <c r="S97" i="5"/>
  <c r="AA97" i="5" s="1"/>
  <c r="T97" i="5"/>
  <c r="AB97" i="5" s="1"/>
  <c r="R97" i="5"/>
  <c r="Z97" i="5" s="1"/>
  <c r="S13" i="5"/>
  <c r="T13" i="5"/>
  <c r="AB13" i="5" s="1"/>
  <c r="R13" i="5"/>
  <c r="Z13" i="5" s="1"/>
  <c r="T180" i="5"/>
  <c r="AB180" i="5" s="1"/>
  <c r="R180" i="5"/>
  <c r="Z180" i="5" s="1"/>
  <c r="S180" i="5"/>
  <c r="AA180" i="5" s="1"/>
  <c r="T120" i="5"/>
  <c r="S120" i="5"/>
  <c r="R120" i="5"/>
  <c r="Z120" i="5" s="1"/>
  <c r="T96" i="5"/>
  <c r="AB96" i="5" s="1"/>
  <c r="S96" i="5"/>
  <c r="AA96" i="5" s="1"/>
  <c r="R96" i="5"/>
  <c r="Z96" i="5" s="1"/>
  <c r="T60" i="5"/>
  <c r="R60" i="5"/>
  <c r="Z60" i="5" s="1"/>
  <c r="S60" i="5"/>
  <c r="S200" i="5"/>
  <c r="T200" i="5"/>
  <c r="R200" i="5"/>
  <c r="Z200" i="5" s="1"/>
  <c r="T188" i="5"/>
  <c r="S188" i="5"/>
  <c r="R188" i="5"/>
  <c r="Z188" i="5" s="1"/>
  <c r="S176" i="5"/>
  <c r="AA176" i="5" s="1"/>
  <c r="T176" i="5"/>
  <c r="AB176" i="5" s="1"/>
  <c r="R176" i="5"/>
  <c r="Z176" i="5" s="1"/>
  <c r="S164" i="5"/>
  <c r="T164" i="5"/>
  <c r="AB164" i="5" s="1"/>
  <c r="R164" i="5"/>
  <c r="Z164" i="5" s="1"/>
  <c r="S152" i="5"/>
  <c r="T152" i="5"/>
  <c r="R152" i="5"/>
  <c r="Z152" i="5" s="1"/>
  <c r="T140" i="5"/>
  <c r="S140" i="5"/>
  <c r="R140" i="5"/>
  <c r="Z140" i="5" s="1"/>
  <c r="S128" i="5"/>
  <c r="AA128" i="5" s="1"/>
  <c r="T128" i="5"/>
  <c r="AB128" i="5" s="1"/>
  <c r="R128" i="5"/>
  <c r="Z128" i="5" s="1"/>
  <c r="T116" i="5"/>
  <c r="S116" i="5"/>
  <c r="AA116" i="5" s="1"/>
  <c r="R116" i="5"/>
  <c r="Z116" i="5" s="1"/>
  <c r="S104" i="5"/>
  <c r="AA104" i="5" s="1"/>
  <c r="R104" i="5"/>
  <c r="Z104" i="5" s="1"/>
  <c r="T104" i="5"/>
  <c r="AB104" i="5" s="1"/>
  <c r="S92" i="5"/>
  <c r="R92" i="5"/>
  <c r="Z92" i="5" s="1"/>
  <c r="T92" i="5"/>
  <c r="AB92" i="5" s="1"/>
  <c r="R80" i="5"/>
  <c r="Z80" i="5" s="1"/>
  <c r="S80" i="5"/>
  <c r="AA80" i="5" s="1"/>
  <c r="T80" i="5"/>
  <c r="AB80" i="5" s="1"/>
  <c r="T68" i="5"/>
  <c r="R68" i="5"/>
  <c r="Z68" i="5" s="1"/>
  <c r="S68" i="5"/>
  <c r="R56" i="5"/>
  <c r="Z56" i="5" s="1"/>
  <c r="S56" i="5"/>
  <c r="T56" i="5"/>
  <c r="AB56" i="5" s="1"/>
  <c r="R44" i="5"/>
  <c r="Z44" i="5" s="1"/>
  <c r="T44" i="5"/>
  <c r="AB44" i="5" s="1"/>
  <c r="S44" i="5"/>
  <c r="AA44" i="5" s="1"/>
  <c r="R32" i="5"/>
  <c r="Z32" i="5" s="1"/>
  <c r="T32" i="5"/>
  <c r="AB32" i="5" s="1"/>
  <c r="S32" i="5"/>
  <c r="AA32" i="5" s="1"/>
  <c r="R20" i="5"/>
  <c r="Z20" i="5" s="1"/>
  <c r="S20" i="5"/>
  <c r="AA20" i="5" s="1"/>
  <c r="T20" i="5"/>
  <c r="AB20" i="5" s="1"/>
  <c r="T8" i="5"/>
  <c r="AB8" i="5" s="1"/>
  <c r="R8" i="5"/>
  <c r="Z8" i="5" s="1"/>
  <c r="S8" i="5"/>
  <c r="AA8" i="5" s="1"/>
  <c r="R161" i="5"/>
  <c r="Z161" i="5" s="1"/>
  <c r="S161" i="5"/>
  <c r="AA161" i="5" s="1"/>
  <c r="T161" i="5"/>
  <c r="AB161" i="5" s="1"/>
  <c r="R125" i="5"/>
  <c r="Z125" i="5" s="1"/>
  <c r="S125" i="5"/>
  <c r="AA125" i="5" s="1"/>
  <c r="T125" i="5"/>
  <c r="AB125" i="5" s="1"/>
  <c r="S148" i="5"/>
  <c r="T148" i="5"/>
  <c r="AB148" i="5" s="1"/>
  <c r="R148" i="5"/>
  <c r="Z148" i="5" s="1"/>
  <c r="S88" i="5"/>
  <c r="T88" i="5"/>
  <c r="R88" i="5"/>
  <c r="Z88" i="5" s="1"/>
  <c r="T28" i="5"/>
  <c r="S28" i="5"/>
  <c r="R28" i="5"/>
  <c r="Z28" i="5" s="1"/>
  <c r="T147" i="5"/>
  <c r="R147" i="5"/>
  <c r="Z147" i="5" s="1"/>
  <c r="S147" i="5"/>
  <c r="T99" i="5"/>
  <c r="R99" i="5"/>
  <c r="Z99" i="5" s="1"/>
  <c r="S99" i="5"/>
  <c r="R27" i="5"/>
  <c r="Z27" i="5" s="1"/>
  <c r="S27" i="5"/>
  <c r="T27" i="5"/>
  <c r="AB27" i="5" s="1"/>
  <c r="S194" i="5"/>
  <c r="R194" i="5"/>
  <c r="Z194" i="5" s="1"/>
  <c r="T194" i="5"/>
  <c r="AB194" i="5" s="1"/>
  <c r="S146" i="5"/>
  <c r="AA146" i="5" s="1"/>
  <c r="T146" i="5"/>
  <c r="AB146" i="5" s="1"/>
  <c r="R146" i="5"/>
  <c r="Z146" i="5" s="1"/>
  <c r="S110" i="5"/>
  <c r="R110" i="5"/>
  <c r="Z110" i="5" s="1"/>
  <c r="T110" i="5"/>
  <c r="S38" i="5"/>
  <c r="AA38" i="5" s="1"/>
  <c r="R38" i="5"/>
  <c r="Z38" i="5" s="1"/>
  <c r="T38" i="5"/>
  <c r="AB38" i="5" s="1"/>
  <c r="S169" i="5"/>
  <c r="T169" i="5"/>
  <c r="R169" i="5"/>
  <c r="Z169" i="5" s="1"/>
  <c r="S121" i="5"/>
  <c r="AA121" i="5" s="1"/>
  <c r="T121" i="5"/>
  <c r="AB121" i="5" s="1"/>
  <c r="R121" i="5"/>
  <c r="Z121" i="5" s="1"/>
  <c r="S49" i="5"/>
  <c r="T49" i="5"/>
  <c r="AB49" i="5" s="1"/>
  <c r="R49" i="5"/>
  <c r="Z49" i="5" s="1"/>
  <c r="T192" i="5"/>
  <c r="S192" i="5"/>
  <c r="R192" i="5"/>
  <c r="Z192" i="5" s="1"/>
  <c r="T24" i="5"/>
  <c r="R24" i="5"/>
  <c r="Z24" i="5" s="1"/>
  <c r="S24" i="5"/>
  <c r="AA24" i="5" s="1"/>
  <c r="T199" i="5"/>
  <c r="AB199" i="5" s="1"/>
  <c r="S199" i="5"/>
  <c r="AA199" i="5" s="1"/>
  <c r="R199" i="5"/>
  <c r="Z199" i="5" s="1"/>
  <c r="T187" i="5"/>
  <c r="R187" i="5"/>
  <c r="Z187" i="5" s="1"/>
  <c r="S187" i="5"/>
  <c r="T175" i="5"/>
  <c r="S175" i="5"/>
  <c r="R175" i="5"/>
  <c r="Z175" i="5" s="1"/>
  <c r="T163" i="5"/>
  <c r="S163" i="5"/>
  <c r="R163" i="5"/>
  <c r="Z163" i="5" s="1"/>
  <c r="T151" i="5"/>
  <c r="AB151" i="5" s="1"/>
  <c r="S151" i="5"/>
  <c r="AA151" i="5" s="1"/>
  <c r="R151" i="5"/>
  <c r="Z151" i="5" s="1"/>
  <c r="S139" i="5"/>
  <c r="R139" i="5"/>
  <c r="Z139" i="5" s="1"/>
  <c r="T139" i="5"/>
  <c r="T127" i="5"/>
  <c r="AB127" i="5" s="1"/>
  <c r="R127" i="5"/>
  <c r="Z127" i="5" s="1"/>
  <c r="S127" i="5"/>
  <c r="AA127" i="5" s="1"/>
  <c r="T115" i="5"/>
  <c r="S115" i="5"/>
  <c r="R115" i="5"/>
  <c r="Z115" i="5" s="1"/>
  <c r="R103" i="5"/>
  <c r="Z103" i="5" s="1"/>
  <c r="S103" i="5"/>
  <c r="AA103" i="5" s="1"/>
  <c r="T103" i="5"/>
  <c r="AB103" i="5" s="1"/>
  <c r="T91" i="5"/>
  <c r="R91" i="5"/>
  <c r="Z91" i="5" s="1"/>
  <c r="S91" i="5"/>
  <c r="T79" i="5"/>
  <c r="S79" i="5"/>
  <c r="R79" i="5"/>
  <c r="Z79" i="5" s="1"/>
  <c r="T67" i="5"/>
  <c r="S67" i="5"/>
  <c r="R67" i="5"/>
  <c r="Z67" i="5" s="1"/>
  <c r="T55" i="5"/>
  <c r="AB55" i="5" s="1"/>
  <c r="S55" i="5"/>
  <c r="AA55" i="5" s="1"/>
  <c r="R55" i="5"/>
  <c r="Z55" i="5" s="1"/>
  <c r="T43" i="5"/>
  <c r="R43" i="5"/>
  <c r="Z43" i="5" s="1"/>
  <c r="S43" i="5"/>
  <c r="T31" i="5"/>
  <c r="S31" i="5"/>
  <c r="R31" i="5"/>
  <c r="Z31" i="5" s="1"/>
  <c r="T19" i="5"/>
  <c r="S19" i="5"/>
  <c r="R19" i="5"/>
  <c r="Z19" i="5" s="1"/>
  <c r="T7" i="5"/>
  <c r="AB7" i="5" s="1"/>
  <c r="S7" i="5"/>
  <c r="AA7" i="5" s="1"/>
  <c r="R7" i="5"/>
  <c r="Z7" i="5" s="1"/>
  <c r="S197" i="5"/>
  <c r="T197" i="5"/>
  <c r="AB197" i="5" s="1"/>
  <c r="R197" i="5"/>
  <c r="Z197" i="5" s="1"/>
  <c r="R77" i="5"/>
  <c r="Z77" i="5" s="1"/>
  <c r="S77" i="5"/>
  <c r="T77" i="5"/>
  <c r="AB77" i="5" s="1"/>
  <c r="S172" i="5"/>
  <c r="T172" i="5"/>
  <c r="R172" i="5"/>
  <c r="Z172" i="5" s="1"/>
  <c r="T112" i="5"/>
  <c r="AB112" i="5" s="1"/>
  <c r="S112" i="5"/>
  <c r="AA112" i="5" s="1"/>
  <c r="R112" i="5"/>
  <c r="Z112" i="5" s="1"/>
  <c r="S16" i="5"/>
  <c r="R16" i="5"/>
  <c r="Z16" i="5" s="1"/>
  <c r="T16" i="5"/>
  <c r="T171" i="5"/>
  <c r="AB171" i="5" s="1"/>
  <c r="R171" i="5"/>
  <c r="Z171" i="5" s="1"/>
  <c r="S171" i="5"/>
  <c r="AA171" i="5" s="1"/>
  <c r="T111" i="5"/>
  <c r="S111" i="5"/>
  <c r="R111" i="5"/>
  <c r="Z111" i="5" s="1"/>
  <c r="S15" i="5"/>
  <c r="AA15" i="5" s="1"/>
  <c r="T15" i="5"/>
  <c r="AB15" i="5" s="1"/>
  <c r="R15" i="5"/>
  <c r="Z15" i="5" s="1"/>
  <c r="S182" i="5"/>
  <c r="R182" i="5"/>
  <c r="Z182" i="5" s="1"/>
  <c r="T182" i="5"/>
  <c r="S122" i="5"/>
  <c r="T122" i="5"/>
  <c r="R122" i="5"/>
  <c r="Z122" i="5" s="1"/>
  <c r="S74" i="5"/>
  <c r="T74" i="5"/>
  <c r="R74" i="5"/>
  <c r="Z74" i="5" s="1"/>
  <c r="S50" i="5"/>
  <c r="R50" i="5"/>
  <c r="Z50" i="5" s="1"/>
  <c r="T50" i="5"/>
  <c r="S193" i="5"/>
  <c r="T193" i="5"/>
  <c r="AB193" i="5" s="1"/>
  <c r="R193" i="5"/>
  <c r="Z193" i="5" s="1"/>
  <c r="S157" i="5"/>
  <c r="T157" i="5"/>
  <c r="R157" i="5"/>
  <c r="Z157" i="5" s="1"/>
  <c r="S109" i="5"/>
  <c r="T109" i="5"/>
  <c r="R109" i="5"/>
  <c r="Z109" i="5" s="1"/>
  <c r="S37" i="5"/>
  <c r="AA37" i="5" s="1"/>
  <c r="T37" i="5"/>
  <c r="AB37" i="5" s="1"/>
  <c r="R37" i="5"/>
  <c r="Z37" i="5" s="1"/>
  <c r="T144" i="5"/>
  <c r="R144" i="5"/>
  <c r="Z144" i="5" s="1"/>
  <c r="S144" i="5"/>
  <c r="T48" i="5"/>
  <c r="S48" i="5"/>
  <c r="R48" i="5"/>
  <c r="Z48" i="5" s="1"/>
  <c r="T198" i="5"/>
  <c r="S198" i="5"/>
  <c r="R198" i="5"/>
  <c r="Z198" i="5" s="1"/>
  <c r="T186" i="5"/>
  <c r="AB186" i="5" s="1"/>
  <c r="S186" i="5"/>
  <c r="AA186" i="5" s="1"/>
  <c r="R186" i="5"/>
  <c r="Z186" i="5" s="1"/>
  <c r="T174" i="5"/>
  <c r="S174" i="5"/>
  <c r="AA174" i="5" s="1"/>
  <c r="R174" i="5"/>
  <c r="Z174" i="5" s="1"/>
  <c r="S162" i="5"/>
  <c r="T162" i="5"/>
  <c r="R162" i="5"/>
  <c r="Z162" i="5" s="1"/>
  <c r="S150" i="5"/>
  <c r="T150" i="5"/>
  <c r="R150" i="5"/>
  <c r="Z150" i="5" s="1"/>
  <c r="S138" i="5"/>
  <c r="AA138" i="5" s="1"/>
  <c r="T138" i="5"/>
  <c r="AB138" i="5" s="1"/>
  <c r="R138" i="5"/>
  <c r="Z138" i="5" s="1"/>
  <c r="T126" i="5"/>
  <c r="S126" i="5"/>
  <c r="AA126" i="5" s="1"/>
  <c r="R126" i="5"/>
  <c r="Z126" i="5" s="1"/>
  <c r="S114" i="5"/>
  <c r="AA114" i="5" s="1"/>
  <c r="R114" i="5"/>
  <c r="Z114" i="5" s="1"/>
  <c r="T114" i="5"/>
  <c r="AB114" i="5" s="1"/>
  <c r="T102" i="5"/>
  <c r="S102" i="5"/>
  <c r="R102" i="5"/>
  <c r="Z102" i="5" s="1"/>
  <c r="R90" i="5"/>
  <c r="Z90" i="5" s="1"/>
  <c r="T90" i="5"/>
  <c r="S90" i="5"/>
  <c r="R78" i="5"/>
  <c r="Z78" i="5" s="1"/>
  <c r="S78" i="5"/>
  <c r="AA78" i="5" s="1"/>
  <c r="T78" i="5"/>
  <c r="AB78" i="5" s="1"/>
  <c r="R66" i="5"/>
  <c r="Z66" i="5" s="1"/>
  <c r="T66" i="5"/>
  <c r="S66" i="5"/>
  <c r="AA66" i="5" s="1"/>
  <c r="T54" i="5"/>
  <c r="R54" i="5"/>
  <c r="Z54" i="5" s="1"/>
  <c r="S54" i="5"/>
  <c r="AA54" i="5" s="1"/>
  <c r="R42" i="5"/>
  <c r="Z42" i="5" s="1"/>
  <c r="T42" i="5"/>
  <c r="S42" i="5"/>
  <c r="R30" i="5"/>
  <c r="Z30" i="5" s="1"/>
  <c r="T30" i="5"/>
  <c r="AB30" i="5" s="1"/>
  <c r="S30" i="5"/>
  <c r="AA30" i="5" s="1"/>
  <c r="R18" i="5"/>
  <c r="Z18" i="5" s="1"/>
  <c r="S18" i="5"/>
  <c r="T18" i="5"/>
  <c r="AB18" i="5" s="1"/>
  <c r="R6" i="5"/>
  <c r="Z6" i="5" s="1"/>
  <c r="S6" i="5"/>
  <c r="AA6" i="5" s="1"/>
  <c r="T6" i="5"/>
  <c r="AB6" i="5" s="1"/>
  <c r="R149" i="5"/>
  <c r="Z149" i="5" s="1"/>
  <c r="S149" i="5"/>
  <c r="T149" i="5"/>
  <c r="R65" i="5"/>
  <c r="Z65" i="5" s="1"/>
  <c r="S65" i="5"/>
  <c r="AA65" i="5" s="1"/>
  <c r="T65" i="5"/>
  <c r="AB65" i="5" s="1"/>
  <c r="R53" i="5"/>
  <c r="Z53" i="5" s="1"/>
  <c r="S53" i="5"/>
  <c r="T53" i="5"/>
  <c r="AB53" i="5" s="1"/>
  <c r="R41" i="5"/>
  <c r="Z41" i="5" s="1"/>
  <c r="T41" i="5"/>
  <c r="AB41" i="5" s="1"/>
  <c r="S41" i="5"/>
  <c r="AA41" i="5" s="1"/>
  <c r="R29" i="5"/>
  <c r="Z29" i="5" s="1"/>
  <c r="T29" i="5"/>
  <c r="S29" i="5"/>
  <c r="R17" i="5"/>
  <c r="Z17" i="5" s="1"/>
  <c r="S17" i="5"/>
  <c r="AA17" i="5" s="1"/>
  <c r="T17" i="5"/>
  <c r="AB17" i="5" s="1"/>
  <c r="R5" i="5"/>
  <c r="Z5" i="5" s="1"/>
  <c r="S5" i="5"/>
  <c r="T5" i="5"/>
  <c r="AB5" i="5" s="1"/>
  <c r="T4" i="5"/>
  <c r="R4" i="5"/>
  <c r="Z4" i="5" s="1"/>
  <c r="S4" i="5"/>
  <c r="AA4" i="5" s="1"/>
  <c r="F87" i="5"/>
  <c r="Q87" i="5"/>
  <c r="C87" i="5"/>
  <c r="E87" i="5"/>
  <c r="G87" i="5"/>
  <c r="N87" i="5" s="1"/>
  <c r="D87" i="5"/>
  <c r="K87" i="5" s="1"/>
  <c r="F194" i="5"/>
  <c r="Q194" i="5"/>
  <c r="C194" i="5"/>
  <c r="E194" i="5"/>
  <c r="G194" i="5"/>
  <c r="D194" i="5"/>
  <c r="F182" i="5"/>
  <c r="Q182" i="5"/>
  <c r="C182" i="5"/>
  <c r="E182" i="5"/>
  <c r="G182" i="5"/>
  <c r="N182" i="5" s="1"/>
  <c r="D182" i="5"/>
  <c r="K182" i="5" s="1"/>
  <c r="F170" i="5"/>
  <c r="Q170" i="5"/>
  <c r="Y170" i="5" s="1"/>
  <c r="C170" i="5"/>
  <c r="E170" i="5"/>
  <c r="G170" i="5"/>
  <c r="D170" i="5"/>
  <c r="F158" i="5"/>
  <c r="Q158" i="5"/>
  <c r="Y158" i="5" s="1"/>
  <c r="C158" i="5"/>
  <c r="E158" i="5"/>
  <c r="G158" i="5"/>
  <c r="N158" i="5" s="1"/>
  <c r="D158" i="5"/>
  <c r="K158" i="5" s="1"/>
  <c r="F146" i="5"/>
  <c r="Q146" i="5"/>
  <c r="Y146" i="5" s="1"/>
  <c r="C146" i="5"/>
  <c r="D146" i="5"/>
  <c r="E146" i="5"/>
  <c r="G146" i="5"/>
  <c r="F134" i="5"/>
  <c r="Q134" i="5"/>
  <c r="Y134" i="5" s="1"/>
  <c r="C134" i="5"/>
  <c r="D134" i="5"/>
  <c r="E134" i="5"/>
  <c r="G134" i="5"/>
  <c r="N134" i="5" s="1"/>
  <c r="F122" i="5"/>
  <c r="Q122" i="5"/>
  <c r="C122" i="5"/>
  <c r="D122" i="5"/>
  <c r="E122" i="5"/>
  <c r="G122" i="5"/>
  <c r="F110" i="5"/>
  <c r="Q110" i="5"/>
  <c r="C110" i="5"/>
  <c r="D110" i="5"/>
  <c r="E110" i="5"/>
  <c r="G110" i="5"/>
  <c r="N110" i="5" s="1"/>
  <c r="F98" i="5"/>
  <c r="Q98" i="5"/>
  <c r="Y98" i="5" s="1"/>
  <c r="C98" i="5"/>
  <c r="D98" i="5"/>
  <c r="E98" i="5"/>
  <c r="G98" i="5"/>
  <c r="F86" i="5"/>
  <c r="Q86" i="5"/>
  <c r="C86" i="5"/>
  <c r="D86" i="5"/>
  <c r="E86" i="5"/>
  <c r="G86" i="5"/>
  <c r="N86" i="5" s="1"/>
  <c r="F74" i="5"/>
  <c r="Q74" i="5"/>
  <c r="C74" i="5"/>
  <c r="D74" i="5"/>
  <c r="E74" i="5"/>
  <c r="G74" i="5"/>
  <c r="F62" i="5"/>
  <c r="Q62" i="5"/>
  <c r="Y62" i="5" s="1"/>
  <c r="C62" i="5"/>
  <c r="D62" i="5"/>
  <c r="E62" i="5"/>
  <c r="G62" i="5"/>
  <c r="N62" i="5" s="1"/>
  <c r="F50" i="5"/>
  <c r="Q50" i="5"/>
  <c r="Y50" i="5" s="1"/>
  <c r="C50" i="5"/>
  <c r="D50" i="5"/>
  <c r="E50" i="5"/>
  <c r="G50" i="5"/>
  <c r="F38" i="5"/>
  <c r="Q38" i="5"/>
  <c r="Y38" i="5" s="1"/>
  <c r="C38" i="5"/>
  <c r="D38" i="5"/>
  <c r="E38" i="5"/>
  <c r="G38" i="5"/>
  <c r="N38" i="5" s="1"/>
  <c r="F26" i="5"/>
  <c r="Q26" i="5"/>
  <c r="C26" i="5"/>
  <c r="D26" i="5"/>
  <c r="E26" i="5"/>
  <c r="G26" i="5"/>
  <c r="F14" i="5"/>
  <c r="Q14" i="5"/>
  <c r="Y14" i="5" s="1"/>
  <c r="C14" i="5"/>
  <c r="D14" i="5"/>
  <c r="E14" i="5"/>
  <c r="G14" i="5"/>
  <c r="N14" i="5" s="1"/>
  <c r="F195" i="5"/>
  <c r="Q195" i="5"/>
  <c r="Y195" i="5" s="1"/>
  <c r="C195" i="5"/>
  <c r="D195" i="5"/>
  <c r="G195" i="5"/>
  <c r="E195" i="5"/>
  <c r="F51" i="5"/>
  <c r="Q51" i="5"/>
  <c r="C51" i="5"/>
  <c r="E51" i="5"/>
  <c r="G51" i="5"/>
  <c r="N51" i="5" s="1"/>
  <c r="D51" i="5"/>
  <c r="K51" i="5" s="1"/>
  <c r="F193" i="5"/>
  <c r="Q193" i="5"/>
  <c r="Y193" i="5" s="1"/>
  <c r="E193" i="5"/>
  <c r="D193" i="5"/>
  <c r="C193" i="5"/>
  <c r="G193" i="5"/>
  <c r="F181" i="5"/>
  <c r="Q181" i="5"/>
  <c r="E181" i="5"/>
  <c r="D181" i="5"/>
  <c r="G181" i="5"/>
  <c r="N181" i="5" s="1"/>
  <c r="C181" i="5"/>
  <c r="J181" i="5" s="1"/>
  <c r="F169" i="5"/>
  <c r="Q169" i="5"/>
  <c r="E169" i="5"/>
  <c r="C169" i="5"/>
  <c r="G169" i="5"/>
  <c r="D169" i="5"/>
  <c r="F157" i="5"/>
  <c r="Q157" i="5"/>
  <c r="E157" i="5"/>
  <c r="C157" i="5"/>
  <c r="D157" i="5"/>
  <c r="K157" i="5" s="1"/>
  <c r="G157" i="5"/>
  <c r="N157" i="5" s="1"/>
  <c r="F145" i="5"/>
  <c r="Q145" i="5"/>
  <c r="E145" i="5"/>
  <c r="C145" i="5"/>
  <c r="D145" i="5"/>
  <c r="G145" i="5"/>
  <c r="F133" i="5"/>
  <c r="Q133" i="5"/>
  <c r="E133" i="5"/>
  <c r="C133" i="5"/>
  <c r="D133" i="5"/>
  <c r="K133" i="5" s="1"/>
  <c r="G133" i="5"/>
  <c r="N133" i="5" s="1"/>
  <c r="F121" i="5"/>
  <c r="Q121" i="5"/>
  <c r="Y121" i="5" s="1"/>
  <c r="E121" i="5"/>
  <c r="C121" i="5"/>
  <c r="D121" i="5"/>
  <c r="G121" i="5"/>
  <c r="F109" i="5"/>
  <c r="Q109" i="5"/>
  <c r="E109" i="5"/>
  <c r="C109" i="5"/>
  <c r="D109" i="5"/>
  <c r="K109" i="5" s="1"/>
  <c r="G109" i="5"/>
  <c r="N109" i="5" s="1"/>
  <c r="F97" i="5"/>
  <c r="Q97" i="5"/>
  <c r="Y97" i="5" s="1"/>
  <c r="E97" i="5"/>
  <c r="C97" i="5"/>
  <c r="D97" i="5"/>
  <c r="G97" i="5"/>
  <c r="F85" i="5"/>
  <c r="Q85" i="5"/>
  <c r="Y85" i="5" s="1"/>
  <c r="E85" i="5"/>
  <c r="C85" i="5"/>
  <c r="D85" i="5"/>
  <c r="K85" i="5" s="1"/>
  <c r="G85" i="5"/>
  <c r="N85" i="5" s="1"/>
  <c r="F73" i="5"/>
  <c r="Q73" i="5"/>
  <c r="E73" i="5"/>
  <c r="C73" i="5"/>
  <c r="D73" i="5"/>
  <c r="G73" i="5"/>
  <c r="F61" i="5"/>
  <c r="Q61" i="5"/>
  <c r="E61" i="5"/>
  <c r="C61" i="5"/>
  <c r="D61" i="5"/>
  <c r="K61" i="5" s="1"/>
  <c r="G61" i="5"/>
  <c r="N61" i="5" s="1"/>
  <c r="F49" i="5"/>
  <c r="Q49" i="5"/>
  <c r="Y49" i="5" s="1"/>
  <c r="E49" i="5"/>
  <c r="G49" i="5"/>
  <c r="C49" i="5"/>
  <c r="D49" i="5"/>
  <c r="F37" i="5"/>
  <c r="Q37" i="5"/>
  <c r="Y37" i="5" s="1"/>
  <c r="E37" i="5"/>
  <c r="G37" i="5"/>
  <c r="C37" i="5"/>
  <c r="J37" i="5" s="1"/>
  <c r="D37" i="5"/>
  <c r="K37" i="5" s="1"/>
  <c r="F25" i="5"/>
  <c r="Q25" i="5"/>
  <c r="Y25" i="5" s="1"/>
  <c r="E25" i="5"/>
  <c r="G25" i="5"/>
  <c r="C25" i="5"/>
  <c r="D25" i="5"/>
  <c r="F13" i="5"/>
  <c r="Q13" i="5"/>
  <c r="Y13" i="5" s="1"/>
  <c r="E13" i="5"/>
  <c r="G13" i="5"/>
  <c r="N13" i="5" s="1"/>
  <c r="C13" i="5"/>
  <c r="J13" i="5" s="1"/>
  <c r="D13" i="5"/>
  <c r="K13" i="5" s="1"/>
  <c r="F120" i="5"/>
  <c r="Q120" i="5"/>
  <c r="C120" i="5"/>
  <c r="E120" i="5"/>
  <c r="G120" i="5"/>
  <c r="D120" i="5"/>
  <c r="F12" i="5"/>
  <c r="Q12" i="5"/>
  <c r="Y12" i="5" s="1"/>
  <c r="C12" i="5"/>
  <c r="E12" i="5"/>
  <c r="G12" i="5"/>
  <c r="N12" i="5" s="1"/>
  <c r="D12" i="5"/>
  <c r="K12" i="5" s="1"/>
  <c r="F75" i="5"/>
  <c r="Q75" i="5"/>
  <c r="Y75" i="5" s="1"/>
  <c r="C75" i="5"/>
  <c r="E75" i="5"/>
  <c r="G75" i="5"/>
  <c r="D75" i="5"/>
  <c r="F168" i="5"/>
  <c r="Q168" i="5"/>
  <c r="C168" i="5"/>
  <c r="G168" i="5"/>
  <c r="E168" i="5"/>
  <c r="D168" i="5"/>
  <c r="K168" i="5" s="1"/>
  <c r="F36" i="5"/>
  <c r="Q36" i="5"/>
  <c r="Y36" i="5" s="1"/>
  <c r="C36" i="5"/>
  <c r="E36" i="5"/>
  <c r="G36" i="5"/>
  <c r="D36" i="5"/>
  <c r="F203" i="5"/>
  <c r="Q203" i="5"/>
  <c r="C203" i="5"/>
  <c r="E203" i="5"/>
  <c r="G203" i="5"/>
  <c r="N203" i="5" s="1"/>
  <c r="D203" i="5"/>
  <c r="K203" i="5" s="1"/>
  <c r="F191" i="5"/>
  <c r="Q191" i="5"/>
  <c r="C191" i="5"/>
  <c r="E191" i="5"/>
  <c r="G191" i="5"/>
  <c r="D191" i="5"/>
  <c r="F179" i="5"/>
  <c r="Q179" i="5"/>
  <c r="Y179" i="5" s="1"/>
  <c r="C179" i="5"/>
  <c r="E179" i="5"/>
  <c r="G179" i="5"/>
  <c r="N179" i="5" s="1"/>
  <c r="D179" i="5"/>
  <c r="K179" i="5" s="1"/>
  <c r="F167" i="5"/>
  <c r="Q167" i="5"/>
  <c r="Y167" i="5" s="1"/>
  <c r="C167" i="5"/>
  <c r="E167" i="5"/>
  <c r="G167" i="5"/>
  <c r="D167" i="5"/>
  <c r="F155" i="5"/>
  <c r="Q155" i="5"/>
  <c r="Y155" i="5" s="1"/>
  <c r="C155" i="5"/>
  <c r="E155" i="5"/>
  <c r="G155" i="5"/>
  <c r="N155" i="5" s="1"/>
  <c r="D155" i="5"/>
  <c r="K155" i="5" s="1"/>
  <c r="F143" i="5"/>
  <c r="Q143" i="5"/>
  <c r="C143" i="5"/>
  <c r="D143" i="5"/>
  <c r="E143" i="5"/>
  <c r="G143" i="5"/>
  <c r="F131" i="5"/>
  <c r="Q131" i="5"/>
  <c r="Y131" i="5" s="1"/>
  <c r="C131" i="5"/>
  <c r="D131" i="5"/>
  <c r="E131" i="5"/>
  <c r="G131" i="5"/>
  <c r="N131" i="5" s="1"/>
  <c r="F119" i="5"/>
  <c r="Q119" i="5"/>
  <c r="Y119" i="5" s="1"/>
  <c r="C119" i="5"/>
  <c r="D119" i="5"/>
  <c r="E119" i="5"/>
  <c r="G119" i="5"/>
  <c r="F107" i="5"/>
  <c r="Q107" i="5"/>
  <c r="C107" i="5"/>
  <c r="D107" i="5"/>
  <c r="E107" i="5"/>
  <c r="G107" i="5"/>
  <c r="N107" i="5" s="1"/>
  <c r="F95" i="5"/>
  <c r="Q95" i="5"/>
  <c r="C95" i="5"/>
  <c r="D95" i="5"/>
  <c r="E95" i="5"/>
  <c r="G95" i="5"/>
  <c r="F83" i="5"/>
  <c r="Q83" i="5"/>
  <c r="Y83" i="5" s="1"/>
  <c r="C83" i="5"/>
  <c r="D83" i="5"/>
  <c r="E83" i="5"/>
  <c r="G83" i="5"/>
  <c r="N83" i="5" s="1"/>
  <c r="F71" i="5"/>
  <c r="Q71" i="5"/>
  <c r="Y71" i="5" s="1"/>
  <c r="C71" i="5"/>
  <c r="D71" i="5"/>
  <c r="E71" i="5"/>
  <c r="G71" i="5"/>
  <c r="F59" i="5"/>
  <c r="Q59" i="5"/>
  <c r="Y59" i="5" s="1"/>
  <c r="C59" i="5"/>
  <c r="D59" i="5"/>
  <c r="E59" i="5"/>
  <c r="G59" i="5"/>
  <c r="N59" i="5" s="1"/>
  <c r="F47" i="5"/>
  <c r="Q47" i="5"/>
  <c r="C47" i="5"/>
  <c r="D47" i="5"/>
  <c r="E47" i="5"/>
  <c r="G47" i="5"/>
  <c r="F35" i="5"/>
  <c r="Q35" i="5"/>
  <c r="Y35" i="5" s="1"/>
  <c r="C35" i="5"/>
  <c r="D35" i="5"/>
  <c r="E35" i="5"/>
  <c r="G35" i="5"/>
  <c r="N35" i="5" s="1"/>
  <c r="F23" i="5"/>
  <c r="Q23" i="5"/>
  <c r="Y23" i="5" s="1"/>
  <c r="C23" i="5"/>
  <c r="D23" i="5"/>
  <c r="E23" i="5"/>
  <c r="G23" i="5"/>
  <c r="F11" i="5"/>
  <c r="Q11" i="5"/>
  <c r="C11" i="5"/>
  <c r="D11" i="5"/>
  <c r="E11" i="5"/>
  <c r="G11" i="5"/>
  <c r="N11" i="5" s="1"/>
  <c r="F159" i="5"/>
  <c r="Q159" i="5"/>
  <c r="C159" i="5"/>
  <c r="E159" i="5"/>
  <c r="G159" i="5"/>
  <c r="D159" i="5"/>
  <c r="F99" i="5"/>
  <c r="Q99" i="5"/>
  <c r="Y99" i="5" s="1"/>
  <c r="C99" i="5"/>
  <c r="E99" i="5"/>
  <c r="G99" i="5"/>
  <c r="N99" i="5" s="1"/>
  <c r="D99" i="5"/>
  <c r="K99" i="5" s="1"/>
  <c r="F15" i="5"/>
  <c r="Q15" i="5"/>
  <c r="Y15" i="5" s="1"/>
  <c r="C15" i="5"/>
  <c r="E15" i="5"/>
  <c r="G15" i="5"/>
  <c r="D15" i="5"/>
  <c r="F180" i="5"/>
  <c r="Q180" i="5"/>
  <c r="Y180" i="5" s="1"/>
  <c r="C180" i="5"/>
  <c r="D180" i="5"/>
  <c r="G180" i="5"/>
  <c r="E180" i="5"/>
  <c r="F48" i="5"/>
  <c r="Q48" i="5"/>
  <c r="C48" i="5"/>
  <c r="E48" i="5"/>
  <c r="G48" i="5"/>
  <c r="D48" i="5"/>
  <c r="F202" i="5"/>
  <c r="Q202" i="5"/>
  <c r="E202" i="5"/>
  <c r="C202" i="5"/>
  <c r="J202" i="5" s="1"/>
  <c r="D202" i="5"/>
  <c r="K202" i="5" s="1"/>
  <c r="G202" i="5"/>
  <c r="N202" i="5" s="1"/>
  <c r="F190" i="5"/>
  <c r="Q190" i="5"/>
  <c r="E190" i="5"/>
  <c r="G190" i="5"/>
  <c r="C190" i="5"/>
  <c r="D190" i="5"/>
  <c r="F178" i="5"/>
  <c r="Q178" i="5"/>
  <c r="Y178" i="5" s="1"/>
  <c r="E178" i="5"/>
  <c r="G178" i="5"/>
  <c r="N178" i="5" s="1"/>
  <c r="C178" i="5"/>
  <c r="J178" i="5" s="1"/>
  <c r="D178" i="5"/>
  <c r="K178" i="5" s="1"/>
  <c r="F166" i="5"/>
  <c r="Q166" i="5"/>
  <c r="Y166" i="5" s="1"/>
  <c r="E166" i="5"/>
  <c r="C166" i="5"/>
  <c r="D166" i="5"/>
  <c r="G166" i="5"/>
  <c r="F154" i="5"/>
  <c r="Q154" i="5"/>
  <c r="E154" i="5"/>
  <c r="C154" i="5"/>
  <c r="J154" i="5" s="1"/>
  <c r="D154" i="5"/>
  <c r="K154" i="5" s="1"/>
  <c r="G154" i="5"/>
  <c r="N154" i="5" s="1"/>
  <c r="F142" i="5"/>
  <c r="Q142" i="5"/>
  <c r="E142" i="5"/>
  <c r="C142" i="5"/>
  <c r="G142" i="5"/>
  <c r="D142" i="5"/>
  <c r="F130" i="5"/>
  <c r="Q130" i="5"/>
  <c r="Y130" i="5" s="1"/>
  <c r="E130" i="5"/>
  <c r="C130" i="5"/>
  <c r="J130" i="5" s="1"/>
  <c r="G130" i="5"/>
  <c r="N130" i="5" s="1"/>
  <c r="D130" i="5"/>
  <c r="K130" i="5" s="1"/>
  <c r="F118" i="5"/>
  <c r="Q118" i="5"/>
  <c r="Y118" i="5" s="1"/>
  <c r="E118" i="5"/>
  <c r="C118" i="5"/>
  <c r="G118" i="5"/>
  <c r="D118" i="5"/>
  <c r="F106" i="5"/>
  <c r="Q106" i="5"/>
  <c r="Y106" i="5" s="1"/>
  <c r="E106" i="5"/>
  <c r="C106" i="5"/>
  <c r="J106" i="5" s="1"/>
  <c r="G106" i="5"/>
  <c r="N106" i="5" s="1"/>
  <c r="D106" i="5"/>
  <c r="K106" i="5" s="1"/>
  <c r="F94" i="5"/>
  <c r="Q94" i="5"/>
  <c r="E94" i="5"/>
  <c r="C94" i="5"/>
  <c r="G94" i="5"/>
  <c r="D94" i="5"/>
  <c r="F82" i="5"/>
  <c r="Q82" i="5"/>
  <c r="Y82" i="5" s="1"/>
  <c r="E82" i="5"/>
  <c r="C82" i="5"/>
  <c r="J82" i="5" s="1"/>
  <c r="G82" i="5"/>
  <c r="N82" i="5" s="1"/>
  <c r="D82" i="5"/>
  <c r="K82" i="5" s="1"/>
  <c r="F70" i="5"/>
  <c r="Q70" i="5"/>
  <c r="Y70" i="5" s="1"/>
  <c r="E70" i="5"/>
  <c r="C70" i="5"/>
  <c r="G70" i="5"/>
  <c r="D70" i="5"/>
  <c r="F58" i="5"/>
  <c r="Q58" i="5"/>
  <c r="E58" i="5"/>
  <c r="C58" i="5"/>
  <c r="J58" i="5" s="1"/>
  <c r="G58" i="5"/>
  <c r="N58" i="5" s="1"/>
  <c r="D58" i="5"/>
  <c r="K58" i="5" s="1"/>
  <c r="F46" i="5"/>
  <c r="Q46" i="5"/>
  <c r="E46" i="5"/>
  <c r="G46" i="5"/>
  <c r="C46" i="5"/>
  <c r="D46" i="5"/>
  <c r="F34" i="5"/>
  <c r="Q34" i="5"/>
  <c r="Y34" i="5" s="1"/>
  <c r="E34" i="5"/>
  <c r="G34" i="5"/>
  <c r="N34" i="5" s="1"/>
  <c r="C34" i="5"/>
  <c r="J34" i="5" s="1"/>
  <c r="D34" i="5"/>
  <c r="K34" i="5" s="1"/>
  <c r="F22" i="5"/>
  <c r="Q22" i="5"/>
  <c r="Y22" i="5" s="1"/>
  <c r="E22" i="5"/>
  <c r="G22" i="5"/>
  <c r="C22" i="5"/>
  <c r="D22" i="5"/>
  <c r="F10" i="5"/>
  <c r="Q10" i="5"/>
  <c r="E10" i="5"/>
  <c r="G10" i="5"/>
  <c r="N10" i="5" s="1"/>
  <c r="C10" i="5"/>
  <c r="J10" i="5" s="1"/>
  <c r="D10" i="5"/>
  <c r="K10" i="5" s="1"/>
  <c r="F171" i="5"/>
  <c r="Q171" i="5"/>
  <c r="Y171" i="5" s="1"/>
  <c r="C171" i="5"/>
  <c r="G171" i="5"/>
  <c r="D171" i="5"/>
  <c r="E171" i="5"/>
  <c r="F27" i="5"/>
  <c r="Q27" i="5"/>
  <c r="Y27" i="5" s="1"/>
  <c r="C27" i="5"/>
  <c r="E27" i="5"/>
  <c r="G27" i="5"/>
  <c r="N27" i="5" s="1"/>
  <c r="D27" i="5"/>
  <c r="K27" i="5" s="1"/>
  <c r="F84" i="5"/>
  <c r="Q84" i="5"/>
  <c r="Y84" i="5" s="1"/>
  <c r="C84" i="5"/>
  <c r="E84" i="5"/>
  <c r="G84" i="5"/>
  <c r="D84" i="5"/>
  <c r="F201" i="5"/>
  <c r="Q201" i="5"/>
  <c r="C201" i="5"/>
  <c r="E201" i="5"/>
  <c r="G201" i="5"/>
  <c r="N201" i="5" s="1"/>
  <c r="D201" i="5"/>
  <c r="K201" i="5" s="1"/>
  <c r="F189" i="5"/>
  <c r="Q189" i="5"/>
  <c r="C189" i="5"/>
  <c r="E189" i="5"/>
  <c r="D189" i="5"/>
  <c r="G189" i="5"/>
  <c r="F177" i="5"/>
  <c r="Q177" i="5"/>
  <c r="Y177" i="5" s="1"/>
  <c r="C177" i="5"/>
  <c r="D177" i="5"/>
  <c r="E177" i="5"/>
  <c r="G177" i="5"/>
  <c r="N177" i="5" s="1"/>
  <c r="F165" i="5"/>
  <c r="Q165" i="5"/>
  <c r="Y165" i="5" s="1"/>
  <c r="C165" i="5"/>
  <c r="G165" i="5"/>
  <c r="D165" i="5"/>
  <c r="E165" i="5"/>
  <c r="F153" i="5"/>
  <c r="Q153" i="5"/>
  <c r="Y153" i="5" s="1"/>
  <c r="C153" i="5"/>
  <c r="E153" i="5"/>
  <c r="G153" i="5"/>
  <c r="N153" i="5" s="1"/>
  <c r="D153" i="5"/>
  <c r="K153" i="5" s="1"/>
  <c r="F141" i="5"/>
  <c r="Q141" i="5"/>
  <c r="C141" i="5"/>
  <c r="E141" i="5"/>
  <c r="G141" i="5"/>
  <c r="D141" i="5"/>
  <c r="F129" i="5"/>
  <c r="Q129" i="5"/>
  <c r="Y129" i="5" s="1"/>
  <c r="C129" i="5"/>
  <c r="E129" i="5"/>
  <c r="G129" i="5"/>
  <c r="N129" i="5" s="1"/>
  <c r="D129" i="5"/>
  <c r="K129" i="5" s="1"/>
  <c r="F117" i="5"/>
  <c r="Q117" i="5"/>
  <c r="Y117" i="5" s="1"/>
  <c r="C117" i="5"/>
  <c r="E117" i="5"/>
  <c r="G117" i="5"/>
  <c r="D117" i="5"/>
  <c r="F105" i="5"/>
  <c r="Q105" i="5"/>
  <c r="C105" i="5"/>
  <c r="E105" i="5"/>
  <c r="G105" i="5"/>
  <c r="N105" i="5" s="1"/>
  <c r="D105" i="5"/>
  <c r="K105" i="5" s="1"/>
  <c r="F93" i="5"/>
  <c r="Q93" i="5"/>
  <c r="C93" i="5"/>
  <c r="E93" i="5"/>
  <c r="G93" i="5"/>
  <c r="D93" i="5"/>
  <c r="F81" i="5"/>
  <c r="Q81" i="5"/>
  <c r="Y81" i="5" s="1"/>
  <c r="C81" i="5"/>
  <c r="E81" i="5"/>
  <c r="G81" i="5"/>
  <c r="N81" i="5" s="1"/>
  <c r="D81" i="5"/>
  <c r="K81" i="5" s="1"/>
  <c r="F69" i="5"/>
  <c r="Q69" i="5"/>
  <c r="Y69" i="5" s="1"/>
  <c r="C69" i="5"/>
  <c r="E69" i="5"/>
  <c r="G69" i="5"/>
  <c r="D69" i="5"/>
  <c r="F57" i="5"/>
  <c r="Q57" i="5"/>
  <c r="C57" i="5"/>
  <c r="E57" i="5"/>
  <c r="G57" i="5"/>
  <c r="N57" i="5" s="1"/>
  <c r="D57" i="5"/>
  <c r="K57" i="5" s="1"/>
  <c r="F45" i="5"/>
  <c r="Q45" i="5"/>
  <c r="Y45" i="5" s="1"/>
  <c r="C45" i="5"/>
  <c r="E45" i="5"/>
  <c r="G45" i="5"/>
  <c r="D45" i="5"/>
  <c r="F33" i="5"/>
  <c r="Q33" i="5"/>
  <c r="Y33" i="5" s="1"/>
  <c r="C33" i="5"/>
  <c r="E33" i="5"/>
  <c r="G33" i="5"/>
  <c r="N33" i="5" s="1"/>
  <c r="D33" i="5"/>
  <c r="K33" i="5" s="1"/>
  <c r="F21" i="5"/>
  <c r="Q21" i="5"/>
  <c r="Y21" i="5" s="1"/>
  <c r="C21" i="5"/>
  <c r="E21" i="5"/>
  <c r="G21" i="5"/>
  <c r="D21" i="5"/>
  <c r="F9" i="5"/>
  <c r="Q9" i="5"/>
  <c r="Y9" i="5" s="1"/>
  <c r="C9" i="5"/>
  <c r="E9" i="5"/>
  <c r="G9" i="5"/>
  <c r="N9" i="5" s="1"/>
  <c r="D9" i="5"/>
  <c r="K9" i="5" s="1"/>
  <c r="F147" i="5"/>
  <c r="Q147" i="5"/>
  <c r="Y147" i="5" s="1"/>
  <c r="C147" i="5"/>
  <c r="E147" i="5"/>
  <c r="G147" i="5"/>
  <c r="D147" i="5"/>
  <c r="F144" i="5"/>
  <c r="Q144" i="5"/>
  <c r="Y144" i="5" s="1"/>
  <c r="C144" i="5"/>
  <c r="E144" i="5"/>
  <c r="G144" i="5"/>
  <c r="N144" i="5" s="1"/>
  <c r="D144" i="5"/>
  <c r="K144" i="5" s="1"/>
  <c r="F108" i="5"/>
  <c r="Q108" i="5"/>
  <c r="C108" i="5"/>
  <c r="E108" i="5"/>
  <c r="G108" i="5"/>
  <c r="D108" i="5"/>
  <c r="F200" i="5"/>
  <c r="Q200" i="5"/>
  <c r="C200" i="5"/>
  <c r="E200" i="5"/>
  <c r="G200" i="5"/>
  <c r="N200" i="5" s="1"/>
  <c r="D200" i="5"/>
  <c r="K200" i="5" s="1"/>
  <c r="F188" i="5"/>
  <c r="Q188" i="5"/>
  <c r="C188" i="5"/>
  <c r="E188" i="5"/>
  <c r="G188" i="5"/>
  <c r="D188" i="5"/>
  <c r="F176" i="5"/>
  <c r="Q176" i="5"/>
  <c r="Y176" i="5" s="1"/>
  <c r="C176" i="5"/>
  <c r="E176" i="5"/>
  <c r="G176" i="5"/>
  <c r="N176" i="5" s="1"/>
  <c r="D176" i="5"/>
  <c r="K176" i="5" s="1"/>
  <c r="F164" i="5"/>
  <c r="Q164" i="5"/>
  <c r="Y164" i="5" s="1"/>
  <c r="C164" i="5"/>
  <c r="E164" i="5"/>
  <c r="G164" i="5"/>
  <c r="D164" i="5"/>
  <c r="F152" i="5"/>
  <c r="Q152" i="5"/>
  <c r="C152" i="5"/>
  <c r="E152" i="5"/>
  <c r="G152" i="5"/>
  <c r="N152" i="5" s="1"/>
  <c r="D152" i="5"/>
  <c r="K152" i="5" s="1"/>
  <c r="F140" i="5"/>
  <c r="Q140" i="5"/>
  <c r="C140" i="5"/>
  <c r="D140" i="5"/>
  <c r="E140" i="5"/>
  <c r="G140" i="5"/>
  <c r="F128" i="5"/>
  <c r="Q128" i="5"/>
  <c r="Y128" i="5" s="1"/>
  <c r="C128" i="5"/>
  <c r="D128" i="5"/>
  <c r="E128" i="5"/>
  <c r="G128" i="5"/>
  <c r="N128" i="5" s="1"/>
  <c r="F116" i="5"/>
  <c r="Q116" i="5"/>
  <c r="Y116" i="5" s="1"/>
  <c r="C116" i="5"/>
  <c r="D116" i="5"/>
  <c r="E116" i="5"/>
  <c r="G116" i="5"/>
  <c r="F104" i="5"/>
  <c r="Q104" i="5"/>
  <c r="Y104" i="5" s="1"/>
  <c r="C104" i="5"/>
  <c r="D104" i="5"/>
  <c r="E104" i="5"/>
  <c r="G104" i="5"/>
  <c r="N104" i="5" s="1"/>
  <c r="F92" i="5"/>
  <c r="Q92" i="5"/>
  <c r="C92" i="5"/>
  <c r="D92" i="5"/>
  <c r="E92" i="5"/>
  <c r="G92" i="5"/>
  <c r="F80" i="5"/>
  <c r="Q80" i="5"/>
  <c r="Y80" i="5" s="1"/>
  <c r="C80" i="5"/>
  <c r="D80" i="5"/>
  <c r="E80" i="5"/>
  <c r="G80" i="5"/>
  <c r="N80" i="5" s="1"/>
  <c r="F68" i="5"/>
  <c r="Q68" i="5"/>
  <c r="Y68" i="5" s="1"/>
  <c r="C68" i="5"/>
  <c r="D68" i="5"/>
  <c r="E68" i="5"/>
  <c r="G68" i="5"/>
  <c r="F56" i="5"/>
  <c r="Q56" i="5"/>
  <c r="Y56" i="5" s="1"/>
  <c r="C56" i="5"/>
  <c r="D56" i="5"/>
  <c r="E56" i="5"/>
  <c r="G56" i="5"/>
  <c r="N56" i="5" s="1"/>
  <c r="F44" i="5"/>
  <c r="Q44" i="5"/>
  <c r="Y44" i="5" s="1"/>
  <c r="C44" i="5"/>
  <c r="D44" i="5"/>
  <c r="E44" i="5"/>
  <c r="G44" i="5"/>
  <c r="F32" i="5"/>
  <c r="Q32" i="5"/>
  <c r="Y32" i="5" s="1"/>
  <c r="C32" i="5"/>
  <c r="D32" i="5"/>
  <c r="E32" i="5"/>
  <c r="G32" i="5"/>
  <c r="N32" i="5" s="1"/>
  <c r="F20" i="5"/>
  <c r="Q20" i="5"/>
  <c r="Y20" i="5" s="1"/>
  <c r="C20" i="5"/>
  <c r="D20" i="5"/>
  <c r="E20" i="5"/>
  <c r="G20" i="5"/>
  <c r="F8" i="5"/>
  <c r="Q8" i="5"/>
  <c r="Y8" i="5" s="1"/>
  <c r="C8" i="5"/>
  <c r="D8" i="5"/>
  <c r="E8" i="5"/>
  <c r="G8" i="5"/>
  <c r="N8" i="5" s="1"/>
  <c r="F123" i="5"/>
  <c r="Q123" i="5"/>
  <c r="Y123" i="5" s="1"/>
  <c r="C123" i="5"/>
  <c r="E123" i="5"/>
  <c r="G123" i="5"/>
  <c r="D123" i="5"/>
  <c r="F156" i="5"/>
  <c r="Q156" i="5"/>
  <c r="Y156" i="5" s="1"/>
  <c r="C156" i="5"/>
  <c r="E156" i="5"/>
  <c r="G156" i="5"/>
  <c r="N156" i="5" s="1"/>
  <c r="D156" i="5"/>
  <c r="K156" i="5" s="1"/>
  <c r="F72" i="5"/>
  <c r="Q72" i="5"/>
  <c r="Y72" i="5" s="1"/>
  <c r="C72" i="5"/>
  <c r="E72" i="5"/>
  <c r="G72" i="5"/>
  <c r="D72" i="5"/>
  <c r="F199" i="5"/>
  <c r="Q199" i="5"/>
  <c r="Y199" i="5" s="1"/>
  <c r="E199" i="5"/>
  <c r="G199" i="5"/>
  <c r="N199" i="5" s="1"/>
  <c r="C199" i="5"/>
  <c r="J199" i="5" s="1"/>
  <c r="D199" i="5"/>
  <c r="K199" i="5" s="1"/>
  <c r="F187" i="5"/>
  <c r="Q187" i="5"/>
  <c r="Y187" i="5" s="1"/>
  <c r="E187" i="5"/>
  <c r="C187" i="5"/>
  <c r="D187" i="5"/>
  <c r="G187" i="5"/>
  <c r="F175" i="5"/>
  <c r="Q175" i="5"/>
  <c r="E175" i="5"/>
  <c r="G175" i="5"/>
  <c r="N175" i="5" s="1"/>
  <c r="D175" i="5"/>
  <c r="K175" i="5" s="1"/>
  <c r="C175" i="5"/>
  <c r="J175" i="5" s="1"/>
  <c r="F163" i="5"/>
  <c r="Q163" i="5"/>
  <c r="E163" i="5"/>
  <c r="C163" i="5"/>
  <c r="D163" i="5"/>
  <c r="G163" i="5"/>
  <c r="F151" i="5"/>
  <c r="Q151" i="5"/>
  <c r="Y151" i="5" s="1"/>
  <c r="E151" i="5"/>
  <c r="C151" i="5"/>
  <c r="J151" i="5" s="1"/>
  <c r="D151" i="5"/>
  <c r="K151" i="5" s="1"/>
  <c r="G151" i="5"/>
  <c r="N151" i="5" s="1"/>
  <c r="F139" i="5"/>
  <c r="Q139" i="5"/>
  <c r="Y139" i="5" s="1"/>
  <c r="E139" i="5"/>
  <c r="C139" i="5"/>
  <c r="D139" i="5"/>
  <c r="G139" i="5"/>
  <c r="F127" i="5"/>
  <c r="Q127" i="5"/>
  <c r="Y127" i="5" s="1"/>
  <c r="E127" i="5"/>
  <c r="C127" i="5"/>
  <c r="J127" i="5" s="1"/>
  <c r="D127" i="5"/>
  <c r="K127" i="5" s="1"/>
  <c r="G127" i="5"/>
  <c r="N127" i="5" s="1"/>
  <c r="F115" i="5"/>
  <c r="Q115" i="5"/>
  <c r="E115" i="5"/>
  <c r="C115" i="5"/>
  <c r="D115" i="5"/>
  <c r="G115" i="5"/>
  <c r="F103" i="5"/>
  <c r="Q103" i="5"/>
  <c r="Y103" i="5" s="1"/>
  <c r="E103" i="5"/>
  <c r="C103" i="5"/>
  <c r="J103" i="5" s="1"/>
  <c r="D103" i="5"/>
  <c r="K103" i="5" s="1"/>
  <c r="G103" i="5"/>
  <c r="N103" i="5" s="1"/>
  <c r="F91" i="5"/>
  <c r="Q91" i="5"/>
  <c r="Y91" i="5" s="1"/>
  <c r="E91" i="5"/>
  <c r="C91" i="5"/>
  <c r="D91" i="5"/>
  <c r="G91" i="5"/>
  <c r="F79" i="5"/>
  <c r="Q79" i="5"/>
  <c r="E79" i="5"/>
  <c r="C79" i="5"/>
  <c r="J79" i="5" s="1"/>
  <c r="D79" i="5"/>
  <c r="K79" i="5" s="1"/>
  <c r="G79" i="5"/>
  <c r="N79" i="5" s="1"/>
  <c r="F67" i="5"/>
  <c r="Q67" i="5"/>
  <c r="E67" i="5"/>
  <c r="C67" i="5"/>
  <c r="D67" i="5"/>
  <c r="G67" i="5"/>
  <c r="F55" i="5"/>
  <c r="Q55" i="5"/>
  <c r="Y55" i="5" s="1"/>
  <c r="E55" i="5"/>
  <c r="G55" i="5"/>
  <c r="N55" i="5" s="1"/>
  <c r="C55" i="5"/>
  <c r="J55" i="5" s="1"/>
  <c r="D55" i="5"/>
  <c r="K55" i="5" s="1"/>
  <c r="F43" i="5"/>
  <c r="Q43" i="5"/>
  <c r="Y43" i="5" s="1"/>
  <c r="E43" i="5"/>
  <c r="G43" i="5"/>
  <c r="C43" i="5"/>
  <c r="D43" i="5"/>
  <c r="F31" i="5"/>
  <c r="Q31" i="5"/>
  <c r="E31" i="5"/>
  <c r="G31" i="5"/>
  <c r="N31" i="5" s="1"/>
  <c r="C31" i="5"/>
  <c r="J31" i="5" s="1"/>
  <c r="D31" i="5"/>
  <c r="K31" i="5" s="1"/>
  <c r="F19" i="5"/>
  <c r="Q19" i="5"/>
  <c r="E19" i="5"/>
  <c r="G19" i="5"/>
  <c r="C19" i="5"/>
  <c r="D19" i="5"/>
  <c r="F7" i="5"/>
  <c r="Q7" i="5"/>
  <c r="Y7" i="5" s="1"/>
  <c r="E7" i="5"/>
  <c r="G7" i="5"/>
  <c r="N7" i="5" s="1"/>
  <c r="C7" i="5"/>
  <c r="J7" i="5" s="1"/>
  <c r="D7" i="5"/>
  <c r="K7" i="5" s="1"/>
  <c r="F183" i="5"/>
  <c r="Q183" i="5"/>
  <c r="Y183" i="5" s="1"/>
  <c r="C183" i="5"/>
  <c r="E183" i="5"/>
  <c r="D183" i="5"/>
  <c r="G183" i="5"/>
  <c r="F39" i="5"/>
  <c r="Q39" i="5"/>
  <c r="C39" i="5"/>
  <c r="E39" i="5"/>
  <c r="G39" i="5"/>
  <c r="N39" i="5" s="1"/>
  <c r="D39" i="5"/>
  <c r="K39" i="5" s="1"/>
  <c r="F192" i="5"/>
  <c r="Q192" i="5"/>
  <c r="C192" i="5"/>
  <c r="D192" i="5"/>
  <c r="E192" i="5"/>
  <c r="G192" i="5"/>
  <c r="F132" i="5"/>
  <c r="Q132" i="5"/>
  <c r="Y132" i="5" s="1"/>
  <c r="C132" i="5"/>
  <c r="E132" i="5"/>
  <c r="G132" i="5"/>
  <c r="N132" i="5" s="1"/>
  <c r="D132" i="5"/>
  <c r="K132" i="5" s="1"/>
  <c r="F96" i="5"/>
  <c r="Q96" i="5"/>
  <c r="Y96" i="5" s="1"/>
  <c r="C96" i="5"/>
  <c r="E96" i="5"/>
  <c r="G96" i="5"/>
  <c r="D96" i="5"/>
  <c r="F198" i="5"/>
  <c r="Q198" i="5"/>
  <c r="C198" i="5"/>
  <c r="D198" i="5"/>
  <c r="E198" i="5"/>
  <c r="G198" i="5"/>
  <c r="N198" i="5" s="1"/>
  <c r="F186" i="5"/>
  <c r="Q186" i="5"/>
  <c r="Y186" i="5" s="1"/>
  <c r="C186" i="5"/>
  <c r="G186" i="5"/>
  <c r="E186" i="5"/>
  <c r="D186" i="5"/>
  <c r="F174" i="5"/>
  <c r="Q174" i="5"/>
  <c r="Y174" i="5" s="1"/>
  <c r="C174" i="5"/>
  <c r="G174" i="5"/>
  <c r="D174" i="5"/>
  <c r="E174" i="5"/>
  <c r="F162" i="5"/>
  <c r="Q162" i="5"/>
  <c r="C162" i="5"/>
  <c r="E162" i="5"/>
  <c r="G162" i="5"/>
  <c r="D162" i="5"/>
  <c r="F150" i="5"/>
  <c r="Q150" i="5"/>
  <c r="C150" i="5"/>
  <c r="E150" i="5"/>
  <c r="G150" i="5"/>
  <c r="N150" i="5" s="1"/>
  <c r="D150" i="5"/>
  <c r="K150" i="5" s="1"/>
  <c r="F138" i="5"/>
  <c r="Q138" i="5"/>
  <c r="Y138" i="5" s="1"/>
  <c r="C138" i="5"/>
  <c r="E138" i="5"/>
  <c r="G138" i="5"/>
  <c r="D138" i="5"/>
  <c r="F126" i="5"/>
  <c r="Q126" i="5"/>
  <c r="Y126" i="5" s="1"/>
  <c r="C126" i="5"/>
  <c r="E126" i="5"/>
  <c r="G126" i="5"/>
  <c r="N126" i="5" s="1"/>
  <c r="D126" i="5"/>
  <c r="K126" i="5" s="1"/>
  <c r="F114" i="5"/>
  <c r="Q114" i="5"/>
  <c r="Y114" i="5" s="1"/>
  <c r="C114" i="5"/>
  <c r="E114" i="5"/>
  <c r="G114" i="5"/>
  <c r="D114" i="5"/>
  <c r="F102" i="5"/>
  <c r="Q102" i="5"/>
  <c r="C102" i="5"/>
  <c r="E102" i="5"/>
  <c r="G102" i="5"/>
  <c r="N102" i="5" s="1"/>
  <c r="D102" i="5"/>
  <c r="K102" i="5" s="1"/>
  <c r="F90" i="5"/>
  <c r="Q90" i="5"/>
  <c r="Y90" i="5" s="1"/>
  <c r="C90" i="5"/>
  <c r="E90" i="5"/>
  <c r="G90" i="5"/>
  <c r="D90" i="5"/>
  <c r="F78" i="5"/>
  <c r="Q78" i="5"/>
  <c r="Y78" i="5" s="1"/>
  <c r="C78" i="5"/>
  <c r="E78" i="5"/>
  <c r="G78" i="5"/>
  <c r="N78" i="5" s="1"/>
  <c r="D78" i="5"/>
  <c r="K78" i="5" s="1"/>
  <c r="F66" i="5"/>
  <c r="Q66" i="5"/>
  <c r="Y66" i="5" s="1"/>
  <c r="C66" i="5"/>
  <c r="E66" i="5"/>
  <c r="G66" i="5"/>
  <c r="D66" i="5"/>
  <c r="F54" i="5"/>
  <c r="Q54" i="5"/>
  <c r="C54" i="5"/>
  <c r="E54" i="5"/>
  <c r="G54" i="5"/>
  <c r="N54" i="5" s="1"/>
  <c r="D54" i="5"/>
  <c r="K54" i="5" s="1"/>
  <c r="F42" i="5"/>
  <c r="Q42" i="5"/>
  <c r="Y42" i="5" s="1"/>
  <c r="C42" i="5"/>
  <c r="E42" i="5"/>
  <c r="G42" i="5"/>
  <c r="D42" i="5"/>
  <c r="F30" i="5"/>
  <c r="Q30" i="5"/>
  <c r="Y30" i="5" s="1"/>
  <c r="C30" i="5"/>
  <c r="E30" i="5"/>
  <c r="G30" i="5"/>
  <c r="N30" i="5" s="1"/>
  <c r="D30" i="5"/>
  <c r="K30" i="5" s="1"/>
  <c r="F18" i="5"/>
  <c r="Q18" i="5"/>
  <c r="Y18" i="5" s="1"/>
  <c r="C18" i="5"/>
  <c r="E18" i="5"/>
  <c r="G18" i="5"/>
  <c r="D18" i="5"/>
  <c r="F6" i="5"/>
  <c r="Q6" i="5"/>
  <c r="Y6" i="5" s="1"/>
  <c r="C6" i="5"/>
  <c r="E6" i="5"/>
  <c r="G6" i="5"/>
  <c r="N6" i="5" s="1"/>
  <c r="D6" i="5"/>
  <c r="K6" i="5" s="1"/>
  <c r="F135" i="5"/>
  <c r="Q135" i="5"/>
  <c r="Y135" i="5" s="1"/>
  <c r="C135" i="5"/>
  <c r="E135" i="5"/>
  <c r="G135" i="5"/>
  <c r="D135" i="5"/>
  <c r="F63" i="5"/>
  <c r="Q63" i="5"/>
  <c r="C63" i="5"/>
  <c r="E63" i="5"/>
  <c r="G63" i="5"/>
  <c r="N63" i="5" s="1"/>
  <c r="D63" i="5"/>
  <c r="K63" i="5" s="1"/>
  <c r="F24" i="5"/>
  <c r="Q24" i="5"/>
  <c r="C24" i="5"/>
  <c r="E24" i="5"/>
  <c r="G24" i="5"/>
  <c r="D24" i="5"/>
  <c r="F197" i="5"/>
  <c r="Q197" i="5"/>
  <c r="Y197" i="5" s="1"/>
  <c r="C197" i="5"/>
  <c r="E197" i="5"/>
  <c r="G197" i="5"/>
  <c r="N197" i="5" s="1"/>
  <c r="D197" i="5"/>
  <c r="K197" i="5" s="1"/>
  <c r="F185" i="5"/>
  <c r="Q185" i="5"/>
  <c r="Y185" i="5" s="1"/>
  <c r="C185" i="5"/>
  <c r="E185" i="5"/>
  <c r="G185" i="5"/>
  <c r="D185" i="5"/>
  <c r="F173" i="5"/>
  <c r="Q173" i="5"/>
  <c r="Y173" i="5" s="1"/>
  <c r="C173" i="5"/>
  <c r="E173" i="5"/>
  <c r="G173" i="5"/>
  <c r="N173" i="5" s="1"/>
  <c r="D173" i="5"/>
  <c r="K173" i="5" s="1"/>
  <c r="F161" i="5"/>
  <c r="Q161" i="5"/>
  <c r="Y161" i="5" s="1"/>
  <c r="C161" i="5"/>
  <c r="E161" i="5"/>
  <c r="G161" i="5"/>
  <c r="D161" i="5"/>
  <c r="F149" i="5"/>
  <c r="Q149" i="5"/>
  <c r="Y149" i="5" s="1"/>
  <c r="C149" i="5"/>
  <c r="E149" i="5"/>
  <c r="G149" i="5"/>
  <c r="N149" i="5" s="1"/>
  <c r="D149" i="5"/>
  <c r="K149" i="5" s="1"/>
  <c r="F137" i="5"/>
  <c r="Q137" i="5"/>
  <c r="Y137" i="5" s="1"/>
  <c r="C137" i="5"/>
  <c r="D137" i="5"/>
  <c r="E137" i="5"/>
  <c r="G137" i="5"/>
  <c r="F125" i="5"/>
  <c r="Q125" i="5"/>
  <c r="Y125" i="5" s="1"/>
  <c r="C125" i="5"/>
  <c r="D125" i="5"/>
  <c r="E125" i="5"/>
  <c r="G125" i="5"/>
  <c r="N125" i="5" s="1"/>
  <c r="F113" i="5"/>
  <c r="Q113" i="5"/>
  <c r="Y113" i="5" s="1"/>
  <c r="C113" i="5"/>
  <c r="D113" i="5"/>
  <c r="E113" i="5"/>
  <c r="G113" i="5"/>
  <c r="F101" i="5"/>
  <c r="Q101" i="5"/>
  <c r="Y101" i="5" s="1"/>
  <c r="C101" i="5"/>
  <c r="D101" i="5"/>
  <c r="E101" i="5"/>
  <c r="G101" i="5"/>
  <c r="N101" i="5" s="1"/>
  <c r="F89" i="5"/>
  <c r="Q89" i="5"/>
  <c r="Y89" i="5" s="1"/>
  <c r="C89" i="5"/>
  <c r="D89" i="5"/>
  <c r="E89" i="5"/>
  <c r="G89" i="5"/>
  <c r="F77" i="5"/>
  <c r="Q77" i="5"/>
  <c r="Y77" i="5" s="1"/>
  <c r="C77" i="5"/>
  <c r="D77" i="5"/>
  <c r="E77" i="5"/>
  <c r="G77" i="5"/>
  <c r="N77" i="5" s="1"/>
  <c r="F65" i="5"/>
  <c r="Q65" i="5"/>
  <c r="Y65" i="5" s="1"/>
  <c r="C65" i="5"/>
  <c r="D65" i="5"/>
  <c r="E65" i="5"/>
  <c r="G65" i="5"/>
  <c r="F53" i="5"/>
  <c r="Q53" i="5"/>
  <c r="Y53" i="5" s="1"/>
  <c r="C53" i="5"/>
  <c r="D53" i="5"/>
  <c r="E53" i="5"/>
  <c r="G53" i="5"/>
  <c r="N53" i="5" s="1"/>
  <c r="F41" i="5"/>
  <c r="Q41" i="5"/>
  <c r="Y41" i="5" s="1"/>
  <c r="C41" i="5"/>
  <c r="D41" i="5"/>
  <c r="E41" i="5"/>
  <c r="G41" i="5"/>
  <c r="N41" i="5" s="1"/>
  <c r="F29" i="5"/>
  <c r="Q29" i="5"/>
  <c r="Y29" i="5" s="1"/>
  <c r="C29" i="5"/>
  <c r="D29" i="5"/>
  <c r="E29" i="5"/>
  <c r="G29" i="5"/>
  <c r="N29" i="5" s="1"/>
  <c r="F17" i="5"/>
  <c r="Q17" i="5"/>
  <c r="Y17" i="5" s="1"/>
  <c r="C17" i="5"/>
  <c r="D17" i="5"/>
  <c r="E17" i="5"/>
  <c r="G17" i="5"/>
  <c r="N17" i="5" s="1"/>
  <c r="F5" i="5"/>
  <c r="Q5" i="5"/>
  <c r="Y5" i="5" s="1"/>
  <c r="C5" i="5"/>
  <c r="D5" i="5"/>
  <c r="E5" i="5"/>
  <c r="G5" i="5"/>
  <c r="N5" i="5" s="1"/>
  <c r="F111" i="5"/>
  <c r="Q111" i="5"/>
  <c r="C111" i="5"/>
  <c r="E111" i="5"/>
  <c r="G111" i="5"/>
  <c r="D111" i="5"/>
  <c r="K111" i="5" s="1"/>
  <c r="F60" i="5"/>
  <c r="Q60" i="5"/>
  <c r="Y60" i="5" s="1"/>
  <c r="C60" i="5"/>
  <c r="E60" i="5"/>
  <c r="G60" i="5"/>
  <c r="N60" i="5" s="1"/>
  <c r="D60" i="5"/>
  <c r="K60" i="5" s="1"/>
  <c r="F196" i="5"/>
  <c r="Q196" i="5"/>
  <c r="Y196" i="5" s="1"/>
  <c r="E196" i="5"/>
  <c r="G196" i="5"/>
  <c r="C196" i="5"/>
  <c r="D196" i="5"/>
  <c r="K196" i="5" s="1"/>
  <c r="F184" i="5"/>
  <c r="Q184" i="5"/>
  <c r="E184" i="5"/>
  <c r="D184" i="5"/>
  <c r="K184" i="5" s="1"/>
  <c r="C184" i="5"/>
  <c r="J184" i="5" s="1"/>
  <c r="G184" i="5"/>
  <c r="N184" i="5" s="1"/>
  <c r="F172" i="5"/>
  <c r="Q172" i="5"/>
  <c r="E172" i="5"/>
  <c r="C172" i="5"/>
  <c r="D172" i="5"/>
  <c r="G172" i="5"/>
  <c r="N172" i="5" s="1"/>
  <c r="F160" i="5"/>
  <c r="Q160" i="5"/>
  <c r="Y160" i="5" s="1"/>
  <c r="E160" i="5"/>
  <c r="C160" i="5"/>
  <c r="J160" i="5" s="1"/>
  <c r="G160" i="5"/>
  <c r="N160" i="5" s="1"/>
  <c r="D160" i="5"/>
  <c r="K160" i="5" s="1"/>
  <c r="F148" i="5"/>
  <c r="Q148" i="5"/>
  <c r="Y148" i="5" s="1"/>
  <c r="E148" i="5"/>
  <c r="C148" i="5"/>
  <c r="D148" i="5"/>
  <c r="G148" i="5"/>
  <c r="N148" i="5" s="1"/>
  <c r="F136" i="5"/>
  <c r="Q136" i="5"/>
  <c r="Y136" i="5" s="1"/>
  <c r="E136" i="5"/>
  <c r="C136" i="5"/>
  <c r="J136" i="5" s="1"/>
  <c r="D136" i="5"/>
  <c r="K136" i="5" s="1"/>
  <c r="G136" i="5"/>
  <c r="N136" i="5" s="1"/>
  <c r="F124" i="5"/>
  <c r="Q124" i="5"/>
  <c r="Y124" i="5" s="1"/>
  <c r="E124" i="5"/>
  <c r="C124" i="5"/>
  <c r="D124" i="5"/>
  <c r="G124" i="5"/>
  <c r="N124" i="5" s="1"/>
  <c r="F112" i="5"/>
  <c r="Q112" i="5"/>
  <c r="Y112" i="5" s="1"/>
  <c r="E112" i="5"/>
  <c r="C112" i="5"/>
  <c r="J112" i="5" s="1"/>
  <c r="D112" i="5"/>
  <c r="K112" i="5" s="1"/>
  <c r="G112" i="5"/>
  <c r="N112" i="5" s="1"/>
  <c r="F100" i="5"/>
  <c r="Q100" i="5"/>
  <c r="Y100" i="5" s="1"/>
  <c r="E100" i="5"/>
  <c r="C100" i="5"/>
  <c r="D100" i="5"/>
  <c r="G100" i="5"/>
  <c r="N100" i="5" s="1"/>
  <c r="F88" i="5"/>
  <c r="Q88" i="5"/>
  <c r="E88" i="5"/>
  <c r="C88" i="5"/>
  <c r="J88" i="5" s="1"/>
  <c r="D88" i="5"/>
  <c r="K88" i="5" s="1"/>
  <c r="G88" i="5"/>
  <c r="N88" i="5" s="1"/>
  <c r="F76" i="5"/>
  <c r="Q76" i="5"/>
  <c r="Y76" i="5" s="1"/>
  <c r="E76" i="5"/>
  <c r="C76" i="5"/>
  <c r="D76" i="5"/>
  <c r="G76" i="5"/>
  <c r="N76" i="5" s="1"/>
  <c r="F64" i="5"/>
  <c r="Q64" i="5"/>
  <c r="Y64" i="5" s="1"/>
  <c r="E64" i="5"/>
  <c r="C64" i="5"/>
  <c r="J64" i="5" s="1"/>
  <c r="D64" i="5"/>
  <c r="K64" i="5" s="1"/>
  <c r="G64" i="5"/>
  <c r="N64" i="5" s="1"/>
  <c r="F52" i="5"/>
  <c r="Q52" i="5"/>
  <c r="E52" i="5"/>
  <c r="G52" i="5"/>
  <c r="C52" i="5"/>
  <c r="D52" i="5"/>
  <c r="K52" i="5" s="1"/>
  <c r="F40" i="5"/>
  <c r="Q40" i="5"/>
  <c r="E40" i="5"/>
  <c r="G40" i="5"/>
  <c r="N40" i="5" s="1"/>
  <c r="C40" i="5"/>
  <c r="J40" i="5" s="1"/>
  <c r="D40" i="5"/>
  <c r="K40" i="5" s="1"/>
  <c r="F28" i="5"/>
  <c r="Q28" i="5"/>
  <c r="E28" i="5"/>
  <c r="G28" i="5"/>
  <c r="C28" i="5"/>
  <c r="D28" i="5"/>
  <c r="K28" i="5" s="1"/>
  <c r="F16" i="5"/>
  <c r="Q16" i="5"/>
  <c r="Y16" i="5" s="1"/>
  <c r="E16" i="5"/>
  <c r="G16" i="5"/>
  <c r="N16" i="5" s="1"/>
  <c r="C16" i="5"/>
  <c r="J16" i="5" s="1"/>
  <c r="D16" i="5"/>
  <c r="K16" i="5" s="1"/>
  <c r="F4" i="5"/>
  <c r="Q4" i="5"/>
  <c r="G4" i="5"/>
  <c r="E4" i="5"/>
  <c r="L4" i="5" s="1"/>
  <c r="L204" i="5" s="1"/>
  <c r="C4" i="5"/>
  <c r="D4" i="5"/>
  <c r="K4" i="5" s="1"/>
  <c r="AA102" i="5" l="1"/>
  <c r="AB150" i="5"/>
  <c r="AA198" i="5"/>
  <c r="AB109" i="5"/>
  <c r="AB74" i="5"/>
  <c r="AA111" i="5"/>
  <c r="AB172" i="5"/>
  <c r="AA19" i="5"/>
  <c r="AA67" i="5"/>
  <c r="AA115" i="5"/>
  <c r="AA163" i="5"/>
  <c r="AB169" i="5"/>
  <c r="AA28" i="5"/>
  <c r="AA140" i="5"/>
  <c r="AA188" i="5"/>
  <c r="AA120" i="5"/>
  <c r="AB145" i="5"/>
  <c r="AA40" i="5"/>
  <c r="AA141" i="5"/>
  <c r="AB61" i="5"/>
  <c r="AB94" i="5"/>
  <c r="AB190" i="5"/>
  <c r="AA108" i="5"/>
  <c r="AB133" i="5"/>
  <c r="AA39" i="5"/>
  <c r="AA191" i="5"/>
  <c r="AB73" i="5"/>
  <c r="AA63" i="5"/>
  <c r="AA184" i="5"/>
  <c r="AB4" i="5"/>
  <c r="AB54" i="5"/>
  <c r="AB102" i="5"/>
  <c r="AA150" i="5"/>
  <c r="AB198" i="5"/>
  <c r="AA109" i="5"/>
  <c r="AA74" i="5"/>
  <c r="AB111" i="5"/>
  <c r="AA172" i="5"/>
  <c r="AB19" i="5"/>
  <c r="AB67" i="5"/>
  <c r="AB115" i="5"/>
  <c r="AB163" i="5"/>
  <c r="AB24" i="5"/>
  <c r="AA169" i="5"/>
  <c r="AA194" i="5"/>
  <c r="AB28" i="5"/>
  <c r="AA92" i="5"/>
  <c r="AB140" i="5"/>
  <c r="AB188" i="5"/>
  <c r="AB120" i="5"/>
  <c r="AA145" i="5"/>
  <c r="AB51" i="5"/>
  <c r="AB40" i="5"/>
  <c r="AB93" i="5"/>
  <c r="AB141" i="5"/>
  <c r="AB189" i="5"/>
  <c r="AA61" i="5"/>
  <c r="AA46" i="5"/>
  <c r="AA94" i="5"/>
  <c r="AA142" i="5"/>
  <c r="AA190" i="5"/>
  <c r="AB108" i="5"/>
  <c r="AA133" i="5"/>
  <c r="AB39" i="5"/>
  <c r="AA52" i="5"/>
  <c r="AB47" i="5"/>
  <c r="AB95" i="5"/>
  <c r="AB143" i="5"/>
  <c r="AB191" i="5"/>
  <c r="AA73" i="5"/>
  <c r="AB63" i="5"/>
  <c r="AB184" i="5"/>
  <c r="Y4" i="5"/>
  <c r="Y28" i="5"/>
  <c r="Y52" i="5"/>
  <c r="Y172" i="5"/>
  <c r="Y111" i="5"/>
  <c r="Y24" i="5"/>
  <c r="Y162" i="5"/>
  <c r="Y192" i="5"/>
  <c r="Y19" i="5"/>
  <c r="Y67" i="5"/>
  <c r="Y115" i="5"/>
  <c r="Y163" i="5"/>
  <c r="Y92" i="5"/>
  <c r="Y140" i="5"/>
  <c r="Y188" i="5"/>
  <c r="Y108" i="5"/>
  <c r="Y93" i="5"/>
  <c r="Y141" i="5"/>
  <c r="Y189" i="5"/>
  <c r="Y46" i="5"/>
  <c r="Y94" i="5"/>
  <c r="Y142" i="5"/>
  <c r="Y190" i="5"/>
  <c r="Y48" i="5"/>
  <c r="Y159" i="5"/>
  <c r="Y47" i="5"/>
  <c r="Y95" i="5"/>
  <c r="Y143" i="5"/>
  <c r="Y191" i="5"/>
  <c r="Y120" i="5"/>
  <c r="Y73" i="5"/>
  <c r="Y145" i="5"/>
  <c r="Y169" i="5"/>
  <c r="Y26" i="5"/>
  <c r="Y74" i="5"/>
  <c r="Y122" i="5"/>
  <c r="Y194" i="5"/>
  <c r="AA5" i="5"/>
  <c r="AA53" i="5"/>
  <c r="AA18" i="5"/>
  <c r="AB66" i="5"/>
  <c r="AB162" i="5"/>
  <c r="AA48" i="5"/>
  <c r="AB157" i="5"/>
  <c r="AB122" i="5"/>
  <c r="AA77" i="5"/>
  <c r="AA31" i="5"/>
  <c r="AA79" i="5"/>
  <c r="AA175" i="5"/>
  <c r="AA192" i="5"/>
  <c r="AA27" i="5"/>
  <c r="AB88" i="5"/>
  <c r="AA56" i="5"/>
  <c r="AB152" i="5"/>
  <c r="AB200" i="5"/>
  <c r="AA87" i="5"/>
  <c r="AA57" i="5"/>
  <c r="AA105" i="5"/>
  <c r="AA153" i="5"/>
  <c r="AA201" i="5"/>
  <c r="AB10" i="5"/>
  <c r="AA58" i="5"/>
  <c r="AA154" i="5"/>
  <c r="AA202" i="5"/>
  <c r="AA168" i="5"/>
  <c r="AA26" i="5"/>
  <c r="AB75" i="5"/>
  <c r="AA11" i="5"/>
  <c r="AA107" i="5"/>
  <c r="AA203" i="5"/>
  <c r="AB181" i="5"/>
  <c r="AA159" i="5"/>
  <c r="AB101" i="5"/>
  <c r="AA162" i="5"/>
  <c r="AB48" i="5"/>
  <c r="AA157" i="5"/>
  <c r="AA122" i="5"/>
  <c r="AB31" i="5"/>
  <c r="AB79" i="5"/>
  <c r="AB175" i="5"/>
  <c r="AB192" i="5"/>
  <c r="AA88" i="5"/>
  <c r="AA152" i="5"/>
  <c r="AA200" i="5"/>
  <c r="AB87" i="5"/>
  <c r="AB57" i="5"/>
  <c r="AB105" i="5"/>
  <c r="AB201" i="5"/>
  <c r="AA10" i="5"/>
  <c r="AB58" i="5"/>
  <c r="AB154" i="5"/>
  <c r="AB202" i="5"/>
  <c r="AB168" i="5"/>
  <c r="AB26" i="5"/>
  <c r="AB11" i="5"/>
  <c r="AB107" i="5"/>
  <c r="AB203" i="5"/>
  <c r="AA181" i="5"/>
  <c r="AB159" i="5"/>
  <c r="AA144" i="5"/>
  <c r="AB182" i="5"/>
  <c r="AB16" i="5"/>
  <c r="AA43" i="5"/>
  <c r="AA91" i="5"/>
  <c r="AB139" i="5"/>
  <c r="AA187" i="5"/>
  <c r="AB110" i="5"/>
  <c r="AA99" i="5"/>
  <c r="AA68" i="5"/>
  <c r="AA60" i="5"/>
  <c r="AB86" i="5"/>
  <c r="AA21" i="5"/>
  <c r="AA69" i="5"/>
  <c r="AA117" i="5"/>
  <c r="AB118" i="5"/>
  <c r="AA123" i="5"/>
  <c r="AB136" i="5"/>
  <c r="AA23" i="5"/>
  <c r="AA119" i="5"/>
  <c r="AB126" i="5"/>
  <c r="AB174" i="5"/>
  <c r="AB144" i="5"/>
  <c r="AA193" i="5"/>
  <c r="AA182" i="5"/>
  <c r="AA16" i="5"/>
  <c r="AA197" i="5"/>
  <c r="AB43" i="5"/>
  <c r="AB91" i="5"/>
  <c r="AA139" i="5"/>
  <c r="AB187" i="5"/>
  <c r="AA49" i="5"/>
  <c r="AA110" i="5"/>
  <c r="AB99" i="5"/>
  <c r="AA148" i="5"/>
  <c r="AB68" i="5"/>
  <c r="AB116" i="5"/>
  <c r="AA164" i="5"/>
  <c r="AB60" i="5"/>
  <c r="AA13" i="5"/>
  <c r="AA86" i="5"/>
  <c r="AB135" i="5"/>
  <c r="AA160" i="5"/>
  <c r="AB21" i="5"/>
  <c r="AB69" i="5"/>
  <c r="AB117" i="5"/>
  <c r="AB165" i="5"/>
  <c r="AB36" i="5"/>
  <c r="AA22" i="5"/>
  <c r="AA70" i="5"/>
  <c r="AA118" i="5"/>
  <c r="AA166" i="5"/>
  <c r="AB72" i="5"/>
  <c r="AB25" i="5"/>
  <c r="AB98" i="5"/>
  <c r="AB123" i="5"/>
  <c r="AA136" i="5"/>
  <c r="AB23" i="5"/>
  <c r="AB71" i="5"/>
  <c r="AB119" i="5"/>
  <c r="AB167" i="5"/>
  <c r="AB12" i="5"/>
  <c r="AA62" i="5"/>
  <c r="AA64" i="5"/>
  <c r="J51" i="5"/>
  <c r="AA29" i="5"/>
  <c r="AB149" i="5"/>
  <c r="AA42" i="5"/>
  <c r="AA90" i="5"/>
  <c r="AB50" i="5"/>
  <c r="AA147" i="5"/>
  <c r="AA195" i="5"/>
  <c r="AA33" i="5"/>
  <c r="AA129" i="5"/>
  <c r="AA156" i="5"/>
  <c r="AB134" i="5"/>
  <c r="AB196" i="5"/>
  <c r="AA131" i="5"/>
  <c r="AA179" i="5"/>
  <c r="AA132" i="5"/>
  <c r="Y40" i="5"/>
  <c r="Y88" i="5"/>
  <c r="Y184" i="5"/>
  <c r="Y63" i="5"/>
  <c r="Y54" i="5"/>
  <c r="Y102" i="5"/>
  <c r="Y150" i="5"/>
  <c r="Y198" i="5"/>
  <c r="Y39" i="5"/>
  <c r="Y31" i="5"/>
  <c r="Y79" i="5"/>
  <c r="Y175" i="5"/>
  <c r="Y152" i="5"/>
  <c r="Y200" i="5"/>
  <c r="Y57" i="5"/>
  <c r="Y105" i="5"/>
  <c r="Y201" i="5"/>
  <c r="Y10" i="5"/>
  <c r="Y58" i="5"/>
  <c r="Y154" i="5"/>
  <c r="Y202" i="5"/>
  <c r="Y11" i="5"/>
  <c r="Y107" i="5"/>
  <c r="Y203" i="5"/>
  <c r="Y168" i="5"/>
  <c r="Y61" i="5"/>
  <c r="Y109" i="5"/>
  <c r="Y133" i="5"/>
  <c r="Y157" i="5"/>
  <c r="Y181" i="5"/>
  <c r="Y51" i="5"/>
  <c r="Y86" i="5"/>
  <c r="Y110" i="5"/>
  <c r="Y182" i="5"/>
  <c r="Y87" i="5"/>
  <c r="AB29" i="5"/>
  <c r="AA149" i="5"/>
  <c r="AB42" i="5"/>
  <c r="AB90" i="5"/>
  <c r="AB124" i="5"/>
  <c r="AA50" i="5"/>
  <c r="AB147" i="5"/>
  <c r="AB195" i="5"/>
  <c r="AB33" i="5"/>
  <c r="AB129" i="5"/>
  <c r="AB156" i="5"/>
  <c r="AA134" i="5"/>
  <c r="AA196" i="5"/>
  <c r="AB131" i="5"/>
  <c r="AB179" i="5"/>
  <c r="AB132" i="5"/>
  <c r="AA124" i="5"/>
  <c r="K41" i="5"/>
  <c r="K65" i="5"/>
  <c r="K92" i="5"/>
  <c r="K23" i="5"/>
  <c r="K143" i="5"/>
  <c r="K146" i="5"/>
  <c r="N4" i="5"/>
  <c r="J111" i="5"/>
  <c r="J41" i="5"/>
  <c r="J89" i="5"/>
  <c r="J137" i="5"/>
  <c r="J185" i="5"/>
  <c r="J135" i="5"/>
  <c r="J42" i="5"/>
  <c r="J90" i="5"/>
  <c r="J138" i="5"/>
  <c r="J186" i="5"/>
  <c r="J192" i="5"/>
  <c r="J72" i="5"/>
  <c r="K17" i="5"/>
  <c r="N186" i="5"/>
  <c r="K68" i="5"/>
  <c r="K119" i="5"/>
  <c r="J17" i="5"/>
  <c r="J65" i="5"/>
  <c r="J113" i="5"/>
  <c r="J161" i="5"/>
  <c r="J24" i="5"/>
  <c r="J18" i="5"/>
  <c r="J66" i="5"/>
  <c r="J114" i="5"/>
  <c r="J162" i="5"/>
  <c r="J96" i="5"/>
  <c r="J183" i="5"/>
  <c r="J116" i="5"/>
  <c r="K137" i="5"/>
  <c r="K192" i="5"/>
  <c r="K44" i="5"/>
  <c r="K47" i="5"/>
  <c r="K26" i="5"/>
  <c r="K116" i="5"/>
  <c r="K50" i="5"/>
  <c r="K89" i="5"/>
  <c r="K140" i="5"/>
  <c r="K95" i="5"/>
  <c r="K122" i="5"/>
  <c r="K74" i="5"/>
  <c r="K113" i="5"/>
  <c r="K20" i="5"/>
  <c r="K71" i="5"/>
  <c r="K98" i="5"/>
  <c r="N65" i="5"/>
  <c r="N89" i="5"/>
  <c r="N113" i="5"/>
  <c r="N137" i="5"/>
  <c r="K161" i="5"/>
  <c r="K185" i="5"/>
  <c r="K24" i="5"/>
  <c r="K135" i="5"/>
  <c r="K18" i="5"/>
  <c r="K42" i="5"/>
  <c r="K66" i="5"/>
  <c r="K90" i="5"/>
  <c r="K114" i="5"/>
  <c r="K138" i="5"/>
  <c r="K162" i="5"/>
  <c r="K186" i="5"/>
  <c r="K96" i="5"/>
  <c r="N192" i="5"/>
  <c r="N183" i="5"/>
  <c r="K19" i="5"/>
  <c r="K43" i="5"/>
  <c r="N67" i="5"/>
  <c r="N91" i="5"/>
  <c r="N115" i="5"/>
  <c r="N139" i="5"/>
  <c r="N163" i="5"/>
  <c r="N187" i="5"/>
  <c r="K72" i="5"/>
  <c r="K123" i="5"/>
  <c r="N20" i="5"/>
  <c r="N44" i="5"/>
  <c r="N68" i="5"/>
  <c r="N92" i="5"/>
  <c r="N116" i="5"/>
  <c r="N140" i="5"/>
  <c r="K164" i="5"/>
  <c r="K188" i="5"/>
  <c r="K108" i="5"/>
  <c r="K147" i="5"/>
  <c r="K21" i="5"/>
  <c r="K45" i="5"/>
  <c r="K69" i="5"/>
  <c r="K93" i="5"/>
  <c r="K117" i="5"/>
  <c r="K141" i="5"/>
  <c r="N189" i="5"/>
  <c r="K84" i="5"/>
  <c r="K22" i="5"/>
  <c r="K46" i="5"/>
  <c r="K70" i="5"/>
  <c r="K94" i="5"/>
  <c r="K118" i="5"/>
  <c r="K142" i="5"/>
  <c r="N166" i="5"/>
  <c r="K190" i="5"/>
  <c r="K48" i="5"/>
  <c r="K15" i="5"/>
  <c r="K159" i="5"/>
  <c r="N23" i="5"/>
  <c r="N47" i="5"/>
  <c r="N71" i="5"/>
  <c r="N95" i="5"/>
  <c r="N119" i="5"/>
  <c r="N143" i="5"/>
  <c r="K167" i="5"/>
  <c r="K191" i="5"/>
  <c r="K36" i="5"/>
  <c r="K75" i="5"/>
  <c r="K120" i="5"/>
  <c r="K25" i="5"/>
  <c r="K49" i="5"/>
  <c r="N73" i="5"/>
  <c r="N97" i="5"/>
  <c r="N121" i="5"/>
  <c r="N145" i="5"/>
  <c r="K169" i="5"/>
  <c r="N193" i="5"/>
  <c r="N26" i="5"/>
  <c r="N50" i="5"/>
  <c r="N74" i="5"/>
  <c r="N98" i="5"/>
  <c r="N122" i="5"/>
  <c r="N146" i="5"/>
  <c r="K170" i="5"/>
  <c r="K194" i="5"/>
  <c r="J123" i="5"/>
  <c r="J20" i="5"/>
  <c r="J44" i="5"/>
  <c r="J68" i="5"/>
  <c r="J92" i="5"/>
  <c r="J140" i="5"/>
  <c r="J164" i="5"/>
  <c r="J188" i="5"/>
  <c r="J108" i="5"/>
  <c r="J147" i="5"/>
  <c r="J21" i="5"/>
  <c r="J45" i="5"/>
  <c r="J69" i="5"/>
  <c r="J93" i="5"/>
  <c r="J117" i="5"/>
  <c r="J141" i="5"/>
  <c r="J189" i="5"/>
  <c r="J84" i="5"/>
  <c r="J48" i="5"/>
  <c r="J15" i="5"/>
  <c r="J159" i="5"/>
  <c r="J23" i="5"/>
  <c r="J47" i="5"/>
  <c r="J71" i="5"/>
  <c r="J95" i="5"/>
  <c r="J119" i="5"/>
  <c r="J143" i="5"/>
  <c r="J167" i="5"/>
  <c r="J191" i="5"/>
  <c r="J36" i="5"/>
  <c r="J75" i="5"/>
  <c r="J120" i="5"/>
  <c r="J26" i="5"/>
  <c r="J50" i="5"/>
  <c r="J74" i="5"/>
  <c r="J98" i="5"/>
  <c r="J122" i="5"/>
  <c r="J146" i="5"/>
  <c r="J170" i="5"/>
  <c r="J194" i="5"/>
  <c r="N37" i="5"/>
  <c r="J4" i="5"/>
  <c r="J28" i="5"/>
  <c r="J52" i="5"/>
  <c r="K76" i="5"/>
  <c r="K100" i="5"/>
  <c r="K124" i="5"/>
  <c r="K148" i="5"/>
  <c r="K172" i="5"/>
  <c r="J196" i="5"/>
  <c r="N111" i="5"/>
  <c r="N161" i="5"/>
  <c r="N185" i="5"/>
  <c r="N24" i="5"/>
  <c r="N28" i="5"/>
  <c r="N52" i="5"/>
  <c r="J76" i="5"/>
  <c r="J100" i="5"/>
  <c r="J124" i="5"/>
  <c r="J148" i="5"/>
  <c r="J172" i="5"/>
  <c r="N196" i="5"/>
  <c r="M4" i="5"/>
  <c r="M28" i="5"/>
  <c r="M52" i="5"/>
  <c r="M76" i="5"/>
  <c r="M100" i="5"/>
  <c r="M124" i="5"/>
  <c r="M148" i="5"/>
  <c r="M172" i="5"/>
  <c r="M196" i="5"/>
  <c r="M111" i="5"/>
  <c r="M17" i="5"/>
  <c r="M41" i="5"/>
  <c r="M65" i="5"/>
  <c r="M89" i="5"/>
  <c r="M113" i="5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5" i="5"/>
  <c r="N135" i="5"/>
  <c r="N18" i="5"/>
  <c r="N42" i="5"/>
  <c r="N66" i="5"/>
  <c r="N90" i="5"/>
  <c r="N114" i="5"/>
  <c r="N138" i="5"/>
  <c r="N162" i="5"/>
  <c r="N96" i="5"/>
  <c r="K183" i="5"/>
  <c r="J19" i="5"/>
  <c r="J43" i="5"/>
  <c r="K67" i="5"/>
  <c r="K91" i="5"/>
  <c r="K115" i="5"/>
  <c r="K139" i="5"/>
  <c r="K163" i="5"/>
  <c r="K187" i="5"/>
  <c r="N72" i="5"/>
  <c r="N123" i="5"/>
  <c r="N164" i="5"/>
  <c r="N188" i="5"/>
  <c r="N108" i="5"/>
  <c r="N147" i="5"/>
  <c r="N21" i="5"/>
  <c r="N45" i="5"/>
  <c r="N69" i="5"/>
  <c r="N93" i="5"/>
  <c r="N117" i="5"/>
  <c r="N141" i="5"/>
  <c r="K165" i="5"/>
  <c r="K189" i="5"/>
  <c r="N84" i="5"/>
  <c r="K171" i="5"/>
  <c r="J22" i="5"/>
  <c r="J46" i="5"/>
  <c r="N70" i="5"/>
  <c r="N94" i="5"/>
  <c r="N118" i="5"/>
  <c r="N142" i="5"/>
  <c r="K166" i="5"/>
  <c r="J190" i="5"/>
  <c r="N48" i="5"/>
  <c r="N15" i="5"/>
  <c r="N205" i="5" s="1"/>
  <c r="N159" i="5"/>
  <c r="N167" i="5"/>
  <c r="N191" i="5"/>
  <c r="N36" i="5"/>
  <c r="N75" i="5"/>
  <c r="N120" i="5"/>
  <c r="J25" i="5"/>
  <c r="J49" i="5"/>
  <c r="K73" i="5"/>
  <c r="K97" i="5"/>
  <c r="K121" i="5"/>
  <c r="K145" i="5"/>
  <c r="N169" i="5"/>
  <c r="J193" i="5"/>
  <c r="N195" i="5"/>
  <c r="N170" i="5"/>
  <c r="N194" i="5"/>
  <c r="N19" i="5"/>
  <c r="N43" i="5"/>
  <c r="J67" i="5"/>
  <c r="J91" i="5"/>
  <c r="J115" i="5"/>
  <c r="J139" i="5"/>
  <c r="J163" i="5"/>
  <c r="J187" i="5"/>
  <c r="N165" i="5"/>
  <c r="N171" i="5"/>
  <c r="N22" i="5"/>
  <c r="N46" i="5"/>
  <c r="J70" i="5"/>
  <c r="J94" i="5"/>
  <c r="J118" i="5"/>
  <c r="J142" i="5"/>
  <c r="J166" i="5"/>
  <c r="N190" i="5"/>
  <c r="N25" i="5"/>
  <c r="N49" i="5"/>
  <c r="J73" i="5"/>
  <c r="J97" i="5"/>
  <c r="J121" i="5"/>
  <c r="J145" i="5"/>
  <c r="J169" i="5"/>
  <c r="K193" i="5"/>
  <c r="K195" i="5"/>
  <c r="J165" i="5"/>
  <c r="J171" i="5"/>
  <c r="J195" i="5"/>
  <c r="M137" i="5"/>
  <c r="M161" i="5"/>
  <c r="M185" i="5"/>
  <c r="M24" i="5"/>
  <c r="M135" i="5"/>
  <c r="M18" i="5"/>
  <c r="M42" i="5"/>
  <c r="M66" i="5"/>
  <c r="M90" i="5"/>
  <c r="M114" i="5"/>
  <c r="M138" i="5"/>
  <c r="M162" i="5"/>
  <c r="M186" i="5"/>
  <c r="M96" i="5"/>
  <c r="M192" i="5"/>
  <c r="M183" i="5"/>
  <c r="M19" i="5"/>
  <c r="M43" i="5"/>
  <c r="M67" i="5"/>
  <c r="M91" i="5"/>
  <c r="M115" i="5"/>
  <c r="M139" i="5"/>
  <c r="M163" i="5"/>
  <c r="M187" i="5"/>
  <c r="M72" i="5"/>
  <c r="M123" i="5"/>
  <c r="M20" i="5"/>
  <c r="M44" i="5"/>
  <c r="M68" i="5"/>
  <c r="M92" i="5"/>
  <c r="M116" i="5"/>
  <c r="M140" i="5"/>
  <c r="M164" i="5"/>
  <c r="M188" i="5"/>
  <c r="M108" i="5"/>
  <c r="M147" i="5"/>
  <c r="M21" i="5"/>
  <c r="M45" i="5"/>
  <c r="M69" i="5"/>
  <c r="M93" i="5"/>
  <c r="M117" i="5"/>
  <c r="M141" i="5"/>
  <c r="M165" i="5"/>
  <c r="M189" i="5"/>
  <c r="M84" i="5"/>
  <c r="M171" i="5"/>
  <c r="M22" i="5"/>
  <c r="M46" i="5"/>
  <c r="M70" i="5"/>
  <c r="M94" i="5"/>
  <c r="M118" i="5"/>
  <c r="M142" i="5"/>
  <c r="M166" i="5"/>
  <c r="M190" i="5"/>
  <c r="M48" i="5"/>
  <c r="M15" i="5"/>
  <c r="M159" i="5"/>
  <c r="M23" i="5"/>
  <c r="M47" i="5"/>
  <c r="M71" i="5"/>
  <c r="M95" i="5"/>
  <c r="M119" i="5"/>
  <c r="M143" i="5"/>
  <c r="M167" i="5"/>
  <c r="M191" i="5"/>
  <c r="M36" i="5"/>
  <c r="M75" i="5"/>
  <c r="M120" i="5"/>
  <c r="M25" i="5"/>
  <c r="M49" i="5"/>
  <c r="M73" i="5"/>
  <c r="M97" i="5"/>
  <c r="M121" i="5"/>
  <c r="M145" i="5"/>
  <c r="M169" i="5"/>
  <c r="M193" i="5"/>
  <c r="M195" i="5"/>
  <c r="M26" i="5"/>
  <c r="M50" i="5"/>
  <c r="M74" i="5"/>
  <c r="M98" i="5"/>
  <c r="M122" i="5"/>
  <c r="M146" i="5"/>
  <c r="M170" i="5"/>
  <c r="M194" i="5"/>
  <c r="K174" i="5"/>
  <c r="N180" i="5"/>
  <c r="K5" i="5"/>
  <c r="K29" i="5"/>
  <c r="K53" i="5"/>
  <c r="K77" i="5"/>
  <c r="K101" i="5"/>
  <c r="K125" i="5"/>
  <c r="N174" i="5"/>
  <c r="K198" i="5"/>
  <c r="K8" i="5"/>
  <c r="K32" i="5"/>
  <c r="K56" i="5"/>
  <c r="K80" i="5"/>
  <c r="K104" i="5"/>
  <c r="K128" i="5"/>
  <c r="K177" i="5"/>
  <c r="K180" i="5"/>
  <c r="K11" i="5"/>
  <c r="K35" i="5"/>
  <c r="K59" i="5"/>
  <c r="K83" i="5"/>
  <c r="K107" i="5"/>
  <c r="K131" i="5"/>
  <c r="N168" i="5"/>
  <c r="J61" i="5"/>
  <c r="J85" i="5"/>
  <c r="J109" i="5"/>
  <c r="J133" i="5"/>
  <c r="J157" i="5"/>
  <c r="K181" i="5"/>
  <c r="K14" i="5"/>
  <c r="K38" i="5"/>
  <c r="K62" i="5"/>
  <c r="K86" i="5"/>
  <c r="K110" i="5"/>
  <c r="K134" i="5"/>
  <c r="J60" i="5"/>
  <c r="J5" i="5"/>
  <c r="J29" i="5"/>
  <c r="J53" i="5"/>
  <c r="J77" i="5"/>
  <c r="J101" i="5"/>
  <c r="J125" i="5"/>
  <c r="J149" i="5"/>
  <c r="J173" i="5"/>
  <c r="J197" i="5"/>
  <c r="J63" i="5"/>
  <c r="J6" i="5"/>
  <c r="J30" i="5"/>
  <c r="J54" i="5"/>
  <c r="J78" i="5"/>
  <c r="J102" i="5"/>
  <c r="J126" i="5"/>
  <c r="J150" i="5"/>
  <c r="J174" i="5"/>
  <c r="J198" i="5"/>
  <c r="J132" i="5"/>
  <c r="J39" i="5"/>
  <c r="J156" i="5"/>
  <c r="J8" i="5"/>
  <c r="J32" i="5"/>
  <c r="J56" i="5"/>
  <c r="J80" i="5"/>
  <c r="J104" i="5"/>
  <c r="J128" i="5"/>
  <c r="J152" i="5"/>
  <c r="J176" i="5"/>
  <c r="J200" i="5"/>
  <c r="J144" i="5"/>
  <c r="J9" i="5"/>
  <c r="J33" i="5"/>
  <c r="J57" i="5"/>
  <c r="J81" i="5"/>
  <c r="J105" i="5"/>
  <c r="J129" i="5"/>
  <c r="J153" i="5"/>
  <c r="J177" i="5"/>
  <c r="J201" i="5"/>
  <c r="J27" i="5"/>
  <c r="J180" i="5"/>
  <c r="J99" i="5"/>
  <c r="J11" i="5"/>
  <c r="J35" i="5"/>
  <c r="J59" i="5"/>
  <c r="J83" i="5"/>
  <c r="J107" i="5"/>
  <c r="J131" i="5"/>
  <c r="J155" i="5"/>
  <c r="J179" i="5"/>
  <c r="J203" i="5"/>
  <c r="J168" i="5"/>
  <c r="J12" i="5"/>
  <c r="J14" i="5"/>
  <c r="J38" i="5"/>
  <c r="J62" i="5"/>
  <c r="J86" i="5"/>
  <c r="J110" i="5"/>
  <c r="J134" i="5"/>
  <c r="J158" i="5"/>
  <c r="J182" i="5"/>
  <c r="J87" i="5"/>
  <c r="M16" i="5"/>
  <c r="M40" i="5"/>
  <c r="M64" i="5"/>
  <c r="M88" i="5"/>
  <c r="M112" i="5"/>
  <c r="M136" i="5"/>
  <c r="M160" i="5"/>
  <c r="M184" i="5"/>
  <c r="M60" i="5"/>
  <c r="M5" i="5"/>
  <c r="M29" i="5"/>
  <c r="M53" i="5"/>
  <c r="M77" i="5"/>
  <c r="M101" i="5"/>
  <c r="M125" i="5"/>
  <c r="M149" i="5"/>
  <c r="M173" i="5"/>
  <c r="M197" i="5"/>
  <c r="M63" i="5"/>
  <c r="M6" i="5"/>
  <c r="M30" i="5"/>
  <c r="M54" i="5"/>
  <c r="M78" i="5"/>
  <c r="M102" i="5"/>
  <c r="M126" i="5"/>
  <c r="M150" i="5"/>
  <c r="M174" i="5"/>
  <c r="M198" i="5"/>
  <c r="M132" i="5"/>
  <c r="M39" i="5"/>
  <c r="M7" i="5"/>
  <c r="M31" i="5"/>
  <c r="M55" i="5"/>
  <c r="M79" i="5"/>
  <c r="M103" i="5"/>
  <c r="M127" i="5"/>
  <c r="M151" i="5"/>
  <c r="M175" i="5"/>
  <c r="M199" i="5"/>
  <c r="M156" i="5"/>
  <c r="M8" i="5"/>
  <c r="M32" i="5"/>
  <c r="M56" i="5"/>
  <c r="M80" i="5"/>
  <c r="M104" i="5"/>
  <c r="M128" i="5"/>
  <c r="M152" i="5"/>
  <c r="M176" i="5"/>
  <c r="M200" i="5"/>
  <c r="M144" i="5"/>
  <c r="M9" i="5"/>
  <c r="M33" i="5"/>
  <c r="M57" i="5"/>
  <c r="M81" i="5"/>
  <c r="M105" i="5"/>
  <c r="M129" i="5"/>
  <c r="M153" i="5"/>
  <c r="M177" i="5"/>
  <c r="M201" i="5"/>
  <c r="M27" i="5"/>
  <c r="M10" i="5"/>
  <c r="M34" i="5"/>
  <c r="M58" i="5"/>
  <c r="M82" i="5"/>
  <c r="M106" i="5"/>
  <c r="M130" i="5"/>
  <c r="M154" i="5"/>
  <c r="M178" i="5"/>
  <c r="M202" i="5"/>
  <c r="M180" i="5"/>
  <c r="M99" i="5"/>
  <c r="M11" i="5"/>
  <c r="M35" i="5"/>
  <c r="M59" i="5"/>
  <c r="M83" i="5"/>
  <c r="M107" i="5"/>
  <c r="M131" i="5"/>
  <c r="M155" i="5"/>
  <c r="M179" i="5"/>
  <c r="M203" i="5"/>
  <c r="M168" i="5"/>
  <c r="M12" i="5"/>
  <c r="M13" i="5"/>
  <c r="M37" i="5"/>
  <c r="M61" i="5"/>
  <c r="M85" i="5"/>
  <c r="M109" i="5"/>
  <c r="M133" i="5"/>
  <c r="M157" i="5"/>
  <c r="M181" i="5"/>
  <c r="M51" i="5"/>
  <c r="M14" i="5"/>
  <c r="M38" i="5"/>
  <c r="M62" i="5"/>
  <c r="M86" i="5"/>
  <c r="M110" i="5"/>
  <c r="M134" i="5"/>
  <c r="M158" i="5"/>
  <c r="M182" i="5"/>
  <c r="M87" i="5"/>
  <c r="N204" i="5" l="1"/>
  <c r="K204" i="5"/>
  <c r="M204" i="5"/>
  <c r="M205" i="5"/>
  <c r="K205" i="5"/>
  <c r="J204" i="5"/>
  <c r="J205" i="5"/>
</calcChain>
</file>

<file path=xl/sharedStrings.xml><?xml version="1.0" encoding="utf-8"?>
<sst xmlns="http://schemas.openxmlformats.org/spreadsheetml/2006/main" count="80" uniqueCount="35">
  <si>
    <t>coefficient</t>
  </si>
  <si>
    <t>R</t>
  </si>
  <si>
    <t>RCO2</t>
  </si>
  <si>
    <t>pco2</t>
  </si>
  <si>
    <t>SBS2 4.47C</t>
  </si>
  <si>
    <t>SBS2 25.25C</t>
  </si>
  <si>
    <t>SBS2 9.71C</t>
  </si>
  <si>
    <t>SBS2 14.47c Cal</t>
  </si>
  <si>
    <t>log RCO2</t>
  </si>
  <si>
    <t>Log PCO2</t>
  </si>
  <si>
    <t>log pco2</t>
  </si>
  <si>
    <t>Rco2 4.47</t>
  </si>
  <si>
    <t>Rco2 9.71</t>
  </si>
  <si>
    <t>Rco2 14.47</t>
  </si>
  <si>
    <t>Rco2 25.25</t>
  </si>
  <si>
    <t>tcoeff</t>
  </si>
  <si>
    <t>ave</t>
  </si>
  <si>
    <t>sd</t>
  </si>
  <si>
    <t>4.47c</t>
  </si>
  <si>
    <t>pCO2</t>
  </si>
  <si>
    <t>logPCO2</t>
  </si>
  <si>
    <t>9.71c</t>
  </si>
  <si>
    <t>14.47c</t>
  </si>
  <si>
    <t>25.25c</t>
  </si>
  <si>
    <t>sbs3 9.73C</t>
  </si>
  <si>
    <t>RCO2 9.73</t>
  </si>
  <si>
    <t>Rco2 20.47</t>
  </si>
  <si>
    <t>sbs3 14.50c</t>
  </si>
  <si>
    <t>SBS3 20.5c</t>
  </si>
  <si>
    <t>SBS3 25.30c</t>
  </si>
  <si>
    <t>RCO2 14.50</t>
  </si>
  <si>
    <t>RCO2 20.50</t>
  </si>
  <si>
    <t>RCO2 25.30</t>
  </si>
  <si>
    <t>SBS2</t>
  </si>
  <si>
    <t>SBS3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</si>
</sst>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E9713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</a:t>
            </a:r>
            <a:r>
              <a:rPr lang="en-US" baseline="0"/>
              <a:t> vs RCO2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sbs2 4.47c Coeff vs RCO2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883980143524744"/>
                  <c:y val="-1.84399168396529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-1.2315E-02x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+ 2.7745E-02x + 4.3767E-05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9.6162E-01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Data_old!$C$3:$C$16</c:f>
              <c:numCache>
                <c:formatCode>General</c:formatCode>
                <c:ptCount val="14"/>
                <c:pt idx="0">
                  <c:v>0.29826209654014452</c:v>
                </c:pt>
                <c:pt idx="1">
                  <c:v>0.44333811098519871</c:v>
                </c:pt>
                <c:pt idx="2">
                  <c:v>0.59531518560786001</c:v>
                </c:pt>
                <c:pt idx="3">
                  <c:v>0.72171209438700057</c:v>
                </c:pt>
                <c:pt idx="4">
                  <c:v>0.83424451286660029</c:v>
                </c:pt>
                <c:pt idx="5">
                  <c:v>0.92720801690634436</c:v>
                </c:pt>
                <c:pt idx="6">
                  <c:v>1.008046666111331</c:v>
                </c:pt>
                <c:pt idx="7">
                  <c:v>1.0760588053673279</c:v>
                </c:pt>
                <c:pt idx="8">
                  <c:v>1.1174596675524435</c:v>
                </c:pt>
                <c:pt idx="9">
                  <c:v>1.1547436604655803</c:v>
                </c:pt>
                <c:pt idx="10">
                  <c:v>1.1865483231438498</c:v>
                </c:pt>
                <c:pt idx="11">
                  <c:v>1.2151848220529897</c:v>
                </c:pt>
                <c:pt idx="12">
                  <c:v>1.2438040161460207</c:v>
                </c:pt>
                <c:pt idx="13">
                  <c:v>1.2736588062151875</c:v>
                </c:pt>
              </c:numCache>
            </c:numRef>
          </c:xVal>
          <c:yVal>
            <c:numRef>
              <c:f>Data_old!$A$3:$A$16</c:f>
              <c:numCache>
                <c:formatCode>General</c:formatCode>
                <c:ptCount val="14"/>
                <c:pt idx="0">
                  <c:v>6.5901600753451479E-3</c:v>
                </c:pt>
                <c:pt idx="1">
                  <c:v>1.002480586194128E-2</c:v>
                </c:pt>
                <c:pt idx="2">
                  <c:v>1.3395432657066273E-2</c:v>
                </c:pt>
                <c:pt idx="3">
                  <c:v>1.4101353507424415E-2</c:v>
                </c:pt>
                <c:pt idx="4">
                  <c:v>1.4467361517471503E-2</c:v>
                </c:pt>
                <c:pt idx="5">
                  <c:v>1.4602122636464569E-2</c:v>
                </c:pt>
                <c:pt idx="6">
                  <c:v>1.5063097626733518E-2</c:v>
                </c:pt>
                <c:pt idx="7">
                  <c:v>1.5317861472414023E-2</c:v>
                </c:pt>
                <c:pt idx="8">
                  <c:v>1.5346129742470975E-2</c:v>
                </c:pt>
                <c:pt idx="9">
                  <c:v>1.5320396629138993E-2</c:v>
                </c:pt>
                <c:pt idx="10">
                  <c:v>1.5467252375785336E-2</c:v>
                </c:pt>
                <c:pt idx="11">
                  <c:v>1.5847234694035133E-2</c:v>
                </c:pt>
                <c:pt idx="12">
                  <c:v>1.5838743295567986E-2</c:v>
                </c:pt>
                <c:pt idx="13">
                  <c:v>1.5996982930466114E-2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D-4F47-ACB6-06FFF97F4F68}"/>
            </c:ext>
          </c:extLst>
        </c:ser>
        <c:ser>
          <c:idx val="1"/>
          <c:order val="1"/>
          <c:tx>
            <c:v>SBS2 25.25c Coeff vs RCO2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099825021872266"/>
                  <c:y val="0.112142023913677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-6.6059E-03x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+ 9.5034E-03x + 9.0629E-03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9.4061E-01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Data_old!$H$3:$H$11</c:f>
              <c:numCache>
                <c:formatCode>General</c:formatCode>
                <c:ptCount val="9"/>
                <c:pt idx="0">
                  <c:v>0.36793012714029599</c:v>
                </c:pt>
                <c:pt idx="1">
                  <c:v>0.40529588154652063</c:v>
                </c:pt>
                <c:pt idx="2">
                  <c:v>0.46678774897407327</c:v>
                </c:pt>
                <c:pt idx="3">
                  <c:v>0.62514847392932538</c:v>
                </c:pt>
                <c:pt idx="4">
                  <c:v>0.72169852490502195</c:v>
                </c:pt>
                <c:pt idx="5">
                  <c:v>0.77997022154359508</c:v>
                </c:pt>
                <c:pt idx="6">
                  <c:v>0.84084564486041269</c:v>
                </c:pt>
                <c:pt idx="7">
                  <c:v>0.8956899386296262</c:v>
                </c:pt>
                <c:pt idx="8">
                  <c:v>0.95071508921981984</c:v>
                </c:pt>
              </c:numCache>
            </c:numRef>
          </c:xVal>
          <c:yVal>
            <c:numRef>
              <c:f>Data_old!$F$3:$F$11</c:f>
              <c:numCache>
                <c:formatCode>General</c:formatCode>
                <c:ptCount val="9"/>
                <c:pt idx="0">
                  <c:v>1.1567204540012321E-2</c:v>
                </c:pt>
                <c:pt idx="1">
                  <c:v>1.1851537031573071E-2</c:v>
                </c:pt>
                <c:pt idx="2">
                  <c:v>1.2186633107941729E-2</c:v>
                </c:pt>
                <c:pt idx="3">
                  <c:v>1.2395207676201678E-2</c:v>
                </c:pt>
                <c:pt idx="4">
                  <c:v>1.2517381399377752E-2</c:v>
                </c:pt>
                <c:pt idx="5">
                  <c:v>1.2414352786761984E-2</c:v>
                </c:pt>
                <c:pt idx="6">
                  <c:v>1.2330572569564588E-2</c:v>
                </c:pt>
                <c:pt idx="7">
                  <c:v>1.2223787892800935E-2</c:v>
                </c:pt>
                <c:pt idx="8">
                  <c:v>1.2213432627887176E-2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D-4F47-ACB6-06FFF97F4F68}"/>
            </c:ext>
          </c:extLst>
        </c:ser>
        <c:ser>
          <c:idx val="2"/>
          <c:order val="2"/>
          <c:tx>
            <c:v>SBS2 9.71c Coeff vs RCO2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46245009325383"/>
                  <c:y val="0.226899925632956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y = 5.1057E-03x</a:t>
                    </a:r>
                    <a:r>
                      <a:rPr lang="en-US" baseline="3000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 + 7.4380E-04x + 8.7135E-03</a:t>
                    </a:r>
                    <a:b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R² = 9.9107E-01</a:t>
                    </a:r>
                    <a:endParaRPr lang="en-US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Data_old!$M$3:$M$19</c:f>
              <c:numCache>
                <c:formatCode>General</c:formatCode>
                <c:ptCount val="17"/>
                <c:pt idx="0">
                  <c:v>0.48700240089155428</c:v>
                </c:pt>
                <c:pt idx="1">
                  <c:v>0.59145113440253061</c:v>
                </c:pt>
                <c:pt idx="2">
                  <c:v>0.71400866538359575</c:v>
                </c:pt>
                <c:pt idx="3">
                  <c:v>0.77327050532822661</c:v>
                </c:pt>
                <c:pt idx="4">
                  <c:v>0.84495060465778715</c:v>
                </c:pt>
                <c:pt idx="5">
                  <c:v>0.91463631149662872</c:v>
                </c:pt>
                <c:pt idx="6">
                  <c:v>0.96612012117498924</c:v>
                </c:pt>
                <c:pt idx="7">
                  <c:v>0.99990961040702664</c:v>
                </c:pt>
                <c:pt idx="8">
                  <c:v>1.0214686551647725</c:v>
                </c:pt>
                <c:pt idx="9">
                  <c:v>1.0438155035684649</c:v>
                </c:pt>
                <c:pt idx="10">
                  <c:v>1.0695196627816419</c:v>
                </c:pt>
                <c:pt idx="11">
                  <c:v>1.0989094438641391</c:v>
                </c:pt>
                <c:pt idx="12">
                  <c:v>1.122802579658488</c:v>
                </c:pt>
                <c:pt idx="13">
                  <c:v>1.1497796515386813</c:v>
                </c:pt>
                <c:pt idx="14">
                  <c:v>1.1719640424714641</c:v>
                </c:pt>
                <c:pt idx="15">
                  <c:v>1.1857089410318529</c:v>
                </c:pt>
                <c:pt idx="16">
                  <c:v>1.1979206685412911</c:v>
                </c:pt>
              </c:numCache>
            </c:numRef>
          </c:xVal>
          <c:yVal>
            <c:numRef>
              <c:f>Data_old!$K$3:$K$19</c:f>
              <c:numCache>
                <c:formatCode>General</c:formatCode>
                <c:ptCount val="17"/>
                <c:pt idx="0">
                  <c:v>1.0297929924463382E-2</c:v>
                </c:pt>
                <c:pt idx="1">
                  <c:v>1.085741004636622E-2</c:v>
                </c:pt>
                <c:pt idx="2">
                  <c:v>1.1886071005818323E-2</c:v>
                </c:pt>
                <c:pt idx="3">
                  <c:v>1.257463783556345E-2</c:v>
                </c:pt>
                <c:pt idx="4">
                  <c:v>1.2858729533577418E-2</c:v>
                </c:pt>
                <c:pt idx="5">
                  <c:v>1.3624505276853757E-2</c:v>
                </c:pt>
                <c:pt idx="6">
                  <c:v>1.4125163061018816E-2</c:v>
                </c:pt>
                <c:pt idx="7">
                  <c:v>1.4341517111346316E-2</c:v>
                </c:pt>
                <c:pt idx="8">
                  <c:v>1.4988084619793132E-2</c:v>
                </c:pt>
                <c:pt idx="9">
                  <c:v>1.4955742250392663E-2</c:v>
                </c:pt>
                <c:pt idx="10">
                  <c:v>1.5136505991967517E-2</c:v>
                </c:pt>
                <c:pt idx="11">
                  <c:v>1.6197952767292394E-2</c:v>
                </c:pt>
                <c:pt idx="12">
                  <c:v>1.6033053802080956E-2</c:v>
                </c:pt>
                <c:pt idx="13">
                  <c:v>1.6344590520765052E-2</c:v>
                </c:pt>
                <c:pt idx="14">
                  <c:v>1.6335722045827023E-2</c:v>
                </c:pt>
                <c:pt idx="15">
                  <c:v>1.6991397931009154E-2</c:v>
                </c:pt>
                <c:pt idx="16">
                  <c:v>1.6782489030111647E-2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F-4879-80B8-63588096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4416"/>
        <c:axId val="1849192496"/>
      </c:scatterChart>
      <c:valAx>
        <c:axId val="18491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92496"/>
        <c:crosses val="autoZero"/>
        <c:crossBetween val="midCat"/>
      </c:valAx>
      <c:valAx>
        <c:axId val="1849192496"/>
        <c:scaling>
          <c:orientation val="minMax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9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RCO2 vs</a:t>
            </a:r>
            <a:r>
              <a:rPr lang="en-US" baseline="0"/>
              <a:t> pCO2 mult temps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SBS2 4.47C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Data_old!$D$3:$D$16</c:f>
              <c:numCache>
                <c:formatCode>General</c:formatCode>
                <c:ptCount val="14"/>
                <c:pt idx="0">
                  <c:v>117.499612</c:v>
                </c:pt>
                <c:pt idx="1">
                  <c:v>154.160392</c:v>
                </c:pt>
                <c:pt idx="2">
                  <c:v>206.35353900000001</c:v>
                </c:pt>
                <c:pt idx="3">
                  <c:v>276.75277299999999</c:v>
                </c:pt>
                <c:pt idx="4">
                  <c:v>361.467355</c:v>
                </c:pt>
                <c:pt idx="5">
                  <c:v>452.16066599999999</c:v>
                </c:pt>
                <c:pt idx="6">
                  <c:v>547.13330499999995</c:v>
                </c:pt>
                <c:pt idx="7">
                  <c:v>643.07490700000005</c:v>
                </c:pt>
                <c:pt idx="8">
                  <c:v>711.57587699999999</c:v>
                </c:pt>
                <c:pt idx="9">
                  <c:v>780.14092200000005</c:v>
                </c:pt>
                <c:pt idx="10">
                  <c:v>840.95593399999996</c:v>
                </c:pt>
                <c:pt idx="11">
                  <c:v>896.24160199999994</c:v>
                </c:pt>
                <c:pt idx="12">
                  <c:v>960.59222699999998</c:v>
                </c:pt>
                <c:pt idx="13">
                  <c:v>1030.2400029999999</c:v>
                </c:pt>
              </c:numCache>
            </c:numRef>
          </c:xVal>
          <c:yVal>
            <c:numRef>
              <c:f>Data_old!$C$3:$C$16</c:f>
              <c:numCache>
                <c:formatCode>General</c:formatCode>
                <c:ptCount val="14"/>
                <c:pt idx="0">
                  <c:v>0.29826209654014452</c:v>
                </c:pt>
                <c:pt idx="1">
                  <c:v>0.44333811098519871</c:v>
                </c:pt>
                <c:pt idx="2">
                  <c:v>0.59531518560786001</c:v>
                </c:pt>
                <c:pt idx="3">
                  <c:v>0.72171209438700057</c:v>
                </c:pt>
                <c:pt idx="4">
                  <c:v>0.83424451286660029</c:v>
                </c:pt>
                <c:pt idx="5">
                  <c:v>0.92720801690634436</c:v>
                </c:pt>
                <c:pt idx="6">
                  <c:v>1.008046666111331</c:v>
                </c:pt>
                <c:pt idx="7">
                  <c:v>1.0760588053673279</c:v>
                </c:pt>
                <c:pt idx="8">
                  <c:v>1.1174596675524435</c:v>
                </c:pt>
                <c:pt idx="9">
                  <c:v>1.1547436604655803</c:v>
                </c:pt>
                <c:pt idx="10">
                  <c:v>1.1865483231438498</c:v>
                </c:pt>
                <c:pt idx="11">
                  <c:v>1.2151848220529897</c:v>
                </c:pt>
                <c:pt idx="12">
                  <c:v>1.2438040161460207</c:v>
                </c:pt>
                <c:pt idx="13">
                  <c:v>1.2736588062151875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4-46C9-89FF-706EB212EEA6}"/>
            </c:ext>
          </c:extLst>
        </c:ser>
        <c:ser>
          <c:idx val="1"/>
          <c:order val="1"/>
          <c:tx>
            <c:v>SBS2 9.71C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Data_old!$N$3:$N$19</c:f>
              <c:numCache>
                <c:formatCode>General</c:formatCode>
                <c:ptCount val="17"/>
                <c:pt idx="0">
                  <c:v>195.13315900000001</c:v>
                </c:pt>
                <c:pt idx="1">
                  <c:v>250.68291099999999</c:v>
                </c:pt>
                <c:pt idx="2">
                  <c:v>334.792304</c:v>
                </c:pt>
                <c:pt idx="3">
                  <c:v>384.55846400000001</c:v>
                </c:pt>
                <c:pt idx="4">
                  <c:v>458.02409699999998</c:v>
                </c:pt>
                <c:pt idx="5">
                  <c:v>539.06970899999999</c:v>
                </c:pt>
                <c:pt idx="6">
                  <c:v>607.79972899999996</c:v>
                </c:pt>
                <c:pt idx="7">
                  <c:v>658.34383400000002</c:v>
                </c:pt>
                <c:pt idx="8">
                  <c:v>689.27773100000002</c:v>
                </c:pt>
                <c:pt idx="9">
                  <c:v>729.13007900000002</c:v>
                </c:pt>
                <c:pt idx="10">
                  <c:v>774.96149300000002</c:v>
                </c:pt>
                <c:pt idx="11">
                  <c:v>821.958305</c:v>
                </c:pt>
                <c:pt idx="12">
                  <c:v>872.27364299999999</c:v>
                </c:pt>
                <c:pt idx="13">
                  <c:v>928.10744499999998</c:v>
                </c:pt>
                <c:pt idx="14">
                  <c:v>980.72216400000002</c:v>
                </c:pt>
                <c:pt idx="15">
                  <c:v>1006.877784</c:v>
                </c:pt>
                <c:pt idx="16">
                  <c:v>1040.1469489999999</c:v>
                </c:pt>
              </c:numCache>
            </c:numRef>
          </c:xVal>
          <c:yVal>
            <c:numRef>
              <c:f>Data_old!$M$3:$M$19</c:f>
              <c:numCache>
                <c:formatCode>General</c:formatCode>
                <c:ptCount val="17"/>
                <c:pt idx="0">
                  <c:v>0.48700240089155428</c:v>
                </c:pt>
                <c:pt idx="1">
                  <c:v>0.59145113440253061</c:v>
                </c:pt>
                <c:pt idx="2">
                  <c:v>0.71400866538359575</c:v>
                </c:pt>
                <c:pt idx="3">
                  <c:v>0.77327050532822661</c:v>
                </c:pt>
                <c:pt idx="4">
                  <c:v>0.84495060465778715</c:v>
                </c:pt>
                <c:pt idx="5">
                  <c:v>0.91463631149662872</c:v>
                </c:pt>
                <c:pt idx="6">
                  <c:v>0.96612012117498924</c:v>
                </c:pt>
                <c:pt idx="7">
                  <c:v>0.99990961040702664</c:v>
                </c:pt>
                <c:pt idx="8">
                  <c:v>1.0214686551647725</c:v>
                </c:pt>
                <c:pt idx="9">
                  <c:v>1.0438155035684649</c:v>
                </c:pt>
                <c:pt idx="10">
                  <c:v>1.0695196627816419</c:v>
                </c:pt>
                <c:pt idx="11">
                  <c:v>1.0989094438641391</c:v>
                </c:pt>
                <c:pt idx="12">
                  <c:v>1.122802579658488</c:v>
                </c:pt>
                <c:pt idx="13">
                  <c:v>1.1497796515386813</c:v>
                </c:pt>
                <c:pt idx="14">
                  <c:v>1.1719640424714641</c:v>
                </c:pt>
                <c:pt idx="15">
                  <c:v>1.1857089410318529</c:v>
                </c:pt>
                <c:pt idx="16">
                  <c:v>1.1979206685412911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C4-46C9-89FF-706EB212EEA6}"/>
            </c:ext>
          </c:extLst>
        </c:ser>
        <c:ser>
          <c:idx val="2"/>
          <c:order val="2"/>
          <c:tx>
            <c:v>SBS2 25.25c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Data_old!$I$3:$I$11</c:f>
              <c:numCache>
                <c:formatCode>General</c:formatCode>
                <c:ptCount val="9"/>
                <c:pt idx="0">
                  <c:v>223.43610000000001</c:v>
                </c:pt>
                <c:pt idx="1">
                  <c:v>246.62309999999999</c:v>
                </c:pt>
                <c:pt idx="2">
                  <c:v>289.4939</c:v>
                </c:pt>
                <c:pt idx="3">
                  <c:v>430.11430000000001</c:v>
                </c:pt>
                <c:pt idx="4">
                  <c:v>547.45699999999999</c:v>
                </c:pt>
                <c:pt idx="5">
                  <c:v>630.31820000000005</c:v>
                </c:pt>
                <c:pt idx="6">
                  <c:v>730.59450000000004</c:v>
                </c:pt>
                <c:pt idx="7">
                  <c:v>833.48389999999995</c:v>
                </c:pt>
                <c:pt idx="8">
                  <c:v>954.27210000000002</c:v>
                </c:pt>
              </c:numCache>
            </c:numRef>
          </c:xVal>
          <c:yVal>
            <c:numRef>
              <c:f>Data_old!$H$3:$H$11</c:f>
              <c:numCache>
                <c:formatCode>General</c:formatCode>
                <c:ptCount val="9"/>
                <c:pt idx="0">
                  <c:v>0.36793012714029599</c:v>
                </c:pt>
                <c:pt idx="1">
                  <c:v>0.40529588154652063</c:v>
                </c:pt>
                <c:pt idx="2">
                  <c:v>0.46678774897407327</c:v>
                </c:pt>
                <c:pt idx="3">
                  <c:v>0.62514847392932538</c:v>
                </c:pt>
                <c:pt idx="4">
                  <c:v>0.72169852490502195</c:v>
                </c:pt>
                <c:pt idx="5">
                  <c:v>0.77997022154359508</c:v>
                </c:pt>
                <c:pt idx="6">
                  <c:v>0.84084564486041269</c:v>
                </c:pt>
                <c:pt idx="7">
                  <c:v>0.8956899386296262</c:v>
                </c:pt>
                <c:pt idx="8">
                  <c:v>0.95071508921981984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C4-46C9-89FF-706EB212EEA6}"/>
            </c:ext>
          </c:extLst>
        </c:ser>
        <c:ser>
          <c:idx val="3"/>
          <c:order val="3"/>
          <c:tx>
            <c:v>SBS2_Cal_14.47c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Data_old!$R$2:$R$128</c:f>
              <c:numCache>
                <c:formatCode>General</c:formatCode>
                <c:ptCount val="127"/>
                <c:pt idx="0">
                  <c:v>204.584315</c:v>
                </c:pt>
                <c:pt idx="1">
                  <c:v>219.25798499999999</c:v>
                </c:pt>
                <c:pt idx="2">
                  <c:v>229.38115500000001</c:v>
                </c:pt>
                <c:pt idx="3">
                  <c:v>234.742715</c:v>
                </c:pt>
                <c:pt idx="4">
                  <c:v>240.68174200000001</c:v>
                </c:pt>
                <c:pt idx="5">
                  <c:v>247.780089</c:v>
                </c:pt>
                <c:pt idx="6">
                  <c:v>254.42214100000001</c:v>
                </c:pt>
                <c:pt idx="7">
                  <c:v>261.33350300000001</c:v>
                </c:pt>
                <c:pt idx="8">
                  <c:v>268.23576000000003</c:v>
                </c:pt>
                <c:pt idx="9">
                  <c:v>276.28668900000002</c:v>
                </c:pt>
                <c:pt idx="10">
                  <c:v>277.62103500000001</c:v>
                </c:pt>
                <c:pt idx="11">
                  <c:v>279.57908099999997</c:v>
                </c:pt>
                <c:pt idx="12">
                  <c:v>283.22130099999998</c:v>
                </c:pt>
                <c:pt idx="13">
                  <c:v>288.087174</c:v>
                </c:pt>
                <c:pt idx="14">
                  <c:v>293.17690199999998</c:v>
                </c:pt>
                <c:pt idx="15">
                  <c:v>298.21911799999998</c:v>
                </c:pt>
                <c:pt idx="16">
                  <c:v>303.51107400000001</c:v>
                </c:pt>
                <c:pt idx="17">
                  <c:v>310.066914</c:v>
                </c:pt>
                <c:pt idx="18">
                  <c:v>317.02096299999999</c:v>
                </c:pt>
                <c:pt idx="19">
                  <c:v>323.72560700000002</c:v>
                </c:pt>
                <c:pt idx="20">
                  <c:v>330.03649799999999</c:v>
                </c:pt>
                <c:pt idx="21">
                  <c:v>337.35094299999997</c:v>
                </c:pt>
                <c:pt idx="22">
                  <c:v>344.415727</c:v>
                </c:pt>
                <c:pt idx="23">
                  <c:v>352.29434400000002</c:v>
                </c:pt>
                <c:pt idx="24">
                  <c:v>360.08524199999999</c:v>
                </c:pt>
                <c:pt idx="25">
                  <c:v>368.07019200000002</c:v>
                </c:pt>
                <c:pt idx="26">
                  <c:v>376.02248400000002</c:v>
                </c:pt>
                <c:pt idx="27">
                  <c:v>384.743134</c:v>
                </c:pt>
                <c:pt idx="28">
                  <c:v>393.16978999999998</c:v>
                </c:pt>
                <c:pt idx="29">
                  <c:v>402.20543300000003</c:v>
                </c:pt>
                <c:pt idx="30">
                  <c:v>411.08087499999999</c:v>
                </c:pt>
                <c:pt idx="31">
                  <c:v>420.517201</c:v>
                </c:pt>
                <c:pt idx="32">
                  <c:v>430.28941700000001</c:v>
                </c:pt>
                <c:pt idx="33">
                  <c:v>440.34092800000002</c:v>
                </c:pt>
                <c:pt idx="34">
                  <c:v>450.56642900000003</c:v>
                </c:pt>
                <c:pt idx="35">
                  <c:v>457.17036300000001</c:v>
                </c:pt>
                <c:pt idx="36">
                  <c:v>460.16489000000001</c:v>
                </c:pt>
                <c:pt idx="37">
                  <c:v>463.23400700000002</c:v>
                </c:pt>
                <c:pt idx="38">
                  <c:v>466.60044599999998</c:v>
                </c:pt>
                <c:pt idx="39">
                  <c:v>470.20230500000002</c:v>
                </c:pt>
                <c:pt idx="40">
                  <c:v>473.52422100000001</c:v>
                </c:pt>
                <c:pt idx="41">
                  <c:v>476.91198000000003</c:v>
                </c:pt>
                <c:pt idx="42">
                  <c:v>480.15563600000002</c:v>
                </c:pt>
                <c:pt idx="43">
                  <c:v>483.70543199999997</c:v>
                </c:pt>
                <c:pt idx="44">
                  <c:v>487.55616600000002</c:v>
                </c:pt>
                <c:pt idx="45">
                  <c:v>491.14833700000003</c:v>
                </c:pt>
                <c:pt idx="46">
                  <c:v>495.05668600000001</c:v>
                </c:pt>
                <c:pt idx="47">
                  <c:v>498.64838400000002</c:v>
                </c:pt>
                <c:pt idx="48">
                  <c:v>502.606945</c:v>
                </c:pt>
                <c:pt idx="49">
                  <c:v>507.09385500000002</c:v>
                </c:pt>
                <c:pt idx="50">
                  <c:v>511.49851799999999</c:v>
                </c:pt>
                <c:pt idx="51">
                  <c:v>515.99739899999997</c:v>
                </c:pt>
                <c:pt idx="52">
                  <c:v>521.31995099999995</c:v>
                </c:pt>
                <c:pt idx="53">
                  <c:v>526.73436000000004</c:v>
                </c:pt>
                <c:pt idx="54">
                  <c:v>532.06469900000002</c:v>
                </c:pt>
                <c:pt idx="55">
                  <c:v>537.92979500000001</c:v>
                </c:pt>
                <c:pt idx="56">
                  <c:v>543.59770600000002</c:v>
                </c:pt>
                <c:pt idx="57">
                  <c:v>549.69152899999995</c:v>
                </c:pt>
                <c:pt idx="58">
                  <c:v>555.28394200000002</c:v>
                </c:pt>
                <c:pt idx="59">
                  <c:v>561.69410600000003</c:v>
                </c:pt>
                <c:pt idx="60">
                  <c:v>567.96702700000003</c:v>
                </c:pt>
                <c:pt idx="61">
                  <c:v>573.90437999999995</c:v>
                </c:pt>
                <c:pt idx="62">
                  <c:v>578.83250499999997</c:v>
                </c:pt>
                <c:pt idx="63">
                  <c:v>584.74485800000002</c:v>
                </c:pt>
                <c:pt idx="64">
                  <c:v>589.53389100000004</c:v>
                </c:pt>
                <c:pt idx="65">
                  <c:v>595.45591100000001</c:v>
                </c:pt>
                <c:pt idx="66">
                  <c:v>601.39386300000001</c:v>
                </c:pt>
                <c:pt idx="67">
                  <c:v>607.31831699999998</c:v>
                </c:pt>
                <c:pt idx="68">
                  <c:v>613.23049400000002</c:v>
                </c:pt>
                <c:pt idx="69">
                  <c:v>619.57084299999997</c:v>
                </c:pt>
                <c:pt idx="70">
                  <c:v>626.36858299999994</c:v>
                </c:pt>
                <c:pt idx="71">
                  <c:v>632.36599699999999</c:v>
                </c:pt>
                <c:pt idx="72">
                  <c:v>638.97358299999996</c:v>
                </c:pt>
                <c:pt idx="73">
                  <c:v>645.03521699999999</c:v>
                </c:pt>
                <c:pt idx="74">
                  <c:v>651.17767600000002</c:v>
                </c:pt>
                <c:pt idx="75">
                  <c:v>657.22274600000003</c:v>
                </c:pt>
                <c:pt idx="76">
                  <c:v>663.86684000000002</c:v>
                </c:pt>
                <c:pt idx="77">
                  <c:v>670.38227400000005</c:v>
                </c:pt>
                <c:pt idx="78">
                  <c:v>677.03612299999998</c:v>
                </c:pt>
                <c:pt idx="79">
                  <c:v>681.56801399999995</c:v>
                </c:pt>
                <c:pt idx="80">
                  <c:v>681.93704000000002</c:v>
                </c:pt>
                <c:pt idx="81">
                  <c:v>683.00819899999999</c:v>
                </c:pt>
                <c:pt idx="82">
                  <c:v>683.009818</c:v>
                </c:pt>
                <c:pt idx="83">
                  <c:v>694.77491499999996</c:v>
                </c:pt>
                <c:pt idx="84">
                  <c:v>709.79038800000001</c:v>
                </c:pt>
                <c:pt idx="85">
                  <c:v>720.38140499999997</c:v>
                </c:pt>
                <c:pt idx="86">
                  <c:v>729.76503700000001</c:v>
                </c:pt>
                <c:pt idx="87">
                  <c:v>741.00764400000003</c:v>
                </c:pt>
                <c:pt idx="88">
                  <c:v>752.28555400000005</c:v>
                </c:pt>
                <c:pt idx="89">
                  <c:v>764.38729000000001</c:v>
                </c:pt>
                <c:pt idx="90">
                  <c:v>777.20146399999999</c:v>
                </c:pt>
                <c:pt idx="91">
                  <c:v>787.77964299999996</c:v>
                </c:pt>
                <c:pt idx="92">
                  <c:v>798.26397399999996</c:v>
                </c:pt>
                <c:pt idx="93">
                  <c:v>810.37183300000004</c:v>
                </c:pt>
                <c:pt idx="94">
                  <c:v>824.78517199999999</c:v>
                </c:pt>
                <c:pt idx="95">
                  <c:v>835.03875200000004</c:v>
                </c:pt>
                <c:pt idx="96">
                  <c:v>842.00062500000001</c:v>
                </c:pt>
                <c:pt idx="97">
                  <c:v>846.22963300000004</c:v>
                </c:pt>
                <c:pt idx="98">
                  <c:v>850.72812699999997</c:v>
                </c:pt>
                <c:pt idx="99">
                  <c:v>855.77459199999998</c:v>
                </c:pt>
                <c:pt idx="100">
                  <c:v>860.90178500000002</c:v>
                </c:pt>
                <c:pt idx="101">
                  <c:v>865.32467199999996</c:v>
                </c:pt>
                <c:pt idx="102">
                  <c:v>871.227305</c:v>
                </c:pt>
                <c:pt idx="103">
                  <c:v>876.18986800000005</c:v>
                </c:pt>
                <c:pt idx="104">
                  <c:v>881.31095400000004</c:v>
                </c:pt>
                <c:pt idx="105">
                  <c:v>886.22616500000004</c:v>
                </c:pt>
                <c:pt idx="106">
                  <c:v>892.09489399999995</c:v>
                </c:pt>
                <c:pt idx="107">
                  <c:v>897.57288700000004</c:v>
                </c:pt>
                <c:pt idx="110">
                  <c:v>914.15583500000002</c:v>
                </c:pt>
                <c:pt idx="111">
                  <c:v>920.09792100000004</c:v>
                </c:pt>
                <c:pt idx="112">
                  <c:v>925.25988500000005</c:v>
                </c:pt>
                <c:pt idx="113">
                  <c:v>931.38565500000004</c:v>
                </c:pt>
                <c:pt idx="114">
                  <c:v>937.62839099999997</c:v>
                </c:pt>
                <c:pt idx="115">
                  <c:v>942.74259700000005</c:v>
                </c:pt>
                <c:pt idx="116">
                  <c:v>948.46767499999999</c:v>
                </c:pt>
                <c:pt idx="117">
                  <c:v>953.98531100000002</c:v>
                </c:pt>
                <c:pt idx="118">
                  <c:v>959.56524100000001</c:v>
                </c:pt>
                <c:pt idx="119">
                  <c:v>966.35482300000001</c:v>
                </c:pt>
                <c:pt idx="120">
                  <c:v>972.47384399999999</c:v>
                </c:pt>
                <c:pt idx="121">
                  <c:v>977.88019999999995</c:v>
                </c:pt>
                <c:pt idx="122">
                  <c:v>984.53808600000002</c:v>
                </c:pt>
                <c:pt idx="123">
                  <c:v>990.86288999999999</c:v>
                </c:pt>
                <c:pt idx="124">
                  <c:v>997.36038799999994</c:v>
                </c:pt>
                <c:pt idx="125">
                  <c:v>1004.656763</c:v>
                </c:pt>
                <c:pt idx="126">
                  <c:v>1010.396491</c:v>
                </c:pt>
              </c:numCache>
            </c:numRef>
          </c:xVal>
          <c:yVal>
            <c:numRef>
              <c:f>Data_old!$Q$2:$Q$128</c:f>
              <c:numCache>
                <c:formatCode>General</c:formatCode>
                <c:ptCount val="127"/>
                <c:pt idx="0">
                  <c:v>0.45405024040205372</c:v>
                </c:pt>
                <c:pt idx="1">
                  <c:v>0.48134426635948979</c:v>
                </c:pt>
                <c:pt idx="2">
                  <c:v>0.50544290903300904</c:v>
                </c:pt>
                <c:pt idx="3">
                  <c:v>0.51101106918153116</c:v>
                </c:pt>
                <c:pt idx="4">
                  <c:v>0.52156828053212867</c:v>
                </c:pt>
                <c:pt idx="5">
                  <c:v>0.53299461199653753</c:v>
                </c:pt>
                <c:pt idx="6">
                  <c:v>0.54409821969177075</c:v>
                </c:pt>
                <c:pt idx="7">
                  <c:v>0.55610353436817717</c:v>
                </c:pt>
                <c:pt idx="8">
                  <c:v>0.56509678539225938</c:v>
                </c:pt>
                <c:pt idx="9">
                  <c:v>0.57699326973218645</c:v>
                </c:pt>
                <c:pt idx="10">
                  <c:v>0.5803811298513597</c:v>
                </c:pt>
                <c:pt idx="11">
                  <c:v>0.58258258320383993</c:v>
                </c:pt>
                <c:pt idx="12">
                  <c:v>0.58835262044628267</c:v>
                </c:pt>
                <c:pt idx="13">
                  <c:v>0.59570230572786431</c:v>
                </c:pt>
                <c:pt idx="14">
                  <c:v>0.60135253860308024</c:v>
                </c:pt>
                <c:pt idx="15">
                  <c:v>0.60790506162309887</c:v>
                </c:pt>
                <c:pt idx="16">
                  <c:v>0.61503927231390332</c:v>
                </c:pt>
                <c:pt idx="17">
                  <c:v>0.6243780550081659</c:v>
                </c:pt>
                <c:pt idx="18">
                  <c:v>0.63234140773335556</c:v>
                </c:pt>
                <c:pt idx="19">
                  <c:v>0.64098772782681135</c:v>
                </c:pt>
                <c:pt idx="20">
                  <c:v>0.64936157027577812</c:v>
                </c:pt>
                <c:pt idx="21">
                  <c:v>0.65757719372286383</c:v>
                </c:pt>
                <c:pt idx="22">
                  <c:v>0.66618672109843935</c:v>
                </c:pt>
                <c:pt idx="23">
                  <c:v>0.67548415635612691</c:v>
                </c:pt>
                <c:pt idx="24">
                  <c:v>0.68391218310665991</c:v>
                </c:pt>
                <c:pt idx="25">
                  <c:v>0.69145642726494594</c:v>
                </c:pt>
                <c:pt idx="26">
                  <c:v>0.70261927233819521</c:v>
                </c:pt>
                <c:pt idx="27">
                  <c:v>0.71075968974837633</c:v>
                </c:pt>
                <c:pt idx="28">
                  <c:v>0.71994377158939626</c:v>
                </c:pt>
                <c:pt idx="29">
                  <c:v>0.72876943501907698</c:v>
                </c:pt>
                <c:pt idx="30">
                  <c:v>0.73773180582885245</c:v>
                </c:pt>
                <c:pt idx="31">
                  <c:v>0.74648331793526723</c:v>
                </c:pt>
                <c:pt idx="32">
                  <c:v>0.75601700779969183</c:v>
                </c:pt>
                <c:pt idx="33">
                  <c:v>0.76521208855560718</c:v>
                </c:pt>
                <c:pt idx="34">
                  <c:v>0.77462417304784947</c:v>
                </c:pt>
                <c:pt idx="35">
                  <c:v>0.78173138085897642</c:v>
                </c:pt>
                <c:pt idx="36">
                  <c:v>0.78461462762567258</c:v>
                </c:pt>
                <c:pt idx="37">
                  <c:v>0.78818452363418945</c:v>
                </c:pt>
                <c:pt idx="38">
                  <c:v>0.79098797517709662</c:v>
                </c:pt>
                <c:pt idx="39">
                  <c:v>0.79307189291215074</c:v>
                </c:pt>
                <c:pt idx="40">
                  <c:v>0.79597320194279386</c:v>
                </c:pt>
                <c:pt idx="41">
                  <c:v>0.79855956526904215</c:v>
                </c:pt>
                <c:pt idx="42">
                  <c:v>0.80066465292909395</c:v>
                </c:pt>
                <c:pt idx="43">
                  <c:v>0.80614938496730359</c:v>
                </c:pt>
                <c:pt idx="44">
                  <c:v>0.80803785439163678</c:v>
                </c:pt>
                <c:pt idx="45">
                  <c:v>0.81108568686359117</c:v>
                </c:pt>
                <c:pt idx="46">
                  <c:v>0.81340121818631106</c:v>
                </c:pt>
                <c:pt idx="47">
                  <c:v>0.81797113960501766</c:v>
                </c:pt>
                <c:pt idx="48">
                  <c:v>0.82042798710813658</c:v>
                </c:pt>
                <c:pt idx="49">
                  <c:v>0.82442642202712291</c:v>
                </c:pt>
                <c:pt idx="50">
                  <c:v>0.82769859473547625</c:v>
                </c:pt>
                <c:pt idx="51">
                  <c:v>0.83130165575780657</c:v>
                </c:pt>
                <c:pt idx="52">
                  <c:v>0.83563904444516901</c:v>
                </c:pt>
                <c:pt idx="53">
                  <c:v>0.83996423433378486</c:v>
                </c:pt>
                <c:pt idx="54">
                  <c:v>0.84520197800472363</c:v>
                </c:pt>
                <c:pt idx="55">
                  <c:v>0.84865979900548227</c:v>
                </c:pt>
                <c:pt idx="56">
                  <c:v>0.85265431294999483</c:v>
                </c:pt>
                <c:pt idx="57">
                  <c:v>0.85732090393393989</c:v>
                </c:pt>
                <c:pt idx="58">
                  <c:v>0.86099779688529021</c:v>
                </c:pt>
                <c:pt idx="59">
                  <c:v>0.86530451686123433</c:v>
                </c:pt>
                <c:pt idx="60">
                  <c:v>0.86938989472202222</c:v>
                </c:pt>
                <c:pt idx="61">
                  <c:v>0.87476102773583297</c:v>
                </c:pt>
                <c:pt idx="62">
                  <c:v>0.87805612172776959</c:v>
                </c:pt>
                <c:pt idx="63">
                  <c:v>0.88075567186379156</c:v>
                </c:pt>
                <c:pt idx="64">
                  <c:v>0.88720705727933435</c:v>
                </c:pt>
                <c:pt idx="65">
                  <c:v>0.88915411207706163</c:v>
                </c:pt>
                <c:pt idx="66">
                  <c:v>0.89381724767622706</c:v>
                </c:pt>
                <c:pt idx="67">
                  <c:v>0.89776323565267457</c:v>
                </c:pt>
                <c:pt idx="68">
                  <c:v>0.90218653904284363</c:v>
                </c:pt>
                <c:pt idx="69">
                  <c:v>0.90607062035072472</c:v>
                </c:pt>
                <c:pt idx="70">
                  <c:v>0.91080699847113589</c:v>
                </c:pt>
                <c:pt idx="71">
                  <c:v>0.91399672877119231</c:v>
                </c:pt>
                <c:pt idx="72">
                  <c:v>0.91742824107877785</c:v>
                </c:pt>
                <c:pt idx="73">
                  <c:v>0.924226418438306</c:v>
                </c:pt>
                <c:pt idx="74">
                  <c:v>0.9265257629269058</c:v>
                </c:pt>
                <c:pt idx="75">
                  <c:v>0.92989961987092362</c:v>
                </c:pt>
                <c:pt idx="76">
                  <c:v>0.93424926304828515</c:v>
                </c:pt>
                <c:pt idx="77">
                  <c:v>0.93855245875571247</c:v>
                </c:pt>
                <c:pt idx="78">
                  <c:v>0.94327762297139206</c:v>
                </c:pt>
                <c:pt idx="79">
                  <c:v>0.94645537293816906</c:v>
                </c:pt>
                <c:pt idx="80">
                  <c:v>0.94595351749296519</c:v>
                </c:pt>
                <c:pt idx="81">
                  <c:v>0.94575111341644891</c:v>
                </c:pt>
                <c:pt idx="82">
                  <c:v>0.94633541158834455</c:v>
                </c:pt>
                <c:pt idx="83">
                  <c:v>0.95282433537503852</c:v>
                </c:pt>
                <c:pt idx="84">
                  <c:v>0.96088199582397005</c:v>
                </c:pt>
                <c:pt idx="85">
                  <c:v>0.9696677329951745</c:v>
                </c:pt>
                <c:pt idx="86">
                  <c:v>0.97380373452414737</c:v>
                </c:pt>
                <c:pt idx="87">
                  <c:v>0.97901283087814284</c:v>
                </c:pt>
                <c:pt idx="88">
                  <c:v>0.98460943942155965</c:v>
                </c:pt>
                <c:pt idx="89">
                  <c:v>0.99075819719465175</c:v>
                </c:pt>
                <c:pt idx="90">
                  <c:v>0.99683761254660908</c:v>
                </c:pt>
                <c:pt idx="91">
                  <c:v>1.0019909657428427</c:v>
                </c:pt>
                <c:pt idx="92">
                  <c:v>1.0080507970419053</c:v>
                </c:pt>
                <c:pt idx="93">
                  <c:v>1.0132891309425325</c:v>
                </c:pt>
                <c:pt idx="94">
                  <c:v>1.0207609604603241</c:v>
                </c:pt>
                <c:pt idx="95">
                  <c:v>1.027923579935089</c:v>
                </c:pt>
                <c:pt idx="96">
                  <c:v>1.0291112330956007</c:v>
                </c:pt>
                <c:pt idx="97">
                  <c:v>1.0332299954940953</c:v>
                </c:pt>
                <c:pt idx="98">
                  <c:v>1.0354151878741729</c:v>
                </c:pt>
                <c:pt idx="99">
                  <c:v>1.0377262925839439</c:v>
                </c:pt>
                <c:pt idx="100">
                  <c:v>1.0381625762519291</c:v>
                </c:pt>
                <c:pt idx="101">
                  <c:v>1.0423060821947061</c:v>
                </c:pt>
                <c:pt idx="102">
                  <c:v>1.0444155383867062</c:v>
                </c:pt>
                <c:pt idx="103">
                  <c:v>1.0474833772417098</c:v>
                </c:pt>
                <c:pt idx="104">
                  <c:v>1.0504721657577396</c:v>
                </c:pt>
                <c:pt idx="105">
                  <c:v>1.0519087104539466</c:v>
                </c:pt>
                <c:pt idx="106">
                  <c:v>1.054963156165976</c:v>
                </c:pt>
                <c:pt idx="107">
                  <c:v>1.0585201673502709</c:v>
                </c:pt>
                <c:pt idx="110">
                  <c:v>1.0596320188808848</c:v>
                </c:pt>
                <c:pt idx="111">
                  <c:v>1.0677395390442139</c:v>
                </c:pt>
                <c:pt idx="112">
                  <c:v>1.0693582813459936</c:v>
                </c:pt>
                <c:pt idx="113">
                  <c:v>1.0742566673184897</c:v>
                </c:pt>
                <c:pt idx="114">
                  <c:v>1.0753097203276556</c:v>
                </c:pt>
                <c:pt idx="115">
                  <c:v>1.0775213350194193</c:v>
                </c:pt>
                <c:pt idx="116">
                  <c:v>1.0797045776889198</c:v>
                </c:pt>
                <c:pt idx="117">
                  <c:v>1.0831489374642085</c:v>
                </c:pt>
                <c:pt idx="118">
                  <c:v>1.0869184627996058</c:v>
                </c:pt>
                <c:pt idx="119">
                  <c:v>1.0901315656897244</c:v>
                </c:pt>
                <c:pt idx="120">
                  <c:v>1.0908401443201809</c:v>
                </c:pt>
                <c:pt idx="121">
                  <c:v>1.0942085380621518</c:v>
                </c:pt>
                <c:pt idx="122">
                  <c:v>1.0972781140349217</c:v>
                </c:pt>
                <c:pt idx="123">
                  <c:v>1.0987986485937857</c:v>
                </c:pt>
                <c:pt idx="124">
                  <c:v>1.1030611979432077</c:v>
                </c:pt>
                <c:pt idx="125">
                  <c:v>1.1062850307862642</c:v>
                </c:pt>
                <c:pt idx="126">
                  <c:v>1.106970056963146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C4-46C9-89FF-706EB212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055727"/>
        <c:axId val="1976051887"/>
      </c:scatterChart>
      <c:valAx>
        <c:axId val="1976055727"/>
        <c:scaling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Licor pCO2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51887"/>
        <c:crosses val="autoZero"/>
        <c:crossBetween val="midCat"/>
      </c:valAx>
      <c:valAx>
        <c:axId val="19760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5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RCO2</a:t>
            </a:r>
            <a:r>
              <a:rPr lang="en-US" baseline="0"/>
              <a:t> vs logpCO2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SBS2 4.47c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270486288958744"/>
                  <c:y val="-0.131357553157679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9.6770E-01x - 1.6423E+00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9.9994E-01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SAMI Data'!$C$3:$C$111</c:f>
              <c:numCache>
                <c:formatCode>General</c:formatCode>
                <c:ptCount val="109"/>
                <c:pt idx="0">
                  <c:v>2.2898351464464284</c:v>
                </c:pt>
                <c:pt idx="1">
                  <c:v>2.3022211461219046</c:v>
                </c:pt>
                <c:pt idx="2">
                  <c:v>2.314611921505132</c:v>
                </c:pt>
                <c:pt idx="3">
                  <c:v>2.3275094194508172</c:v>
                </c:pt>
                <c:pt idx="4">
                  <c:v>2.3401932224472701</c:v>
                </c:pt>
                <c:pt idx="5">
                  <c:v>2.3530412473710012</c:v>
                </c:pt>
                <c:pt idx="6">
                  <c:v>2.3653540386761494</c:v>
                </c:pt>
                <c:pt idx="7">
                  <c:v>2.3782179803636141</c:v>
                </c:pt>
                <c:pt idx="8">
                  <c:v>2.3913644491269288</c:v>
                </c:pt>
                <c:pt idx="9">
                  <c:v>2.404345156426571</c:v>
                </c:pt>
                <c:pt idx="10">
                  <c:v>2.4173327000510887</c:v>
                </c:pt>
                <c:pt idx="11">
                  <c:v>2.4302134624410878</c:v>
                </c:pt>
                <c:pt idx="12">
                  <c:v>2.4420919811047437</c:v>
                </c:pt>
                <c:pt idx="13">
                  <c:v>2.453479708573747</c:v>
                </c:pt>
                <c:pt idx="14">
                  <c:v>2.4654322689690948</c:v>
                </c:pt>
                <c:pt idx="15">
                  <c:v>2.4768040141539909</c:v>
                </c:pt>
                <c:pt idx="16">
                  <c:v>2.4889446262074775</c:v>
                </c:pt>
                <c:pt idx="17">
                  <c:v>2.500851462197915</c:v>
                </c:pt>
                <c:pt idx="18">
                  <c:v>2.5123618675180182</c:v>
                </c:pt>
                <c:pt idx="19">
                  <c:v>2.5239206840722836</c:v>
                </c:pt>
                <c:pt idx="20">
                  <c:v>2.5351888104895415</c:v>
                </c:pt>
                <c:pt idx="21">
                  <c:v>2.5465641087062716</c:v>
                </c:pt>
                <c:pt idx="22">
                  <c:v>2.5580690812058005</c:v>
                </c:pt>
                <c:pt idx="23">
                  <c:v>2.5687555165051696</c:v>
                </c:pt>
                <c:pt idx="24">
                  <c:v>2.5787841977223551</c:v>
                </c:pt>
                <c:pt idx="25">
                  <c:v>2.5869207103237337</c:v>
                </c:pt>
                <c:pt idx="26">
                  <c:v>2.5978955359011002</c:v>
                </c:pt>
                <c:pt idx="27">
                  <c:v>2.6075527006073038</c:v>
                </c:pt>
                <c:pt idx="28">
                  <c:v>2.6170039214130654</c:v>
                </c:pt>
                <c:pt idx="29">
                  <c:v>2.6267755289917236</c:v>
                </c:pt>
                <c:pt idx="30">
                  <c:v>2.6359434624906939</c:v>
                </c:pt>
                <c:pt idx="31">
                  <c:v>2.64575117786366</c:v>
                </c:pt>
                <c:pt idx="32">
                  <c:v>2.6552927798533372</c:v>
                </c:pt>
                <c:pt idx="33">
                  <c:v>2.6647805648230238</c:v>
                </c:pt>
                <c:pt idx="34">
                  <c:v>2.6739663147638706</c:v>
                </c:pt>
                <c:pt idx="35">
                  <c:v>2.6829468668466556</c:v>
                </c:pt>
                <c:pt idx="36">
                  <c:v>2.6919960504427833</c:v>
                </c:pt>
                <c:pt idx="37">
                  <c:v>2.7008396810751991</c:v>
                </c:pt>
                <c:pt idx="38">
                  <c:v>2.7083037659117593</c:v>
                </c:pt>
                <c:pt idx="39">
                  <c:v>2.7158619970354607</c:v>
                </c:pt>
                <c:pt idx="40">
                  <c:v>2.723224207756417</c:v>
                </c:pt>
                <c:pt idx="41">
                  <c:v>2.7310087568738157</c:v>
                </c:pt>
                <c:pt idx="42">
                  <c:v>2.7380931518775982</c:v>
                </c:pt>
                <c:pt idx="43">
                  <c:v>2.7455549604048568</c:v>
                </c:pt>
                <c:pt idx="44">
                  <c:v>2.7528139773407858</c:v>
                </c:pt>
                <c:pt idx="45">
                  <c:v>2.7602105865090834</c:v>
                </c:pt>
                <c:pt idx="46">
                  <c:v>2.7673046543801672</c:v>
                </c:pt>
                <c:pt idx="47">
                  <c:v>2.7742782805146757</c:v>
                </c:pt>
                <c:pt idx="48">
                  <c:v>2.7813851254723621</c:v>
                </c:pt>
                <c:pt idx="49">
                  <c:v>2.7883505321998054</c:v>
                </c:pt>
                <c:pt idx="50">
                  <c:v>2.7951238064731041</c:v>
                </c:pt>
                <c:pt idx="51">
                  <c:v>2.802021623237549</c:v>
                </c:pt>
                <c:pt idx="52">
                  <c:v>2.8082615635960648</c:v>
                </c:pt>
                <c:pt idx="53">
                  <c:v>2.8141750111987998</c:v>
                </c:pt>
                <c:pt idx="54">
                  <c:v>2.8187800343239915</c:v>
                </c:pt>
                <c:pt idx="55">
                  <c:v>2.8233586816869094</c:v>
                </c:pt>
                <c:pt idx="56">
                  <c:v>2.827965722212344</c:v>
                </c:pt>
                <c:pt idx="57">
                  <c:v>2.832333927674648</c:v>
                </c:pt>
                <c:pt idx="58">
                  <c:v>2.836322366496737</c:v>
                </c:pt>
                <c:pt idx="59">
                  <c:v>2.8402670824320055</c:v>
                </c:pt>
                <c:pt idx="60">
                  <c:v>2.8445481767786673</c:v>
                </c:pt>
                <c:pt idx="61">
                  <c:v>2.8484903383374762</c:v>
                </c:pt>
                <c:pt idx="62">
                  <c:v>2.852221216725876</c:v>
                </c:pt>
                <c:pt idx="63">
                  <c:v>2.8561570731699213</c:v>
                </c:pt>
                <c:pt idx="64">
                  <c:v>2.860031346326803</c:v>
                </c:pt>
                <c:pt idx="65">
                  <c:v>2.8640663263019652</c:v>
                </c:pt>
                <c:pt idx="66">
                  <c:v>2.8672019472875121</c:v>
                </c:pt>
                <c:pt idx="67">
                  <c:v>2.8712221968921909</c:v>
                </c:pt>
                <c:pt idx="68">
                  <c:v>2.8754997193703367</c:v>
                </c:pt>
                <c:pt idx="69">
                  <c:v>2.8792894920897987</c:v>
                </c:pt>
                <c:pt idx="70">
                  <c:v>2.8845277680145029</c:v>
                </c:pt>
                <c:pt idx="71">
                  <c:v>2.8891571289906408</c:v>
                </c:pt>
                <c:pt idx="72">
                  <c:v>2.8921730592533232</c:v>
                </c:pt>
                <c:pt idx="73">
                  <c:v>2.8955759812522937</c:v>
                </c:pt>
                <c:pt idx="74">
                  <c:v>2.8992112003637445</c:v>
                </c:pt>
                <c:pt idx="75">
                  <c:v>2.9020514517930192</c:v>
                </c:pt>
                <c:pt idx="76">
                  <c:v>2.9050494828820552</c:v>
                </c:pt>
                <c:pt idx="77">
                  <c:v>2.9084313978935419</c:v>
                </c:pt>
                <c:pt idx="78">
                  <c:v>2.9118054379931047</c:v>
                </c:pt>
                <c:pt idx="79">
                  <c:v>2.9148321982490839</c:v>
                </c:pt>
                <c:pt idx="80">
                  <c:v>2.917909890958879</c:v>
                </c:pt>
                <c:pt idx="81">
                  <c:v>2.9210556935336065</c:v>
                </c:pt>
                <c:pt idx="82">
                  <c:v>2.9247732394102361</c:v>
                </c:pt>
                <c:pt idx="83">
                  <c:v>2.9283124202679147</c:v>
                </c:pt>
                <c:pt idx="84">
                  <c:v>2.9319759195138495</c:v>
                </c:pt>
                <c:pt idx="85">
                  <c:v>2.9354114817416881</c:v>
                </c:pt>
                <c:pt idx="86">
                  <c:v>2.9387570392856679</c:v>
                </c:pt>
                <c:pt idx="87">
                  <c:v>2.9417076660455792</c:v>
                </c:pt>
                <c:pt idx="88">
                  <c:v>2.9447417502201256</c:v>
                </c:pt>
                <c:pt idx="89">
                  <c:v>2.947329738066117</c:v>
                </c:pt>
                <c:pt idx="90">
                  <c:v>2.9499021262001381</c:v>
                </c:pt>
                <c:pt idx="91">
                  <c:v>2.9519227854266541</c:v>
                </c:pt>
                <c:pt idx="92">
                  <c:v>2.9524250992508674</c:v>
                </c:pt>
                <c:pt idx="93">
                  <c:v>2.9527063720678863</c:v>
                </c:pt>
                <c:pt idx="94">
                  <c:v>2.9548741953560627</c:v>
                </c:pt>
                <c:pt idx="95">
                  <c:v>2.95858743720617</c:v>
                </c:pt>
                <c:pt idx="96">
                  <c:v>2.9621008241178353</c:v>
                </c:pt>
                <c:pt idx="97">
                  <c:v>2.9656035141524306</c:v>
                </c:pt>
                <c:pt idx="98">
                  <c:v>2.968898177412604</c:v>
                </c:pt>
                <c:pt idx="99">
                  <c:v>2.9723061002184457</c:v>
                </c:pt>
                <c:pt idx="100">
                  <c:v>2.9759477236732912</c:v>
                </c:pt>
                <c:pt idx="101">
                  <c:v>2.97931243773753</c:v>
                </c:pt>
                <c:pt idx="102">
                  <c:v>2.9825390680569868</c:v>
                </c:pt>
                <c:pt idx="103">
                  <c:v>2.9861029173401064</c:v>
                </c:pt>
                <c:pt idx="104">
                  <c:v>2.9888858793928725</c:v>
                </c:pt>
                <c:pt idx="105">
                  <c:v>2.9922467065667662</c:v>
                </c:pt>
                <c:pt idx="106">
                  <c:v>2.9952168557664063</c:v>
                </c:pt>
                <c:pt idx="107">
                  <c:v>2.9982891018371531</c:v>
                </c:pt>
                <c:pt idx="108">
                  <c:v>3.0012036146068057</c:v>
                </c:pt>
              </c:numCache>
            </c:numRef>
          </c:xVal>
          <c:yVal>
            <c:numRef>
              <c:f>'Raw SAMI Data'!$A$3:$A$111</c:f>
              <c:numCache>
                <c:formatCode>General</c:formatCode>
                <c:ptCount val="109"/>
                <c:pt idx="0">
                  <c:v>0.56587347562698909</c:v>
                </c:pt>
                <c:pt idx="1">
                  <c:v>0.58004958744584667</c:v>
                </c:pt>
                <c:pt idx="2">
                  <c:v>0.59531488669922517</c:v>
                </c:pt>
                <c:pt idx="3">
                  <c:v>0.60684899126229419</c:v>
                </c:pt>
                <c:pt idx="4">
                  <c:v>0.62100777599348811</c:v>
                </c:pt>
                <c:pt idx="5">
                  <c:v>0.63423399614982889</c:v>
                </c:pt>
                <c:pt idx="6">
                  <c:v>0.64637218346995484</c:v>
                </c:pt>
                <c:pt idx="7">
                  <c:v>0.65936954902282319</c:v>
                </c:pt>
                <c:pt idx="8">
                  <c:v>0.67323015154306054</c:v>
                </c:pt>
                <c:pt idx="9">
                  <c:v>0.68531243108272044</c:v>
                </c:pt>
                <c:pt idx="10">
                  <c:v>0.69663761452383599</c:v>
                </c:pt>
                <c:pt idx="11">
                  <c:v>0.70883861293150974</c:v>
                </c:pt>
                <c:pt idx="12">
                  <c:v>0.721722378945308</c:v>
                </c:pt>
                <c:pt idx="13">
                  <c:v>0.7334564960635801</c:v>
                </c:pt>
                <c:pt idx="14">
                  <c:v>0.74524871109678203</c:v>
                </c:pt>
                <c:pt idx="15">
                  <c:v>0.75519853865208375</c:v>
                </c:pt>
                <c:pt idx="16">
                  <c:v>0.76731994740559684</c:v>
                </c:pt>
                <c:pt idx="17">
                  <c:v>0.77825532473505188</c:v>
                </c:pt>
                <c:pt idx="18">
                  <c:v>0.78998222725790557</c:v>
                </c:pt>
                <c:pt idx="19">
                  <c:v>0.80125675129661922</c:v>
                </c:pt>
                <c:pt idx="20">
                  <c:v>0.81289855790175714</c:v>
                </c:pt>
                <c:pt idx="21">
                  <c:v>0.82395637344360062</c:v>
                </c:pt>
                <c:pt idx="22">
                  <c:v>0.83427482778339945</c:v>
                </c:pt>
                <c:pt idx="23">
                  <c:v>0.84629839280981456</c:v>
                </c:pt>
                <c:pt idx="24">
                  <c:v>0.85470908169630055</c:v>
                </c:pt>
                <c:pt idx="25">
                  <c:v>0.86371518860631824</c:v>
                </c:pt>
                <c:pt idx="26">
                  <c:v>0.87415017733642708</c:v>
                </c:pt>
                <c:pt idx="27">
                  <c:v>0.88222836287108064</c:v>
                </c:pt>
                <c:pt idx="28">
                  <c:v>0.89085831058103193</c:v>
                </c:pt>
                <c:pt idx="29">
                  <c:v>0.9020184459564371</c:v>
                </c:pt>
                <c:pt idx="30">
                  <c:v>0.90992883216260401</c:v>
                </c:pt>
                <c:pt idx="31">
                  <c:v>0.91971150475063523</c:v>
                </c:pt>
                <c:pt idx="32">
                  <c:v>0.92726706857830998</c:v>
                </c:pt>
                <c:pt idx="33">
                  <c:v>0.93589513499919708</c:v>
                </c:pt>
                <c:pt idx="34">
                  <c:v>0.94663441679251803</c:v>
                </c:pt>
                <c:pt idx="35">
                  <c:v>0.95461765142627397</c:v>
                </c:pt>
                <c:pt idx="36">
                  <c:v>0.96342451681195129</c:v>
                </c:pt>
                <c:pt idx="37">
                  <c:v>0.97256434805144443</c:v>
                </c:pt>
                <c:pt idx="38">
                  <c:v>0.97924398396616308</c:v>
                </c:pt>
                <c:pt idx="39">
                  <c:v>0.9872458202910871</c:v>
                </c:pt>
                <c:pt idx="40">
                  <c:v>0.99236816658188554</c:v>
                </c:pt>
                <c:pt idx="41">
                  <c:v>1.0004262016258798</c:v>
                </c:pt>
                <c:pt idx="42">
                  <c:v>1.008055986501545</c:v>
                </c:pt>
                <c:pt idx="43">
                  <c:v>1.014221669060003</c:v>
                </c:pt>
                <c:pt idx="44">
                  <c:v>1.0222537293510285</c:v>
                </c:pt>
                <c:pt idx="45">
                  <c:v>1.0292930526555155</c:v>
                </c:pt>
                <c:pt idx="46">
                  <c:v>1.0350246457302059</c:v>
                </c:pt>
                <c:pt idx="47">
                  <c:v>1.0427986338008695</c:v>
                </c:pt>
                <c:pt idx="48">
                  <c:v>1.0502079080099449</c:v>
                </c:pt>
                <c:pt idx="49">
                  <c:v>1.0544065317031328</c:v>
                </c:pt>
                <c:pt idx="50">
                  <c:v>1.0639648984125156</c:v>
                </c:pt>
                <c:pt idx="51">
                  <c:v>1.0675032028781986</c:v>
                </c:pt>
                <c:pt idx="52">
                  <c:v>1.0760616569597286</c:v>
                </c:pt>
                <c:pt idx="53">
                  <c:v>1.0819421186354401</c:v>
                </c:pt>
                <c:pt idx="54">
                  <c:v>1.0851607829808125</c:v>
                </c:pt>
                <c:pt idx="55">
                  <c:v>1.0897192974233425</c:v>
                </c:pt>
                <c:pt idx="56">
                  <c:v>1.0935591728178948</c:v>
                </c:pt>
                <c:pt idx="57">
                  <c:v>1.0984371804853488</c:v>
                </c:pt>
                <c:pt idx="58">
                  <c:v>1.1012097519112158</c:v>
                </c:pt>
                <c:pt idx="59">
                  <c:v>1.1058977936972969</c:v>
                </c:pt>
                <c:pt idx="60">
                  <c:v>1.10945388058318</c:v>
                </c:pt>
                <c:pt idx="61">
                  <c:v>1.1130723060654391</c:v>
                </c:pt>
                <c:pt idx="62">
                  <c:v>1.1174624660674359</c:v>
                </c:pt>
                <c:pt idx="63">
                  <c:v>1.1216118309234424</c:v>
                </c:pt>
                <c:pt idx="64">
                  <c:v>1.125348144399861</c:v>
                </c:pt>
                <c:pt idx="65">
                  <c:v>1.1317953013596764</c:v>
                </c:pt>
                <c:pt idx="66">
                  <c:v>1.1321670879902554</c:v>
                </c:pt>
                <c:pt idx="67">
                  <c:v>1.1362879112416997</c:v>
                </c:pt>
                <c:pt idx="68">
                  <c:v>1.1396658567324003</c:v>
                </c:pt>
                <c:pt idx="69">
                  <c:v>1.1447967125284955</c:v>
                </c:pt>
                <c:pt idx="70">
                  <c:v>1.1476123300143579</c:v>
                </c:pt>
                <c:pt idx="71">
                  <c:v>1.1538283372172784</c:v>
                </c:pt>
                <c:pt idx="72">
                  <c:v>1.1547523930023647</c:v>
                </c:pt>
                <c:pt idx="73">
                  <c:v>1.1599334746638177</c:v>
                </c:pt>
                <c:pt idx="74">
                  <c:v>1.1628872147386768</c:v>
                </c:pt>
                <c:pt idx="75">
                  <c:v>1.1662011683222515</c:v>
                </c:pt>
                <c:pt idx="76">
                  <c:v>1.1685160729667077</c:v>
                </c:pt>
                <c:pt idx="77">
                  <c:v>1.1708319710043411</c:v>
                </c:pt>
                <c:pt idx="78">
                  <c:v>1.1758405425008829</c:v>
                </c:pt>
                <c:pt idx="79">
                  <c:v>1.1794649454907418</c:v>
                </c:pt>
                <c:pt idx="80">
                  <c:v>1.1788988632905426</c:v>
                </c:pt>
                <c:pt idx="81">
                  <c:v>1.1844173683868273</c:v>
                </c:pt>
                <c:pt idx="82">
                  <c:v>1.1865510255646301</c:v>
                </c:pt>
                <c:pt idx="83">
                  <c:v>1.1908076019221789</c:v>
                </c:pt>
                <c:pt idx="84">
                  <c:v>1.1927055722020758</c:v>
                </c:pt>
                <c:pt idx="85">
                  <c:v>1.1969818338175777</c:v>
                </c:pt>
                <c:pt idx="86">
                  <c:v>1.1996244091980541</c:v>
                </c:pt>
                <c:pt idx="87">
                  <c:v>1.2036541386437654</c:v>
                </c:pt>
                <c:pt idx="88">
                  <c:v>1.2064691931853295</c:v>
                </c:pt>
                <c:pt idx="89">
                  <c:v>1.2083213391393193</c:v>
                </c:pt>
                <c:pt idx="90">
                  <c:v>1.211406176253669</c:v>
                </c:pt>
                <c:pt idx="91">
                  <c:v>1.2135543243853131</c:v>
                </c:pt>
                <c:pt idx="92">
                  <c:v>1.2151527817001258</c:v>
                </c:pt>
                <c:pt idx="93">
                  <c:v>1.2147340291455799</c:v>
                </c:pt>
                <c:pt idx="94">
                  <c:v>1.2144284760453115</c:v>
                </c:pt>
                <c:pt idx="95">
                  <c:v>1.2203306387732347</c:v>
                </c:pt>
                <c:pt idx="96">
                  <c:v>1.2233576168485012</c:v>
                </c:pt>
                <c:pt idx="97">
                  <c:v>1.2257191008087256</c:v>
                </c:pt>
                <c:pt idx="98">
                  <c:v>1.2300478355251423</c:v>
                </c:pt>
                <c:pt idx="99">
                  <c:v>1.2349439202041153</c:v>
                </c:pt>
                <c:pt idx="100">
                  <c:v>1.2357216184815167</c:v>
                </c:pt>
                <c:pt idx="101">
                  <c:v>1.2411477698755269</c:v>
                </c:pt>
                <c:pt idx="102">
                  <c:v>1.2437895648321866</c:v>
                </c:pt>
                <c:pt idx="103">
                  <c:v>1.2463141545910736</c:v>
                </c:pt>
                <c:pt idx="104">
                  <c:v>1.2512969814863528</c:v>
                </c:pt>
                <c:pt idx="105">
                  <c:v>1.2548381739208823</c:v>
                </c:pt>
                <c:pt idx="106">
                  <c:v>1.2587379422693514</c:v>
                </c:pt>
                <c:pt idx="107">
                  <c:v>1.2608535870876527</c:v>
                </c:pt>
                <c:pt idx="108">
                  <c:v>1.2649110801499315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4-4557-8D87-83FEC05EBF3A}"/>
            </c:ext>
          </c:extLst>
        </c:ser>
        <c:ser>
          <c:idx val="1"/>
          <c:order val="1"/>
          <c:tx>
            <c:v>SBS2_9.71C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70572986017639"/>
                  <c:y val="-0.169671415717165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9.7862E-01x - 1.7570E+00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9.9992E-01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SAMI Data'!$G$3:$G$152</c:f>
              <c:numCache>
                <c:formatCode>General</c:formatCode>
                <c:ptCount val="150"/>
                <c:pt idx="0">
                  <c:v>2.2903310753765469</c:v>
                </c:pt>
                <c:pt idx="1">
                  <c:v>2.2997301916752888</c:v>
                </c:pt>
                <c:pt idx="2">
                  <c:v>2.3099734117901396</c:v>
                </c:pt>
                <c:pt idx="3">
                  <c:v>2.3206604937834046</c:v>
                </c:pt>
                <c:pt idx="4">
                  <c:v>2.3302354588628167</c:v>
                </c:pt>
                <c:pt idx="5">
                  <c:v>2.3417733340012461</c:v>
                </c:pt>
                <c:pt idx="6">
                  <c:v>2.3535529942622344</c:v>
                </c:pt>
                <c:pt idx="7">
                  <c:v>2.3640933042890331</c:v>
                </c:pt>
                <c:pt idx="8">
                  <c:v>2.3764583255435507</c:v>
                </c:pt>
                <c:pt idx="9">
                  <c:v>2.3875851579654186</c:v>
                </c:pt>
                <c:pt idx="10">
                  <c:v>2.3991247292060747</c:v>
                </c:pt>
                <c:pt idx="11">
                  <c:v>2.410723431499588</c:v>
                </c:pt>
                <c:pt idx="12">
                  <c:v>2.4223261368200704</c:v>
                </c:pt>
                <c:pt idx="13">
                  <c:v>2.4345279091710084</c:v>
                </c:pt>
                <c:pt idx="14">
                  <c:v>2.4472033894810958</c:v>
                </c:pt>
                <c:pt idx="15">
                  <c:v>2.4600362214570897</c:v>
                </c:pt>
                <c:pt idx="16">
                  <c:v>2.472964428029039</c:v>
                </c:pt>
                <c:pt idx="17">
                  <c:v>2.4854069402099896</c:v>
                </c:pt>
                <c:pt idx="18">
                  <c:v>2.4991090135672556</c:v>
                </c:pt>
                <c:pt idx="19">
                  <c:v>2.5118208220797325</c:v>
                </c:pt>
                <c:pt idx="20">
                  <c:v>2.5247754661409711</c:v>
                </c:pt>
                <c:pt idx="21">
                  <c:v>2.5378740896372842</c:v>
                </c:pt>
                <c:pt idx="22">
                  <c:v>2.5512718799755749</c:v>
                </c:pt>
                <c:pt idx="23">
                  <c:v>2.5629665000459476</c:v>
                </c:pt>
                <c:pt idx="24">
                  <c:v>2.5656728524485692</c:v>
                </c:pt>
                <c:pt idx="25">
                  <c:v>2.5686707540620906</c:v>
                </c:pt>
                <c:pt idx="26">
                  <c:v>2.5715485778543155</c:v>
                </c:pt>
                <c:pt idx="27">
                  <c:v>2.5751177318956113</c:v>
                </c:pt>
                <c:pt idx="28">
                  <c:v>2.5779193360723602</c:v>
                </c:pt>
                <c:pt idx="29">
                  <c:v>2.5814906808664388</c:v>
                </c:pt>
                <c:pt idx="30">
                  <c:v>2.5849623744688941</c:v>
                </c:pt>
                <c:pt idx="31">
                  <c:v>2.5881291328629552</c:v>
                </c:pt>
                <c:pt idx="32">
                  <c:v>2.5913907632865447</c:v>
                </c:pt>
                <c:pt idx="33">
                  <c:v>2.5943175722991474</c:v>
                </c:pt>
                <c:pt idx="34">
                  <c:v>2.6040073426345272</c:v>
                </c:pt>
                <c:pt idx="35">
                  <c:v>2.613096906202093</c:v>
                </c:pt>
                <c:pt idx="36">
                  <c:v>2.6224248979159359</c:v>
                </c:pt>
                <c:pt idx="37">
                  <c:v>2.6322105884168052</c:v>
                </c:pt>
                <c:pt idx="38">
                  <c:v>2.6413494481145201</c:v>
                </c:pt>
                <c:pt idx="39">
                  <c:v>2.6512728247297273</c:v>
                </c:pt>
                <c:pt idx="40">
                  <c:v>2.6608883271716306</c:v>
                </c:pt>
                <c:pt idx="41">
                  <c:v>2.6708653812010588</c:v>
                </c:pt>
                <c:pt idx="42">
                  <c:v>2.6805173060282499</c:v>
                </c:pt>
                <c:pt idx="43">
                  <c:v>2.6889746755293005</c:v>
                </c:pt>
                <c:pt idx="44">
                  <c:v>2.6978083664802974</c:v>
                </c:pt>
                <c:pt idx="45">
                  <c:v>2.7061129924438454</c:v>
                </c:pt>
                <c:pt idx="46">
                  <c:v>2.7120015285566104</c:v>
                </c:pt>
                <c:pt idx="47">
                  <c:v>2.7168485146747843</c:v>
                </c:pt>
                <c:pt idx="48">
                  <c:v>2.722025241267064</c:v>
                </c:pt>
                <c:pt idx="49">
                  <c:v>2.7266649904595064</c:v>
                </c:pt>
                <c:pt idx="50">
                  <c:v>2.7316449289650704</c:v>
                </c:pt>
                <c:pt idx="51">
                  <c:v>2.7359716908382112</c:v>
                </c:pt>
                <c:pt idx="52">
                  <c:v>2.740932572510506</c:v>
                </c:pt>
                <c:pt idx="53">
                  <c:v>2.7454488040839049</c:v>
                </c:pt>
                <c:pt idx="54">
                  <c:v>2.7505856106366924</c:v>
                </c:pt>
                <c:pt idx="55">
                  <c:v>2.7554757225510595</c:v>
                </c:pt>
                <c:pt idx="56">
                  <c:v>2.7615541055096138</c:v>
                </c:pt>
                <c:pt idx="57">
                  <c:v>2.7677768297835001</c:v>
                </c:pt>
                <c:pt idx="58">
                  <c:v>2.7734591721999493</c:v>
                </c:pt>
                <c:pt idx="59">
                  <c:v>2.7788315744520209</c:v>
                </c:pt>
                <c:pt idx="60">
                  <c:v>2.7837605021048475</c:v>
                </c:pt>
                <c:pt idx="61">
                  <c:v>2.7881502881288265</c:v>
                </c:pt>
                <c:pt idx="62">
                  <c:v>2.7931685257285368</c:v>
                </c:pt>
                <c:pt idx="63">
                  <c:v>2.7971054716518777</c:v>
                </c:pt>
                <c:pt idx="64">
                  <c:v>2.8000952259162553</c:v>
                </c:pt>
                <c:pt idx="65">
                  <c:v>2.8031521741776064</c:v>
                </c:pt>
                <c:pt idx="66">
                  <c:v>2.8060257191219122</c:v>
                </c:pt>
                <c:pt idx="67">
                  <c:v>2.8091586736986871</c:v>
                </c:pt>
                <c:pt idx="68">
                  <c:v>2.812372241534256</c:v>
                </c:pt>
                <c:pt idx="69">
                  <c:v>2.8153408451441297</c:v>
                </c:pt>
                <c:pt idx="70">
                  <c:v>2.8184527723494801</c:v>
                </c:pt>
                <c:pt idx="71">
                  <c:v>2.8216068006505708</c:v>
                </c:pt>
                <c:pt idx="72">
                  <c:v>2.8253043236097932</c:v>
                </c:pt>
                <c:pt idx="73">
                  <c:v>2.8282115190001189</c:v>
                </c:pt>
                <c:pt idx="74">
                  <c:v>2.8314323186306556</c:v>
                </c:pt>
                <c:pt idx="75">
                  <c:v>2.8346869571138691</c:v>
                </c:pt>
                <c:pt idx="76">
                  <c:v>2.8374591564186065</c:v>
                </c:pt>
                <c:pt idx="77">
                  <c:v>2.8375622951933268</c:v>
                </c:pt>
                <c:pt idx="78">
                  <c:v>2.8378284584721438</c:v>
                </c:pt>
                <c:pt idx="79">
                  <c:v>2.8379839117548595</c:v>
                </c:pt>
                <c:pt idx="80">
                  <c:v>2.8383942476512378</c:v>
                </c:pt>
                <c:pt idx="81">
                  <c:v>2.8384897944640262</c:v>
                </c:pt>
                <c:pt idx="82">
                  <c:v>2.8400266238477991</c:v>
                </c:pt>
                <c:pt idx="83">
                  <c:v>2.8425893876559143</c:v>
                </c:pt>
                <c:pt idx="84">
                  <c:v>2.8457421692724072</c:v>
                </c:pt>
                <c:pt idx="85">
                  <c:v>2.8483581028986205</c:v>
                </c:pt>
                <c:pt idx="86">
                  <c:v>2.8513613578814869</c:v>
                </c:pt>
                <c:pt idx="87">
                  <c:v>2.8543845976566691</c:v>
                </c:pt>
                <c:pt idx="88">
                  <c:v>2.857127564237286</c:v>
                </c:pt>
                <c:pt idx="89">
                  <c:v>2.860096234938823</c:v>
                </c:pt>
                <c:pt idx="90">
                  <c:v>2.862805014672416</c:v>
                </c:pt>
                <c:pt idx="91">
                  <c:v>2.8663151915346998</c:v>
                </c:pt>
                <c:pt idx="92">
                  <c:v>2.8690314949315021</c:v>
                </c:pt>
                <c:pt idx="93">
                  <c:v>2.8715040249399082</c:v>
                </c:pt>
                <c:pt idx="94">
                  <c:v>2.874252586567247</c:v>
                </c:pt>
                <c:pt idx="95">
                  <c:v>2.8767274015280773</c:v>
                </c:pt>
                <c:pt idx="96">
                  <c:v>2.8792372689614276</c:v>
                </c:pt>
                <c:pt idx="97">
                  <c:v>2.8819749951592479</c:v>
                </c:pt>
                <c:pt idx="98">
                  <c:v>2.884211230244758</c:v>
                </c:pt>
                <c:pt idx="99">
                  <c:v>2.8867790675215268</c:v>
                </c:pt>
                <c:pt idx="100">
                  <c:v>2.8892801234184509</c:v>
                </c:pt>
                <c:pt idx="101">
                  <c:v>2.8919810989163972</c:v>
                </c:pt>
                <c:pt idx="102">
                  <c:v>2.8949971463374227</c:v>
                </c:pt>
                <c:pt idx="103">
                  <c:v>2.8974002599776831</c:v>
                </c:pt>
                <c:pt idx="104">
                  <c:v>2.8997138076721884</c:v>
                </c:pt>
                <c:pt idx="105">
                  <c:v>2.9023218543756726</c:v>
                </c:pt>
                <c:pt idx="106">
                  <c:v>2.9046790749094029</c:v>
                </c:pt>
                <c:pt idx="107">
                  <c:v>2.9071026165649183</c:v>
                </c:pt>
                <c:pt idx="108">
                  <c:v>2.9103207477207991</c:v>
                </c:pt>
                <c:pt idx="109">
                  <c:v>2.9128121986104412</c:v>
                </c:pt>
                <c:pt idx="110">
                  <c:v>2.9148497878956587</c:v>
                </c:pt>
                <c:pt idx="111">
                  <c:v>2.9174675898402347</c:v>
                </c:pt>
                <c:pt idx="112">
                  <c:v>2.9205076086300932</c:v>
                </c:pt>
                <c:pt idx="113">
                  <c:v>2.9229688110789462</c:v>
                </c:pt>
                <c:pt idx="114">
                  <c:v>2.9255517785945684</c:v>
                </c:pt>
                <c:pt idx="117">
                  <c:v>2.9336530200479349</c:v>
                </c:pt>
                <c:pt idx="118">
                  <c:v>2.9357102792517438</c:v>
                </c:pt>
                <c:pt idx="119">
                  <c:v>2.9382822112336471</c:v>
                </c:pt>
                <c:pt idx="120">
                  <c:v>2.9406527498430224</c:v>
                </c:pt>
                <c:pt idx="121">
                  <c:v>2.9433056245001215</c:v>
                </c:pt>
                <c:pt idx="122">
                  <c:v>2.9460846127890243</c:v>
                </c:pt>
                <c:pt idx="123">
                  <c:v>2.9488770514027234</c:v>
                </c:pt>
                <c:pt idx="124">
                  <c:v>2.9515674328864621</c:v>
                </c:pt>
                <c:pt idx="125">
                  <c:v>2.9540751860110492</c:v>
                </c:pt>
                <c:pt idx="126">
                  <c:v>2.9565510967475936</c:v>
                </c:pt>
                <c:pt idx="127">
                  <c:v>2.9592257775188804</c:v>
                </c:pt>
                <c:pt idx="128">
                  <c:v>2.9623437371157713</c:v>
                </c:pt>
                <c:pt idx="129">
                  <c:v>2.9653146504252565</c:v>
                </c:pt>
                <c:pt idx="130">
                  <c:v>2.9675982564661463</c:v>
                </c:pt>
                <c:pt idx="131">
                  <c:v>2.9703920335336842</c:v>
                </c:pt>
                <c:pt idx="132">
                  <c:v>2.9732533571953916</c:v>
                </c:pt>
                <c:pt idx="133">
                  <c:v>2.9756950054081766</c:v>
                </c:pt>
                <c:pt idx="134">
                  <c:v>2.9783209006014419</c:v>
                </c:pt>
                <c:pt idx="135">
                  <c:v>2.9809006319050986</c:v>
                </c:pt>
                <c:pt idx="136">
                  <c:v>2.9839699855921027</c:v>
                </c:pt>
                <c:pt idx="137">
                  <c:v>2.9865540735711367</c:v>
                </c:pt>
                <c:pt idx="138">
                  <c:v>2.9888593775947752</c:v>
                </c:pt>
                <c:pt idx="139">
                  <c:v>2.9899493622685025</c:v>
                </c:pt>
                <c:pt idx="140">
                  <c:v>2.9915459903241235</c:v>
                </c:pt>
                <c:pt idx="141">
                  <c:v>2.9924792727544856</c:v>
                </c:pt>
                <c:pt idx="142">
                  <c:v>2.9936751127295036</c:v>
                </c:pt>
                <c:pt idx="143">
                  <c:v>2.9945287349783714</c:v>
                </c:pt>
                <c:pt idx="144">
                  <c:v>2.9959102799517825</c:v>
                </c:pt>
                <c:pt idx="145">
                  <c:v>2.9968195670848958</c:v>
                </c:pt>
                <c:pt idx="146">
                  <c:v>2.9980977364246426</c:v>
                </c:pt>
                <c:pt idx="147">
                  <c:v>2.9990673951530673</c:v>
                </c:pt>
                <c:pt idx="148">
                  <c:v>3.0005312860873694</c:v>
                </c:pt>
                <c:pt idx="149">
                  <c:v>3.0014622657498724</c:v>
                </c:pt>
              </c:numCache>
            </c:numRef>
          </c:xVal>
          <c:yVal>
            <c:numRef>
              <c:f>'Raw SAMI Data'!$E$3:$E$152</c:f>
              <c:numCache>
                <c:formatCode>General</c:formatCode>
                <c:ptCount val="150"/>
                <c:pt idx="0">
                  <c:v>0.48710716080518823</c:v>
                </c:pt>
                <c:pt idx="1">
                  <c:v>0.49521095742033372</c:v>
                </c:pt>
                <c:pt idx="2">
                  <c:v>0.5067838497270275</c:v>
                </c:pt>
                <c:pt idx="3">
                  <c:v>0.51559905731972366</c:v>
                </c:pt>
                <c:pt idx="4">
                  <c:v>0.52604941866833033</c:v>
                </c:pt>
                <c:pt idx="5">
                  <c:v>0.53655702061046173</c:v>
                </c:pt>
                <c:pt idx="6">
                  <c:v>0.54650652294164259</c:v>
                </c:pt>
                <c:pt idx="7">
                  <c:v>0.55781992645746203</c:v>
                </c:pt>
                <c:pt idx="8">
                  <c:v>0.5695380765910435</c:v>
                </c:pt>
                <c:pt idx="9">
                  <c:v>0.58048548661114419</c:v>
                </c:pt>
                <c:pt idx="10">
                  <c:v>0.59149115671548524</c:v>
                </c:pt>
                <c:pt idx="11">
                  <c:v>0.60368613439367014</c:v>
                </c:pt>
                <c:pt idx="12">
                  <c:v>0.61485305785179645</c:v>
                </c:pt>
                <c:pt idx="13">
                  <c:v>0.62754815869439351</c:v>
                </c:pt>
                <c:pt idx="14">
                  <c:v>0.63899867425677748</c:v>
                </c:pt>
                <c:pt idx="15">
                  <c:v>0.65147262077725954</c:v>
                </c:pt>
                <c:pt idx="16">
                  <c:v>0.66364674548724878</c:v>
                </c:pt>
                <c:pt idx="17">
                  <c:v>0.67553152606498656</c:v>
                </c:pt>
                <c:pt idx="18">
                  <c:v>0.68870272219092421</c:v>
                </c:pt>
                <c:pt idx="19">
                  <c:v>0.70110701861693714</c:v>
                </c:pt>
                <c:pt idx="20">
                  <c:v>0.71396152876320329</c:v>
                </c:pt>
                <c:pt idx="21">
                  <c:v>0.72616602120011964</c:v>
                </c:pt>
                <c:pt idx="22">
                  <c:v>0.73900521381131457</c:v>
                </c:pt>
                <c:pt idx="23">
                  <c:v>0.7511076428243324</c:v>
                </c:pt>
                <c:pt idx="24">
                  <c:v>0.7554614276360736</c:v>
                </c:pt>
                <c:pt idx="25">
                  <c:v>0.75873835601627249</c:v>
                </c:pt>
                <c:pt idx="26">
                  <c:v>0.76140265856089995</c:v>
                </c:pt>
                <c:pt idx="27">
                  <c:v>0.76505396751619081</c:v>
                </c:pt>
                <c:pt idx="28">
                  <c:v>0.76724042637911671</c:v>
                </c:pt>
                <c:pt idx="29">
                  <c:v>0.7695822544189389</c:v>
                </c:pt>
                <c:pt idx="30">
                  <c:v>0.77317521818816681</c:v>
                </c:pt>
                <c:pt idx="31">
                  <c:v>0.77546035644968048</c:v>
                </c:pt>
                <c:pt idx="32">
                  <c:v>0.78008046477180826</c:v>
                </c:pt>
                <c:pt idx="33">
                  <c:v>0.78240279652547007</c:v>
                </c:pt>
                <c:pt idx="34">
                  <c:v>0.78807831990239341</c:v>
                </c:pt>
                <c:pt idx="35">
                  <c:v>0.79958411323456979</c:v>
                </c:pt>
                <c:pt idx="36">
                  <c:v>0.80821752568492411</c:v>
                </c:pt>
                <c:pt idx="37">
                  <c:v>0.81653541789987261</c:v>
                </c:pt>
                <c:pt idx="38">
                  <c:v>0.82661285652777017</c:v>
                </c:pt>
                <c:pt idx="39">
                  <c:v>0.83526745369737454</c:v>
                </c:pt>
                <c:pt idx="40">
                  <c:v>0.84478976647806781</c:v>
                </c:pt>
                <c:pt idx="41">
                  <c:v>0.85487136163487487</c:v>
                </c:pt>
                <c:pt idx="42">
                  <c:v>0.86257137361498337</c:v>
                </c:pt>
                <c:pt idx="43">
                  <c:v>0.87191577715608759</c:v>
                </c:pt>
                <c:pt idx="44">
                  <c:v>0.88092915071595213</c:v>
                </c:pt>
                <c:pt idx="45">
                  <c:v>0.88752741522536027</c:v>
                </c:pt>
                <c:pt idx="46">
                  <c:v>0.8945720302948611</c:v>
                </c:pt>
                <c:pt idx="47">
                  <c:v>0.89997686387849962</c:v>
                </c:pt>
                <c:pt idx="48">
                  <c:v>0.90426793090006519</c:v>
                </c:pt>
                <c:pt idx="49">
                  <c:v>0.90963436624788285</c:v>
                </c:pt>
                <c:pt idx="50">
                  <c:v>0.91440259504116495</c:v>
                </c:pt>
                <c:pt idx="51">
                  <c:v>0.91896587080351144</c:v>
                </c:pt>
                <c:pt idx="52">
                  <c:v>0.92257430905891069</c:v>
                </c:pt>
                <c:pt idx="53">
                  <c:v>0.92896647453311199</c:v>
                </c:pt>
                <c:pt idx="54">
                  <c:v>0.93295903063527974</c:v>
                </c:pt>
                <c:pt idx="55">
                  <c:v>0.93779612588003525</c:v>
                </c:pt>
                <c:pt idx="56">
                  <c:v>0.94405922996331559</c:v>
                </c:pt>
                <c:pt idx="57">
                  <c:v>0.9497428723788488</c:v>
                </c:pt>
                <c:pt idx="58">
                  <c:v>0.95626669019623101</c:v>
                </c:pt>
                <c:pt idx="59">
                  <c:v>0.96033377635731521</c:v>
                </c:pt>
                <c:pt idx="60">
                  <c:v>0.96582551767711489</c:v>
                </c:pt>
                <c:pt idx="61">
                  <c:v>0.97044453414242904</c:v>
                </c:pt>
                <c:pt idx="62">
                  <c:v>0.97644665996658409</c:v>
                </c:pt>
                <c:pt idx="63">
                  <c:v>0.97927953718900884</c:v>
                </c:pt>
                <c:pt idx="64">
                  <c:v>0.98164272250978579</c:v>
                </c:pt>
                <c:pt idx="65">
                  <c:v>0.98473122828327697</c:v>
                </c:pt>
                <c:pt idx="66">
                  <c:v>0.98871032043699192</c:v>
                </c:pt>
                <c:pt idx="67">
                  <c:v>0.99186442874392433</c:v>
                </c:pt>
                <c:pt idx="68">
                  <c:v>0.99424241260322521</c:v>
                </c:pt>
                <c:pt idx="69">
                  <c:v>0.99676603698198474</c:v>
                </c:pt>
                <c:pt idx="70">
                  <c:v>0.99957206877400429</c:v>
                </c:pt>
                <c:pt idx="71">
                  <c:v>1.0037679301197224</c:v>
                </c:pt>
                <c:pt idx="72">
                  <c:v>1.0077045305964052</c:v>
                </c:pt>
                <c:pt idx="73">
                  <c:v>1.0099647980154391</c:v>
                </c:pt>
                <c:pt idx="74">
                  <c:v>1.0132170399610438</c:v>
                </c:pt>
                <c:pt idx="75">
                  <c:v>1.0154118288054161</c:v>
                </c:pt>
                <c:pt idx="76">
                  <c:v>1.0189817665421064</c:v>
                </c:pt>
                <c:pt idx="77">
                  <c:v>1.0190563071008312</c:v>
                </c:pt>
                <c:pt idx="78">
                  <c:v>1.0217203713783642</c:v>
                </c:pt>
                <c:pt idx="79">
                  <c:v>1.0184532444672902</c:v>
                </c:pt>
                <c:pt idx="80">
                  <c:v>1.0211013636895445</c:v>
                </c:pt>
                <c:pt idx="81">
                  <c:v>1.0212337687087476</c:v>
                </c:pt>
                <c:pt idx="82">
                  <c:v>1.0204862969548349</c:v>
                </c:pt>
                <c:pt idx="83">
                  <c:v>1.0237063309620591</c:v>
                </c:pt>
                <c:pt idx="84">
                  <c:v>1.0266764159065132</c:v>
                </c:pt>
                <c:pt idx="85">
                  <c:v>1.0281273742795867</c:v>
                </c:pt>
                <c:pt idx="86">
                  <c:v>1.0309606422221298</c:v>
                </c:pt>
                <c:pt idx="87">
                  <c:v>1.0352753681104145</c:v>
                </c:pt>
                <c:pt idx="88">
                  <c:v>1.0389103487464926</c:v>
                </c:pt>
                <c:pt idx="89">
                  <c:v>1.0405240824513784</c:v>
                </c:pt>
                <c:pt idx="90">
                  <c:v>1.0434160159555899</c:v>
                </c:pt>
                <c:pt idx="91">
                  <c:v>1.0465335253446835</c:v>
                </c:pt>
                <c:pt idx="92">
                  <c:v>1.0487832752880031</c:v>
                </c:pt>
                <c:pt idx="93">
                  <c:v>1.0524419977217532</c:v>
                </c:pt>
                <c:pt idx="94">
                  <c:v>1.0545978467373638</c:v>
                </c:pt>
                <c:pt idx="95">
                  <c:v>1.0575657363355664</c:v>
                </c:pt>
                <c:pt idx="96">
                  <c:v>1.0606679012821365</c:v>
                </c:pt>
                <c:pt idx="97">
                  <c:v>1.0628258864229805</c:v>
                </c:pt>
                <c:pt idx="98">
                  <c:v>1.06588656706739</c:v>
                </c:pt>
                <c:pt idx="99">
                  <c:v>1.0688875194600451</c:v>
                </c:pt>
                <c:pt idx="100">
                  <c:v>1.0690810771994455</c:v>
                </c:pt>
                <c:pt idx="101">
                  <c:v>1.07298720922011</c:v>
                </c:pt>
                <c:pt idx="102">
                  <c:v>1.0763867798429387</c:v>
                </c:pt>
                <c:pt idx="103">
                  <c:v>1.0790209998633586</c:v>
                </c:pt>
                <c:pt idx="104">
                  <c:v>1.0816725593479526</c:v>
                </c:pt>
                <c:pt idx="105">
                  <c:v>1.0829407900189114</c:v>
                </c:pt>
                <c:pt idx="106">
                  <c:v>1.0867629098947893</c:v>
                </c:pt>
                <c:pt idx="107">
                  <c:v>1.0893911101139075</c:v>
                </c:pt>
                <c:pt idx="108">
                  <c:v>1.0898874635791571</c:v>
                </c:pt>
                <c:pt idx="109">
                  <c:v>1.0933838516771366</c:v>
                </c:pt>
                <c:pt idx="110">
                  <c:v>1.0984258348357376</c:v>
                </c:pt>
                <c:pt idx="111">
                  <c:v>1.0996844947043889</c:v>
                </c:pt>
                <c:pt idx="112">
                  <c:v>1.1025498003777172</c:v>
                </c:pt>
                <c:pt idx="113">
                  <c:v>1.1051622362381752</c:v>
                </c:pt>
                <c:pt idx="114">
                  <c:v>1.1065325074518495</c:v>
                </c:pt>
                <c:pt idx="117">
                  <c:v>1.1062893751604892</c:v>
                </c:pt>
                <c:pt idx="118">
                  <c:v>1.116988797224775</c:v>
                </c:pt>
                <c:pt idx="119">
                  <c:v>1.1197719836479754</c:v>
                </c:pt>
                <c:pt idx="120">
                  <c:v>1.1222785451263699</c:v>
                </c:pt>
                <c:pt idx="121">
                  <c:v>1.1254621354005927</c:v>
                </c:pt>
                <c:pt idx="122">
                  <c:v>1.1270256581912803</c:v>
                </c:pt>
                <c:pt idx="123">
                  <c:v>1.1295567961222555</c:v>
                </c:pt>
                <c:pt idx="124">
                  <c:v>1.1328563080304752</c:v>
                </c:pt>
                <c:pt idx="125">
                  <c:v>1.1348363046593974</c:v>
                </c:pt>
                <c:pt idx="126">
                  <c:v>1.1376754153109883</c:v>
                </c:pt>
                <c:pt idx="127">
                  <c:v>1.1416780230894488</c:v>
                </c:pt>
                <c:pt idx="128">
                  <c:v>1.1421682039012762</c:v>
                </c:pt>
                <c:pt idx="129">
                  <c:v>1.1459014300595272</c:v>
                </c:pt>
                <c:pt idx="130">
                  <c:v>1.1492083171968337</c:v>
                </c:pt>
                <c:pt idx="131">
                  <c:v>1.1504787246462445</c:v>
                </c:pt>
                <c:pt idx="132">
                  <c:v>1.1546237397207386</c:v>
                </c:pt>
                <c:pt idx="133">
                  <c:v>1.1576340703178796</c:v>
                </c:pt>
                <c:pt idx="134">
                  <c:v>1.158582802388038</c:v>
                </c:pt>
                <c:pt idx="135">
                  <c:v>1.1624493388860055</c:v>
                </c:pt>
                <c:pt idx="136">
                  <c:v>1.1648958251851051</c:v>
                </c:pt>
                <c:pt idx="137">
                  <c:v>1.1672153933615859</c:v>
                </c:pt>
                <c:pt idx="138">
                  <c:v>1.1697359768059763</c:v>
                </c:pt>
                <c:pt idx="139">
                  <c:v>1.1727739726296285</c:v>
                </c:pt>
                <c:pt idx="140">
                  <c:v>1.1713505676973359</c:v>
                </c:pt>
                <c:pt idx="141">
                  <c:v>1.1736418446471777</c:v>
                </c:pt>
                <c:pt idx="142">
                  <c:v>1.175073648354191</c:v>
                </c:pt>
                <c:pt idx="143">
                  <c:v>1.174272303457687</c:v>
                </c:pt>
                <c:pt idx="144">
                  <c:v>1.1747801954032164</c:v>
                </c:pt>
                <c:pt idx="145">
                  <c:v>1.1766051149796819</c:v>
                </c:pt>
                <c:pt idx="146">
                  <c:v>1.1790069896702045</c:v>
                </c:pt>
                <c:pt idx="147">
                  <c:v>1.1796609527283413</c:v>
                </c:pt>
                <c:pt idx="148">
                  <c:v>1.1832149064582913</c:v>
                </c:pt>
                <c:pt idx="149">
                  <c:v>1.1834290326135246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F4-4557-8D87-83FEC05EBF3A}"/>
            </c:ext>
          </c:extLst>
        </c:ser>
        <c:ser>
          <c:idx val="2"/>
          <c:order val="2"/>
          <c:tx>
            <c:v>SBS2_Cal_14.47c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13162290504702"/>
                  <c:y val="-0.229703723413623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9.3697E-01x - 1.7103E+00</a:t>
                    </a:r>
                    <a:br>
                      <a:rPr lang="en-US" baseline="0">
                        <a:solidFill>
                          <a:schemeClr val="accent3"/>
                        </a:solidFill>
                      </a:rPr>
                    </a:br>
                    <a:r>
                      <a:rPr lang="en-US" baseline="0">
                        <a:solidFill>
                          <a:schemeClr val="accent3"/>
                        </a:solidFill>
                      </a:rPr>
                      <a:t>R² = 9.9996E-01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SAMI Data'!$K$3:$K$111</c:f>
              <c:numCache>
                <c:formatCode>General</c:formatCode>
                <c:ptCount val="109"/>
                <c:pt idx="0">
                  <c:v>2.2799097868073082</c:v>
                </c:pt>
                <c:pt idx="1">
                  <c:v>2.3108723343122679</c:v>
                </c:pt>
                <c:pt idx="2">
                  <c:v>2.340955418586725</c:v>
                </c:pt>
                <c:pt idx="3">
                  <c:v>2.3605577352056351</c:v>
                </c:pt>
                <c:pt idx="4">
                  <c:v>2.3705921232623517</c:v>
                </c:pt>
                <c:pt idx="5">
                  <c:v>2.3814431461562049</c:v>
                </c:pt>
                <c:pt idx="6">
                  <c:v>2.394066404603179</c:v>
                </c:pt>
                <c:pt idx="7">
                  <c:v>2.4055549029500773</c:v>
                </c:pt>
                <c:pt idx="8">
                  <c:v>2.4171950899237293</c:v>
                </c:pt>
                <c:pt idx="9">
                  <c:v>2.4285166755864482</c:v>
                </c:pt>
                <c:pt idx="10">
                  <c:v>2.4413599618868229</c:v>
                </c:pt>
                <c:pt idx="11">
                  <c:v>2.4434523689814114</c:v>
                </c:pt>
                <c:pt idx="12">
                  <c:v>2.4465046729887256</c:v>
                </c:pt>
                <c:pt idx="13">
                  <c:v>2.4521259134205251</c:v>
                </c:pt>
                <c:pt idx="14">
                  <c:v>2.4595239233792658</c:v>
                </c:pt>
                <c:pt idx="15">
                  <c:v>2.4671297513405333</c:v>
                </c:pt>
                <c:pt idx="16">
                  <c:v>2.4745354814233584</c:v>
                </c:pt>
                <c:pt idx="17">
                  <c:v>2.4821745415046976</c:v>
                </c:pt>
                <c:pt idx="18">
                  <c:v>2.4914554268828155</c:v>
                </c:pt>
                <c:pt idx="19">
                  <c:v>2.5010879808745745</c:v>
                </c:pt>
                <c:pt idx="20">
                  <c:v>2.5101770538633286</c:v>
                </c:pt>
                <c:pt idx="21">
                  <c:v>2.5185619701915587</c:v>
                </c:pt>
                <c:pt idx="22">
                  <c:v>2.5280819284801206</c:v>
                </c:pt>
                <c:pt idx="23">
                  <c:v>2.5370829743535466</c:v>
                </c:pt>
                <c:pt idx="24">
                  <c:v>2.5469056707449447</c:v>
                </c:pt>
                <c:pt idx="25">
                  <c:v>2.5564053222896295</c:v>
                </c:pt>
                <c:pt idx="26">
                  <c:v>2.5659306477262289</c:v>
                </c:pt>
                <c:pt idx="27">
                  <c:v>2.5752138140372072</c:v>
                </c:pt>
                <c:pt idx="28">
                  <c:v>2.5851708782955392</c:v>
                </c:pt>
                <c:pt idx="29">
                  <c:v>2.5945801405427589</c:v>
                </c:pt>
                <c:pt idx="30">
                  <c:v>2.6044479327599372</c:v>
                </c:pt>
                <c:pt idx="31">
                  <c:v>2.6139272722676434</c:v>
                </c:pt>
                <c:pt idx="32">
                  <c:v>2.6237837650485494</c:v>
                </c:pt>
                <c:pt idx="33">
                  <c:v>2.6337606647090426</c:v>
                </c:pt>
                <c:pt idx="34">
                  <c:v>2.6437890533416057</c:v>
                </c:pt>
                <c:pt idx="35">
                  <c:v>2.6537588299905779</c:v>
                </c:pt>
                <c:pt idx="36">
                  <c:v>2.6600780686113641</c:v>
                </c:pt>
                <c:pt idx="37">
                  <c:v>2.6629134794761504</c:v>
                </c:pt>
                <c:pt idx="38">
                  <c:v>2.6658004343772359</c:v>
                </c:pt>
                <c:pt idx="39">
                  <c:v>2.668945149578279</c:v>
                </c:pt>
                <c:pt idx="40">
                  <c:v>2.6722847537687739</c:v>
                </c:pt>
                <c:pt idx="41">
                  <c:v>2.6753421982867356</c:v>
                </c:pt>
                <c:pt idx="42">
                  <c:v>2.6784382320219255</c:v>
                </c:pt>
                <c:pt idx="43">
                  <c:v>2.6813820309178906</c:v>
                </c:pt>
                <c:pt idx="44">
                  <c:v>2.6845809645320968</c:v>
                </c:pt>
                <c:pt idx="45">
                  <c:v>2.6880246532218695</c:v>
                </c:pt>
                <c:pt idx="46">
                  <c:v>2.691212677889161</c:v>
                </c:pt>
                <c:pt idx="47">
                  <c:v>2.6946549302618377</c:v>
                </c:pt>
                <c:pt idx="48">
                  <c:v>2.6977944159341711</c:v>
                </c:pt>
                <c:pt idx="49">
                  <c:v>2.7012284853594979</c:v>
                </c:pt>
                <c:pt idx="50">
                  <c:v>2.7050883477678274</c:v>
                </c:pt>
                <c:pt idx="51">
                  <c:v>2.7088443797385904</c:v>
                </c:pt>
                <c:pt idx="52">
                  <c:v>2.7126475124745091</c:v>
                </c:pt>
                <c:pt idx="53">
                  <c:v>2.7171043457660913</c:v>
                </c:pt>
                <c:pt idx="54">
                  <c:v>2.7215916492321326</c:v>
                </c:pt>
                <c:pt idx="55">
                  <c:v>2.7259644456601486</c:v>
                </c:pt>
                <c:pt idx="56">
                  <c:v>2.7307255997674837</c:v>
                </c:pt>
                <c:pt idx="57">
                  <c:v>2.7352776153274845</c:v>
                </c:pt>
                <c:pt idx="58">
                  <c:v>2.74011904433902</c:v>
                </c:pt>
                <c:pt idx="59">
                  <c:v>2.7445151144925073</c:v>
                </c:pt>
                <c:pt idx="60">
                  <c:v>2.7494998667369108</c:v>
                </c:pt>
                <c:pt idx="61">
                  <c:v>2.7543231237257846</c:v>
                </c:pt>
                <c:pt idx="62">
                  <c:v>2.7588395392661638</c:v>
                </c:pt>
                <c:pt idx="63">
                  <c:v>2.7625529114341387</c:v>
                </c:pt>
                <c:pt idx="64">
                  <c:v>2.7669664114952228</c:v>
                </c:pt>
                <c:pt idx="65">
                  <c:v>2.7705087767783616</c:v>
                </c:pt>
                <c:pt idx="66">
                  <c:v>2.7748496107923262</c:v>
                </c:pt>
                <c:pt idx="67">
                  <c:v>2.7791589919739526</c:v>
                </c:pt>
                <c:pt idx="68">
                  <c:v>2.7834163798415839</c:v>
                </c:pt>
                <c:pt idx="69">
                  <c:v>2.787623742801141</c:v>
                </c:pt>
                <c:pt idx="70">
                  <c:v>2.7920909716724522</c:v>
                </c:pt>
                <c:pt idx="71">
                  <c:v>2.7968299665276781</c:v>
                </c:pt>
                <c:pt idx="72">
                  <c:v>2.800968509406458</c:v>
                </c:pt>
                <c:pt idx="73">
                  <c:v>2.8054829035504447</c:v>
                </c:pt>
                <c:pt idx="74">
                  <c:v>2.8095834264666526</c:v>
                </c:pt>
                <c:pt idx="75">
                  <c:v>2.8136995034348922</c:v>
                </c:pt>
                <c:pt idx="76">
                  <c:v>2.8177125856384659</c:v>
                </c:pt>
                <c:pt idx="77">
                  <c:v>2.8220809762765597</c:v>
                </c:pt>
                <c:pt idx="78">
                  <c:v>2.8263225223200674</c:v>
                </c:pt>
                <c:pt idx="79">
                  <c:v>2.830611840917121</c:v>
                </c:pt>
                <c:pt idx="80">
                  <c:v>2.8335092007884946</c:v>
                </c:pt>
                <c:pt idx="81">
                  <c:v>2.833744280165607</c:v>
                </c:pt>
                <c:pt idx="82">
                  <c:v>2.8344259170916128</c:v>
                </c:pt>
                <c:pt idx="83">
                  <c:v>2.8344269465403573</c:v>
                </c:pt>
                <c:pt idx="84">
                  <c:v>2.8418441297610335</c:v>
                </c:pt>
                <c:pt idx="85">
                  <c:v>2.851130113824162</c:v>
                </c:pt>
                <c:pt idx="86">
                  <c:v>2.8575624939724289</c:v>
                </c:pt>
                <c:pt idx="87">
                  <c:v>2.863183052503961</c:v>
                </c:pt>
                <c:pt idx="88">
                  <c:v>2.8698226880466655</c:v>
                </c:pt>
                <c:pt idx="89">
                  <c:v>2.8763827222228526</c:v>
                </c:pt>
                <c:pt idx="90">
                  <c:v>2.883313457126099</c:v>
                </c:pt>
                <c:pt idx="91">
                  <c:v>2.8905336100009857</c:v>
                </c:pt>
                <c:pt idx="92">
                  <c:v>2.8964047540219977</c:v>
                </c:pt>
                <c:pt idx="93">
                  <c:v>2.9021465298146403</c:v>
                </c:pt>
                <c:pt idx="94">
                  <c:v>2.9086843373556008</c:v>
                </c:pt>
                <c:pt idx="95">
                  <c:v>2.9163408445930354</c:v>
                </c:pt>
                <c:pt idx="96">
                  <c:v>2.9217066304407795</c:v>
                </c:pt>
                <c:pt idx="97">
                  <c:v>2.9253124138677618</c:v>
                </c:pt>
                <c:pt idx="98">
                  <c:v>2.9274882292475217</c:v>
                </c:pt>
                <c:pt idx="99">
                  <c:v>2.9297907918021462</c:v>
                </c:pt>
                <c:pt idx="100">
                  <c:v>2.932359388109584</c:v>
                </c:pt>
                <c:pt idx="101">
                  <c:v>2.9349536082881178</c:v>
                </c:pt>
                <c:pt idx="102">
                  <c:v>2.9371790864270459</c:v>
                </c:pt>
                <c:pt idx="103">
                  <c:v>2.9401314781170944</c:v>
                </c:pt>
                <c:pt idx="104">
                  <c:v>2.9425982268184949</c:v>
                </c:pt>
                <c:pt idx="105">
                  <c:v>2.9451291680935143</c:v>
                </c:pt>
                <c:pt idx="106">
                  <c:v>2.9475445680239294</c:v>
                </c:pt>
                <c:pt idx="107">
                  <c:v>2.9504110536458406</c:v>
                </c:pt>
                <c:pt idx="108">
                  <c:v>2.9530697253691605</c:v>
                </c:pt>
              </c:numCache>
            </c:numRef>
          </c:xVal>
          <c:yVal>
            <c:numRef>
              <c:f>'Raw SAMI Data'!$I$3:$I$111</c:f>
              <c:numCache>
                <c:formatCode>General</c:formatCode>
                <c:ptCount val="109"/>
                <c:pt idx="0">
                  <c:v>0.42833227050315015</c:v>
                </c:pt>
                <c:pt idx="1">
                  <c:v>0.45407546400530258</c:v>
                </c:pt>
                <c:pt idx="2">
                  <c:v>0.48136916426885157</c:v>
                </c:pt>
                <c:pt idx="3">
                  <c:v>0.50546752829021391</c:v>
                </c:pt>
                <c:pt idx="4">
                  <c:v>0.5110384330409381</c:v>
                </c:pt>
                <c:pt idx="5">
                  <c:v>0.52159271755028791</c:v>
                </c:pt>
                <c:pt idx="6">
                  <c:v>0.53301892176573407</c:v>
                </c:pt>
                <c:pt idx="7">
                  <c:v>0.54412240720814475</c:v>
                </c:pt>
                <c:pt idx="8">
                  <c:v>0.55612759116551957</c:v>
                </c:pt>
                <c:pt idx="9">
                  <c:v>0.56512074520386635</c:v>
                </c:pt>
                <c:pt idx="10">
                  <c:v>0.57701710240347204</c:v>
                </c:pt>
                <c:pt idx="11">
                  <c:v>0.58040220590636571</c:v>
                </c:pt>
                <c:pt idx="12">
                  <c:v>0.58260363859728215</c:v>
                </c:pt>
                <c:pt idx="13">
                  <c:v>0.58837362185440401</c:v>
                </c:pt>
                <c:pt idx="14">
                  <c:v>0.59572053704041461</c:v>
                </c:pt>
                <c:pt idx="15">
                  <c:v>0.60136802990769234</c:v>
                </c:pt>
                <c:pt idx="16">
                  <c:v>0.60792319467838141</c:v>
                </c:pt>
                <c:pt idx="17">
                  <c:v>0.61505467013923099</c:v>
                </c:pt>
                <c:pt idx="18">
                  <c:v>0.62439072287733555</c:v>
                </c:pt>
                <c:pt idx="19">
                  <c:v>0.63235403122457257</c:v>
                </c:pt>
                <c:pt idx="20">
                  <c:v>0.64099765665083508</c:v>
                </c:pt>
                <c:pt idx="21">
                  <c:v>0.64937409954651049</c:v>
                </c:pt>
                <c:pt idx="22">
                  <c:v>0.65758967778643618</c:v>
                </c:pt>
                <c:pt idx="23">
                  <c:v>0.66619654042637322</c:v>
                </c:pt>
                <c:pt idx="24">
                  <c:v>0.67549393556435666</c:v>
                </c:pt>
                <c:pt idx="25">
                  <c:v>0.68392192605274804</c:v>
                </c:pt>
                <c:pt idx="26">
                  <c:v>0.69146613782530286</c:v>
                </c:pt>
                <c:pt idx="27">
                  <c:v>0.70262893508552504</c:v>
                </c:pt>
                <c:pt idx="28">
                  <c:v>0.7107693176926313</c:v>
                </c:pt>
                <c:pt idx="29">
                  <c:v>0.71995080474264039</c:v>
                </c:pt>
                <c:pt idx="30">
                  <c:v>0.72877644055024171</c:v>
                </c:pt>
                <c:pt idx="31">
                  <c:v>0.73773878332181753</c:v>
                </c:pt>
                <c:pt idx="32">
                  <c:v>0.74649026804973173</c:v>
                </c:pt>
                <c:pt idx="33">
                  <c:v>0.75602392807558172</c:v>
                </c:pt>
                <c:pt idx="34">
                  <c:v>0.76521898002668709</c:v>
                </c:pt>
                <c:pt idx="35">
                  <c:v>0.77463352838519084</c:v>
                </c:pt>
                <c:pt idx="36">
                  <c:v>0.78174070575635235</c:v>
                </c:pt>
                <c:pt idx="37">
                  <c:v>0.78462394016028747</c:v>
                </c:pt>
                <c:pt idx="38">
                  <c:v>0.78819382084953582</c:v>
                </c:pt>
                <c:pt idx="39">
                  <c:v>0.7909972603520028</c:v>
                </c:pt>
                <c:pt idx="40">
                  <c:v>0.79308116913079418</c:v>
                </c:pt>
                <c:pt idx="41">
                  <c:v>0.7959824656830683</c:v>
                </c:pt>
                <c:pt idx="42">
                  <c:v>0.79856881787615219</c:v>
                </c:pt>
                <c:pt idx="43">
                  <c:v>0.80067389646792375</c:v>
                </c:pt>
                <c:pt idx="44">
                  <c:v>0.80616106266816967</c:v>
                </c:pt>
                <c:pt idx="45">
                  <c:v>0.80804706611693311</c:v>
                </c:pt>
                <c:pt idx="46">
                  <c:v>0.81109979020412715</c:v>
                </c:pt>
                <c:pt idx="47">
                  <c:v>0.81341285618269621</c:v>
                </c:pt>
                <c:pt idx="48">
                  <c:v>0.81798030833169866</c:v>
                </c:pt>
                <c:pt idx="49">
                  <c:v>0.82043714517285626</c:v>
                </c:pt>
                <c:pt idx="50">
                  <c:v>0.82443556271543217</c:v>
                </c:pt>
                <c:pt idx="51">
                  <c:v>0.8277077211801569</c:v>
                </c:pt>
                <c:pt idx="52">
                  <c:v>0.83131076649310331</c:v>
                </c:pt>
                <c:pt idx="53">
                  <c:v>0.83564571305916102</c:v>
                </c:pt>
                <c:pt idx="54">
                  <c:v>0.83997088905654471</c:v>
                </c:pt>
                <c:pt idx="55">
                  <c:v>0.84520861586239415</c:v>
                </c:pt>
                <c:pt idx="56">
                  <c:v>0.8486664257023343</c:v>
                </c:pt>
                <c:pt idx="57">
                  <c:v>0.85265852398973052</c:v>
                </c:pt>
                <c:pt idx="58">
                  <c:v>0.85732510533657058</c:v>
                </c:pt>
                <c:pt idx="59">
                  <c:v>0.8610019906750952</c:v>
                </c:pt>
                <c:pt idx="60">
                  <c:v>0.8653087017114548</c:v>
                </c:pt>
                <c:pt idx="61">
                  <c:v>0.86939168864180238</c:v>
                </c:pt>
                <c:pt idx="62">
                  <c:v>0.87476281683728963</c:v>
                </c:pt>
                <c:pt idx="63">
                  <c:v>0.87805790786428795</c:v>
                </c:pt>
                <c:pt idx="64">
                  <c:v>0.88075745556600749</c:v>
                </c:pt>
                <c:pt idx="65">
                  <c:v>0.88720883514436411</c:v>
                </c:pt>
                <c:pt idx="66">
                  <c:v>0.88915352993372054</c:v>
                </c:pt>
                <c:pt idx="67">
                  <c:v>0.89381666692394146</c:v>
                </c:pt>
                <c:pt idx="68">
                  <c:v>0.89776500390380665</c:v>
                </c:pt>
                <c:pt idx="69">
                  <c:v>0.9021883032412249</c:v>
                </c:pt>
                <c:pt idx="70">
                  <c:v>0.90607238097808573</c:v>
                </c:pt>
                <c:pt idx="71">
                  <c:v>0.91080642283190072</c:v>
                </c:pt>
                <c:pt idx="72">
                  <c:v>0.91399848207432255</c:v>
                </c:pt>
                <c:pt idx="73">
                  <c:v>0.91742999119509194</c:v>
                </c:pt>
                <c:pt idx="74">
                  <c:v>0.92422816221184056</c:v>
                </c:pt>
                <c:pt idx="75">
                  <c:v>0.92652750454607413</c:v>
                </c:pt>
                <c:pt idx="76">
                  <c:v>0.92990135832048482</c:v>
                </c:pt>
                <c:pt idx="77">
                  <c:v>0.93425099739636452</c:v>
                </c:pt>
                <c:pt idx="78">
                  <c:v>0.93855648695002813</c:v>
                </c:pt>
                <c:pt idx="79">
                  <c:v>0.94327934875001207</c:v>
                </c:pt>
                <c:pt idx="80">
                  <c:v>0.94645709568197434</c:v>
                </c:pt>
                <c:pt idx="81">
                  <c:v>0.94595752927802057</c:v>
                </c:pt>
                <c:pt idx="82">
                  <c:v>0.94575283683368772</c:v>
                </c:pt>
                <c:pt idx="83">
                  <c:v>0.94633713444689482</c:v>
                </c:pt>
                <c:pt idx="84">
                  <c:v>0.95282377272550478</c:v>
                </c:pt>
                <c:pt idx="85">
                  <c:v>0.96087689944607568</c:v>
                </c:pt>
                <c:pt idx="86">
                  <c:v>0.96965815081016593</c:v>
                </c:pt>
                <c:pt idx="87">
                  <c:v>0.97378742835442322</c:v>
                </c:pt>
                <c:pt idx="88">
                  <c:v>0.97899209264547882</c:v>
                </c:pt>
                <c:pt idx="89">
                  <c:v>0.98458207329535474</c:v>
                </c:pt>
                <c:pt idx="90">
                  <c:v>0.99072426432455241</c:v>
                </c:pt>
                <c:pt idx="91">
                  <c:v>0.99679716624035097</c:v>
                </c:pt>
                <c:pt idx="92">
                  <c:v>1.0019440343580379</c:v>
                </c:pt>
                <c:pt idx="93">
                  <c:v>1.0079996518494567</c:v>
                </c:pt>
                <c:pt idx="94">
                  <c:v>1.0132294099302188</c:v>
                </c:pt>
                <c:pt idx="95">
                  <c:v>1.0206906560316573</c:v>
                </c:pt>
                <c:pt idx="96">
                  <c:v>1.027851436332377</c:v>
                </c:pt>
                <c:pt idx="97">
                  <c:v>1.0290434646895827</c:v>
                </c:pt>
                <c:pt idx="98">
                  <c:v>1.0331667185819189</c:v>
                </c:pt>
                <c:pt idx="99">
                  <c:v>1.0353584615661071</c:v>
                </c:pt>
                <c:pt idx="100">
                  <c:v>1.0376739552385195</c:v>
                </c:pt>
                <c:pt idx="101">
                  <c:v>1.0381167105451738</c:v>
                </c:pt>
                <c:pt idx="102">
                  <c:v>1.0422624892733354</c:v>
                </c:pt>
                <c:pt idx="103">
                  <c:v>1.0443762968818673</c:v>
                </c:pt>
                <c:pt idx="104">
                  <c:v>1.0474484997545146</c:v>
                </c:pt>
                <c:pt idx="105">
                  <c:v>1.0504416354523216</c:v>
                </c:pt>
                <c:pt idx="106">
                  <c:v>1.0518803470594673</c:v>
                </c:pt>
                <c:pt idx="107">
                  <c:v>1.0549369848915877</c:v>
                </c:pt>
                <c:pt idx="108">
                  <c:v>1.0584961883431239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F4-4557-8D87-83FEC05EBF3A}"/>
            </c:ext>
          </c:extLst>
        </c:ser>
        <c:ser>
          <c:idx val="4"/>
          <c:order val="3"/>
          <c:tx>
            <c:v>SBS2 20.47c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630783672442203E-2"/>
                  <c:y val="-0.308173885283718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9.6255E-01x - 1.8706E+00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9.9987E-01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SAMI Data'!$O$3:$O$76</c:f>
              <c:numCache>
                <c:formatCode>General</c:formatCode>
                <c:ptCount val="74"/>
                <c:pt idx="0">
                  <c:v>2.2360985587434752</c:v>
                </c:pt>
                <c:pt idx="1">
                  <c:v>2.2376558435287142</c:v>
                </c:pt>
                <c:pt idx="2">
                  <c:v>2.2468661795421423</c:v>
                </c:pt>
                <c:pt idx="3">
                  <c:v>2.2651037000135958</c:v>
                </c:pt>
                <c:pt idx="4">
                  <c:v>2.2880744975970568</c:v>
                </c:pt>
                <c:pt idx="5">
                  <c:v>2.3089208134491144</c:v>
                </c:pt>
                <c:pt idx="6">
                  <c:v>2.3278995223052075</c:v>
                </c:pt>
                <c:pt idx="7">
                  <c:v>2.3448128423799686</c:v>
                </c:pt>
                <c:pt idx="8">
                  <c:v>2.3659229992837392</c:v>
                </c:pt>
                <c:pt idx="9">
                  <c:v>2.3866277633657424</c:v>
                </c:pt>
                <c:pt idx="10">
                  <c:v>2.4027632503049916</c:v>
                </c:pt>
                <c:pt idx="11">
                  <c:v>2.4176190244107016</c:v>
                </c:pt>
                <c:pt idx="12">
                  <c:v>2.4301866832802865</c:v>
                </c:pt>
                <c:pt idx="13">
                  <c:v>2.4436381856697564</c:v>
                </c:pt>
                <c:pt idx="14">
                  <c:v>2.4575721206962609</c:v>
                </c:pt>
                <c:pt idx="15">
                  <c:v>2.4713057975241379</c:v>
                </c:pt>
                <c:pt idx="16">
                  <c:v>2.4865273801837318</c:v>
                </c:pt>
                <c:pt idx="17">
                  <c:v>2.4979778519430016</c:v>
                </c:pt>
                <c:pt idx="18">
                  <c:v>2.5081499742325146</c:v>
                </c:pt>
                <c:pt idx="19">
                  <c:v>2.5188681862397897</c:v>
                </c:pt>
                <c:pt idx="20">
                  <c:v>2.5302914207350811</c:v>
                </c:pt>
                <c:pt idx="21">
                  <c:v>2.5414207150021997</c:v>
                </c:pt>
                <c:pt idx="22">
                  <c:v>2.551876291484156</c:v>
                </c:pt>
                <c:pt idx="23">
                  <c:v>2.563598766813203</c:v>
                </c:pt>
                <c:pt idx="24">
                  <c:v>2.5754641600346702</c:v>
                </c:pt>
                <c:pt idx="25">
                  <c:v>2.5868765980631911</c:v>
                </c:pt>
                <c:pt idx="26">
                  <c:v>2.5986011097949273</c:v>
                </c:pt>
                <c:pt idx="27">
                  <c:v>2.6103212833434317</c:v>
                </c:pt>
                <c:pt idx="28">
                  <c:v>2.6222085035562439</c:v>
                </c:pt>
                <c:pt idx="29">
                  <c:v>2.6352585117566694</c:v>
                </c:pt>
                <c:pt idx="30">
                  <c:v>2.6467135372539143</c:v>
                </c:pt>
                <c:pt idx="31">
                  <c:v>2.6604040397105715</c:v>
                </c:pt>
                <c:pt idx="32">
                  <c:v>2.6725855591233616</c:v>
                </c:pt>
                <c:pt idx="33">
                  <c:v>2.6853809031461604</c:v>
                </c:pt>
                <c:pt idx="34">
                  <c:v>2.6981796035218069</c:v>
                </c:pt>
                <c:pt idx="35">
                  <c:v>2.7114396857261638</c:v>
                </c:pt>
                <c:pt idx="36">
                  <c:v>2.724643183896752</c:v>
                </c:pt>
                <c:pt idx="37">
                  <c:v>2.7378039899633846</c:v>
                </c:pt>
                <c:pt idx="38">
                  <c:v>2.7427868658433208</c:v>
                </c:pt>
                <c:pt idx="39">
                  <c:v>2.7469231008963231</c:v>
                </c:pt>
                <c:pt idx="40">
                  <c:v>2.7514103065485838</c:v>
                </c:pt>
                <c:pt idx="41">
                  <c:v>2.755857627554414</c:v>
                </c:pt>
                <c:pt idx="42">
                  <c:v>2.7604018946624076</c:v>
                </c:pt>
                <c:pt idx="43">
                  <c:v>2.7652171501083465</c:v>
                </c:pt>
                <c:pt idx="44">
                  <c:v>2.7704604725666102</c:v>
                </c:pt>
                <c:pt idx="45">
                  <c:v>2.7753443219809566</c:v>
                </c:pt>
                <c:pt idx="46">
                  <c:v>2.7807116575372968</c:v>
                </c:pt>
                <c:pt idx="47">
                  <c:v>2.7851732728235579</c:v>
                </c:pt>
                <c:pt idx="48">
                  <c:v>2.7906720536180036</c:v>
                </c:pt>
                <c:pt idx="49">
                  <c:v>2.7962710530227755</c:v>
                </c:pt>
                <c:pt idx="50">
                  <c:v>2.8018836714880075</c:v>
                </c:pt>
                <c:pt idx="51">
                  <c:v>2.8068154509893355</c:v>
                </c:pt>
                <c:pt idx="52">
                  <c:v>2.812730805691487</c:v>
                </c:pt>
                <c:pt idx="53">
                  <c:v>2.8183223477589241</c:v>
                </c:pt>
                <c:pt idx="54">
                  <c:v>2.8241526773041894</c:v>
                </c:pt>
                <c:pt idx="55">
                  <c:v>2.8269082096403735</c:v>
                </c:pt>
                <c:pt idx="56">
                  <c:v>2.828877140855</c:v>
                </c:pt>
                <c:pt idx="57">
                  <c:v>2.8307798572973799</c:v>
                </c:pt>
                <c:pt idx="58">
                  <c:v>2.8330396040268653</c:v>
                </c:pt>
                <c:pt idx="59">
                  <c:v>2.8352633351840013</c:v>
                </c:pt>
                <c:pt idx="60">
                  <c:v>2.8373217437405405</c:v>
                </c:pt>
                <c:pt idx="61">
                  <c:v>2.8394211736992947</c:v>
                </c:pt>
                <c:pt idx="62">
                  <c:v>2.8414108743623143</c:v>
                </c:pt>
                <c:pt idx="63">
                  <c:v>2.8438409911137392</c:v>
                </c:pt>
                <c:pt idx="64">
                  <c:v>2.8450198953414438</c:v>
                </c:pt>
                <c:pt idx="65">
                  <c:v>2.8471900382149693</c:v>
                </c:pt>
                <c:pt idx="66">
                  <c:v>2.849085262452479</c:v>
                </c:pt>
                <c:pt idx="67">
                  <c:v>2.8511235778543278</c:v>
                </c:pt>
                <c:pt idx="68">
                  <c:v>2.8529662878556876</c:v>
                </c:pt>
                <c:pt idx="69">
                  <c:v>2.8544939510394784</c:v>
                </c:pt>
                <c:pt idx="70">
                  <c:v>2.8569512369282197</c:v>
                </c:pt>
                <c:pt idx="71">
                  <c:v>2.8586572766252414</c:v>
                </c:pt>
                <c:pt idx="72">
                  <c:v>2.8608006329361091</c:v>
                </c:pt>
                <c:pt idx="73">
                  <c:v>2.8629224053648947</c:v>
                </c:pt>
              </c:numCache>
            </c:numRef>
          </c:xVal>
          <c:yVal>
            <c:numRef>
              <c:f>'Raw SAMI Data'!$M$3:$M$76</c:f>
              <c:numCache>
                <c:formatCode>General</c:formatCode>
                <c:ptCount val="74"/>
                <c:pt idx="0">
                  <c:v>0.28071020739098218</c:v>
                </c:pt>
                <c:pt idx="1">
                  <c:v>0.28714443171904092</c:v>
                </c:pt>
                <c:pt idx="2">
                  <c:v>0.29412729169415924</c:v>
                </c:pt>
                <c:pt idx="3">
                  <c:v>0.31285555159611184</c:v>
                </c:pt>
                <c:pt idx="4">
                  <c:v>0.32961979072188236</c:v>
                </c:pt>
                <c:pt idx="5">
                  <c:v>0.34882733617408257</c:v>
                </c:pt>
                <c:pt idx="6">
                  <c:v>0.36691039172664036</c:v>
                </c:pt>
                <c:pt idx="7">
                  <c:v>0.38431834682352628</c:v>
                </c:pt>
                <c:pt idx="8">
                  <c:v>0.40326860137149789</c:v>
                </c:pt>
                <c:pt idx="9">
                  <c:v>0.42114136472390828</c:v>
                </c:pt>
                <c:pt idx="10">
                  <c:v>0.43940541620166035</c:v>
                </c:pt>
                <c:pt idx="11">
                  <c:v>0.45270698269107884</c:v>
                </c:pt>
                <c:pt idx="12">
                  <c:v>0.46687723799191405</c:v>
                </c:pt>
                <c:pt idx="13">
                  <c:v>0.48048672012148524</c:v>
                </c:pt>
                <c:pt idx="14">
                  <c:v>0.49389110287064131</c:v>
                </c:pt>
                <c:pt idx="15">
                  <c:v>0.50785400908479372</c:v>
                </c:pt>
                <c:pt idx="16">
                  <c:v>0.5211132540536475</c:v>
                </c:pt>
                <c:pt idx="17">
                  <c:v>0.53425921902407592</c:v>
                </c:pt>
                <c:pt idx="18">
                  <c:v>0.54452651487582338</c:v>
                </c:pt>
                <c:pt idx="19">
                  <c:v>0.55566843075265282</c:v>
                </c:pt>
                <c:pt idx="20">
                  <c:v>0.56614112922406024</c:v>
                </c:pt>
                <c:pt idx="21">
                  <c:v>0.5754197473190874</c:v>
                </c:pt>
                <c:pt idx="22">
                  <c:v>0.58755214385816124</c:v>
                </c:pt>
                <c:pt idx="23">
                  <c:v>0.59849897760364512</c:v>
                </c:pt>
                <c:pt idx="24">
                  <c:v>0.61042711623708978</c:v>
                </c:pt>
                <c:pt idx="25">
                  <c:v>0.62214943614064233</c:v>
                </c:pt>
                <c:pt idx="26">
                  <c:v>0.63444647790021258</c:v>
                </c:pt>
                <c:pt idx="27">
                  <c:v>0.6432553896151032</c:v>
                </c:pt>
                <c:pt idx="28">
                  <c:v>0.65758280249328216</c:v>
                </c:pt>
                <c:pt idx="29">
                  <c:v>0.66852772786149728</c:v>
                </c:pt>
                <c:pt idx="30">
                  <c:v>0.68051139563214813</c:v>
                </c:pt>
                <c:pt idx="31">
                  <c:v>0.69204631413335493</c:v>
                </c:pt>
                <c:pt idx="32">
                  <c:v>0.70393992027277597</c:v>
                </c:pt>
                <c:pt idx="33">
                  <c:v>0.71548864562088754</c:v>
                </c:pt>
                <c:pt idx="34">
                  <c:v>0.72790678687327404</c:v>
                </c:pt>
                <c:pt idx="35">
                  <c:v>0.74020699384482991</c:v>
                </c:pt>
                <c:pt idx="36">
                  <c:v>0.75397349433264671</c:v>
                </c:pt>
                <c:pt idx="37">
                  <c:v>0.76673308854500788</c:v>
                </c:pt>
                <c:pt idx="38">
                  <c:v>0.77239191086077252</c:v>
                </c:pt>
                <c:pt idx="39">
                  <c:v>0.77506100282739299</c:v>
                </c:pt>
                <c:pt idx="40">
                  <c:v>0.77925626769946243</c:v>
                </c:pt>
                <c:pt idx="41">
                  <c:v>0.7838985379618203</c:v>
                </c:pt>
                <c:pt idx="42">
                  <c:v>0.78776046010805856</c:v>
                </c:pt>
                <c:pt idx="43">
                  <c:v>0.79287603063786605</c:v>
                </c:pt>
                <c:pt idx="44">
                  <c:v>0.79759559868645347</c:v>
                </c:pt>
                <c:pt idx="45">
                  <c:v>0.80212370878700134</c:v>
                </c:pt>
                <c:pt idx="46">
                  <c:v>0.80633635557038452</c:v>
                </c:pt>
                <c:pt idx="47">
                  <c:v>0.81288402597763398</c:v>
                </c:pt>
                <c:pt idx="48">
                  <c:v>0.81660584538096237</c:v>
                </c:pt>
                <c:pt idx="49">
                  <c:v>0.8217794800923548</c:v>
                </c:pt>
                <c:pt idx="50">
                  <c:v>0.82520076765773986</c:v>
                </c:pt>
                <c:pt idx="51">
                  <c:v>0.8331997741615853</c:v>
                </c:pt>
                <c:pt idx="52">
                  <c:v>0.83532715220096687</c:v>
                </c:pt>
                <c:pt idx="53">
                  <c:v>0.8404242237587074</c:v>
                </c:pt>
                <c:pt idx="54">
                  <c:v>0.84703829659321506</c:v>
                </c:pt>
                <c:pt idx="55">
                  <c:v>0.84796979513065818</c:v>
                </c:pt>
                <c:pt idx="56">
                  <c:v>0.85099975734573252</c:v>
                </c:pt>
                <c:pt idx="57">
                  <c:v>0.8531484299301495</c:v>
                </c:pt>
                <c:pt idx="58">
                  <c:v>0.85453422744990848</c:v>
                </c:pt>
                <c:pt idx="59">
                  <c:v>0.85603201034192367</c:v>
                </c:pt>
                <c:pt idx="60">
                  <c:v>0.85910398636005925</c:v>
                </c:pt>
                <c:pt idx="61">
                  <c:v>0.86022390545996019</c:v>
                </c:pt>
                <c:pt idx="62">
                  <c:v>0.8623496758682706</c:v>
                </c:pt>
                <c:pt idx="63">
                  <c:v>0.86508878345360174</c:v>
                </c:pt>
                <c:pt idx="64">
                  <c:v>0.86667861211115016</c:v>
                </c:pt>
                <c:pt idx="65">
                  <c:v>0.86863018726648511</c:v>
                </c:pt>
                <c:pt idx="66">
                  <c:v>0.87113038776481644</c:v>
                </c:pt>
                <c:pt idx="67">
                  <c:v>0.87165509570628019</c:v>
                </c:pt>
                <c:pt idx="68">
                  <c:v>0.87465471263094074</c:v>
                </c:pt>
                <c:pt idx="69">
                  <c:v>0.87661520612845134</c:v>
                </c:pt>
                <c:pt idx="70">
                  <c:v>0.87747551652816969</c:v>
                </c:pt>
                <c:pt idx="71">
                  <c:v>0.8781459734785203</c:v>
                </c:pt>
                <c:pt idx="72">
                  <c:v>0.88093238218881043</c:v>
                </c:pt>
                <c:pt idx="73">
                  <c:v>0.88402983118833101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8D-40B3-8608-C2E17B16B74B}"/>
            </c:ext>
          </c:extLst>
        </c:ser>
        <c:ser>
          <c:idx val="3"/>
          <c:order val="4"/>
          <c:tx>
            <c:v>SBS2_25.25c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195146348718246E-3"/>
                  <c:y val="-0.267782918047264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9.2765E-01x - 1.8152E+00</a:t>
                    </a:r>
                    <a:br>
                      <a:rPr lang="en-US" baseline="0">
                        <a:solidFill>
                          <a:schemeClr val="accent4"/>
                        </a:solidFill>
                      </a:rPr>
                    </a:br>
                    <a:r>
                      <a:rPr lang="en-US" baseline="0">
                        <a:solidFill>
                          <a:schemeClr val="accent4"/>
                        </a:solidFill>
                      </a:rPr>
                      <a:t>R² = 9.9986E-01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SAMI Data'!$S$3:$S$90</c:f>
              <c:numCache>
                <c:formatCode>General</c:formatCode>
                <c:ptCount val="88"/>
                <c:pt idx="3">
                  <c:v>2.3491533422988327</c:v>
                </c:pt>
                <c:pt idx="4">
                  <c:v>2.3529352216163786</c:v>
                </c:pt>
                <c:pt idx="5">
                  <c:v>2.3575424714084634</c:v>
                </c:pt>
                <c:pt idx="6">
                  <c:v>2.3617208494849486</c:v>
                </c:pt>
                <c:pt idx="7">
                  <c:v>2.3657786028610333</c:v>
                </c:pt>
                <c:pt idx="8">
                  <c:v>2.3703598474694965</c:v>
                </c:pt>
                <c:pt idx="9">
                  <c:v>2.3746634945380038</c:v>
                </c:pt>
                <c:pt idx="10">
                  <c:v>2.3794989578422574</c:v>
                </c:pt>
                <c:pt idx="11">
                  <c:v>2.3838828378981187</c:v>
                </c:pt>
                <c:pt idx="12">
                  <c:v>2.3878695990286234</c:v>
                </c:pt>
                <c:pt idx="13">
                  <c:v>2.3920337524409101</c:v>
                </c:pt>
                <c:pt idx="14">
                  <c:v>2.3969086384717575</c:v>
                </c:pt>
                <c:pt idx="15">
                  <c:v>2.4011885119636576</c:v>
                </c:pt>
                <c:pt idx="16">
                  <c:v>2.4058247939275703</c:v>
                </c:pt>
                <c:pt idx="17">
                  <c:v>2.4100253799857474</c:v>
                </c:pt>
                <c:pt idx="18">
                  <c:v>2.4146568658578618</c:v>
                </c:pt>
                <c:pt idx="19">
                  <c:v>2.4197021984333604</c:v>
                </c:pt>
                <c:pt idx="20">
                  <c:v>2.4247723961984167</c:v>
                </c:pt>
                <c:pt idx="21">
                  <c:v>2.430517674779697</c:v>
                </c:pt>
                <c:pt idx="22">
                  <c:v>2.4448166226938168</c:v>
                </c:pt>
                <c:pt idx="23">
                  <c:v>2.4616394170297751</c:v>
                </c:pt>
                <c:pt idx="24">
                  <c:v>2.4765319517644389</c:v>
                </c:pt>
                <c:pt idx="25">
                  <c:v>2.493001767324909</c:v>
                </c:pt>
                <c:pt idx="26">
                  <c:v>2.5121183509292266</c:v>
                </c:pt>
                <c:pt idx="27">
                  <c:v>2.5287911478977398</c:v>
                </c:pt>
                <c:pt idx="28">
                  <c:v>2.5455945712778751</c:v>
                </c:pt>
                <c:pt idx="29">
                  <c:v>2.5619455279825956</c:v>
                </c:pt>
                <c:pt idx="30">
                  <c:v>2.5797792536502762</c:v>
                </c:pt>
                <c:pt idx="31">
                  <c:v>2.5971532959365593</c:v>
                </c:pt>
                <c:pt idx="32">
                  <c:v>2.6144976289152186</c:v>
                </c:pt>
                <c:pt idx="33">
                  <c:v>2.6335838817725326</c:v>
                </c:pt>
                <c:pt idx="34">
                  <c:v>2.6521009392479074</c:v>
                </c:pt>
                <c:pt idx="35">
                  <c:v>2.6694501243623154</c:v>
                </c:pt>
                <c:pt idx="36">
                  <c:v>2.6825340516545806</c:v>
                </c:pt>
                <c:pt idx="37">
                  <c:v>2.6935597925061439</c:v>
                </c:pt>
                <c:pt idx="38">
                  <c:v>2.7035485247068989</c:v>
                </c:pt>
                <c:pt idx="39">
                  <c:v>2.713942075350003</c:v>
                </c:pt>
                <c:pt idx="40">
                  <c:v>2.7206531255811899</c:v>
                </c:pt>
                <c:pt idx="41">
                  <c:v>2.7267413050352158</c:v>
                </c:pt>
                <c:pt idx="42">
                  <c:v>2.7321703624173876</c:v>
                </c:pt>
                <c:pt idx="43">
                  <c:v>2.7383500131996388</c:v>
                </c:pt>
                <c:pt idx="44">
                  <c:v>2.7441997758731538</c:v>
                </c:pt>
                <c:pt idx="45">
                  <c:v>2.7500917969488921</c:v>
                </c:pt>
                <c:pt idx="46">
                  <c:v>2.756522461861695</c:v>
                </c:pt>
                <c:pt idx="47">
                  <c:v>2.7624771213887218</c:v>
                </c:pt>
                <c:pt idx="48">
                  <c:v>2.7682372111809523</c:v>
                </c:pt>
                <c:pt idx="49">
                  <c:v>2.7749497306863584</c:v>
                </c:pt>
                <c:pt idx="50">
                  <c:v>2.7809957362133821</c:v>
                </c:pt>
                <c:pt idx="51">
                  <c:v>2.7871136798290062</c:v>
                </c:pt>
                <c:pt idx="52">
                  <c:v>2.7931483834399944</c:v>
                </c:pt>
                <c:pt idx="53">
                  <c:v>2.7995598472580219</c:v>
                </c:pt>
                <c:pt idx="54">
                  <c:v>2.8055146547749068</c:v>
                </c:pt>
                <c:pt idx="55">
                  <c:v>2.8119209632102988</c:v>
                </c:pt>
                <c:pt idx="56">
                  <c:v>2.8188458056583059</c:v>
                </c:pt>
                <c:pt idx="57">
                  <c:v>2.824874427740542</c:v>
                </c:pt>
                <c:pt idx="58">
                  <c:v>2.8314426253099443</c:v>
                </c:pt>
                <c:pt idx="59">
                  <c:v>2.8377164983507992</c:v>
                </c:pt>
                <c:pt idx="60">
                  <c:v>2.844240081933656</c:v>
                </c:pt>
                <c:pt idx="61">
                  <c:v>2.8506681024929055</c:v>
                </c:pt>
                <c:pt idx="62">
                  <c:v>2.8570388261575776</c:v>
                </c:pt>
                <c:pt idx="63">
                  <c:v>2.8636763984690523</c:v>
                </c:pt>
                <c:pt idx="64">
                  <c:v>2.8699985111835833</c:v>
                </c:pt>
                <c:pt idx="65">
                  <c:v>2.876421426156786</c:v>
                </c:pt>
                <c:pt idx="66">
                  <c:v>2.8825153738461911</c:v>
                </c:pt>
                <c:pt idx="67">
                  <c:v>2.8879165903504296</c:v>
                </c:pt>
                <c:pt idx="68">
                  <c:v>2.8931152194623402</c:v>
                </c:pt>
                <c:pt idx="69">
                  <c:v>2.8985339841342497</c:v>
                </c:pt>
                <c:pt idx="70">
                  <c:v>2.9037725412794853</c:v>
                </c:pt>
                <c:pt idx="71">
                  <c:v>2.9094465325812005</c:v>
                </c:pt>
                <c:pt idx="72">
                  <c:v>2.9153336569892923</c:v>
                </c:pt>
                <c:pt idx="73">
                  <c:v>2.9208972151913906</c:v>
                </c:pt>
                <c:pt idx="74">
                  <c:v>2.9262698351632404</c:v>
                </c:pt>
                <c:pt idx="75">
                  <c:v>2.9323252877042281</c:v>
                </c:pt>
                <c:pt idx="76">
                  <c:v>2.9382156626563032</c:v>
                </c:pt>
                <c:pt idx="77">
                  <c:v>2.9436596944640581</c:v>
                </c:pt>
                <c:pt idx="78">
                  <c:v>2.9497931765487344</c:v>
                </c:pt>
                <c:pt idx="79">
                  <c:v>2.9555979483610444</c:v>
                </c:pt>
                <c:pt idx="80">
                  <c:v>2.9615596190310645</c:v>
                </c:pt>
                <c:pt idx="81">
                  <c:v>2.9676086702472961</c:v>
                </c:pt>
                <c:pt idx="82">
                  <c:v>2.9738087922165182</c:v>
                </c:pt>
                <c:pt idx="83">
                  <c:v>2.9796722265691691</c:v>
                </c:pt>
                <c:pt idx="84">
                  <c:v>2.9852482734940926</c:v>
                </c:pt>
                <c:pt idx="85">
                  <c:v>2.9917030058617891</c:v>
                </c:pt>
                <c:pt idx="86">
                  <c:v>2.9978361312079418</c:v>
                </c:pt>
                <c:pt idx="87">
                  <c:v>3.003722494658208</c:v>
                </c:pt>
              </c:numCache>
            </c:numRef>
          </c:xVal>
          <c:yVal>
            <c:numRef>
              <c:f>'Raw SAMI Data'!$Q$3:$Q$90</c:f>
              <c:numCache>
                <c:formatCode>General</c:formatCode>
                <c:ptCount val="88"/>
                <c:pt idx="3">
                  <c:v>0.367917933592604</c:v>
                </c:pt>
                <c:pt idx="4">
                  <c:v>0.3715395388080967</c:v>
                </c:pt>
                <c:pt idx="5">
                  <c:v>0.37526311377202104</c:v>
                </c:pt>
                <c:pt idx="6">
                  <c:v>0.37829170211633428</c:v>
                </c:pt>
                <c:pt idx="7">
                  <c:v>0.38099174407046899</c:v>
                </c:pt>
                <c:pt idx="8">
                  <c:v>0.3857605968568541</c:v>
                </c:pt>
                <c:pt idx="9">
                  <c:v>0.38905390449433042</c:v>
                </c:pt>
                <c:pt idx="10">
                  <c:v>0.3937559206270429</c:v>
                </c:pt>
                <c:pt idx="11">
                  <c:v>0.3993378528630494</c:v>
                </c:pt>
                <c:pt idx="12">
                  <c:v>0.40216030062343028</c:v>
                </c:pt>
                <c:pt idx="13">
                  <c:v>0.40529371502772249</c:v>
                </c:pt>
                <c:pt idx="14">
                  <c:v>0.4106955745964832</c:v>
                </c:pt>
                <c:pt idx="15">
                  <c:v>0.41401919129120268</c:v>
                </c:pt>
                <c:pt idx="16">
                  <c:v>0.41758189653479283</c:v>
                </c:pt>
                <c:pt idx="17">
                  <c:v>0.42180672164936717</c:v>
                </c:pt>
                <c:pt idx="18">
                  <c:v>0.42718722916318608</c:v>
                </c:pt>
                <c:pt idx="19">
                  <c:v>0.43089044840460661</c:v>
                </c:pt>
                <c:pt idx="20">
                  <c:v>0.43528578111929395</c:v>
                </c:pt>
                <c:pt idx="21">
                  <c:v>0.4400189253805703</c:v>
                </c:pt>
                <c:pt idx="22">
                  <c:v>0.45169531888319209</c:v>
                </c:pt>
                <c:pt idx="23">
                  <c:v>0.46678753164938436</c:v>
                </c:pt>
                <c:pt idx="24">
                  <c:v>0.48180434361759666</c:v>
                </c:pt>
                <c:pt idx="25">
                  <c:v>0.4969623282016763</c:v>
                </c:pt>
                <c:pt idx="26">
                  <c:v>0.5128990801465747</c:v>
                </c:pt>
                <c:pt idx="27">
                  <c:v>0.52774395751772563</c:v>
                </c:pt>
                <c:pt idx="28">
                  <c:v>0.54314279634513629</c:v>
                </c:pt>
                <c:pt idx="29">
                  <c:v>0.56035087398692862</c:v>
                </c:pt>
                <c:pt idx="30">
                  <c:v>0.57550030674842267</c:v>
                </c:pt>
                <c:pt idx="31">
                  <c:v>0.59145652415218963</c:v>
                </c:pt>
                <c:pt idx="32">
                  <c:v>0.60821779833565581</c:v>
                </c:pt>
                <c:pt idx="33">
                  <c:v>0.62514663197746179</c:v>
                </c:pt>
                <c:pt idx="34">
                  <c:v>0.6403067769608638</c:v>
                </c:pt>
                <c:pt idx="35">
                  <c:v>0.65560375913809743</c:v>
                </c:pt>
                <c:pt idx="36">
                  <c:v>0.668745675938613</c:v>
                </c:pt>
                <c:pt idx="37">
                  <c:v>0.67865509391693879</c:v>
                </c:pt>
                <c:pt idx="38">
                  <c:v>0.68886116682211662</c:v>
                </c:pt>
                <c:pt idx="39">
                  <c:v>0.69798715081874529</c:v>
                </c:pt>
                <c:pt idx="40">
                  <c:v>0.70523315882354776</c:v>
                </c:pt>
                <c:pt idx="41">
                  <c:v>0.71085111224980602</c:v>
                </c:pt>
                <c:pt idx="42">
                  <c:v>0.71765589868331414</c:v>
                </c:pt>
                <c:pt idx="43">
                  <c:v>0.72169528767058178</c:v>
                </c:pt>
                <c:pt idx="44">
                  <c:v>0.72786433359868274</c:v>
                </c:pt>
                <c:pt idx="45">
                  <c:v>0.73342625808534934</c:v>
                </c:pt>
                <c:pt idx="46">
                  <c:v>0.73954712657546284</c:v>
                </c:pt>
                <c:pt idx="47">
                  <c:v>0.74512446183144143</c:v>
                </c:pt>
                <c:pt idx="48">
                  <c:v>0.74955822541131711</c:v>
                </c:pt>
                <c:pt idx="49">
                  <c:v>0.75663305624562815</c:v>
                </c:pt>
                <c:pt idx="50">
                  <c:v>0.76271204777690926</c:v>
                </c:pt>
                <c:pt idx="51">
                  <c:v>0.7693020563462124</c:v>
                </c:pt>
                <c:pt idx="52">
                  <c:v>0.77575210116932447</c:v>
                </c:pt>
                <c:pt idx="53">
                  <c:v>0.77996568488614648</c:v>
                </c:pt>
                <c:pt idx="54">
                  <c:v>0.78738773618225966</c:v>
                </c:pt>
                <c:pt idx="55">
                  <c:v>0.79326929780359012</c:v>
                </c:pt>
                <c:pt idx="56">
                  <c:v>0.79898256546831437</c:v>
                </c:pt>
                <c:pt idx="57">
                  <c:v>0.80463382275819728</c:v>
                </c:pt>
                <c:pt idx="58">
                  <c:v>0.81116362777611817</c:v>
                </c:pt>
                <c:pt idx="59">
                  <c:v>0.81605640432146176</c:v>
                </c:pt>
                <c:pt idx="60">
                  <c:v>0.8239405079261708</c:v>
                </c:pt>
                <c:pt idx="61">
                  <c:v>0.82984941380845356</c:v>
                </c:pt>
                <c:pt idx="62">
                  <c:v>0.83528575130112159</c:v>
                </c:pt>
                <c:pt idx="63">
                  <c:v>0.84084135548982863</c:v>
                </c:pt>
                <c:pt idx="64">
                  <c:v>0.84667764009374802</c:v>
                </c:pt>
                <c:pt idx="65">
                  <c:v>0.85432248938161282</c:v>
                </c:pt>
                <c:pt idx="66">
                  <c:v>0.85893712875081718</c:v>
                </c:pt>
                <c:pt idx="67">
                  <c:v>0.86409657137454177</c:v>
                </c:pt>
                <c:pt idx="68">
                  <c:v>0.8702850959569054</c:v>
                </c:pt>
                <c:pt idx="69">
                  <c:v>0.8742379600588015</c:v>
                </c:pt>
                <c:pt idx="70">
                  <c:v>0.88030706251433022</c:v>
                </c:pt>
                <c:pt idx="71">
                  <c:v>0.8846507798587443</c:v>
                </c:pt>
                <c:pt idx="72">
                  <c:v>0.891800919861922</c:v>
                </c:pt>
                <c:pt idx="73">
                  <c:v>0.8956884844200107</c:v>
                </c:pt>
                <c:pt idx="74">
                  <c:v>0.90157959238289587</c:v>
                </c:pt>
                <c:pt idx="75">
                  <c:v>0.90668075502447087</c:v>
                </c:pt>
                <c:pt idx="76">
                  <c:v>0.91283463123305619</c:v>
                </c:pt>
                <c:pt idx="77">
                  <c:v>0.91694139374274519</c:v>
                </c:pt>
                <c:pt idx="78">
                  <c:v>0.92354261777094659</c:v>
                </c:pt>
                <c:pt idx="79">
                  <c:v>0.92776861197650362</c:v>
                </c:pt>
                <c:pt idx="80">
                  <c:v>0.93386134751395278</c:v>
                </c:pt>
                <c:pt idx="81">
                  <c:v>0.93912362449754005</c:v>
                </c:pt>
                <c:pt idx="82">
                  <c:v>0.94669897136128534</c:v>
                </c:pt>
                <c:pt idx="83">
                  <c:v>0.95071250399180696</c:v>
                </c:pt>
                <c:pt idx="84">
                  <c:v>0.95855931873971334</c:v>
                </c:pt>
                <c:pt idx="85">
                  <c:v>0.96168541951200359</c:v>
                </c:pt>
                <c:pt idx="86">
                  <c:v>0.96885921355783611</c:v>
                </c:pt>
                <c:pt idx="87">
                  <c:v>0.97520866680671037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F4-4557-8D87-83FEC05EBF3A}"/>
            </c:ext>
          </c:extLst>
        </c:ser>
        <c:ser>
          <c:idx val="5"/>
          <c:order val="5"/>
          <c:tx>
            <c:v>SBS3_9.73c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70572986017639"/>
                  <c:y val="7.057967103015691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9.8334E-01x - 1.7838E+00</a:t>
                    </a:r>
                    <a:br>
                      <a:rPr lang="en-US" baseline="0">
                        <a:solidFill>
                          <a:srgbClr val="00B050"/>
                        </a:solidFill>
                      </a:rPr>
                    </a:br>
                    <a:r>
                      <a:rPr lang="en-US" baseline="0">
                        <a:solidFill>
                          <a:srgbClr val="00B050"/>
                        </a:solidFill>
                      </a:rPr>
                      <a:t>R² = 9.9991E-01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SAMI Data'!$AA$3:$AA$152</c:f>
              <c:numCache>
                <c:formatCode>General</c:formatCode>
                <c:ptCount val="150"/>
                <c:pt idx="0">
                  <c:v>2.2903310753765469</c:v>
                </c:pt>
                <c:pt idx="1">
                  <c:v>2.2997301916752888</c:v>
                </c:pt>
                <c:pt idx="2">
                  <c:v>2.3099734117901396</c:v>
                </c:pt>
                <c:pt idx="3">
                  <c:v>2.3206604937834046</c:v>
                </c:pt>
                <c:pt idx="4">
                  <c:v>2.3302354588628167</c:v>
                </c:pt>
                <c:pt idx="5">
                  <c:v>2.3417733340012461</c:v>
                </c:pt>
                <c:pt idx="6">
                  <c:v>2.3535529942622344</c:v>
                </c:pt>
                <c:pt idx="7">
                  <c:v>2.3640933042890331</c:v>
                </c:pt>
                <c:pt idx="8">
                  <c:v>2.3764583255435507</c:v>
                </c:pt>
                <c:pt idx="9">
                  <c:v>2.3875851579654186</c:v>
                </c:pt>
                <c:pt idx="10">
                  <c:v>2.3991247292060747</c:v>
                </c:pt>
                <c:pt idx="11">
                  <c:v>2.410723431499588</c:v>
                </c:pt>
                <c:pt idx="12">
                  <c:v>2.4223261368200704</c:v>
                </c:pt>
                <c:pt idx="13">
                  <c:v>2.4345279091710084</c:v>
                </c:pt>
                <c:pt idx="14">
                  <c:v>2.4472033894810958</c:v>
                </c:pt>
                <c:pt idx="15">
                  <c:v>2.4600362214570897</c:v>
                </c:pt>
                <c:pt idx="16">
                  <c:v>2.472964428029039</c:v>
                </c:pt>
                <c:pt idx="17">
                  <c:v>2.4854069402099896</c:v>
                </c:pt>
                <c:pt idx="18">
                  <c:v>2.4991090135672556</c:v>
                </c:pt>
                <c:pt idx="19">
                  <c:v>2.5118208220797325</c:v>
                </c:pt>
                <c:pt idx="20">
                  <c:v>2.5247754661409711</c:v>
                </c:pt>
                <c:pt idx="21">
                  <c:v>2.5378740896372842</c:v>
                </c:pt>
                <c:pt idx="22">
                  <c:v>2.5512718799755749</c:v>
                </c:pt>
                <c:pt idx="23">
                  <c:v>2.5629665000459476</c:v>
                </c:pt>
                <c:pt idx="24">
                  <c:v>2.5656728524485692</c:v>
                </c:pt>
                <c:pt idx="25">
                  <c:v>2.5686707540620906</c:v>
                </c:pt>
                <c:pt idx="26">
                  <c:v>2.5715485778543155</c:v>
                </c:pt>
                <c:pt idx="27">
                  <c:v>2.5751177318956113</c:v>
                </c:pt>
                <c:pt idx="28">
                  <c:v>2.5779193360723602</c:v>
                </c:pt>
                <c:pt idx="29">
                  <c:v>2.5814906808664388</c:v>
                </c:pt>
                <c:pt idx="30">
                  <c:v>2.5849623744688941</c:v>
                </c:pt>
                <c:pt idx="31">
                  <c:v>2.5881291328629552</c:v>
                </c:pt>
                <c:pt idx="32">
                  <c:v>2.5913907632865447</c:v>
                </c:pt>
                <c:pt idx="33">
                  <c:v>2.5943175722991474</c:v>
                </c:pt>
                <c:pt idx="34">
                  <c:v>2.6040073426345272</c:v>
                </c:pt>
                <c:pt idx="35">
                  <c:v>2.613096906202093</c:v>
                </c:pt>
                <c:pt idx="36">
                  <c:v>2.6224248979159359</c:v>
                </c:pt>
                <c:pt idx="37">
                  <c:v>2.6322105884168052</c:v>
                </c:pt>
                <c:pt idx="38">
                  <c:v>2.6413494481145201</c:v>
                </c:pt>
                <c:pt idx="39">
                  <c:v>2.6512728247297273</c:v>
                </c:pt>
                <c:pt idx="40">
                  <c:v>2.6608883271716306</c:v>
                </c:pt>
                <c:pt idx="41">
                  <c:v>2.6708653812010588</c:v>
                </c:pt>
                <c:pt idx="42">
                  <c:v>2.6805173060282499</c:v>
                </c:pt>
                <c:pt idx="43">
                  <c:v>2.6889746755293005</c:v>
                </c:pt>
                <c:pt idx="44">
                  <c:v>2.6978083664802974</c:v>
                </c:pt>
                <c:pt idx="45">
                  <c:v>2.7061129924438454</c:v>
                </c:pt>
                <c:pt idx="46">
                  <c:v>2.7120015285566104</c:v>
                </c:pt>
                <c:pt idx="47">
                  <c:v>2.7168485146747843</c:v>
                </c:pt>
                <c:pt idx="48">
                  <c:v>2.722025241267064</c:v>
                </c:pt>
                <c:pt idx="49">
                  <c:v>2.7266649904595064</c:v>
                </c:pt>
                <c:pt idx="50">
                  <c:v>2.7316449289650704</c:v>
                </c:pt>
                <c:pt idx="51">
                  <c:v>2.7359716908382112</c:v>
                </c:pt>
                <c:pt idx="52">
                  <c:v>2.740932572510506</c:v>
                </c:pt>
                <c:pt idx="53">
                  <c:v>2.7454488040839049</c:v>
                </c:pt>
                <c:pt idx="54">
                  <c:v>2.7505856106366924</c:v>
                </c:pt>
                <c:pt idx="55">
                  <c:v>2.7554757225510595</c:v>
                </c:pt>
                <c:pt idx="56">
                  <c:v>2.7615541055096138</c:v>
                </c:pt>
                <c:pt idx="57">
                  <c:v>2.7677768297835001</c:v>
                </c:pt>
                <c:pt idx="58">
                  <c:v>2.7734591721999493</c:v>
                </c:pt>
                <c:pt idx="59">
                  <c:v>2.7788315744520209</c:v>
                </c:pt>
                <c:pt idx="60">
                  <c:v>2.7837605021048475</c:v>
                </c:pt>
                <c:pt idx="61">
                  <c:v>2.7881502881288265</c:v>
                </c:pt>
                <c:pt idx="62">
                  <c:v>2.7931685257285368</c:v>
                </c:pt>
                <c:pt idx="63">
                  <c:v>2.7971054716518777</c:v>
                </c:pt>
                <c:pt idx="64">
                  <c:v>2.8000952259162553</c:v>
                </c:pt>
                <c:pt idx="65">
                  <c:v>2.8031521741776064</c:v>
                </c:pt>
                <c:pt idx="66">
                  <c:v>2.8060257191219122</c:v>
                </c:pt>
                <c:pt idx="67">
                  <c:v>2.8091586736986871</c:v>
                </c:pt>
                <c:pt idx="68">
                  <c:v>2.812372241534256</c:v>
                </c:pt>
                <c:pt idx="69">
                  <c:v>2.8153408451441297</c:v>
                </c:pt>
                <c:pt idx="70">
                  <c:v>2.8184527723494801</c:v>
                </c:pt>
                <c:pt idx="71">
                  <c:v>2.8216068006505708</c:v>
                </c:pt>
                <c:pt idx="72">
                  <c:v>2.8253043236097932</c:v>
                </c:pt>
                <c:pt idx="73">
                  <c:v>2.8282115190001189</c:v>
                </c:pt>
                <c:pt idx="74">
                  <c:v>2.8314323186306556</c:v>
                </c:pt>
                <c:pt idx="75">
                  <c:v>2.8346869571138691</c:v>
                </c:pt>
                <c:pt idx="76">
                  <c:v>2.8374591564186065</c:v>
                </c:pt>
                <c:pt idx="77">
                  <c:v>2.8375622951933268</c:v>
                </c:pt>
                <c:pt idx="78">
                  <c:v>2.8378284584721438</c:v>
                </c:pt>
                <c:pt idx="79">
                  <c:v>2.8379839117548595</c:v>
                </c:pt>
                <c:pt idx="80">
                  <c:v>2.8383942476512378</c:v>
                </c:pt>
                <c:pt idx="81">
                  <c:v>2.8384897944640262</c:v>
                </c:pt>
                <c:pt idx="82">
                  <c:v>2.8400266238477991</c:v>
                </c:pt>
                <c:pt idx="83">
                  <c:v>2.8425893876559143</c:v>
                </c:pt>
                <c:pt idx="84">
                  <c:v>2.8457421692724072</c:v>
                </c:pt>
                <c:pt idx="85">
                  <c:v>2.8483581028986205</c:v>
                </c:pt>
                <c:pt idx="86">
                  <c:v>2.8513613578814869</c:v>
                </c:pt>
                <c:pt idx="87">
                  <c:v>2.8543845976566691</c:v>
                </c:pt>
                <c:pt idx="88">
                  <c:v>2.857127564237286</c:v>
                </c:pt>
                <c:pt idx="89">
                  <c:v>2.860096234938823</c:v>
                </c:pt>
                <c:pt idx="90">
                  <c:v>2.862805014672416</c:v>
                </c:pt>
                <c:pt idx="91">
                  <c:v>2.8663151915346998</c:v>
                </c:pt>
                <c:pt idx="92">
                  <c:v>2.8690314949315021</c:v>
                </c:pt>
                <c:pt idx="93">
                  <c:v>2.8715040249399082</c:v>
                </c:pt>
                <c:pt idx="94">
                  <c:v>2.874252586567247</c:v>
                </c:pt>
                <c:pt idx="95">
                  <c:v>2.8767274015280773</c:v>
                </c:pt>
                <c:pt idx="96">
                  <c:v>2.8792372689614276</c:v>
                </c:pt>
                <c:pt idx="97">
                  <c:v>2.8819749951592479</c:v>
                </c:pt>
                <c:pt idx="98">
                  <c:v>2.884211230244758</c:v>
                </c:pt>
                <c:pt idx="99">
                  <c:v>2.8867790675215268</c:v>
                </c:pt>
                <c:pt idx="100">
                  <c:v>2.8892801234184509</c:v>
                </c:pt>
                <c:pt idx="101">
                  <c:v>2.8919810989163972</c:v>
                </c:pt>
                <c:pt idx="102">
                  <c:v>2.8949971463374227</c:v>
                </c:pt>
                <c:pt idx="103">
                  <c:v>2.8974002599776831</c:v>
                </c:pt>
                <c:pt idx="104">
                  <c:v>2.8997138076721884</c:v>
                </c:pt>
                <c:pt idx="105">
                  <c:v>2.9023218543756726</c:v>
                </c:pt>
                <c:pt idx="106">
                  <c:v>2.9046790749094029</c:v>
                </c:pt>
                <c:pt idx="107">
                  <c:v>2.9071026165649183</c:v>
                </c:pt>
                <c:pt idx="108">
                  <c:v>2.9103207477207991</c:v>
                </c:pt>
                <c:pt idx="109">
                  <c:v>2.9128121986104412</c:v>
                </c:pt>
                <c:pt idx="110">
                  <c:v>2.9148497878956587</c:v>
                </c:pt>
                <c:pt idx="111">
                  <c:v>2.9174675898402347</c:v>
                </c:pt>
                <c:pt idx="112">
                  <c:v>2.9205076086300932</c:v>
                </c:pt>
                <c:pt idx="113">
                  <c:v>2.9229688110789462</c:v>
                </c:pt>
                <c:pt idx="114">
                  <c:v>2.9255517785945684</c:v>
                </c:pt>
                <c:pt idx="117">
                  <c:v>2.9336530200479349</c:v>
                </c:pt>
                <c:pt idx="118">
                  <c:v>2.9357102792517438</c:v>
                </c:pt>
                <c:pt idx="119">
                  <c:v>2.9382822112336471</c:v>
                </c:pt>
                <c:pt idx="120">
                  <c:v>2.9406527498430224</c:v>
                </c:pt>
                <c:pt idx="121">
                  <c:v>2.9433056245001215</c:v>
                </c:pt>
                <c:pt idx="122">
                  <c:v>2.9460846127890243</c:v>
                </c:pt>
                <c:pt idx="123">
                  <c:v>2.9488770514027234</c:v>
                </c:pt>
                <c:pt idx="124">
                  <c:v>2.9515674328864621</c:v>
                </c:pt>
                <c:pt idx="125">
                  <c:v>2.9540751860110492</c:v>
                </c:pt>
                <c:pt idx="126">
                  <c:v>2.9565510967475936</c:v>
                </c:pt>
                <c:pt idx="127">
                  <c:v>2.9592257775188804</c:v>
                </c:pt>
                <c:pt idx="128">
                  <c:v>2.9623437371157713</c:v>
                </c:pt>
                <c:pt idx="129">
                  <c:v>2.9653146504252565</c:v>
                </c:pt>
                <c:pt idx="130">
                  <c:v>2.9675982564661463</c:v>
                </c:pt>
                <c:pt idx="131">
                  <c:v>2.9703920335336842</c:v>
                </c:pt>
                <c:pt idx="132">
                  <c:v>2.9732533571953916</c:v>
                </c:pt>
                <c:pt idx="133">
                  <c:v>2.9756950054081766</c:v>
                </c:pt>
                <c:pt idx="134">
                  <c:v>2.9783209006014419</c:v>
                </c:pt>
                <c:pt idx="135">
                  <c:v>2.9809006319050986</c:v>
                </c:pt>
                <c:pt idx="136">
                  <c:v>2.9839699855921027</c:v>
                </c:pt>
                <c:pt idx="137">
                  <c:v>2.9865540735711367</c:v>
                </c:pt>
                <c:pt idx="138">
                  <c:v>2.9888593775947752</c:v>
                </c:pt>
                <c:pt idx="139">
                  <c:v>2.9899493622685025</c:v>
                </c:pt>
                <c:pt idx="140">
                  <c:v>2.9915459903241235</c:v>
                </c:pt>
                <c:pt idx="141">
                  <c:v>2.9924792727544856</c:v>
                </c:pt>
                <c:pt idx="142">
                  <c:v>2.9936751127295036</c:v>
                </c:pt>
                <c:pt idx="143">
                  <c:v>2.9945287349783714</c:v>
                </c:pt>
                <c:pt idx="144">
                  <c:v>2.9959102799517825</c:v>
                </c:pt>
                <c:pt idx="145">
                  <c:v>2.9968195670848958</c:v>
                </c:pt>
                <c:pt idx="146">
                  <c:v>2.9980977364246426</c:v>
                </c:pt>
                <c:pt idx="147">
                  <c:v>2.9990673951530673</c:v>
                </c:pt>
                <c:pt idx="148">
                  <c:v>3.0005312860873694</c:v>
                </c:pt>
                <c:pt idx="149">
                  <c:v>3.0014622657498724</c:v>
                </c:pt>
              </c:numCache>
            </c:numRef>
          </c:xVal>
          <c:yVal>
            <c:numRef>
              <c:f>'Raw SAMI Data'!$Y$3:$Y$152</c:f>
              <c:numCache>
                <c:formatCode>General</c:formatCode>
                <c:ptCount val="150"/>
                <c:pt idx="0">
                  <c:v>0.47171964692018836</c:v>
                </c:pt>
                <c:pt idx="1">
                  <c:v>0.48131197183374586</c:v>
                </c:pt>
                <c:pt idx="2">
                  <c:v>0.48950592326168213</c:v>
                </c:pt>
                <c:pt idx="3">
                  <c:v>0.50140978167405603</c:v>
                </c:pt>
                <c:pt idx="4">
                  <c:v>0.51009515593634192</c:v>
                </c:pt>
                <c:pt idx="5">
                  <c:v>0.51951881263918298</c:v>
                </c:pt>
                <c:pt idx="6">
                  <c:v>0.53059610661137147</c:v>
                </c:pt>
                <c:pt idx="7">
                  <c:v>0.5412148962235912</c:v>
                </c:pt>
                <c:pt idx="8">
                  <c:v>0.55331693586718922</c:v>
                </c:pt>
                <c:pt idx="9">
                  <c:v>0.56403786103544451</c:v>
                </c:pt>
                <c:pt idx="10">
                  <c:v>0.57549758597508227</c:v>
                </c:pt>
                <c:pt idx="11">
                  <c:v>0.58742138510518538</c:v>
                </c:pt>
                <c:pt idx="12">
                  <c:v>0.59949446801600792</c:v>
                </c:pt>
                <c:pt idx="13">
                  <c:v>0.61221840946152395</c:v>
                </c:pt>
                <c:pt idx="14">
                  <c:v>0.62477434275218158</c:v>
                </c:pt>
                <c:pt idx="15">
                  <c:v>0.63582062553886765</c:v>
                </c:pt>
                <c:pt idx="16">
                  <c:v>0.64898175606336928</c:v>
                </c:pt>
                <c:pt idx="17">
                  <c:v>0.66188476047021927</c:v>
                </c:pt>
                <c:pt idx="18">
                  <c:v>0.67340534465352442</c:v>
                </c:pt>
                <c:pt idx="19">
                  <c:v>0.68708795796597133</c:v>
                </c:pt>
                <c:pt idx="20">
                  <c:v>0.69842897163982631</c:v>
                </c:pt>
                <c:pt idx="21">
                  <c:v>0.71129011788481311</c:v>
                </c:pt>
                <c:pt idx="22">
                  <c:v>0.7257415036950301</c:v>
                </c:pt>
                <c:pt idx="23">
                  <c:v>0.7366163390968995</c:v>
                </c:pt>
                <c:pt idx="24">
                  <c:v>0.74002406112780217</c:v>
                </c:pt>
                <c:pt idx="25">
                  <c:v>0.74368873075119535</c:v>
                </c:pt>
                <c:pt idx="26">
                  <c:v>0.74690954161901035</c:v>
                </c:pt>
                <c:pt idx="27">
                  <c:v>0.7495632989375256</c:v>
                </c:pt>
                <c:pt idx="28">
                  <c:v>0.7522364740845876</c:v>
                </c:pt>
                <c:pt idx="29">
                  <c:v>0.75669819110978453</c:v>
                </c:pt>
                <c:pt idx="30">
                  <c:v>0.75916638077163623</c:v>
                </c:pt>
                <c:pt idx="31">
                  <c:v>0.7614589085757365</c:v>
                </c:pt>
                <c:pt idx="32">
                  <c:v>0.76609282690073377</c:v>
                </c:pt>
                <c:pt idx="33">
                  <c:v>0.76792146462106958</c:v>
                </c:pt>
                <c:pt idx="34">
                  <c:v>0.77619222403976063</c:v>
                </c:pt>
                <c:pt idx="35">
                  <c:v>0.78436990013336039</c:v>
                </c:pt>
                <c:pt idx="36">
                  <c:v>0.79353828410127514</c:v>
                </c:pt>
                <c:pt idx="37">
                  <c:v>0.80198285963585703</c:v>
                </c:pt>
                <c:pt idx="38">
                  <c:v>0.81259854345192906</c:v>
                </c:pt>
                <c:pt idx="39">
                  <c:v>0.82175225977628885</c:v>
                </c:pt>
                <c:pt idx="40">
                  <c:v>0.83019188276317879</c:v>
                </c:pt>
                <c:pt idx="41">
                  <c:v>0.83957930917878532</c:v>
                </c:pt>
                <c:pt idx="42">
                  <c:v>0.84894925094524243</c:v>
                </c:pt>
                <c:pt idx="43">
                  <c:v>0.85699405334924605</c:v>
                </c:pt>
                <c:pt idx="44">
                  <c:v>0.86548977291523788</c:v>
                </c:pt>
                <c:pt idx="45">
                  <c:v>0.87616633549628831</c:v>
                </c:pt>
                <c:pt idx="46">
                  <c:v>0.88043518155858413</c:v>
                </c:pt>
                <c:pt idx="47">
                  <c:v>0.88541653042201895</c:v>
                </c:pt>
                <c:pt idx="48">
                  <c:v>0.89108706442237429</c:v>
                </c:pt>
                <c:pt idx="49">
                  <c:v>0.89424726854659287</c:v>
                </c:pt>
                <c:pt idx="50">
                  <c:v>0.89969512482208291</c:v>
                </c:pt>
                <c:pt idx="51">
                  <c:v>0.90367746756889122</c:v>
                </c:pt>
                <c:pt idx="52">
                  <c:v>0.90972370066261887</c:v>
                </c:pt>
                <c:pt idx="53">
                  <c:v>0.91332930548367608</c:v>
                </c:pt>
                <c:pt idx="54">
                  <c:v>0.91938731611505242</c:v>
                </c:pt>
                <c:pt idx="55">
                  <c:v>0.92343729747723979</c:v>
                </c:pt>
                <c:pt idx="56">
                  <c:v>0.93035600608654256</c:v>
                </c:pt>
                <c:pt idx="57">
                  <c:v>0.93623397070343739</c:v>
                </c:pt>
                <c:pt idx="58">
                  <c:v>0.94153723765774144</c:v>
                </c:pt>
                <c:pt idx="59">
                  <c:v>0.94760522398316194</c:v>
                </c:pt>
                <c:pt idx="60">
                  <c:v>0.95075660101158066</c:v>
                </c:pt>
                <c:pt idx="61">
                  <c:v>0.95646727605612702</c:v>
                </c:pt>
                <c:pt idx="62">
                  <c:v>0.96168004841444632</c:v>
                </c:pt>
                <c:pt idx="63">
                  <c:v>0.96544642512340673</c:v>
                </c:pt>
                <c:pt idx="64">
                  <c:v>0.96828409286324602</c:v>
                </c:pt>
                <c:pt idx="65">
                  <c:v>0.97165942778046122</c:v>
                </c:pt>
                <c:pt idx="66">
                  <c:v>0.97590279392941925</c:v>
                </c:pt>
                <c:pt idx="67">
                  <c:v>0.97822874138783289</c:v>
                </c:pt>
                <c:pt idx="68">
                  <c:v>0.98058474327698952</c:v>
                </c:pt>
                <c:pt idx="69">
                  <c:v>0.9837747449887484</c:v>
                </c:pt>
                <c:pt idx="70">
                  <c:v>0.98745663118521076</c:v>
                </c:pt>
                <c:pt idx="71">
                  <c:v>0.98912887280836614</c:v>
                </c:pt>
                <c:pt idx="72">
                  <c:v>0.99282804344949049</c:v>
                </c:pt>
                <c:pt idx="73">
                  <c:v>0.99688693791961314</c:v>
                </c:pt>
                <c:pt idx="74">
                  <c:v>0.99920663177769209</c:v>
                </c:pt>
                <c:pt idx="75">
                  <c:v>1.0024247682791989</c:v>
                </c:pt>
                <c:pt idx="76">
                  <c:v>1.0046335925343293</c:v>
                </c:pt>
                <c:pt idx="77">
                  <c:v>1.0064800783414827</c:v>
                </c:pt>
                <c:pt idx="78">
                  <c:v>1.0067149870801759</c:v>
                </c:pt>
                <c:pt idx="79">
                  <c:v>1.0061579220377352</c:v>
                </c:pt>
                <c:pt idx="80">
                  <c:v>1.0081636711497175</c:v>
                </c:pt>
                <c:pt idx="81">
                  <c:v>1.007010329469499</c:v>
                </c:pt>
                <c:pt idx="82">
                  <c:v>1.0085378836686085</c:v>
                </c:pt>
                <c:pt idx="83">
                  <c:v>1.0102755852417846</c:v>
                </c:pt>
                <c:pt idx="84">
                  <c:v>1.0138467841562522</c:v>
                </c:pt>
                <c:pt idx="85">
                  <c:v>1.0167783202588403</c:v>
                </c:pt>
                <c:pt idx="86">
                  <c:v>1.0191272520368069</c:v>
                </c:pt>
                <c:pt idx="87">
                  <c:v>1.0222672949659406</c:v>
                </c:pt>
                <c:pt idx="88">
                  <c:v>1.0259994279558573</c:v>
                </c:pt>
                <c:pt idx="89">
                  <c:v>1.0275262693036107</c:v>
                </c:pt>
                <c:pt idx="90">
                  <c:v>1.0300761281056556</c:v>
                </c:pt>
                <c:pt idx="91">
                  <c:v>1.0346005885363863</c:v>
                </c:pt>
                <c:pt idx="92">
                  <c:v>1.0349878911852546</c:v>
                </c:pt>
                <c:pt idx="93">
                  <c:v>1.0391513665489092</c:v>
                </c:pt>
                <c:pt idx="94">
                  <c:v>1.0423053011702339</c:v>
                </c:pt>
                <c:pt idx="95">
                  <c:v>1.0453101336128303</c:v>
                </c:pt>
                <c:pt idx="96">
                  <c:v>1.0477392756609938</c:v>
                </c:pt>
                <c:pt idx="97">
                  <c:v>1.0496414365862383</c:v>
                </c:pt>
                <c:pt idx="98">
                  <c:v>1.0509143175974196</c:v>
                </c:pt>
                <c:pt idx="99">
                  <c:v>1.0548758012038173</c:v>
                </c:pt>
                <c:pt idx="100">
                  <c:v>1.0577174435505103</c:v>
                </c:pt>
                <c:pt idx="101">
                  <c:v>1.0599999452914359</c:v>
                </c:pt>
                <c:pt idx="102">
                  <c:v>1.0610261109780319</c:v>
                </c:pt>
                <c:pt idx="103">
                  <c:v>1.0642800313345153</c:v>
                </c:pt>
                <c:pt idx="104">
                  <c:v>1.0683944894698159</c:v>
                </c:pt>
                <c:pt idx="105">
                  <c:v>1.0700481911262922</c:v>
                </c:pt>
                <c:pt idx="106">
                  <c:v>1.073403171139983</c:v>
                </c:pt>
                <c:pt idx="107">
                  <c:v>1.0760986599516804</c:v>
                </c:pt>
                <c:pt idx="108">
                  <c:v>1.0772229025680542</c:v>
                </c:pt>
                <c:pt idx="109">
                  <c:v>1.080857487777511</c:v>
                </c:pt>
                <c:pt idx="110">
                  <c:v>1.0841468247802715</c:v>
                </c:pt>
                <c:pt idx="111">
                  <c:v>1.085987043860952</c:v>
                </c:pt>
                <c:pt idx="112">
                  <c:v>1.0881475328479047</c:v>
                </c:pt>
                <c:pt idx="113">
                  <c:v>1.0914509267086694</c:v>
                </c:pt>
                <c:pt idx="114">
                  <c:v>1.0934255075410482</c:v>
                </c:pt>
                <c:pt idx="117">
                  <c:v>1.0918900068563617</c:v>
                </c:pt>
                <c:pt idx="118">
                  <c:v>1.1015726484302713</c:v>
                </c:pt>
                <c:pt idx="119">
                  <c:v>1.1062279023391426</c:v>
                </c:pt>
                <c:pt idx="120">
                  <c:v>1.1090827464639366</c:v>
                </c:pt>
                <c:pt idx="121">
                  <c:v>1.1121749745701319</c:v>
                </c:pt>
                <c:pt idx="122">
                  <c:v>1.1136424708055088</c:v>
                </c:pt>
                <c:pt idx="123">
                  <c:v>1.1162019111534458</c:v>
                </c:pt>
                <c:pt idx="124">
                  <c:v>1.1196183274975795</c:v>
                </c:pt>
                <c:pt idx="125">
                  <c:v>1.1214960177814806</c:v>
                </c:pt>
                <c:pt idx="126">
                  <c:v>1.1264289198842126</c:v>
                </c:pt>
                <c:pt idx="127">
                  <c:v>1.1266110079394329</c:v>
                </c:pt>
                <c:pt idx="128">
                  <c:v>1.1309688934022082</c:v>
                </c:pt>
                <c:pt idx="129">
                  <c:v>1.1344980096641986</c:v>
                </c:pt>
                <c:pt idx="130">
                  <c:v>1.1368245480895531</c:v>
                </c:pt>
                <c:pt idx="131">
                  <c:v>1.139124819943474</c:v>
                </c:pt>
                <c:pt idx="132">
                  <c:v>1.1417216820261602</c:v>
                </c:pt>
                <c:pt idx="133">
                  <c:v>1.1449972850631365</c:v>
                </c:pt>
                <c:pt idx="134">
                  <c:v>1.1478789360792658</c:v>
                </c:pt>
                <c:pt idx="135">
                  <c:v>1.1490773148022926</c:v>
                </c:pt>
                <c:pt idx="136">
                  <c:v>1.1523566702836319</c:v>
                </c:pt>
                <c:pt idx="137">
                  <c:v>1.1540241596076162</c:v>
                </c:pt>
                <c:pt idx="138">
                  <c:v>1.1565667292126469</c:v>
                </c:pt>
                <c:pt idx="139">
                  <c:v>1.1588513020812639</c:v>
                </c:pt>
                <c:pt idx="140">
                  <c:v>1.1601090361261992</c:v>
                </c:pt>
                <c:pt idx="141">
                  <c:v>1.1613358923607544</c:v>
                </c:pt>
                <c:pt idx="142">
                  <c:v>1.1615655111225922</c:v>
                </c:pt>
                <c:pt idx="143">
                  <c:v>1.163938157161416</c:v>
                </c:pt>
                <c:pt idx="144">
                  <c:v>1.1650747400828179</c:v>
                </c:pt>
                <c:pt idx="145">
                  <c:v>1.1646510666772594</c:v>
                </c:pt>
                <c:pt idx="146">
                  <c:v>1.1667471020979865</c:v>
                </c:pt>
                <c:pt idx="147">
                  <c:v>1.1682197457846573</c:v>
                </c:pt>
                <c:pt idx="148">
                  <c:v>1.1693214611590159</c:v>
                </c:pt>
                <c:pt idx="149">
                  <c:v>1.1703386571616012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8D-40B3-8608-C2E17B16B74B}"/>
            </c:ext>
          </c:extLst>
        </c:ser>
        <c:ser>
          <c:idx val="6"/>
          <c:order val="6"/>
          <c:tx>
            <c:v>SBS3_14.50c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97207309771924"/>
                  <c:y val="-2.817189243101532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SAMI Data'!$AE$4:$AE$195</c:f>
              <c:numCache>
                <c:formatCode>General</c:formatCode>
                <c:ptCount val="192"/>
                <c:pt idx="0">
                  <c:v>2.1011801077749581</c:v>
                </c:pt>
                <c:pt idx="1">
                  <c:v>2.1024809986672266</c:v>
                </c:pt>
                <c:pt idx="2">
                  <c:v>2.1028926009240423</c:v>
                </c:pt>
                <c:pt idx="3">
                  <c:v>2.102811764920399</c:v>
                </c:pt>
                <c:pt idx="4">
                  <c:v>2.1050208834305177</c:v>
                </c:pt>
                <c:pt idx="5">
                  <c:v>2.1059929267744666</c:v>
                </c:pt>
                <c:pt idx="6">
                  <c:v>2.1061023765105125</c:v>
                </c:pt>
                <c:pt idx="7">
                  <c:v>2.1074506445934351</c:v>
                </c:pt>
                <c:pt idx="8">
                  <c:v>2.1074961703892741</c:v>
                </c:pt>
                <c:pt idx="9">
                  <c:v>2.1085932722495659</c:v>
                </c:pt>
                <c:pt idx="10">
                  <c:v>2.1149663531959635</c:v>
                </c:pt>
                <c:pt idx="11">
                  <c:v>2.1134404790004253</c:v>
                </c:pt>
                <c:pt idx="12">
                  <c:v>2.1145241967190338</c:v>
                </c:pt>
                <c:pt idx="13">
                  <c:v>2.115017856265601</c:v>
                </c:pt>
                <c:pt idx="14">
                  <c:v>2.1154770712521471</c:v>
                </c:pt>
                <c:pt idx="15">
                  <c:v>2.1163066283920213</c:v>
                </c:pt>
                <c:pt idx="16">
                  <c:v>2.1222917142174178</c:v>
                </c:pt>
                <c:pt idx="17">
                  <c:v>2.1279270399593027</c:v>
                </c:pt>
                <c:pt idx="18">
                  <c:v>2.1337648647303822</c:v>
                </c:pt>
                <c:pt idx="19">
                  <c:v>2.1377768520378919</c:v>
                </c:pt>
                <c:pt idx="20">
                  <c:v>2.1427223341286363</c:v>
                </c:pt>
                <c:pt idx="21">
                  <c:v>2.1482889272315671</c:v>
                </c:pt>
                <c:pt idx="22">
                  <c:v>2.1539189118853108</c:v>
                </c:pt>
                <c:pt idx="23">
                  <c:v>2.1592348458595323</c:v>
                </c:pt>
                <c:pt idx="24">
                  <c:v>2.1633447630322191</c:v>
                </c:pt>
                <c:pt idx="25">
                  <c:v>2.1689967264524217</c:v>
                </c:pt>
                <c:pt idx="26">
                  <c:v>2.1730056517969683</c:v>
                </c:pt>
                <c:pt idx="27">
                  <c:v>2.1728582755721857</c:v>
                </c:pt>
                <c:pt idx="28">
                  <c:v>2.1729369118074677</c:v>
                </c:pt>
                <c:pt idx="29">
                  <c:v>2.1725487139816724</c:v>
                </c:pt>
                <c:pt idx="30">
                  <c:v>2.172924942728395</c:v>
                </c:pt>
                <c:pt idx="31">
                  <c:v>2.1741602859680129</c:v>
                </c:pt>
                <c:pt idx="32">
                  <c:v>2.1742260528022332</c:v>
                </c:pt>
                <c:pt idx="33">
                  <c:v>2.1745624780044461</c:v>
                </c:pt>
                <c:pt idx="34">
                  <c:v>2.1755823703379149</c:v>
                </c:pt>
                <c:pt idx="35">
                  <c:v>2.1760852194250906</c:v>
                </c:pt>
                <c:pt idx="36">
                  <c:v>2.1764248341098917</c:v>
                </c:pt>
                <c:pt idx="37">
                  <c:v>2.1765289838413073</c:v>
                </c:pt>
                <c:pt idx="38">
                  <c:v>2.1774733134220061</c:v>
                </c:pt>
                <c:pt idx="39">
                  <c:v>2.1776573208724437</c:v>
                </c:pt>
                <c:pt idx="40">
                  <c:v>2.1777970244327771</c:v>
                </c:pt>
                <c:pt idx="41">
                  <c:v>2.1781731531562394</c:v>
                </c:pt>
                <c:pt idx="42">
                  <c:v>2.1791880925012945</c:v>
                </c:pt>
                <c:pt idx="43">
                  <c:v>2.1789586202545665</c:v>
                </c:pt>
                <c:pt idx="44">
                  <c:v>2.1795025252449034</c:v>
                </c:pt>
                <c:pt idx="45">
                  <c:v>2.180550770978082</c:v>
                </c:pt>
                <c:pt idx="46">
                  <c:v>2.186648603089151</c:v>
                </c:pt>
                <c:pt idx="47">
                  <c:v>2.1916298320753254</c:v>
                </c:pt>
                <c:pt idx="48">
                  <c:v>2.1965117227261794</c:v>
                </c:pt>
                <c:pt idx="49">
                  <c:v>2.201002143763986</c:v>
                </c:pt>
                <c:pt idx="50">
                  <c:v>2.2058251533987749</c:v>
                </c:pt>
                <c:pt idx="51">
                  <c:v>2.2110074016236791</c:v>
                </c:pt>
                <c:pt idx="52">
                  <c:v>2.2156903046761038</c:v>
                </c:pt>
                <c:pt idx="53">
                  <c:v>2.2213347794633189</c:v>
                </c:pt>
                <c:pt idx="54">
                  <c:v>2.2269068364773776</c:v>
                </c:pt>
                <c:pt idx="55">
                  <c:v>2.2315488648760509</c:v>
                </c:pt>
                <c:pt idx="56">
                  <c:v>2.2362910772444895</c:v>
                </c:pt>
                <c:pt idx="57">
                  <c:v>2.2493497737600729</c:v>
                </c:pt>
                <c:pt idx="58">
                  <c:v>2.2798949002199937</c:v>
                </c:pt>
                <c:pt idx="59">
                  <c:v>2.310941685359166</c:v>
                </c:pt>
                <c:pt idx="60">
                  <c:v>2.3409405112328718</c:v>
                </c:pt>
                <c:pt idx="61">
                  <c:v>2.3609366866663319</c:v>
                </c:pt>
                <c:pt idx="62">
                  <c:v>2.3703477875359749</c:v>
                </c:pt>
                <c:pt idx="63">
                  <c:v>2.3817760468029063</c:v>
                </c:pt>
                <c:pt idx="64">
                  <c:v>2.3937399214210582</c:v>
                </c:pt>
                <c:pt idx="65">
                  <c:v>2.4055429300004221</c:v>
                </c:pt>
                <c:pt idx="66">
                  <c:v>2.4172854081856596</c:v>
                </c:pt>
                <c:pt idx="67">
                  <c:v>2.4284569113242118</c:v>
                </c:pt>
                <c:pt idx="68">
                  <c:v>2.4411106281811863</c:v>
                </c:pt>
                <c:pt idx="69">
                  <c:v>2.4436055255532785</c:v>
                </c:pt>
                <c:pt idx="70">
                  <c:v>2.446489704294601</c:v>
                </c:pt>
                <c:pt idx="71">
                  <c:v>2.4519247186511577</c:v>
                </c:pt>
                <c:pt idx="72">
                  <c:v>2.4596851789871126</c:v>
                </c:pt>
                <c:pt idx="73">
                  <c:v>2.4671282788867215</c:v>
                </c:pt>
                <c:pt idx="74">
                  <c:v>2.474517540976537</c:v>
                </c:pt>
                <c:pt idx="75">
                  <c:v>2.4819926415465514</c:v>
                </c:pt>
                <c:pt idx="76">
                  <c:v>2.4913200542049427</c:v>
                </c:pt>
                <c:pt idx="77">
                  <c:v>2.5008264632023263</c:v>
                </c:pt>
                <c:pt idx="78">
                  <c:v>2.5099467047870099</c:v>
                </c:pt>
                <c:pt idx="79">
                  <c:v>2.5185440433384003</c:v>
                </c:pt>
                <c:pt idx="80">
                  <c:v>2.5284549463335844</c:v>
                </c:pt>
                <c:pt idx="81">
                  <c:v>2.5367643049065629</c:v>
                </c:pt>
                <c:pt idx="82">
                  <c:v>2.5469229882163957</c:v>
                </c:pt>
                <c:pt idx="83">
                  <c:v>2.5561868327448756</c:v>
                </c:pt>
                <c:pt idx="84">
                  <c:v>2.5659157013845117</c:v>
                </c:pt>
                <c:pt idx="85">
                  <c:v>2.5750269702466215</c:v>
                </c:pt>
                <c:pt idx="86">
                  <c:v>2.5851529470846737</c:v>
                </c:pt>
                <c:pt idx="87">
                  <c:v>2.5945633403899984</c:v>
                </c:pt>
                <c:pt idx="88">
                  <c:v>2.6039942573195543</c:v>
                </c:pt>
                <c:pt idx="89">
                  <c:v>2.6140031275612539</c:v>
                </c:pt>
                <c:pt idx="90">
                  <c:v>2.6235034850715047</c:v>
                </c:pt>
                <c:pt idx="91">
                  <c:v>2.6337428742846822</c:v>
                </c:pt>
                <c:pt idx="92">
                  <c:v>2.6438152291107637</c:v>
                </c:pt>
                <c:pt idx="93">
                  <c:v>2.6535470232913108</c:v>
                </c:pt>
                <c:pt idx="94">
                  <c:v>2.6600631406516131</c:v>
                </c:pt>
                <c:pt idx="95">
                  <c:v>2.6627269937902969</c:v>
                </c:pt>
                <c:pt idx="96">
                  <c:v>2.6661101494666206</c:v>
                </c:pt>
                <c:pt idx="97">
                  <c:v>2.6689302226737763</c:v>
                </c:pt>
                <c:pt idx="98">
                  <c:v>2.6722122037067524</c:v>
                </c:pt>
                <c:pt idx="99">
                  <c:v>2.6751767048979507</c:v>
                </c:pt>
                <c:pt idx="100">
                  <c:v>2.6783734015496776</c:v>
                </c:pt>
                <c:pt idx="101">
                  <c:v>2.6811729953034127</c:v>
                </c:pt>
                <c:pt idx="102">
                  <c:v>2.6844060696191665</c:v>
                </c:pt>
                <c:pt idx="103">
                  <c:v>2.688009705157151</c:v>
                </c:pt>
                <c:pt idx="104">
                  <c:v>2.6911917500057068</c:v>
                </c:pt>
                <c:pt idx="105">
                  <c:v>2.6942115287071626</c:v>
                </c:pt>
                <c:pt idx="106">
                  <c:v>2.6977794528700723</c:v>
                </c:pt>
                <c:pt idx="107">
                  <c:v>2.7013095245311987</c:v>
                </c:pt>
                <c:pt idx="108">
                  <c:v>2.7050763703162723</c:v>
                </c:pt>
                <c:pt idx="109">
                  <c:v>2.7088512019064583</c:v>
                </c:pt>
                <c:pt idx="110">
                  <c:v>2.7128586244448236</c:v>
                </c:pt>
                <c:pt idx="111">
                  <c:v>2.7170859129330256</c:v>
                </c:pt>
                <c:pt idx="112">
                  <c:v>2.721528006892358</c:v>
                </c:pt>
                <c:pt idx="113">
                  <c:v>2.7259494550850794</c:v>
                </c:pt>
                <c:pt idx="114">
                  <c:v>2.7311149800228876</c:v>
                </c:pt>
                <c:pt idx="115">
                  <c:v>2.7353394158655684</c:v>
                </c:pt>
                <c:pt idx="116">
                  <c:v>2.7398264715837124</c:v>
                </c:pt>
                <c:pt idx="117">
                  <c:v>2.7446295177810605</c:v>
                </c:pt>
                <c:pt idx="118">
                  <c:v>2.749397137491548</c:v>
                </c:pt>
                <c:pt idx="119">
                  <c:v>2.7543219935755312</c:v>
                </c:pt>
                <c:pt idx="120">
                  <c:v>2.7588246108655619</c:v>
                </c:pt>
                <c:pt idx="121">
                  <c:v>2.7622748926058498</c:v>
                </c:pt>
                <c:pt idx="122">
                  <c:v>2.7667770629554669</c:v>
                </c:pt>
                <c:pt idx="123">
                  <c:v>2.770739952890549</c:v>
                </c:pt>
                <c:pt idx="124">
                  <c:v>2.7747312360939138</c:v>
                </c:pt>
                <c:pt idx="125">
                  <c:v>2.779059535956764</c:v>
                </c:pt>
                <c:pt idx="126">
                  <c:v>2.7834122708466329</c:v>
                </c:pt>
                <c:pt idx="127">
                  <c:v>2.7876058077821519</c:v>
                </c:pt>
                <c:pt idx="128">
                  <c:v>2.7923925181593536</c:v>
                </c:pt>
                <c:pt idx="129">
                  <c:v>2.796656396707319</c:v>
                </c:pt>
                <c:pt idx="130">
                  <c:v>2.8009505882752097</c:v>
                </c:pt>
                <c:pt idx="131">
                  <c:v>2.8054649944199994</c:v>
                </c:pt>
                <c:pt idx="132">
                  <c:v>2.8094677482602606</c:v>
                </c:pt>
                <c:pt idx="133">
                  <c:v>2.8135340195151928</c:v>
                </c:pt>
                <c:pt idx="134">
                  <c:v>2.8176550695388611</c:v>
                </c:pt>
                <c:pt idx="135">
                  <c:v>2.8219856923340658</c:v>
                </c:pt>
                <c:pt idx="136">
                  <c:v>2.8261465175961558</c:v>
                </c:pt>
                <c:pt idx="137">
                  <c:v>2.8305969105796165</c:v>
                </c:pt>
                <c:pt idx="138">
                  <c:v>2.8334438294428219</c:v>
                </c:pt>
                <c:pt idx="139">
                  <c:v>2.8338314160077442</c:v>
                </c:pt>
                <c:pt idx="140">
                  <c:v>2.834154601225749</c:v>
                </c:pt>
                <c:pt idx="141">
                  <c:v>2.834682031531865</c:v>
                </c:pt>
                <c:pt idx="142">
                  <c:v>2.8417204631521895</c:v>
                </c:pt>
                <c:pt idx="143">
                  <c:v>2.8511889851280228</c:v>
                </c:pt>
                <c:pt idx="144">
                  <c:v>2.8574675289568106</c:v>
                </c:pt>
                <c:pt idx="145">
                  <c:v>2.8630602657968161</c:v>
                </c:pt>
                <c:pt idx="146">
                  <c:v>2.86961435177854</c:v>
                </c:pt>
                <c:pt idx="147">
                  <c:v>2.8762366592264526</c:v>
                </c:pt>
                <c:pt idx="148">
                  <c:v>2.8833328536842435</c:v>
                </c:pt>
                <c:pt idx="149">
                  <c:v>2.8904205800347103</c:v>
                </c:pt>
                <c:pt idx="150">
                  <c:v>2.8962350687640943</c:v>
                </c:pt>
                <c:pt idx="151">
                  <c:v>2.9021284327454935</c:v>
                </c:pt>
                <c:pt idx="152">
                  <c:v>2.9087681262612266</c:v>
                </c:pt>
                <c:pt idx="153">
                  <c:v>2.9162786240163001</c:v>
                </c:pt>
                <c:pt idx="154">
                  <c:v>2.921691479463409</c:v>
                </c:pt>
                <c:pt idx="155">
                  <c:v>2.9251660645749449</c:v>
                </c:pt>
                <c:pt idx="156">
                  <c:v>2.9276403276327398</c:v>
                </c:pt>
                <c:pt idx="157">
                  <c:v>2.9297756629487139</c:v>
                </c:pt>
                <c:pt idx="158">
                  <c:v>2.932300138005532</c:v>
                </c:pt>
                <c:pt idx="159">
                  <c:v>2.9348960319438042</c:v>
                </c:pt>
                <c:pt idx="160">
                  <c:v>2.9371807476670777</c:v>
                </c:pt>
                <c:pt idx="161">
                  <c:v>2.9401163787182769</c:v>
                </c:pt>
                <c:pt idx="162">
                  <c:v>2.9424777214810769</c:v>
                </c:pt>
                <c:pt idx="163">
                  <c:v>2.9450237629569145</c:v>
                </c:pt>
                <c:pt idx="164">
                  <c:v>2.9475294992376222</c:v>
                </c:pt>
                <c:pt idx="165">
                  <c:v>2.9503114372517931</c:v>
                </c:pt>
                <c:pt idx="166">
                  <c:v>2.9531519297531039</c:v>
                </c:pt>
                <c:pt idx="169">
                  <c:v>2.960947512870022</c:v>
                </c:pt>
                <c:pt idx="170">
                  <c:v>2.963489599749801</c:v>
                </c:pt>
                <c:pt idx="171">
                  <c:v>2.966294007715589</c:v>
                </c:pt>
                <c:pt idx="172">
                  <c:v>2.9690441747659193</c:v>
                </c:pt>
                <c:pt idx="173">
                  <c:v>2.9716855505391053</c:v>
                </c:pt>
                <c:pt idx="174">
                  <c:v>2.9743191028424025</c:v>
                </c:pt>
                <c:pt idx="175">
                  <c:v>2.9768671262034152</c:v>
                </c:pt>
                <c:pt idx="176">
                  <c:v>2.9795660188109006</c:v>
                </c:pt>
                <c:pt idx="177">
                  <c:v>2.9822951303407219</c:v>
                </c:pt>
                <c:pt idx="178">
                  <c:v>2.9851246126823119</c:v>
                </c:pt>
                <c:pt idx="179">
                  <c:v>2.9878219405293511</c:v>
                </c:pt>
                <c:pt idx="180">
                  <c:v>2.9904231627904307</c:v>
                </c:pt>
                <c:pt idx="181">
                  <c:v>2.9932489002755553</c:v>
                </c:pt>
                <c:pt idx="182">
                  <c:v>2.9958224009671888</c:v>
                </c:pt>
                <c:pt idx="183">
                  <c:v>2.9987546072840816</c:v>
                </c:pt>
                <c:pt idx="184">
                  <c:v>3.0020027064957566</c:v>
                </c:pt>
                <c:pt idx="185">
                  <c:v>3.004716468639113</c:v>
                </c:pt>
                <c:pt idx="186">
                  <c:v>3.0078663054475228</c:v>
                </c:pt>
                <c:pt idx="187">
                  <c:v>3.0107436030978243</c:v>
                </c:pt>
                <c:pt idx="188">
                  <c:v>3.0137449535507721</c:v>
                </c:pt>
                <c:pt idx="189">
                  <c:v>3.0169078697864107</c:v>
                </c:pt>
                <c:pt idx="190">
                  <c:v>3.0199250352719211</c:v>
                </c:pt>
                <c:pt idx="191">
                  <c:v>3.0230323231673677</c:v>
                </c:pt>
              </c:numCache>
            </c:numRef>
          </c:xVal>
          <c:yVal>
            <c:numRef>
              <c:f>'Raw SAMI Data'!$AC$4:$AC$195</c:f>
              <c:numCache>
                <c:formatCode>General</c:formatCode>
                <c:ptCount val="192"/>
                <c:pt idx="0">
                  <c:v>0.25135665707065341</c:v>
                </c:pt>
                <c:pt idx="1">
                  <c:v>0.25541399269960324</c:v>
                </c:pt>
                <c:pt idx="2">
                  <c:v>0.25633250763262205</c:v>
                </c:pt>
                <c:pt idx="3">
                  <c:v>0.25768122458574727</c:v>
                </c:pt>
                <c:pt idx="4">
                  <c:v>0.25682310788603457</c:v>
                </c:pt>
                <c:pt idx="5">
                  <c:v>0.25794239968561411</c:v>
                </c:pt>
                <c:pt idx="6">
                  <c:v>0.25792279165503318</c:v>
                </c:pt>
                <c:pt idx="7">
                  <c:v>0.25990164917425068</c:v>
                </c:pt>
                <c:pt idx="8">
                  <c:v>0.26005806076250454</c:v>
                </c:pt>
                <c:pt idx="9">
                  <c:v>0.25991663747595029</c:v>
                </c:pt>
                <c:pt idx="10">
                  <c:v>0.26469469100997711</c:v>
                </c:pt>
                <c:pt idx="11">
                  <c:v>0.26454425810687698</c:v>
                </c:pt>
                <c:pt idx="12">
                  <c:v>0.26622655822197061</c:v>
                </c:pt>
                <c:pt idx="13">
                  <c:v>0.26488442704893844</c:v>
                </c:pt>
                <c:pt idx="14">
                  <c:v>0.26493706831327801</c:v>
                </c:pt>
                <c:pt idx="15">
                  <c:v>0.26671053294849528</c:v>
                </c:pt>
                <c:pt idx="16">
                  <c:v>0.26954805486582517</c:v>
                </c:pt>
                <c:pt idx="17">
                  <c:v>0.27502158516852288</c:v>
                </c:pt>
                <c:pt idx="18">
                  <c:v>0.2795725703476144</c:v>
                </c:pt>
                <c:pt idx="19">
                  <c:v>0.28526989302284655</c:v>
                </c:pt>
                <c:pt idx="20">
                  <c:v>0.2883855710941724</c:v>
                </c:pt>
                <c:pt idx="21">
                  <c:v>0.29545363277139358</c:v>
                </c:pt>
                <c:pt idx="22">
                  <c:v>0.29872292039838211</c:v>
                </c:pt>
                <c:pt idx="23">
                  <c:v>0.30507236745284255</c:v>
                </c:pt>
                <c:pt idx="24">
                  <c:v>0.30924201772217974</c:v>
                </c:pt>
                <c:pt idx="25">
                  <c:v>0.31481276168251965</c:v>
                </c:pt>
                <c:pt idx="26">
                  <c:v>0.31799469495187971</c:v>
                </c:pt>
                <c:pt idx="27">
                  <c:v>0.31867662490889415</c:v>
                </c:pt>
                <c:pt idx="28">
                  <c:v>0.3188372424373746</c:v>
                </c:pt>
                <c:pt idx="29">
                  <c:v>0.31892515509609226</c:v>
                </c:pt>
                <c:pt idx="30">
                  <c:v>0.32020472751260065</c:v>
                </c:pt>
                <c:pt idx="31">
                  <c:v>0.32052085146282477</c:v>
                </c:pt>
                <c:pt idx="32">
                  <c:v>0.32059037181306177</c:v>
                </c:pt>
                <c:pt idx="33">
                  <c:v>0.32045403569332154</c:v>
                </c:pt>
                <c:pt idx="34">
                  <c:v>0.3221269359644327</c:v>
                </c:pt>
                <c:pt idx="35">
                  <c:v>0.32190623051112244</c:v>
                </c:pt>
                <c:pt idx="36">
                  <c:v>0.32071268876175191</c:v>
                </c:pt>
                <c:pt idx="37">
                  <c:v>0.32304615660054881</c:v>
                </c:pt>
                <c:pt idx="38">
                  <c:v>0.32268666078467617</c:v>
                </c:pt>
                <c:pt idx="39">
                  <c:v>0.32282738267092764</c:v>
                </c:pt>
                <c:pt idx="40">
                  <c:v>0.32478497316916499</c:v>
                </c:pt>
                <c:pt idx="41">
                  <c:v>0.32452700508144083</c:v>
                </c:pt>
                <c:pt idx="42">
                  <c:v>0.32508713017151875</c:v>
                </c:pt>
                <c:pt idx="43">
                  <c:v>0.32543792086866552</c:v>
                </c:pt>
                <c:pt idx="44">
                  <c:v>0.32544677947109024</c:v>
                </c:pt>
                <c:pt idx="45">
                  <c:v>0.32576831652868488</c:v>
                </c:pt>
                <c:pt idx="46">
                  <c:v>0.33043472240803284</c:v>
                </c:pt>
                <c:pt idx="47">
                  <c:v>0.33444364061351933</c:v>
                </c:pt>
                <c:pt idx="48">
                  <c:v>0.33826818677074411</c:v>
                </c:pt>
                <c:pt idx="49">
                  <c:v>0.34555971099658278</c:v>
                </c:pt>
                <c:pt idx="50">
                  <c:v>0.34930440612118296</c:v>
                </c:pt>
                <c:pt idx="51">
                  <c:v>0.35394089490795178</c:v>
                </c:pt>
                <c:pt idx="52">
                  <c:v>0.35864024530134719</c:v>
                </c:pt>
                <c:pt idx="53">
                  <c:v>0.36287037819848272</c:v>
                </c:pt>
                <c:pt idx="54">
                  <c:v>0.36743964097279835</c:v>
                </c:pt>
                <c:pt idx="55">
                  <c:v>0.37235096812898705</c:v>
                </c:pt>
                <c:pt idx="56">
                  <c:v>0.37668619892161131</c:v>
                </c:pt>
                <c:pt idx="57">
                  <c:v>0.38699353031744155</c:v>
                </c:pt>
                <c:pt idx="58">
                  <c:v>0.41621166059028003</c:v>
                </c:pt>
                <c:pt idx="59">
                  <c:v>0.44492282048050658</c:v>
                </c:pt>
                <c:pt idx="60">
                  <c:v>0.47133123361100804</c:v>
                </c:pt>
                <c:pt idx="61">
                  <c:v>0.49098428623124118</c:v>
                </c:pt>
                <c:pt idx="62">
                  <c:v>0.50306363966442702</c:v>
                </c:pt>
                <c:pt idx="63">
                  <c:v>0.51204853607528145</c:v>
                </c:pt>
                <c:pt idx="64">
                  <c:v>0.52275826714875961</c:v>
                </c:pt>
                <c:pt idx="65">
                  <c:v>0.53311483744550114</c:v>
                </c:pt>
                <c:pt idx="66">
                  <c:v>0.54407316692798335</c:v>
                </c:pt>
                <c:pt idx="67">
                  <c:v>0.55582820061518412</c:v>
                </c:pt>
                <c:pt idx="68">
                  <c:v>0.56607202873783979</c:v>
                </c:pt>
                <c:pt idx="69">
                  <c:v>0.56931237406371293</c:v>
                </c:pt>
                <c:pt idx="70">
                  <c:v>0.57274594618519536</c:v>
                </c:pt>
                <c:pt idx="71">
                  <c:v>0.57446958903582568</c:v>
                </c:pt>
                <c:pt idx="72">
                  <c:v>0.58133808288379252</c:v>
                </c:pt>
                <c:pt idx="73">
                  <c:v>0.58731028307985234</c:v>
                </c:pt>
                <c:pt idx="74">
                  <c:v>0.59351669471139268</c:v>
                </c:pt>
                <c:pt idx="75">
                  <c:v>0.60157564091936921</c:v>
                </c:pt>
                <c:pt idx="76">
                  <c:v>0.60993771170096789</c:v>
                </c:pt>
                <c:pt idx="77">
                  <c:v>0.61905517005971189</c:v>
                </c:pt>
                <c:pt idx="78">
                  <c:v>0.62709739783042295</c:v>
                </c:pt>
                <c:pt idx="79">
                  <c:v>0.63553222164422485</c:v>
                </c:pt>
                <c:pt idx="80">
                  <c:v>0.64430610181878101</c:v>
                </c:pt>
                <c:pt idx="81">
                  <c:v>0.65304056077762496</c:v>
                </c:pt>
                <c:pt idx="82">
                  <c:v>0.66257994061826087</c:v>
                </c:pt>
                <c:pt idx="83">
                  <c:v>0.67092555776125318</c:v>
                </c:pt>
                <c:pt idx="84">
                  <c:v>0.67970926071823179</c:v>
                </c:pt>
                <c:pt idx="85">
                  <c:v>0.68754338415234117</c:v>
                </c:pt>
                <c:pt idx="86">
                  <c:v>0.69705509834143498</c:v>
                </c:pt>
                <c:pt idx="87">
                  <c:v>0.7059572747559183</c:v>
                </c:pt>
                <c:pt idx="88">
                  <c:v>0.71522140937130863</c:v>
                </c:pt>
                <c:pt idx="89">
                  <c:v>0.72351437205343794</c:v>
                </c:pt>
                <c:pt idx="90">
                  <c:v>0.73323667856185648</c:v>
                </c:pt>
                <c:pt idx="91">
                  <c:v>0.74217071654642242</c:v>
                </c:pt>
                <c:pt idx="92">
                  <c:v>0.75224951505188764</c:v>
                </c:pt>
                <c:pt idx="93">
                  <c:v>0.76063211700654343</c:v>
                </c:pt>
                <c:pt idx="94">
                  <c:v>0.76677549705251669</c:v>
                </c:pt>
                <c:pt idx="95">
                  <c:v>0.76898081510396687</c:v>
                </c:pt>
                <c:pt idx="96">
                  <c:v>0.77168875213461041</c:v>
                </c:pt>
                <c:pt idx="97">
                  <c:v>0.77560994136269046</c:v>
                </c:pt>
                <c:pt idx="98">
                  <c:v>0.77935753658063367</c:v>
                </c:pt>
                <c:pt idx="99">
                  <c:v>0.78063964303183364</c:v>
                </c:pt>
                <c:pt idx="100">
                  <c:v>0.78297992022640239</c:v>
                </c:pt>
                <c:pt idx="101">
                  <c:v>0.78723405010805769</c:v>
                </c:pt>
                <c:pt idx="102">
                  <c:v>0.78919740218580758</c:v>
                </c:pt>
                <c:pt idx="103">
                  <c:v>0.79357345964017811</c:v>
                </c:pt>
                <c:pt idx="104">
                  <c:v>0.79649634546435555</c:v>
                </c:pt>
                <c:pt idx="105">
                  <c:v>0.79866990661911352</c:v>
                </c:pt>
                <c:pt idx="106">
                  <c:v>0.8018848179386493</c:v>
                </c:pt>
                <c:pt idx="107">
                  <c:v>0.80551740560807961</c:v>
                </c:pt>
                <c:pt idx="108">
                  <c:v>0.80840611011556007</c:v>
                </c:pt>
                <c:pt idx="109">
                  <c:v>0.81328007374505806</c:v>
                </c:pt>
                <c:pt idx="110">
                  <c:v>0.81635739501720317</c:v>
                </c:pt>
                <c:pt idx="111">
                  <c:v>0.82109051418117363</c:v>
                </c:pt>
                <c:pt idx="112">
                  <c:v>0.82425439582807092</c:v>
                </c:pt>
                <c:pt idx="113">
                  <c:v>0.82860279184014474</c:v>
                </c:pt>
                <c:pt idx="114">
                  <c:v>0.83300458234716357</c:v>
                </c:pt>
                <c:pt idx="115">
                  <c:v>0.83762200711957457</c:v>
                </c:pt>
                <c:pt idx="116">
                  <c:v>0.8418420049619445</c:v>
                </c:pt>
                <c:pt idx="117">
                  <c:v>0.8456866144255728</c:v>
                </c:pt>
                <c:pt idx="118">
                  <c:v>0.84851790338109612</c:v>
                </c:pt>
                <c:pt idx="119">
                  <c:v>0.8543718717629617</c:v>
                </c:pt>
                <c:pt idx="120">
                  <c:v>0.85912510008572296</c:v>
                </c:pt>
                <c:pt idx="121">
                  <c:v>0.86155280476775375</c:v>
                </c:pt>
                <c:pt idx="122">
                  <c:v>0.86608180145595459</c:v>
                </c:pt>
                <c:pt idx="123">
                  <c:v>0.87128607640298061</c:v>
                </c:pt>
                <c:pt idx="124">
                  <c:v>0.87423272954657161</c:v>
                </c:pt>
                <c:pt idx="125">
                  <c:v>0.87716191685318878</c:v>
                </c:pt>
                <c:pt idx="126">
                  <c:v>0.88238832255808919</c:v>
                </c:pt>
                <c:pt idx="127">
                  <c:v>0.88595107721810573</c:v>
                </c:pt>
                <c:pt idx="128">
                  <c:v>0.89061450213650772</c:v>
                </c:pt>
                <c:pt idx="129">
                  <c:v>0.89554771766794516</c:v>
                </c:pt>
                <c:pt idx="130">
                  <c:v>0.89848664474302042</c:v>
                </c:pt>
                <c:pt idx="131">
                  <c:v>0.90306672806088006</c:v>
                </c:pt>
                <c:pt idx="132">
                  <c:v>0.90709808415063664</c:v>
                </c:pt>
                <c:pt idx="133">
                  <c:v>0.91065263635578098</c:v>
                </c:pt>
                <c:pt idx="134">
                  <c:v>0.91619711111407232</c:v>
                </c:pt>
                <c:pt idx="135">
                  <c:v>0.91914841984480444</c:v>
                </c:pt>
                <c:pt idx="136">
                  <c:v>0.92321876784031243</c:v>
                </c:pt>
                <c:pt idx="137">
                  <c:v>0.92739359338967697</c:v>
                </c:pt>
                <c:pt idx="138">
                  <c:v>0.93063609488050392</c:v>
                </c:pt>
                <c:pt idx="139">
                  <c:v>0.9298434855495693</c:v>
                </c:pt>
                <c:pt idx="140">
                  <c:v>0.92909357428925465</c:v>
                </c:pt>
                <c:pt idx="141">
                  <c:v>0.93065143772062564</c:v>
                </c:pt>
                <c:pt idx="142">
                  <c:v>0.93706079774312334</c:v>
                </c:pt>
                <c:pt idx="143">
                  <c:v>0.94606353728798187</c:v>
                </c:pt>
                <c:pt idx="144">
                  <c:v>0.95107697253119761</c:v>
                </c:pt>
                <c:pt idx="145">
                  <c:v>0.95627409767458982</c:v>
                </c:pt>
                <c:pt idx="146">
                  <c:v>0.96247249500844811</c:v>
                </c:pt>
                <c:pt idx="147">
                  <c:v>0.96916549951322373</c:v>
                </c:pt>
                <c:pt idx="148">
                  <c:v>0.97529036115912437</c:v>
                </c:pt>
                <c:pt idx="149">
                  <c:v>0.98025970055139444</c:v>
                </c:pt>
                <c:pt idx="150">
                  <c:v>0.98699171336642011</c:v>
                </c:pt>
                <c:pt idx="151">
                  <c:v>0.99369638358489343</c:v>
                </c:pt>
                <c:pt idx="152">
                  <c:v>0.99763733072254468</c:v>
                </c:pt>
                <c:pt idx="153">
                  <c:v>1.004644450703573</c:v>
                </c:pt>
                <c:pt idx="154">
                  <c:v>1.0098528512448446</c:v>
                </c:pt>
                <c:pt idx="155">
                  <c:v>1.0131995631112387</c:v>
                </c:pt>
                <c:pt idx="156">
                  <c:v>1.0151233081199642</c:v>
                </c:pt>
                <c:pt idx="157">
                  <c:v>1.0182302885096723</c:v>
                </c:pt>
                <c:pt idx="158">
                  <c:v>1.0207878917450677</c:v>
                </c:pt>
                <c:pt idx="159">
                  <c:v>1.0230491503973955</c:v>
                </c:pt>
                <c:pt idx="160">
                  <c:v>1.0255631001359586</c:v>
                </c:pt>
                <c:pt idx="161">
                  <c:v>1.028392373162593</c:v>
                </c:pt>
                <c:pt idx="162">
                  <c:v>1.0308805230472771</c:v>
                </c:pt>
                <c:pt idx="163">
                  <c:v>1.0321159443185204</c:v>
                </c:pt>
                <c:pt idx="164">
                  <c:v>1.0344603684613114</c:v>
                </c:pt>
                <c:pt idx="165">
                  <c:v>1.0373754774632939</c:v>
                </c:pt>
                <c:pt idx="166">
                  <c:v>1.041468615252237</c:v>
                </c:pt>
                <c:pt idx="169">
                  <c:v>1.0440767598526881</c:v>
                </c:pt>
                <c:pt idx="170">
                  <c:v>1.0499790332958645</c:v>
                </c:pt>
                <c:pt idx="171">
                  <c:v>1.0539196730222389</c:v>
                </c:pt>
                <c:pt idx="172">
                  <c:v>1.0550164125692623</c:v>
                </c:pt>
                <c:pt idx="173">
                  <c:v>1.0580887531507479</c:v>
                </c:pt>
                <c:pt idx="174">
                  <c:v>1.0612906367713464</c:v>
                </c:pt>
                <c:pt idx="175">
                  <c:v>1.0627898807946072</c:v>
                </c:pt>
                <c:pt idx="176">
                  <c:v>1.0663795267835796</c:v>
                </c:pt>
                <c:pt idx="177">
                  <c:v>1.0677873626920924</c:v>
                </c:pt>
                <c:pt idx="178">
                  <c:v>1.0710346138894331</c:v>
                </c:pt>
                <c:pt idx="179">
                  <c:v>1.0756825477478715</c:v>
                </c:pt>
                <c:pt idx="180">
                  <c:v>1.0765240778090228</c:v>
                </c:pt>
                <c:pt idx="181">
                  <c:v>1.0798018183677653</c:v>
                </c:pt>
                <c:pt idx="182">
                  <c:v>1.0811827169166117</c:v>
                </c:pt>
                <c:pt idx="183">
                  <c:v>1.0845955664500879</c:v>
                </c:pt>
                <c:pt idx="184">
                  <c:v>1.0876071885372971</c:v>
                </c:pt>
                <c:pt idx="185">
                  <c:v>1.0902614541724138</c:v>
                </c:pt>
                <c:pt idx="186">
                  <c:v>1.0924608498807253</c:v>
                </c:pt>
                <c:pt idx="187">
                  <c:v>1.0969431440556239</c:v>
                </c:pt>
                <c:pt idx="188">
                  <c:v>1.0995957866886317</c:v>
                </c:pt>
                <c:pt idx="189">
                  <c:v>1.1016902383593221</c:v>
                </c:pt>
                <c:pt idx="190">
                  <c:v>1.1054415097931745</c:v>
                </c:pt>
                <c:pt idx="191">
                  <c:v>1.1079032090723691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18D-40B3-8608-C2E17B16B74B}"/>
            </c:ext>
          </c:extLst>
        </c:ser>
        <c:ser>
          <c:idx val="7"/>
          <c:order val="7"/>
          <c:tx>
            <c:v>sbs3_20.50c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348535670874581E-2"/>
                  <c:y val="-0.13095565061801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9.9214E-01x - 1.9707E+00</a:t>
                    </a:r>
                    <a:br>
                      <a:rPr lang="en-US" baseline="0">
                        <a:solidFill>
                          <a:srgbClr val="C00000"/>
                        </a:solidFill>
                      </a:rPr>
                    </a:br>
                    <a:r>
                      <a:rPr lang="en-US" baseline="0">
                        <a:solidFill>
                          <a:srgbClr val="C00000"/>
                        </a:solidFill>
                      </a:rPr>
                      <a:t>R² = 9.9988E-01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SAMI Data'!$AI$4:$AI$77</c:f>
              <c:numCache>
                <c:formatCode>General</c:formatCode>
                <c:ptCount val="74"/>
                <c:pt idx="0">
                  <c:v>2.2360761229950818</c:v>
                </c:pt>
                <c:pt idx="1">
                  <c:v>2.2376636803496583</c:v>
                </c:pt>
                <c:pt idx="2">
                  <c:v>2.2457657137354721</c:v>
                </c:pt>
                <c:pt idx="3">
                  <c:v>2.265081355067001</c:v>
                </c:pt>
                <c:pt idx="4">
                  <c:v>2.2880566352191574</c:v>
                </c:pt>
                <c:pt idx="5">
                  <c:v>2.3086127744142226</c:v>
                </c:pt>
                <c:pt idx="6">
                  <c:v>2.327981668607594</c:v>
                </c:pt>
                <c:pt idx="7">
                  <c:v>2.3447860964564469</c:v>
                </c:pt>
                <c:pt idx="8">
                  <c:v>2.3665602715725433</c:v>
                </c:pt>
                <c:pt idx="9">
                  <c:v>2.3861342405073978</c:v>
                </c:pt>
                <c:pt idx="10">
                  <c:v>2.402740982843738</c:v>
                </c:pt>
                <c:pt idx="11">
                  <c:v>2.4177297817345997</c:v>
                </c:pt>
                <c:pt idx="12">
                  <c:v>2.4301330216076384</c:v>
                </c:pt>
                <c:pt idx="13">
                  <c:v>2.4432776874912361</c:v>
                </c:pt>
                <c:pt idx="14">
                  <c:v>2.457549890189576</c:v>
                </c:pt>
                <c:pt idx="15">
                  <c:v>2.4710112320675597</c:v>
                </c:pt>
                <c:pt idx="16">
                  <c:v>2.486199293319058</c:v>
                </c:pt>
                <c:pt idx="17">
                  <c:v>2.4979556398497329</c:v>
                </c:pt>
                <c:pt idx="18">
                  <c:v>2.508120316969797</c:v>
                </c:pt>
                <c:pt idx="19">
                  <c:v>2.5192148385416582</c:v>
                </c:pt>
                <c:pt idx="20">
                  <c:v>2.5302692271550975</c:v>
                </c:pt>
                <c:pt idx="21">
                  <c:v>2.5414410164682999</c:v>
                </c:pt>
                <c:pt idx="22">
                  <c:v>2.5519204974990104</c:v>
                </c:pt>
                <c:pt idx="23">
                  <c:v>2.5635765935726522</c:v>
                </c:pt>
                <c:pt idx="24">
                  <c:v>2.5754419864456097</c:v>
                </c:pt>
                <c:pt idx="25">
                  <c:v>2.5868913787274046</c:v>
                </c:pt>
                <c:pt idx="26">
                  <c:v>2.598271021754321</c:v>
                </c:pt>
                <c:pt idx="27">
                  <c:v>2.6102991175348742</c:v>
                </c:pt>
                <c:pt idx="28">
                  <c:v>2.6222111093484344</c:v>
                </c:pt>
                <c:pt idx="29">
                  <c:v>2.6353354431059803</c:v>
                </c:pt>
                <c:pt idx="30">
                  <c:v>2.6466913799532614</c:v>
                </c:pt>
                <c:pt idx="31">
                  <c:v>2.6601945534807454</c:v>
                </c:pt>
                <c:pt idx="32">
                  <c:v>2.6729299198199259</c:v>
                </c:pt>
                <c:pt idx="33">
                  <c:v>2.6853543175493946</c:v>
                </c:pt>
                <c:pt idx="34">
                  <c:v>2.6981574440467528</c:v>
                </c:pt>
                <c:pt idx="35">
                  <c:v>2.7115165837396655</c:v>
                </c:pt>
                <c:pt idx="36">
                  <c:v>2.7245934235006364</c:v>
                </c:pt>
                <c:pt idx="37">
                  <c:v>2.7376883693095935</c:v>
                </c:pt>
                <c:pt idx="38">
                  <c:v>2.7427647186230519</c:v>
                </c:pt>
                <c:pt idx="39">
                  <c:v>2.7467378833177478</c:v>
                </c:pt>
                <c:pt idx="40">
                  <c:v>2.7513881682748429</c:v>
                </c:pt>
                <c:pt idx="41">
                  <c:v>2.755806711046155</c:v>
                </c:pt>
                <c:pt idx="42">
                  <c:v>2.760379839040163</c:v>
                </c:pt>
                <c:pt idx="43">
                  <c:v>2.7653129768198399</c:v>
                </c:pt>
                <c:pt idx="44">
                  <c:v>2.7704338910605499</c:v>
                </c:pt>
                <c:pt idx="45">
                  <c:v>2.7755284346894049</c:v>
                </c:pt>
                <c:pt idx="46">
                  <c:v>2.781012296743421</c:v>
                </c:pt>
                <c:pt idx="47">
                  <c:v>2.785151076079825</c:v>
                </c:pt>
                <c:pt idx="48">
                  <c:v>2.7904387370514891</c:v>
                </c:pt>
                <c:pt idx="49">
                  <c:v>2.7958547510933442</c:v>
                </c:pt>
                <c:pt idx="50">
                  <c:v>2.8018614209483159</c:v>
                </c:pt>
                <c:pt idx="51">
                  <c:v>2.807136177523244</c:v>
                </c:pt>
                <c:pt idx="52">
                  <c:v>2.8127106367975201</c:v>
                </c:pt>
                <c:pt idx="53">
                  <c:v>2.8185899477290643</c:v>
                </c:pt>
                <c:pt idx="54">
                  <c:v>2.8241258970748122</c:v>
                </c:pt>
                <c:pt idx="55">
                  <c:v>2.8268814021074191</c:v>
                </c:pt>
                <c:pt idx="56">
                  <c:v>2.8286261794123209</c:v>
                </c:pt>
                <c:pt idx="57">
                  <c:v>2.8309688883534347</c:v>
                </c:pt>
                <c:pt idx="58">
                  <c:v>2.8329062029891454</c:v>
                </c:pt>
                <c:pt idx="59">
                  <c:v>2.8352705572196393</c:v>
                </c:pt>
                <c:pt idx="60">
                  <c:v>2.8373052938957954</c:v>
                </c:pt>
                <c:pt idx="61">
                  <c:v>2.839394300284714</c:v>
                </c:pt>
                <c:pt idx="62">
                  <c:v>2.8413267043910553</c:v>
                </c:pt>
                <c:pt idx="63">
                  <c:v>2.8437348493478916</c:v>
                </c:pt>
                <c:pt idx="64">
                  <c:v>2.8449929993962169</c:v>
                </c:pt>
                <c:pt idx="65">
                  <c:v>2.8471290655082107</c:v>
                </c:pt>
                <c:pt idx="66">
                  <c:v>2.8490191317562013</c:v>
                </c:pt>
                <c:pt idx="67">
                  <c:v>2.8511011992751971</c:v>
                </c:pt>
                <c:pt idx="68">
                  <c:v>2.8526888975877567</c:v>
                </c:pt>
                <c:pt idx="69">
                  <c:v>2.8548495002749128</c:v>
                </c:pt>
                <c:pt idx="70">
                  <c:v>2.8568890194823187</c:v>
                </c:pt>
                <c:pt idx="71">
                  <c:v>2.8586304477863593</c:v>
                </c:pt>
                <c:pt idx="72">
                  <c:v>2.8607407168891652</c:v>
                </c:pt>
                <c:pt idx="73">
                  <c:v>2.8627308960233071</c:v>
                </c:pt>
              </c:numCache>
            </c:numRef>
          </c:xVal>
          <c:yVal>
            <c:numRef>
              <c:f>'Raw SAMI Data'!$AG$4:$AG$77</c:f>
              <c:numCache>
                <c:formatCode>General</c:formatCode>
                <c:ptCount val="74"/>
                <c:pt idx="0">
                  <c:v>0.25343120829827964</c:v>
                </c:pt>
                <c:pt idx="1">
                  <c:v>0.25775121629280934</c:v>
                </c:pt>
                <c:pt idx="2">
                  <c:v>0.26473379785522105</c:v>
                </c:pt>
                <c:pt idx="3">
                  <c:v>0.28034809865390853</c:v>
                </c:pt>
                <c:pt idx="4">
                  <c:v>0.29933133281714525</c:v>
                </c:pt>
                <c:pt idx="5">
                  <c:v>0.31680108913309135</c:v>
                </c:pt>
                <c:pt idx="6">
                  <c:v>0.33642114386582589</c:v>
                </c:pt>
                <c:pt idx="7">
                  <c:v>0.35267695199839894</c:v>
                </c:pt>
                <c:pt idx="8">
                  <c:v>0.37351505560281256</c:v>
                </c:pt>
                <c:pt idx="9">
                  <c:v>0.39232456044523289</c:v>
                </c:pt>
                <c:pt idx="10">
                  <c:v>0.40870466973849173</c:v>
                </c:pt>
                <c:pt idx="11">
                  <c:v>0.42534420898573105</c:v>
                </c:pt>
                <c:pt idx="12">
                  <c:v>0.43729110827748052</c:v>
                </c:pt>
                <c:pt idx="13">
                  <c:v>0.45170730566967565</c:v>
                </c:pt>
                <c:pt idx="14">
                  <c:v>0.46467963093637737</c:v>
                </c:pt>
                <c:pt idx="15">
                  <c:v>0.48029192568160056</c:v>
                </c:pt>
                <c:pt idx="16">
                  <c:v>0.49320082012904204</c:v>
                </c:pt>
                <c:pt idx="17">
                  <c:v>0.50623992935663298</c:v>
                </c:pt>
                <c:pt idx="18">
                  <c:v>0.51670075476335309</c:v>
                </c:pt>
                <c:pt idx="19">
                  <c:v>0.52780696148111239</c:v>
                </c:pt>
                <c:pt idx="20">
                  <c:v>0.53817013388989665</c:v>
                </c:pt>
                <c:pt idx="21">
                  <c:v>0.5493291675743821</c:v>
                </c:pt>
                <c:pt idx="22">
                  <c:v>0.5622118902312605</c:v>
                </c:pt>
                <c:pt idx="23">
                  <c:v>0.57244511323077896</c:v>
                </c:pt>
                <c:pt idx="24">
                  <c:v>0.58407121745426982</c:v>
                </c:pt>
                <c:pt idx="25">
                  <c:v>0.59661080598356619</c:v>
                </c:pt>
                <c:pt idx="26">
                  <c:v>0.6090695424812399</c:v>
                </c:pt>
                <c:pt idx="27">
                  <c:v>0.62001952642430191</c:v>
                </c:pt>
                <c:pt idx="28">
                  <c:v>0.63245191851545968</c:v>
                </c:pt>
                <c:pt idx="29">
                  <c:v>0.64390437902689679</c:v>
                </c:pt>
                <c:pt idx="30">
                  <c:v>0.65658809740481472</c:v>
                </c:pt>
                <c:pt idx="31">
                  <c:v>0.6689488132570558</c:v>
                </c:pt>
                <c:pt idx="32">
                  <c:v>0.68217287642521185</c:v>
                </c:pt>
                <c:pt idx="33">
                  <c:v>0.69427233214601358</c:v>
                </c:pt>
                <c:pt idx="34">
                  <c:v>0.70703865186845272</c:v>
                </c:pt>
                <c:pt idx="35">
                  <c:v>0.72005462524610353</c:v>
                </c:pt>
                <c:pt idx="36">
                  <c:v>0.73279237211593418</c:v>
                </c:pt>
                <c:pt idx="37">
                  <c:v>0.74513827686036871</c:v>
                </c:pt>
                <c:pt idx="38">
                  <c:v>0.75228089336231352</c:v>
                </c:pt>
                <c:pt idx="39">
                  <c:v>0.75540370888905906</c:v>
                </c:pt>
                <c:pt idx="40">
                  <c:v>0.76056896276641961</c:v>
                </c:pt>
                <c:pt idx="41">
                  <c:v>0.76446207548789158</c:v>
                </c:pt>
                <c:pt idx="42">
                  <c:v>0.76979042641768414</c:v>
                </c:pt>
                <c:pt idx="43">
                  <c:v>0.77437706605832446</c:v>
                </c:pt>
                <c:pt idx="44">
                  <c:v>0.77834654291257765</c:v>
                </c:pt>
                <c:pt idx="45">
                  <c:v>0.78350877052321244</c:v>
                </c:pt>
                <c:pt idx="46">
                  <c:v>0.78876313700538703</c:v>
                </c:pt>
                <c:pt idx="47">
                  <c:v>0.79302543116936364</c:v>
                </c:pt>
                <c:pt idx="48">
                  <c:v>0.79797440443452139</c:v>
                </c:pt>
                <c:pt idx="49">
                  <c:v>0.80414610962288402</c:v>
                </c:pt>
                <c:pt idx="50">
                  <c:v>0.80832207510499021</c:v>
                </c:pt>
                <c:pt idx="51">
                  <c:v>0.81387400454674641</c:v>
                </c:pt>
                <c:pt idx="52">
                  <c:v>0.81971859764683974</c:v>
                </c:pt>
                <c:pt idx="53">
                  <c:v>0.82483245315715015</c:v>
                </c:pt>
                <c:pt idx="54">
                  <c:v>0.8301420288850605</c:v>
                </c:pt>
                <c:pt idx="55">
                  <c:v>0.83265877422060253</c:v>
                </c:pt>
                <c:pt idx="56">
                  <c:v>0.83596803229522298</c:v>
                </c:pt>
                <c:pt idx="57">
                  <c:v>0.83660694838232297</c:v>
                </c:pt>
                <c:pt idx="58">
                  <c:v>0.84051357578855568</c:v>
                </c:pt>
                <c:pt idx="59">
                  <c:v>0.84128793459932061</c:v>
                </c:pt>
                <c:pt idx="60">
                  <c:v>0.84408335228380804</c:v>
                </c:pt>
                <c:pt idx="61">
                  <c:v>0.84520232505089388</c:v>
                </c:pt>
                <c:pt idx="62">
                  <c:v>0.84787598390503915</c:v>
                </c:pt>
                <c:pt idx="63">
                  <c:v>0.84977991141799358</c:v>
                </c:pt>
                <c:pt idx="64">
                  <c:v>0.8522723169418468</c:v>
                </c:pt>
                <c:pt idx="65">
                  <c:v>0.85421443485594195</c:v>
                </c:pt>
                <c:pt idx="66">
                  <c:v>0.85673447133724412</c:v>
                </c:pt>
                <c:pt idx="67">
                  <c:v>0.85870549617555536</c:v>
                </c:pt>
                <c:pt idx="68">
                  <c:v>0.85922567501983471</c:v>
                </c:pt>
                <c:pt idx="69">
                  <c:v>0.86313452060057605</c:v>
                </c:pt>
                <c:pt idx="70">
                  <c:v>0.86375339540891094</c:v>
                </c:pt>
                <c:pt idx="71">
                  <c:v>0.86563416766346102</c:v>
                </c:pt>
                <c:pt idx="72">
                  <c:v>0.86869312576460378</c:v>
                </c:pt>
                <c:pt idx="73">
                  <c:v>0.87029828215819149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18D-40B3-8608-C2E17B16B74B}"/>
            </c:ext>
          </c:extLst>
        </c:ser>
        <c:ser>
          <c:idx val="8"/>
          <c:order val="8"/>
          <c:tx>
            <c:v>SBS3_25.30c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810462952144998E-2"/>
                  <c:y val="3.279162963784503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SAMI Data'!$AM$3:$AM$126</c:f>
              <c:numCache>
                <c:formatCode>General</c:formatCode>
                <c:ptCount val="124"/>
                <c:pt idx="4">
                  <c:v>2.3529352216163786</c:v>
                </c:pt>
                <c:pt idx="5">
                  <c:v>2.3575424714084634</c:v>
                </c:pt>
                <c:pt idx="6">
                  <c:v>2.3617208494849486</c:v>
                </c:pt>
                <c:pt idx="7">
                  <c:v>2.3657786028610333</c:v>
                </c:pt>
                <c:pt idx="8">
                  <c:v>2.3703598474694965</c:v>
                </c:pt>
                <c:pt idx="9">
                  <c:v>2.3746634945380038</c:v>
                </c:pt>
                <c:pt idx="10">
                  <c:v>2.3794989578422574</c:v>
                </c:pt>
                <c:pt idx="11">
                  <c:v>2.3838828378981187</c:v>
                </c:pt>
                <c:pt idx="12">
                  <c:v>2.3878695990286234</c:v>
                </c:pt>
                <c:pt idx="13">
                  <c:v>2.3920337524409101</c:v>
                </c:pt>
                <c:pt idx="14">
                  <c:v>2.3969086384717575</c:v>
                </c:pt>
                <c:pt idx="15">
                  <c:v>2.4011885119636576</c:v>
                </c:pt>
                <c:pt idx="16">
                  <c:v>2.4058247939275703</c:v>
                </c:pt>
                <c:pt idx="17">
                  <c:v>2.4100253799857474</c:v>
                </c:pt>
                <c:pt idx="18">
                  <c:v>2.4146568658578618</c:v>
                </c:pt>
                <c:pt idx="19">
                  <c:v>2.4197021984333604</c:v>
                </c:pt>
                <c:pt idx="20">
                  <c:v>2.4247723961984167</c:v>
                </c:pt>
                <c:pt idx="21">
                  <c:v>2.430517674779697</c:v>
                </c:pt>
                <c:pt idx="22">
                  <c:v>2.4448166226938168</c:v>
                </c:pt>
                <c:pt idx="23">
                  <c:v>2.4616394170297751</c:v>
                </c:pt>
                <c:pt idx="24">
                  <c:v>2.4765319517644389</c:v>
                </c:pt>
                <c:pt idx="25">
                  <c:v>2.493001767324909</c:v>
                </c:pt>
                <c:pt idx="26">
                  <c:v>2.5121183509292266</c:v>
                </c:pt>
                <c:pt idx="27">
                  <c:v>2.5287911478977398</c:v>
                </c:pt>
                <c:pt idx="28">
                  <c:v>2.5455945712778751</c:v>
                </c:pt>
                <c:pt idx="29">
                  <c:v>2.5619455279825956</c:v>
                </c:pt>
                <c:pt idx="30">
                  <c:v>2.5797792536502762</c:v>
                </c:pt>
                <c:pt idx="31">
                  <c:v>2.5971532959365593</c:v>
                </c:pt>
                <c:pt idx="32">
                  <c:v>2.6144976289152186</c:v>
                </c:pt>
                <c:pt idx="33">
                  <c:v>2.6335838817725326</c:v>
                </c:pt>
                <c:pt idx="34">
                  <c:v>2.6521009392479074</c:v>
                </c:pt>
                <c:pt idx="35">
                  <c:v>2.6694501243623154</c:v>
                </c:pt>
                <c:pt idx="36">
                  <c:v>2.6825340516545806</c:v>
                </c:pt>
                <c:pt idx="37">
                  <c:v>2.6935597925061439</c:v>
                </c:pt>
                <c:pt idx="38">
                  <c:v>2.7035485247068989</c:v>
                </c:pt>
                <c:pt idx="39">
                  <c:v>2.713942075350003</c:v>
                </c:pt>
                <c:pt idx="40">
                  <c:v>2.7206531255811899</c:v>
                </c:pt>
                <c:pt idx="41">
                  <c:v>2.7267413050352158</c:v>
                </c:pt>
                <c:pt idx="42">
                  <c:v>2.7321703624173876</c:v>
                </c:pt>
                <c:pt idx="43">
                  <c:v>2.7383500131996388</c:v>
                </c:pt>
                <c:pt idx="44">
                  <c:v>2.7441997758731538</c:v>
                </c:pt>
                <c:pt idx="45">
                  <c:v>2.7500917969488921</c:v>
                </c:pt>
                <c:pt idx="46">
                  <c:v>2.756522461861695</c:v>
                </c:pt>
                <c:pt idx="47">
                  <c:v>2.7624771213887218</c:v>
                </c:pt>
                <c:pt idx="48">
                  <c:v>2.7682372111809523</c:v>
                </c:pt>
                <c:pt idx="49">
                  <c:v>2.7749497306863584</c:v>
                </c:pt>
                <c:pt idx="50">
                  <c:v>2.7809957362133821</c:v>
                </c:pt>
                <c:pt idx="51">
                  <c:v>2.7871136798290062</c:v>
                </c:pt>
                <c:pt idx="52">
                  <c:v>2.7931483834399944</c:v>
                </c:pt>
                <c:pt idx="53">
                  <c:v>2.7995598472580219</c:v>
                </c:pt>
                <c:pt idx="54">
                  <c:v>2.8055146547749068</c:v>
                </c:pt>
                <c:pt idx="55">
                  <c:v>2.8119209632102988</c:v>
                </c:pt>
                <c:pt idx="56">
                  <c:v>2.8188458056583059</c:v>
                </c:pt>
                <c:pt idx="57">
                  <c:v>2.824874427740542</c:v>
                </c:pt>
                <c:pt idx="58">
                  <c:v>2.8314426253099443</c:v>
                </c:pt>
                <c:pt idx="59">
                  <c:v>2.8377164983507992</c:v>
                </c:pt>
                <c:pt idx="60">
                  <c:v>2.844240081933656</c:v>
                </c:pt>
                <c:pt idx="61">
                  <c:v>2.8506681024929055</c:v>
                </c:pt>
                <c:pt idx="62">
                  <c:v>2.8570388261575776</c:v>
                </c:pt>
                <c:pt idx="63">
                  <c:v>2.8636763984690523</c:v>
                </c:pt>
                <c:pt idx="64">
                  <c:v>2.8699985111835833</c:v>
                </c:pt>
                <c:pt idx="65">
                  <c:v>2.876421426156786</c:v>
                </c:pt>
                <c:pt idx="66">
                  <c:v>2.8825153738461911</c:v>
                </c:pt>
                <c:pt idx="67">
                  <c:v>2.8879165903504296</c:v>
                </c:pt>
                <c:pt idx="68">
                  <c:v>2.8931152194623402</c:v>
                </c:pt>
                <c:pt idx="69">
                  <c:v>2.8985339841342497</c:v>
                </c:pt>
                <c:pt idx="70">
                  <c:v>2.9037725412794853</c:v>
                </c:pt>
                <c:pt idx="71">
                  <c:v>2.9094465325812005</c:v>
                </c:pt>
                <c:pt idx="72">
                  <c:v>2.9153336569892923</c:v>
                </c:pt>
                <c:pt idx="73">
                  <c:v>2.9208972151913906</c:v>
                </c:pt>
                <c:pt idx="74">
                  <c:v>2.9262698351632404</c:v>
                </c:pt>
                <c:pt idx="75">
                  <c:v>2.9323252877042281</c:v>
                </c:pt>
                <c:pt idx="76">
                  <c:v>2.9382156626563032</c:v>
                </c:pt>
                <c:pt idx="77">
                  <c:v>2.9436596944640581</c:v>
                </c:pt>
                <c:pt idx="78">
                  <c:v>2.9497931765487344</c:v>
                </c:pt>
                <c:pt idx="79">
                  <c:v>2.9555979483610444</c:v>
                </c:pt>
                <c:pt idx="80">
                  <c:v>2.9615596190310645</c:v>
                </c:pt>
                <c:pt idx="81">
                  <c:v>2.9676086702472961</c:v>
                </c:pt>
                <c:pt idx="82">
                  <c:v>2.9738087922165182</c:v>
                </c:pt>
                <c:pt idx="83">
                  <c:v>2.9796722265691691</c:v>
                </c:pt>
                <c:pt idx="84">
                  <c:v>2.9852482734940926</c:v>
                </c:pt>
                <c:pt idx="85">
                  <c:v>2.9917030058617891</c:v>
                </c:pt>
                <c:pt idx="86">
                  <c:v>2.9978361312079418</c:v>
                </c:pt>
                <c:pt idx="87">
                  <c:v>3.003722494658208</c:v>
                </c:pt>
                <c:pt idx="88">
                  <c:v>3.0100241514614452</c:v>
                </c:pt>
                <c:pt idx="89">
                  <c:v>3.0157666948126027</c:v>
                </c:pt>
                <c:pt idx="90">
                  <c:v>3.0222127376753516</c:v>
                </c:pt>
                <c:pt idx="91">
                  <c:v>3.0287826148292516</c:v>
                </c:pt>
                <c:pt idx="92">
                  <c:v>3.0350920580574829</c:v>
                </c:pt>
                <c:pt idx="93">
                  <c:v>3.041581404323451</c:v>
                </c:pt>
                <c:pt idx="94">
                  <c:v>3.048130499420513</c:v>
                </c:pt>
                <c:pt idx="95">
                  <c:v>3.0548453438016057</c:v>
                </c:pt>
                <c:pt idx="96">
                  <c:v>3.0615031438213633</c:v>
                </c:pt>
                <c:pt idx="97">
                  <c:v>3.0678319717523692</c:v>
                </c:pt>
                <c:pt idx="98">
                  <c:v>3.0747830630274091</c:v>
                </c:pt>
                <c:pt idx="99">
                  <c:v>3.0814162276784103</c:v>
                </c:pt>
                <c:pt idx="100">
                  <c:v>3.0886115314919378</c:v>
                </c:pt>
                <c:pt idx="101">
                  <c:v>3.0957504636023212</c:v>
                </c:pt>
                <c:pt idx="102">
                  <c:v>3.1024888637524857</c:v>
                </c:pt>
                <c:pt idx="103">
                  <c:v>3.109294120818729</c:v>
                </c:pt>
                <c:pt idx="104">
                  <c:v>3.1164769046896965</c:v>
                </c:pt>
                <c:pt idx="105">
                  <c:v>3.1236874596846662</c:v>
                </c:pt>
                <c:pt idx="106">
                  <c:v>3.1308030033304788</c:v>
                </c:pt>
                <c:pt idx="107">
                  <c:v>3.137812853695169</c:v>
                </c:pt>
                <c:pt idx="108">
                  <c:v>3.1456143959797296</c:v>
                </c:pt>
                <c:pt idx="109">
                  <c:v>3.1526442893691207</c:v>
                </c:pt>
                <c:pt idx="110">
                  <c:v>3.1597240101898199</c:v>
                </c:pt>
                <c:pt idx="111">
                  <c:v>3.1679221780662954</c:v>
                </c:pt>
                <c:pt idx="112">
                  <c:v>3.1753201654610463</c:v>
                </c:pt>
                <c:pt idx="113">
                  <c:v>3.1830230658391203</c:v>
                </c:pt>
                <c:pt idx="114">
                  <c:v>3.1903187251800733</c:v>
                </c:pt>
                <c:pt idx="115">
                  <c:v>3.1981509765314828</c:v>
                </c:pt>
                <c:pt idx="116">
                  <c:v>3.2058250641765307</c:v>
                </c:pt>
                <c:pt idx="117">
                  <c:v>3.2130197993711418</c:v>
                </c:pt>
                <c:pt idx="118">
                  <c:v>3.2208603614846965</c:v>
                </c:pt>
                <c:pt idx="119">
                  <c:v>3.2279812625848598</c:v>
                </c:pt>
                <c:pt idx="120">
                  <c:v>3.2356835532353707</c:v>
                </c:pt>
                <c:pt idx="121">
                  <c:v>3.2423981222616098</c:v>
                </c:pt>
                <c:pt idx="122">
                  <c:v>3.2497070769254233</c:v>
                </c:pt>
                <c:pt idx="123">
                  <c:v>3.2562412998265171</c:v>
                </c:pt>
              </c:numCache>
            </c:numRef>
          </c:xVal>
          <c:yVal>
            <c:numRef>
              <c:f>'Raw SAMI Data'!$AK$3:$AK$126</c:f>
              <c:numCache>
                <c:formatCode>General</c:formatCode>
                <c:ptCount val="124"/>
                <c:pt idx="4">
                  <c:v>0.34823566930927846</c:v>
                </c:pt>
                <c:pt idx="5">
                  <c:v>0.35031223682995477</c:v>
                </c:pt>
                <c:pt idx="6">
                  <c:v>0.35515027539267452</c:v>
                </c:pt>
                <c:pt idx="7">
                  <c:v>0.35893381325531554</c:v>
                </c:pt>
                <c:pt idx="8">
                  <c:v>0.36161868755410559</c:v>
                </c:pt>
                <c:pt idx="9">
                  <c:v>0.36526032436720129</c:v>
                </c:pt>
                <c:pt idx="10">
                  <c:v>0.37043349086228966</c:v>
                </c:pt>
                <c:pt idx="11">
                  <c:v>0.3739363218005074</c:v>
                </c:pt>
                <c:pt idx="12">
                  <c:v>0.37784804144608469</c:v>
                </c:pt>
                <c:pt idx="13">
                  <c:v>0.38097583716633981</c:v>
                </c:pt>
                <c:pt idx="14">
                  <c:v>0.38671801298383235</c:v>
                </c:pt>
                <c:pt idx="15">
                  <c:v>0.38903830341318468</c:v>
                </c:pt>
                <c:pt idx="16">
                  <c:v>0.39328428986450509</c:v>
                </c:pt>
                <c:pt idx="17">
                  <c:v>0.39788558154579395</c:v>
                </c:pt>
                <c:pt idx="18">
                  <c:v>0.40152954599124657</c:v>
                </c:pt>
                <c:pt idx="19">
                  <c:v>0.40642476394808896</c:v>
                </c:pt>
                <c:pt idx="20">
                  <c:v>0.41057287864168951</c:v>
                </c:pt>
                <c:pt idx="21">
                  <c:v>0.41556346964510738</c:v>
                </c:pt>
                <c:pt idx="22">
                  <c:v>0.42768194802961285</c:v>
                </c:pt>
                <c:pt idx="23">
                  <c:v>0.44143652141723044</c:v>
                </c:pt>
                <c:pt idx="24">
                  <c:v>0.45629014485811775</c:v>
                </c:pt>
                <c:pt idx="25">
                  <c:v>0.47209861937343334</c:v>
                </c:pt>
                <c:pt idx="26">
                  <c:v>0.48868655082723</c:v>
                </c:pt>
                <c:pt idx="27">
                  <c:v>0.50517224199616073</c:v>
                </c:pt>
                <c:pt idx="28">
                  <c:v>0.5207246989434986</c:v>
                </c:pt>
                <c:pt idx="29">
                  <c:v>0.5357709243252925</c:v>
                </c:pt>
                <c:pt idx="30">
                  <c:v>0.55355286037803164</c:v>
                </c:pt>
                <c:pt idx="31">
                  <c:v>0.57028172289133872</c:v>
                </c:pt>
                <c:pt idx="32">
                  <c:v>0.58623222133198216</c:v>
                </c:pt>
                <c:pt idx="33">
                  <c:v>0.60394574706016568</c:v>
                </c:pt>
                <c:pt idx="34">
                  <c:v>0.62055825553244581</c:v>
                </c:pt>
                <c:pt idx="35">
                  <c:v>0.63754328196702081</c:v>
                </c:pt>
                <c:pt idx="36">
                  <c:v>0.6499650693893807</c:v>
                </c:pt>
                <c:pt idx="37">
                  <c:v>0.66127603404511637</c:v>
                </c:pt>
                <c:pt idx="38">
                  <c:v>0.67130779679982699</c:v>
                </c:pt>
                <c:pt idx="39">
                  <c:v>0.6810052304670855</c:v>
                </c:pt>
                <c:pt idx="40">
                  <c:v>0.68752789636504519</c:v>
                </c:pt>
                <c:pt idx="41">
                  <c:v>0.69166069633909866</c:v>
                </c:pt>
                <c:pt idx="42">
                  <c:v>0.70003214157971472</c:v>
                </c:pt>
                <c:pt idx="43">
                  <c:v>0.70520795271276471</c:v>
                </c:pt>
                <c:pt idx="44">
                  <c:v>0.71196041267520871</c:v>
                </c:pt>
                <c:pt idx="45">
                  <c:v>0.71716527414770626</c:v>
                </c:pt>
                <c:pt idx="46">
                  <c:v>0.72210088674748374</c:v>
                </c:pt>
                <c:pt idx="47">
                  <c:v>0.72833487090495275</c:v>
                </c:pt>
                <c:pt idx="48">
                  <c:v>0.73425820097569938</c:v>
                </c:pt>
                <c:pt idx="49">
                  <c:v>0.74068121500767015</c:v>
                </c:pt>
                <c:pt idx="50">
                  <c:v>0.74751070980946743</c:v>
                </c:pt>
                <c:pt idx="51">
                  <c:v>0.75390894381881679</c:v>
                </c:pt>
                <c:pt idx="52">
                  <c:v>0.75890982118023831</c:v>
                </c:pt>
                <c:pt idx="53">
                  <c:v>0.76529478473640711</c:v>
                </c:pt>
                <c:pt idx="54">
                  <c:v>0.77201937985385616</c:v>
                </c:pt>
                <c:pt idx="55">
                  <c:v>0.77759195046438789</c:v>
                </c:pt>
                <c:pt idx="56">
                  <c:v>0.78307212340700472</c:v>
                </c:pt>
                <c:pt idx="57">
                  <c:v>0.78968843713190129</c:v>
                </c:pt>
                <c:pt idx="58">
                  <c:v>0.7964811655029731</c:v>
                </c:pt>
                <c:pt idx="59">
                  <c:v>0.80268512687023619</c:v>
                </c:pt>
                <c:pt idx="60">
                  <c:v>0.80942494362827799</c:v>
                </c:pt>
                <c:pt idx="61">
                  <c:v>0.81609194007880537</c:v>
                </c:pt>
                <c:pt idx="62">
                  <c:v>0.82201100589632359</c:v>
                </c:pt>
                <c:pt idx="63">
                  <c:v>0.82795817796720972</c:v>
                </c:pt>
                <c:pt idx="64">
                  <c:v>0.83455021858528633</c:v>
                </c:pt>
                <c:pt idx="65">
                  <c:v>0.84166190709006483</c:v>
                </c:pt>
                <c:pt idx="66">
                  <c:v>0.84786502556126842</c:v>
                </c:pt>
                <c:pt idx="67">
                  <c:v>0.85287881956235312</c:v>
                </c:pt>
                <c:pt idx="68">
                  <c:v>0.85743099384762522</c:v>
                </c:pt>
                <c:pt idx="69">
                  <c:v>0.86404751433053195</c:v>
                </c:pt>
                <c:pt idx="70">
                  <c:v>0.8683226763093167</c:v>
                </c:pt>
                <c:pt idx="71">
                  <c:v>0.87401000136647755</c:v>
                </c:pt>
                <c:pt idx="72">
                  <c:v>0.87950714789594986</c:v>
                </c:pt>
                <c:pt idx="73">
                  <c:v>0.88570397115827371</c:v>
                </c:pt>
                <c:pt idx="74">
                  <c:v>0.89019403162107813</c:v>
                </c:pt>
                <c:pt idx="75">
                  <c:v>0.89601750013227965</c:v>
                </c:pt>
                <c:pt idx="76">
                  <c:v>0.90284645725561352</c:v>
                </c:pt>
                <c:pt idx="77">
                  <c:v>0.90988634057542706</c:v>
                </c:pt>
                <c:pt idx="78">
                  <c:v>0.91535800707400194</c:v>
                </c:pt>
                <c:pt idx="79">
                  <c:v>0.92150339034437645</c:v>
                </c:pt>
                <c:pt idx="80">
                  <c:v>0.92622644324799963</c:v>
                </c:pt>
                <c:pt idx="81">
                  <c:v>0.93242451484682798</c:v>
                </c:pt>
                <c:pt idx="82">
                  <c:v>0.93862123247965878</c:v>
                </c:pt>
                <c:pt idx="83">
                  <c:v>0.94474922322742849</c:v>
                </c:pt>
                <c:pt idx="84">
                  <c:v>0.95159650893234538</c:v>
                </c:pt>
                <c:pt idx="85">
                  <c:v>0.95699209949632957</c:v>
                </c:pt>
                <c:pt idx="86">
                  <c:v>0.96352511723126288</c:v>
                </c:pt>
                <c:pt idx="87">
                  <c:v>0.96968378821946977</c:v>
                </c:pt>
                <c:pt idx="88">
                  <c:v>0.97628993152529686</c:v>
                </c:pt>
                <c:pt idx="89">
                  <c:v>0.98189394721728063</c:v>
                </c:pt>
                <c:pt idx="90">
                  <c:v>0.99013540897155883</c:v>
                </c:pt>
                <c:pt idx="91">
                  <c:v>0.9965264319550724</c:v>
                </c:pt>
                <c:pt idx="92">
                  <c:v>1.0037301360433428</c:v>
                </c:pt>
                <c:pt idx="93">
                  <c:v>1.0114132225223336</c:v>
                </c:pt>
                <c:pt idx="94">
                  <c:v>1.0169573522739812</c:v>
                </c:pt>
                <c:pt idx="95">
                  <c:v>1.0243108932361329</c:v>
                </c:pt>
                <c:pt idx="96">
                  <c:v>1.0302630565519504</c:v>
                </c:pt>
                <c:pt idx="97">
                  <c:v>1.0383380767281354</c:v>
                </c:pt>
                <c:pt idx="98">
                  <c:v>1.0451474422250906</c:v>
                </c:pt>
                <c:pt idx="99">
                  <c:v>1.0526693337823998</c:v>
                </c:pt>
                <c:pt idx="100">
                  <c:v>1.0585980158107797</c:v>
                </c:pt>
                <c:pt idx="101">
                  <c:v>1.066970339636174</c:v>
                </c:pt>
                <c:pt idx="102">
                  <c:v>1.0744211493440525</c:v>
                </c:pt>
                <c:pt idx="103">
                  <c:v>1.0797415923089304</c:v>
                </c:pt>
                <c:pt idx="104">
                  <c:v>1.0903440819602406</c:v>
                </c:pt>
                <c:pt idx="105">
                  <c:v>1.0951045317312742</c:v>
                </c:pt>
                <c:pt idx="106">
                  <c:v>1.1025974158803953</c:v>
                </c:pt>
                <c:pt idx="107">
                  <c:v>1.1101256533301327</c:v>
                </c:pt>
                <c:pt idx="108">
                  <c:v>1.1187934706654885</c:v>
                </c:pt>
                <c:pt idx="109">
                  <c:v>1.1244067493293668</c:v>
                </c:pt>
                <c:pt idx="110">
                  <c:v>1.135182446359247</c:v>
                </c:pt>
                <c:pt idx="111">
                  <c:v>1.142396184045289</c:v>
                </c:pt>
                <c:pt idx="112">
                  <c:v>1.1501290338065588</c:v>
                </c:pt>
                <c:pt idx="113">
                  <c:v>1.1574988172226002</c:v>
                </c:pt>
                <c:pt idx="114">
                  <c:v>1.1648634006203409</c:v>
                </c:pt>
                <c:pt idx="115">
                  <c:v>1.1733759457699475</c:v>
                </c:pt>
                <c:pt idx="116">
                  <c:v>1.1803254239192325</c:v>
                </c:pt>
                <c:pt idx="117">
                  <c:v>1.1900857253826038</c:v>
                </c:pt>
                <c:pt idx="118">
                  <c:v>1.1972290044386966</c:v>
                </c:pt>
                <c:pt idx="119">
                  <c:v>1.2049362148830174</c:v>
                </c:pt>
                <c:pt idx="120">
                  <c:v>1.2131251409393224</c:v>
                </c:pt>
                <c:pt idx="121">
                  <c:v>1.2186509197594388</c:v>
                </c:pt>
                <c:pt idx="122">
                  <c:v>1.2273878234249018</c:v>
                </c:pt>
                <c:pt idx="123">
                  <c:v>1.2369915655916117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18D-40B3-8608-C2E17B16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95775"/>
        <c:axId val="566584735"/>
      </c:scatterChart>
      <c:valAx>
        <c:axId val="566595775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pCO2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84735"/>
        <c:crosses val="autoZero"/>
        <c:crossBetween val="midCat"/>
      </c:valAx>
      <c:valAx>
        <c:axId val="566584735"/>
        <c:scaling>
          <c:orientation val="minMax"/>
          <c:max val="1.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</a:t>
            </a:r>
            <a:r>
              <a:rPr lang="en-US"/>
              <a:t>coefficient vs RCO2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SBS2_4.47c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Calcs!$C$4:$C$203</c:f>
              <c:numCache>
                <c:formatCode>General</c:formatCode>
                <c:ptCount val="200"/>
                <c:pt idx="0">
                  <c:v>-0.67460000000000009</c:v>
                </c:pt>
                <c:pt idx="1">
                  <c:v>-0.38329327319596551</c:v>
                </c:pt>
                <c:pt idx="2">
                  <c:v>-0.21288976180778274</c:v>
                </c:pt>
                <c:pt idx="3">
                  <c:v>-9.1986546391930935E-2</c:v>
                </c:pt>
                <c:pt idx="4">
                  <c:v>1.7932731959653392E-3</c:v>
                </c:pt>
                <c:pt idx="5">
                  <c:v>7.8416964996251837E-2</c:v>
                </c:pt>
                <c:pt idx="6">
                  <c:v>0.14320137332179628</c:v>
                </c:pt>
                <c:pt idx="7">
                  <c:v>0.19932018041210364</c:v>
                </c:pt>
                <c:pt idx="8">
                  <c:v>0.24882047638443461</c:v>
                </c:pt>
                <c:pt idx="9">
                  <c:v>0.29309999999999992</c:v>
                </c:pt>
                <c:pt idx="10">
                  <c:v>0.33315570142761408</c:v>
                </c:pt>
                <c:pt idx="11">
                  <c:v>0.36972369180028641</c:v>
                </c:pt>
                <c:pt idx="12">
                  <c:v>0.40336298202732612</c:v>
                </c:pt>
                <c:pt idx="13">
                  <c:v>0.43450810012583085</c:v>
                </c:pt>
                <c:pt idx="14">
                  <c:v>0.46350351138818269</c:v>
                </c:pt>
                <c:pt idx="15">
                  <c:v>0.490626907216138</c:v>
                </c:pt>
                <c:pt idx="16">
                  <c:v>0.51610542121775582</c:v>
                </c:pt>
                <c:pt idx="17">
                  <c:v>0.54012720318846918</c:v>
                </c:pt>
                <c:pt idx="18">
                  <c:v>0.56284985964205259</c:v>
                </c:pt>
                <c:pt idx="19">
                  <c:v>0.58440672680403472</c:v>
                </c:pt>
                <c:pt idx="20">
                  <c:v>0.60491161151401363</c:v>
                </c:pt>
                <c:pt idx="21">
                  <c:v>0.62446242823164866</c:v>
                </c:pt>
                <c:pt idx="22">
                  <c:v>0.64314402691422456</c:v>
                </c:pt>
                <c:pt idx="23">
                  <c:v>0.66103041860432077</c:v>
                </c:pt>
                <c:pt idx="24">
                  <c:v>0.67818654639193054</c:v>
                </c:pt>
                <c:pt idx="25">
                  <c:v>0.69466970883136048</c:v>
                </c:pt>
                <c:pt idx="26">
                  <c:v>0.71053071457665196</c:v>
                </c:pt>
                <c:pt idx="27">
                  <c:v>0.72581482692986565</c:v>
                </c:pt>
                <c:pt idx="28">
                  <c:v>0.74056254256681964</c:v>
                </c:pt>
                <c:pt idx="29">
                  <c:v>0.75481023819221749</c:v>
                </c:pt>
                <c:pt idx="30">
                  <c:v>0.76859071112342559</c:v>
                </c:pt>
                <c:pt idx="31">
                  <c:v>0.7819336340201728</c:v>
                </c:pt>
                <c:pt idx="32">
                  <c:v>0.79486593961983187</c:v>
                </c:pt>
                <c:pt idx="33">
                  <c:v>0.80741214802179018</c:v>
                </c:pt>
                <c:pt idx="34">
                  <c:v>0.81959464651776148</c:v>
                </c:pt>
                <c:pt idx="35">
                  <c:v>0.83143392999250398</c:v>
                </c:pt>
                <c:pt idx="36">
                  <c:v>0.84294880837963104</c:v>
                </c:pt>
                <c:pt idx="37">
                  <c:v>0.85415658644608694</c:v>
                </c:pt>
                <c:pt idx="38">
                  <c:v>0.86507322021954325</c:v>
                </c:pt>
                <c:pt idx="39">
                  <c:v>0.87571345360806907</c:v>
                </c:pt>
                <c:pt idx="40">
                  <c:v>0.8860909381476878</c:v>
                </c:pt>
                <c:pt idx="41">
                  <c:v>0.89621833831804798</c:v>
                </c:pt>
                <c:pt idx="42">
                  <c:v>0.90610742446436587</c:v>
                </c:pt>
                <c:pt idx="43">
                  <c:v>0.91576915503568346</c:v>
                </c:pt>
                <c:pt idx="44">
                  <c:v>0.92521374958039981</c:v>
                </c:pt>
                <c:pt idx="45">
                  <c:v>0.93445075371825892</c:v>
                </c:pt>
                <c:pt idx="46">
                  <c:v>0.94348909712439388</c:v>
                </c:pt>
                <c:pt idx="47">
                  <c:v>0.95233714540835557</c:v>
                </c:pt>
                <c:pt idx="48">
                  <c:v>0.96100274664359286</c:v>
                </c:pt>
                <c:pt idx="49">
                  <c:v>0.96949327319596534</c:v>
                </c:pt>
                <c:pt idx="50">
                  <c:v>0.97781565940997295</c:v>
                </c:pt>
                <c:pt idx="51">
                  <c:v>0.98597643563539483</c:v>
                </c:pt>
                <c:pt idx="52">
                  <c:v>0.9939817590126836</c:v>
                </c:pt>
                <c:pt idx="53">
                  <c:v>1.0018374413806868</c:v>
                </c:pt>
                <c:pt idx="54">
                  <c:v>1.0095489746235797</c:v>
                </c:pt>
                <c:pt idx="55">
                  <c:v>1.0171215537339</c:v>
                </c:pt>
                <c:pt idx="56">
                  <c:v>1.0245600978342697</c:v>
                </c:pt>
                <c:pt idx="57">
                  <c:v>1.0318692693708544</c:v>
                </c:pt>
                <c:pt idx="58">
                  <c:v>1.0390534916661029</c:v>
                </c:pt>
                <c:pt idx="59">
                  <c:v>1.0461169649962518</c:v>
                </c:pt>
                <c:pt idx="60">
                  <c:v>1.0530636813399195</c:v>
                </c:pt>
                <c:pt idx="61">
                  <c:v>1.0598974379274604</c:v>
                </c:pt>
                <c:pt idx="62">
                  <c:v>1.0666218497062308</c:v>
                </c:pt>
                <c:pt idx="63">
                  <c:v>1.0732403608242076</c:v>
                </c:pt>
                <c:pt idx="64">
                  <c:v>1.0797562552232916</c:v>
                </c:pt>
                <c:pt idx="65">
                  <c:v>1.0861726664238662</c:v>
                </c:pt>
                <c:pt idx="66">
                  <c:v>1.0924925865735897</c:v>
                </c:pt>
                <c:pt idx="67">
                  <c:v>1.0987188748258245</c:v>
                </c:pt>
                <c:pt idx="68">
                  <c:v>1.1048542651064417</c:v>
                </c:pt>
                <c:pt idx="69">
                  <c:v>1.1109013733217963</c:v>
                </c:pt>
                <c:pt idx="70">
                  <c:v>1.1168627040554493</c:v>
                </c:pt>
                <c:pt idx="71">
                  <c:v>1.1227406567965383</c:v>
                </c:pt>
                <c:pt idx="72">
                  <c:v>1.1285375317385653</c:v>
                </c:pt>
                <c:pt idx="73">
                  <c:v>1.1342555351836658</c:v>
                </c:pt>
                <c:pt idx="74">
                  <c:v>1.1398967845841481</c:v>
                </c:pt>
                <c:pt idx="75">
                  <c:v>1.1454633132501217</c:v>
                </c:pt>
                <c:pt idx="76">
                  <c:v>1.1509570747494107</c:v>
                </c:pt>
                <c:pt idx="77">
                  <c:v>1.1563799470235776</c:v>
                </c:pt>
                <c:pt idx="78">
                  <c:v>1.1617337362417599</c:v>
                </c:pt>
                <c:pt idx="79">
                  <c:v>1.1670201804121039</c:v>
                </c:pt>
                <c:pt idx="80">
                  <c:v>1.1722409527688695</c:v>
                </c:pt>
                <c:pt idx="81">
                  <c:v>1.1773976649517226</c:v>
                </c:pt>
                <c:pt idx="82">
                  <c:v>1.1824918699923264</c:v>
                </c:pt>
                <c:pt idx="83">
                  <c:v>1.1875250651220828</c:v>
                </c:pt>
                <c:pt idx="84">
                  <c:v>1.1924986944137212</c:v>
                </c:pt>
                <c:pt idx="85">
                  <c:v>1.1974141512684007</c:v>
                </c:pt>
                <c:pt idx="86">
                  <c:v>1.2022727807590372</c:v>
                </c:pt>
                <c:pt idx="87">
                  <c:v>1.2070758818397183</c:v>
                </c:pt>
                <c:pt idx="88">
                  <c:v>1.2118247094302821</c:v>
                </c:pt>
                <c:pt idx="89">
                  <c:v>1.2165204763844346</c:v>
                </c:pt>
                <c:pt idx="90">
                  <c:v>1.221164355349122</c:v>
                </c:pt>
                <c:pt idx="91">
                  <c:v>1.2257574805222937</c:v>
                </c:pt>
                <c:pt idx="92">
                  <c:v>1.2303009493156432</c:v>
                </c:pt>
                <c:pt idx="93">
                  <c:v>1.2347958239284282</c:v>
                </c:pt>
                <c:pt idx="94">
                  <c:v>1.2392431328380176</c:v>
                </c:pt>
                <c:pt idx="95">
                  <c:v>1.2436438722123904</c:v>
                </c:pt>
                <c:pt idx="96">
                  <c:v>1.2479990072494451</c:v>
                </c:pt>
                <c:pt idx="97">
                  <c:v>1.2523094734476272</c:v>
                </c:pt>
                <c:pt idx="98">
                  <c:v>1.256576177812049</c:v>
                </c:pt>
                <c:pt idx="99">
                  <c:v>1.2608000000000001</c:v>
                </c:pt>
                <c:pt idx="100">
                  <c:v>1.2649817934094632</c:v>
                </c:pt>
                <c:pt idx="101">
                  <c:v>1.2691223862140073</c:v>
                </c:pt>
                <c:pt idx="102">
                  <c:v>1.273222582347195</c:v>
                </c:pt>
                <c:pt idx="103">
                  <c:v>1.2772831624394296</c:v>
                </c:pt>
                <c:pt idx="104">
                  <c:v>1.2813048847099791</c:v>
                </c:pt>
                <c:pt idx="105">
                  <c:v>1.2852884858167184</c:v>
                </c:pt>
                <c:pt idx="106">
                  <c:v>1.2892346816659774</c:v>
                </c:pt>
                <c:pt idx="107">
                  <c:v>1.2931441681847211</c:v>
                </c:pt>
                <c:pt idx="108">
                  <c:v>1.2970176220571417</c:v>
                </c:pt>
                <c:pt idx="109">
                  <c:v>1.3008557014276141</c:v>
                </c:pt>
                <c:pt idx="110">
                  <c:v>1.3046590465718486</c:v>
                </c:pt>
                <c:pt idx="111">
                  <c:v>1.3084282805379344</c:v>
                </c:pt>
                <c:pt idx="112">
                  <c:v>1.3121640097589049</c:v>
                </c:pt>
                <c:pt idx="113">
                  <c:v>1.3158668246383045</c:v>
                </c:pt>
                <c:pt idx="114">
                  <c:v>1.31953730011019</c:v>
                </c:pt>
                <c:pt idx="115">
                  <c:v>1.3231759961748892</c:v>
                </c:pt>
                <c:pt idx="116">
                  <c:v>1.3267834584117608</c:v>
                </c:pt>
                <c:pt idx="117">
                  <c:v>1.3303602184701377</c:v>
                </c:pt>
                <c:pt idx="118">
                  <c:v>1.3339067945395517</c:v>
                </c:pt>
                <c:pt idx="119">
                  <c:v>1.3374236918002862</c:v>
                </c:pt>
                <c:pt idx="120">
                  <c:v>1.3409114028552289</c:v>
                </c:pt>
                <c:pt idx="121">
                  <c:v>1.3443704081439538</c:v>
                </c:pt>
                <c:pt idx="122">
                  <c:v>1.3478011763399054</c:v>
                </c:pt>
                <c:pt idx="123">
                  <c:v>1.3512041647314947</c:v>
                </c:pt>
                <c:pt idx="124">
                  <c:v>1.354579819587896</c:v>
                </c:pt>
                <c:pt idx="125">
                  <c:v>1.3579285765102656</c:v>
                </c:pt>
                <c:pt idx="126">
                  <c:v>1.3612508607690792</c:v>
                </c:pt>
                <c:pt idx="127">
                  <c:v>1.364547087628242</c:v>
                </c:pt>
                <c:pt idx="128">
                  <c:v>1.367817662656583</c:v>
                </c:pt>
                <c:pt idx="129">
                  <c:v>1.3710629820273259</c:v>
                </c:pt>
                <c:pt idx="130">
                  <c:v>1.3742834328060831</c:v>
                </c:pt>
                <c:pt idx="131">
                  <c:v>1.377479393227901</c:v>
                </c:pt>
                <c:pt idx="132">
                  <c:v>1.380651232963849</c:v>
                </c:pt>
                <c:pt idx="133">
                  <c:v>1.3837993133776245</c:v>
                </c:pt>
                <c:pt idx="134">
                  <c:v>1.3869239877726174</c:v>
                </c:pt>
                <c:pt idx="135">
                  <c:v>1.3900256016298593</c:v>
                </c:pt>
                <c:pt idx="136">
                  <c:v>1.3931044928372547</c:v>
                </c:pt>
                <c:pt idx="137">
                  <c:v>1.3961609919104765</c:v>
                </c:pt>
                <c:pt idx="138">
                  <c:v>1.3991954222058878</c:v>
                </c:pt>
                <c:pt idx="139">
                  <c:v>1.4022081001258311</c:v>
                </c:pt>
                <c:pt idx="140">
                  <c:v>1.405199335316611</c:v>
                </c:pt>
                <c:pt idx="141">
                  <c:v>1.4081694308594837</c:v>
                </c:pt>
                <c:pt idx="142">
                  <c:v>1.4111186834549403</c:v>
                </c:pt>
                <c:pt idx="143">
                  <c:v>1.4140473836005731</c:v>
                </c:pt>
                <c:pt idx="144">
                  <c:v>1.4169558157627851</c:v>
                </c:pt>
                <c:pt idx="145">
                  <c:v>1.4198442585425997</c:v>
                </c:pt>
                <c:pt idx="146">
                  <c:v>1.42271298483581</c:v>
                </c:pt>
                <c:pt idx="147">
                  <c:v>1.4255622619877002</c:v>
                </c:pt>
                <c:pt idx="148">
                  <c:v>1.4283923519425574</c:v>
                </c:pt>
                <c:pt idx="149">
                  <c:v>1.4312035113881829</c:v>
                </c:pt>
                <c:pt idx="150">
                  <c:v>1.4339959918955998</c:v>
                </c:pt>
                <c:pt idx="151">
                  <c:v>1.4367700400541565</c:v>
                </c:pt>
                <c:pt idx="152">
                  <c:v>1.4395258976021905</c:v>
                </c:pt>
                <c:pt idx="153">
                  <c:v>1.4422638015534455</c:v>
                </c:pt>
                <c:pt idx="154">
                  <c:v>1.444983984319391</c:v>
                </c:pt>
                <c:pt idx="155">
                  <c:v>1.4476866738276124</c:v>
                </c:pt>
                <c:pt idx="156">
                  <c:v>1.4503720936364153</c:v>
                </c:pt>
                <c:pt idx="157">
                  <c:v>1.4530404630457947</c:v>
                </c:pt>
                <c:pt idx="158">
                  <c:v>1.4556919972049007</c:v>
                </c:pt>
                <c:pt idx="159">
                  <c:v>1.4583269072161382</c:v>
                </c:pt>
                <c:pt idx="160">
                  <c:v>1.4609454002360209</c:v>
                </c:pt>
                <c:pt idx="161">
                  <c:v>1.4635476795729039</c:v>
                </c:pt>
                <c:pt idx="162">
                  <c:v>1.4661339447817099</c:v>
                </c:pt>
                <c:pt idx="163">
                  <c:v>1.4687043917557574</c:v>
                </c:pt>
                <c:pt idx="164">
                  <c:v>1.4712592128157969</c:v>
                </c:pt>
                <c:pt idx="165">
                  <c:v>1.4737985967963612</c:v>
                </c:pt>
                <c:pt idx="166">
                  <c:v>1.4763227291295165</c:v>
                </c:pt>
                <c:pt idx="167">
                  <c:v>1.4788317919261176</c:v>
                </c:pt>
                <c:pt idx="168">
                  <c:v>1.4813259640546517</c:v>
                </c:pt>
                <c:pt idx="169">
                  <c:v>1.4838054212177556</c:v>
                </c:pt>
                <c:pt idx="170">
                  <c:v>1.4862703360264868</c:v>
                </c:pt>
                <c:pt idx="171">
                  <c:v>1.4887208780724346</c:v>
                </c:pt>
                <c:pt idx="172">
                  <c:v>1.4911572139977354</c:v>
                </c:pt>
                <c:pt idx="173">
                  <c:v>1.493579507563072</c:v>
                </c:pt>
                <c:pt idx="174">
                  <c:v>1.4959879197137269</c:v>
                </c:pt>
                <c:pt idx="175">
                  <c:v>1.4983826086437526</c:v>
                </c:pt>
                <c:pt idx="176">
                  <c:v>1.5007637298583205</c:v>
                </c:pt>
                <c:pt idx="177">
                  <c:v>1.5031314362343169</c:v>
                </c:pt>
                <c:pt idx="178">
                  <c:v>1.5054858780792428</c:v>
                </c:pt>
                <c:pt idx="179">
                  <c:v>1.507827203188469</c:v>
                </c:pt>
                <c:pt idx="180">
                  <c:v>1.51015555690091</c:v>
                </c:pt>
                <c:pt idx="181">
                  <c:v>1.5124710821531568</c:v>
                </c:pt>
                <c:pt idx="182">
                  <c:v>1.5147739195321361</c:v>
                </c:pt>
                <c:pt idx="183">
                  <c:v>1.5170642073263281</c:v>
                </c:pt>
                <c:pt idx="184">
                  <c:v>1.5193420815755965</c:v>
                </c:pt>
                <c:pt idx="185">
                  <c:v>1.5216076761196775</c:v>
                </c:pt>
                <c:pt idx="186">
                  <c:v>1.52386112264537</c:v>
                </c:pt>
                <c:pt idx="187">
                  <c:v>1.526102550732463</c:v>
                </c:pt>
                <c:pt idx="188">
                  <c:v>1.5283320878984483</c:v>
                </c:pt>
                <c:pt idx="189">
                  <c:v>1.5305498596420524</c:v>
                </c:pt>
                <c:pt idx="190">
                  <c:v>1.5327559894856257</c:v>
                </c:pt>
                <c:pt idx="191">
                  <c:v>1.5349505990164252</c:v>
                </c:pt>
                <c:pt idx="192">
                  <c:v>1.5371338079268226</c:v>
                </c:pt>
                <c:pt idx="193">
                  <c:v>1.5393057340534795</c:v>
                </c:pt>
                <c:pt idx="194">
                  <c:v>1.5414664934155082</c:v>
                </c:pt>
                <c:pt idx="195">
                  <c:v>1.5436162002516616</c:v>
                </c:pt>
                <c:pt idx="196">
                  <c:v>1.5457549670565736</c:v>
                </c:pt>
                <c:pt idx="197">
                  <c:v>1.5478829046160834</c:v>
                </c:pt>
                <c:pt idx="198">
                  <c:v>1.550000122041673</c:v>
                </c:pt>
                <c:pt idx="199">
                  <c:v>1.5521067268040345</c:v>
                </c:pt>
              </c:numCache>
            </c:numRef>
          </c:xVal>
          <c:yVal>
            <c:numRef>
              <c:f>Calcs!$J$4:$J$203</c:f>
              <c:numCache>
                <c:formatCode>General</c:formatCode>
                <c:ptCount val="200"/>
                <c:pt idx="0">
                  <c:v>-9.8729999999999877E-3</c:v>
                </c:pt>
                <c:pt idx="1">
                  <c:v>-1.0798065176675387E-2</c:v>
                </c:pt>
                <c:pt idx="2">
                  <c:v>-1.1339193615753506E-2</c:v>
                </c:pt>
                <c:pt idx="3">
                  <c:v>-1.1723130353350819E-2</c:v>
                </c:pt>
                <c:pt idx="4">
                  <c:v>-1.2020934823324581E-2</c:v>
                </c:pt>
                <c:pt idx="5">
                  <c:v>-1.2264258792428918E-2</c:v>
                </c:pt>
                <c:pt idx="6">
                  <c:v>-1.2469986276963784E-2</c:v>
                </c:pt>
                <c:pt idx="7">
                  <c:v>-1.2648195530026229E-2</c:v>
                </c:pt>
                <c:pt idx="8">
                  <c:v>-1.2805387231507037E-2</c:v>
                </c:pt>
                <c:pt idx="9">
                  <c:v>-1.2945999999999991E-2</c:v>
                </c:pt>
                <c:pt idx="10">
                  <c:v>-1.3073199721491213E-2</c:v>
                </c:pt>
                <c:pt idx="11">
                  <c:v>-1.318932396910435E-2</c:v>
                </c:pt>
                <c:pt idx="12">
                  <c:v>-1.3296147921638912E-2</c:v>
                </c:pt>
                <c:pt idx="13">
                  <c:v>-1.3395051453639195E-2</c:v>
                </c:pt>
                <c:pt idx="14">
                  <c:v>-1.3487128439078089E-2</c:v>
                </c:pt>
                <c:pt idx="15">
                  <c:v>-1.357326070670164E-2</c:v>
                </c:pt>
                <c:pt idx="16">
                  <c:v>-1.3654169535395444E-2</c:v>
                </c:pt>
                <c:pt idx="17">
                  <c:v>-1.3730452408182469E-2</c:v>
                </c:pt>
                <c:pt idx="18">
                  <c:v>-1.3802609815728072E-2</c:v>
                </c:pt>
                <c:pt idx="19">
                  <c:v>-1.3871065176675423E-2</c:v>
                </c:pt>
                <c:pt idx="20">
                  <c:v>-1.393617989271736E-2</c:v>
                </c:pt>
                <c:pt idx="21">
                  <c:v>-1.3998264898166624E-2</c:v>
                </c:pt>
                <c:pt idx="22">
                  <c:v>-1.4057589640082057E-2</c:v>
                </c:pt>
                <c:pt idx="23">
                  <c:v>-1.4114389145779716E-2</c:v>
                </c:pt>
                <c:pt idx="24">
                  <c:v>-1.4168869646649162E-2</c:v>
                </c:pt>
                <c:pt idx="25">
                  <c:v>-1.4221213098314344E-2</c:v>
                </c:pt>
                <c:pt idx="26">
                  <c:v>-1.4271580847260545E-2</c:v>
                </c:pt>
                <c:pt idx="27">
                  <c:v>-1.432011663031465E-2</c:v>
                </c:pt>
                <c:pt idx="28">
                  <c:v>-1.4366949047543476E-2</c:v>
                </c:pt>
                <c:pt idx="29">
                  <c:v>-1.4412193615753544E-2</c:v>
                </c:pt>
                <c:pt idx="30">
                  <c:v>-1.4455954485152734E-2</c:v>
                </c:pt>
                <c:pt idx="31">
                  <c:v>-1.449832588337705E-2</c:v>
                </c:pt>
                <c:pt idx="32">
                  <c:v>-1.4539393337244744E-2</c:v>
                </c:pt>
                <c:pt idx="33">
                  <c:v>-1.4579234712070854E-2</c:v>
                </c:pt>
                <c:pt idx="34">
                  <c:v>-1.4617921100288389E-2</c:v>
                </c:pt>
                <c:pt idx="35">
                  <c:v>-1.4655517584857881E-2</c:v>
                </c:pt>
                <c:pt idx="36">
                  <c:v>-1.4692083898057873E-2</c:v>
                </c:pt>
                <c:pt idx="37">
                  <c:v>-1.4727674992403439E-2</c:v>
                </c:pt>
                <c:pt idx="38">
                  <c:v>-1.476234153739242E-2</c:v>
                </c:pt>
                <c:pt idx="39">
                  <c:v>-1.4796130353350789E-2</c:v>
                </c:pt>
                <c:pt idx="40">
                  <c:v>-1.4829084791699709E-2</c:v>
                </c:pt>
                <c:pt idx="41">
                  <c:v>-1.4861245069392726E-2</c:v>
                </c:pt>
                <c:pt idx="42">
                  <c:v>-1.489264856399608E-2</c:v>
                </c:pt>
                <c:pt idx="43">
                  <c:v>-1.4923330074842034E-2</c:v>
                </c:pt>
                <c:pt idx="44">
                  <c:v>-1.495332205483162E-2</c:v>
                </c:pt>
                <c:pt idx="45">
                  <c:v>-1.4982654816757469E-2</c:v>
                </c:pt>
                <c:pt idx="46">
                  <c:v>-1.5011356717436475E-2</c:v>
                </c:pt>
                <c:pt idx="47">
                  <c:v>-1.5039454322455171E-2</c:v>
                </c:pt>
                <c:pt idx="48">
                  <c:v>-1.5066972553927615E-2</c:v>
                </c:pt>
                <c:pt idx="49">
                  <c:v>-1.5093934823324573E-2</c:v>
                </c:pt>
                <c:pt idx="50">
                  <c:v>-1.5120363151148975E-2</c:v>
                </c:pt>
                <c:pt idx="51">
                  <c:v>-1.5146278274989711E-2</c:v>
                </c:pt>
                <c:pt idx="52">
                  <c:v>-1.5171699747283208E-2</c:v>
                </c:pt>
                <c:pt idx="53">
                  <c:v>-1.5196646023936E-2</c:v>
                </c:pt>
                <c:pt idx="54">
                  <c:v>-1.5221134544815818E-2</c:v>
                </c:pt>
                <c:pt idx="55">
                  <c:v>-1.524518180699006E-2</c:v>
                </c:pt>
                <c:pt idx="56">
                  <c:v>-1.526880343148156E-2</c:v>
                </c:pt>
                <c:pt idx="57">
                  <c:v>-1.5292014224218886E-2</c:v>
                </c:pt>
                <c:pt idx="58">
                  <c:v>-1.53148282317763E-2</c:v>
                </c:pt>
                <c:pt idx="59">
                  <c:v>-1.5337258792428953E-2</c:v>
                </c:pt>
                <c:pt idx="60">
                  <c:v>-1.535931858298809E-2</c:v>
                </c:pt>
                <c:pt idx="61">
                  <c:v>-1.5381019661828144E-2</c:v>
                </c:pt>
                <c:pt idx="62">
                  <c:v>-1.5402373508470846E-2</c:v>
                </c:pt>
                <c:pt idx="63">
                  <c:v>-1.5423391060052504E-2</c:v>
                </c:pt>
                <c:pt idx="64">
                  <c:v>-1.5444082744963495E-2</c:v>
                </c:pt>
                <c:pt idx="65">
                  <c:v>-1.5464458513920153E-2</c:v>
                </c:pt>
                <c:pt idx="66">
                  <c:v>-1.5484527868699628E-2</c:v>
                </c:pt>
                <c:pt idx="67">
                  <c:v>-1.5504299888746265E-2</c:v>
                </c:pt>
                <c:pt idx="68">
                  <c:v>-1.5523783255835588E-2</c:v>
                </c:pt>
                <c:pt idx="69">
                  <c:v>-1.5542986276963799E-2</c:v>
                </c:pt>
                <c:pt idx="70">
                  <c:v>-1.5561916905613704E-2</c:v>
                </c:pt>
                <c:pt idx="71">
                  <c:v>-1.558058276153329E-2</c:v>
                </c:pt>
                <c:pt idx="72">
                  <c:v>-1.5598991149150154E-2</c:v>
                </c:pt>
                <c:pt idx="73">
                  <c:v>-1.5617149074733327E-2</c:v>
                </c:pt>
                <c:pt idx="74">
                  <c:v>-1.5635063262402694E-2</c:v>
                </c:pt>
                <c:pt idx="75">
                  <c:v>-1.565274016907885E-2</c:v>
                </c:pt>
                <c:pt idx="76">
                  <c:v>-1.5670185998455044E-2</c:v>
                </c:pt>
                <c:pt idx="77">
                  <c:v>-1.568740671406783E-2</c:v>
                </c:pt>
                <c:pt idx="78">
                  <c:v>-1.5704408051535501E-2</c:v>
                </c:pt>
                <c:pt idx="79">
                  <c:v>-1.5721195530026245E-2</c:v>
                </c:pt>
                <c:pt idx="80">
                  <c:v>-1.5737774463014075E-2</c:v>
                </c:pt>
                <c:pt idx="81">
                  <c:v>-1.5754149968375163E-2</c:v>
                </c:pt>
                <c:pt idx="82">
                  <c:v>-1.5770326977871663E-2</c:v>
                </c:pt>
                <c:pt idx="83">
                  <c:v>-1.5786310246068181E-2</c:v>
                </c:pt>
                <c:pt idx="84">
                  <c:v>-1.5802104358720048E-2</c:v>
                </c:pt>
                <c:pt idx="85">
                  <c:v>-1.581771374067149E-2</c:v>
                </c:pt>
                <c:pt idx="86">
                  <c:v>-1.5833142663297006E-2</c:v>
                </c:pt>
                <c:pt idx="87">
                  <c:v>-1.5848395251517489E-2</c:v>
                </c:pt>
                <c:pt idx="88">
                  <c:v>-1.5863475490419821E-2</c:v>
                </c:pt>
                <c:pt idx="89">
                  <c:v>-1.587838723150703E-2</c:v>
                </c:pt>
                <c:pt idx="90">
                  <c:v>-1.5893134198602721E-2</c:v>
                </c:pt>
                <c:pt idx="91">
                  <c:v>-1.5907719993432878E-2</c:v>
                </c:pt>
                <c:pt idx="92">
                  <c:v>-1.5922148100906263E-2</c:v>
                </c:pt>
                <c:pt idx="93">
                  <c:v>-1.5936421894111839E-2</c:v>
                </c:pt>
                <c:pt idx="94">
                  <c:v>-1.5950544639052589E-2</c:v>
                </c:pt>
                <c:pt idx="95">
                  <c:v>-1.5964519499130581E-2</c:v>
                </c:pt>
                <c:pt idx="96">
                  <c:v>-1.5978349539400159E-2</c:v>
                </c:pt>
                <c:pt idx="97">
                  <c:v>-1.5992037730603072E-2</c:v>
                </c:pt>
                <c:pt idx="98">
                  <c:v>-1.6005586952998231E-2</c:v>
                </c:pt>
                <c:pt idx="99">
                  <c:v>-1.6019000000000026E-2</c:v>
                </c:pt>
                <c:pt idx="100">
                  <c:v>-1.6032279581634046E-2</c:v>
                </c:pt>
                <c:pt idx="101">
                  <c:v>-1.6045428327824341E-2</c:v>
                </c:pt>
                <c:pt idx="102">
                  <c:v>-1.6058448791518985E-2</c:v>
                </c:pt>
                <c:pt idx="103">
                  <c:v>-1.6071343451665165E-2</c:v>
                </c:pt>
                <c:pt idx="104">
                  <c:v>-1.608411471604192E-2</c:v>
                </c:pt>
                <c:pt idx="105">
                  <c:v>-1.6096764923958663E-2</c:v>
                </c:pt>
                <c:pt idx="106">
                  <c:v>-1.6109296348826629E-2</c:v>
                </c:pt>
                <c:pt idx="107">
                  <c:v>-1.6121711200611365E-2</c:v>
                </c:pt>
                <c:pt idx="108">
                  <c:v>-1.6134011628171518E-2</c:v>
                </c:pt>
                <c:pt idx="109">
                  <c:v>-1.6146199721491228E-2</c:v>
                </c:pt>
                <c:pt idx="110">
                  <c:v>-1.6158277513811402E-2</c:v>
                </c:pt>
                <c:pt idx="111">
                  <c:v>-1.6170246983665426E-2</c:v>
                </c:pt>
                <c:pt idx="112">
                  <c:v>-1.6182110056824527E-2</c:v>
                </c:pt>
                <c:pt idx="113">
                  <c:v>-1.6193868608156969E-2</c:v>
                </c:pt>
                <c:pt idx="114">
                  <c:v>-1.6205524463406618E-2</c:v>
                </c:pt>
                <c:pt idx="115">
                  <c:v>-1.6217079400894341E-2</c:v>
                </c:pt>
                <c:pt idx="116">
                  <c:v>-1.622853515314595E-2</c:v>
                </c:pt>
                <c:pt idx="117">
                  <c:v>-1.6239893408451757E-2</c:v>
                </c:pt>
                <c:pt idx="118">
                  <c:v>-1.6251155812359232E-2</c:v>
                </c:pt>
                <c:pt idx="119">
                  <c:v>-1.626232396910432E-2</c:v>
                </c:pt>
                <c:pt idx="120">
                  <c:v>-1.6273399442982471E-2</c:v>
                </c:pt>
                <c:pt idx="121">
                  <c:v>-1.6284383759663502E-2</c:v>
                </c:pt>
                <c:pt idx="122">
                  <c:v>-1.6295278407453241E-2</c:v>
                </c:pt>
                <c:pt idx="123">
                  <c:v>-1.6306084838503508E-2</c:v>
                </c:pt>
                <c:pt idx="124">
                  <c:v>-1.6316804469973765E-2</c:v>
                </c:pt>
                <c:pt idx="125">
                  <c:v>-1.6327438685146255E-2</c:v>
                </c:pt>
                <c:pt idx="126">
                  <c:v>-1.6337988834497642E-2</c:v>
                </c:pt>
                <c:pt idx="127">
                  <c:v>-1.6348456236727871E-2</c:v>
                </c:pt>
                <c:pt idx="128">
                  <c:v>-1.6358842179749568E-2</c:v>
                </c:pt>
                <c:pt idx="129">
                  <c:v>-1.6369147921638905E-2</c:v>
                </c:pt>
                <c:pt idx="130">
                  <c:v>-1.6379374691550173E-2</c:v>
                </c:pt>
                <c:pt idx="131">
                  <c:v>-1.6389523690595563E-2</c:v>
                </c:pt>
                <c:pt idx="132">
                  <c:v>-1.639959609269186E-2</c:v>
                </c:pt>
                <c:pt idx="133">
                  <c:v>-1.6409593045375082E-2</c:v>
                </c:pt>
                <c:pt idx="134">
                  <c:v>-1.6419515670585149E-2</c:v>
                </c:pt>
                <c:pt idx="135">
                  <c:v>-1.6429365065421676E-2</c:v>
                </c:pt>
                <c:pt idx="136">
                  <c:v>-1.6439142302871645E-2</c:v>
                </c:pt>
                <c:pt idx="137">
                  <c:v>-1.6448848432510998E-2</c:v>
                </c:pt>
                <c:pt idx="138">
                  <c:v>-1.6458484481180834E-2</c:v>
                </c:pt>
                <c:pt idx="139">
                  <c:v>-1.646805145363921E-2</c:v>
                </c:pt>
                <c:pt idx="140">
                  <c:v>-1.6477550333190004E-2</c:v>
                </c:pt>
                <c:pt idx="141">
                  <c:v>-1.6486982082289159E-2</c:v>
                </c:pt>
                <c:pt idx="142">
                  <c:v>-1.6496347643130148E-2</c:v>
                </c:pt>
                <c:pt idx="143">
                  <c:v>-1.65056479382087E-2</c:v>
                </c:pt>
                <c:pt idx="144">
                  <c:v>-1.651488387086808E-2</c:v>
                </c:pt>
                <c:pt idx="145">
                  <c:v>-1.6524056325825563E-2</c:v>
                </c:pt>
                <c:pt idx="146">
                  <c:v>-1.6533166169681146E-2</c:v>
                </c:pt>
                <c:pt idx="147">
                  <c:v>-1.6542214251408692E-2</c:v>
                </c:pt>
                <c:pt idx="148">
                  <c:v>-1.6551201402830906E-2</c:v>
                </c:pt>
                <c:pt idx="149">
                  <c:v>-1.6560128439078104E-2</c:v>
                </c:pt>
                <c:pt idx="150">
                  <c:v>-1.6568996159031912E-2</c:v>
                </c:pt>
                <c:pt idx="151">
                  <c:v>-1.6577805345754305E-2</c:v>
                </c:pt>
                <c:pt idx="152">
                  <c:v>-1.6586556766902506E-2</c:v>
                </c:pt>
                <c:pt idx="153">
                  <c:v>-1.6595251175130454E-2</c:v>
                </c:pt>
                <c:pt idx="154">
                  <c:v>-1.6603889308477292E-2</c:v>
                </c:pt>
                <c:pt idx="155">
                  <c:v>-1.661247189074324E-2</c:v>
                </c:pt>
                <c:pt idx="156">
                  <c:v>-1.6620999631853574E-2</c:v>
                </c:pt>
                <c:pt idx="157">
                  <c:v>-1.6629473228210956E-2</c:v>
                </c:pt>
                <c:pt idx="158">
                  <c:v>-1.6637893363036737E-2</c:v>
                </c:pt>
                <c:pt idx="159">
                  <c:v>-1.6646260706701655E-2</c:v>
                </c:pt>
                <c:pt idx="160">
                  <c:v>-1.6654575917045888E-2</c:v>
                </c:pt>
                <c:pt idx="161">
                  <c:v>-1.6662839639689529E-2</c:v>
                </c:pt>
                <c:pt idx="162">
                  <c:v>-1.667105250833336E-2</c:v>
                </c:pt>
                <c:pt idx="163">
                  <c:v>-1.6679215145050573E-2</c:v>
                </c:pt>
                <c:pt idx="164">
                  <c:v>-1.6687328160569302E-2</c:v>
                </c:pt>
                <c:pt idx="165">
                  <c:v>-1.6695392154547073E-2</c:v>
                </c:pt>
                <c:pt idx="166">
                  <c:v>-1.6703407715836539E-2</c:v>
                </c:pt>
                <c:pt idx="167">
                  <c:v>-1.6711375422743591E-2</c:v>
                </c:pt>
                <c:pt idx="168">
                  <c:v>-1.6719295843277825E-2</c:v>
                </c:pt>
                <c:pt idx="169">
                  <c:v>-1.6727169535395416E-2</c:v>
                </c:pt>
                <c:pt idx="170">
                  <c:v>-1.6734997047235089E-2</c:v>
                </c:pt>
                <c:pt idx="171">
                  <c:v>-1.6742778917346858E-2</c:v>
                </c:pt>
                <c:pt idx="172">
                  <c:v>-1.6750515674914791E-2</c:v>
                </c:pt>
                <c:pt idx="173">
                  <c:v>-1.6758207839972415E-2</c:v>
                </c:pt>
                <c:pt idx="174">
                  <c:v>-1.676585592361295E-2</c:v>
                </c:pt>
                <c:pt idx="175">
                  <c:v>-1.6773460428192853E-2</c:v>
                </c:pt>
                <c:pt idx="176">
                  <c:v>-1.6781021847529831E-2</c:v>
                </c:pt>
                <c:pt idx="177">
                  <c:v>-1.6788540667095231E-2</c:v>
                </c:pt>
                <c:pt idx="178">
                  <c:v>-1.6796017364201242E-2</c:v>
                </c:pt>
                <c:pt idx="179">
                  <c:v>-1.6803452408182439E-2</c:v>
                </c:pt>
                <c:pt idx="180">
                  <c:v>-1.6810846260573008E-2</c:v>
                </c:pt>
                <c:pt idx="181">
                  <c:v>-1.681819937527813E-2</c:v>
                </c:pt>
                <c:pt idx="182">
                  <c:v>-1.6825512198741576E-2</c:v>
                </c:pt>
                <c:pt idx="183">
                  <c:v>-1.6832785170108288E-2</c:v>
                </c:pt>
                <c:pt idx="184">
                  <c:v>-1.6840018721382476E-2</c:v>
                </c:pt>
                <c:pt idx="185">
                  <c:v>-1.6847213277581631E-2</c:v>
                </c:pt>
                <c:pt idx="186">
                  <c:v>-1.6854369256886659E-2</c:v>
                </c:pt>
                <c:pt idx="187">
                  <c:v>-1.6861487070787294E-2</c:v>
                </c:pt>
                <c:pt idx="188">
                  <c:v>-1.6868567124224375E-2</c:v>
                </c:pt>
                <c:pt idx="189">
                  <c:v>-1.6875609815728044E-2</c:v>
                </c:pt>
                <c:pt idx="190">
                  <c:v>-1.688261553755226E-2</c:v>
                </c:pt>
                <c:pt idx="191">
                  <c:v>-1.6889584675806035E-2</c:v>
                </c:pt>
                <c:pt idx="192">
                  <c:v>-1.6896517610580884E-2</c:v>
                </c:pt>
                <c:pt idx="193">
                  <c:v>-1.6903414716075572E-2</c:v>
                </c:pt>
                <c:pt idx="194">
                  <c:v>-1.6910276360716979E-2</c:v>
                </c:pt>
                <c:pt idx="195">
                  <c:v>-1.6917102907278436E-2</c:v>
                </c:pt>
                <c:pt idx="196">
                  <c:v>-1.6923894712994582E-2</c:v>
                </c:pt>
                <c:pt idx="197">
                  <c:v>-1.6930652129673686E-2</c:v>
                </c:pt>
                <c:pt idx="198">
                  <c:v>-1.6937375503807028E-2</c:v>
                </c:pt>
                <c:pt idx="199">
                  <c:v>-1.6944065176675394E-2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3-4E10-BFFF-A9C53CD13B24}"/>
            </c:ext>
          </c:extLst>
        </c:ser>
        <c:ser>
          <c:idx val="1"/>
          <c:order val="1"/>
          <c:tx>
            <c:v>SBS2_9.71c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Calcs!$D$4:$D$203</c:f>
              <c:numCache>
                <c:formatCode>General</c:formatCode>
                <c:ptCount val="200"/>
                <c:pt idx="0">
                  <c:v>-0.77837999999999985</c:v>
                </c:pt>
                <c:pt idx="1">
                  <c:v>-0.48378602564331441</c:v>
                </c:pt>
                <c:pt idx="2">
                  <c:v>-0.31145959770624376</c:v>
                </c:pt>
                <c:pt idx="3">
                  <c:v>-0.18919205128662941</c:v>
                </c:pt>
                <c:pt idx="4">
                  <c:v>-9.4353974356685244E-2</c:v>
                </c:pt>
                <c:pt idx="5">
                  <c:v>-1.6865623349558545E-2</c:v>
                </c:pt>
                <c:pt idx="6">
                  <c:v>4.8649843918752378E-2</c:v>
                </c:pt>
                <c:pt idx="7">
                  <c:v>0.10540192307005603</c:v>
                </c:pt>
                <c:pt idx="8">
                  <c:v>0.15546080458751232</c:v>
                </c:pt>
                <c:pt idx="9">
                  <c:v>0.2002400000000002</c:v>
                </c:pt>
                <c:pt idx="10">
                  <c:v>0.24074770954954228</c:v>
                </c:pt>
                <c:pt idx="11">
                  <c:v>0.27772835100712645</c:v>
                </c:pt>
                <c:pt idx="12">
                  <c:v>0.31174724343451676</c:v>
                </c:pt>
                <c:pt idx="13">
                  <c:v>0.3432438182754376</c:v>
                </c:pt>
                <c:pt idx="14">
                  <c:v>0.37256642793707129</c:v>
                </c:pt>
                <c:pt idx="15">
                  <c:v>0.39999589742674124</c:v>
                </c:pt>
                <c:pt idx="16">
                  <c:v>0.42576192343920671</c:v>
                </c:pt>
                <c:pt idx="17">
                  <c:v>0.45005477894419754</c:v>
                </c:pt>
                <c:pt idx="18">
                  <c:v>0.47303384896445766</c:v>
                </c:pt>
                <c:pt idx="19">
                  <c:v>0.49483397435668564</c:v>
                </c:pt>
                <c:pt idx="20">
                  <c:v>0.51557024621250824</c:v>
                </c:pt>
                <c:pt idx="21">
                  <c:v>0.53534168390622772</c:v>
                </c:pt>
                <c:pt idx="22">
                  <c:v>0.55423409488353692</c:v>
                </c:pt>
                <c:pt idx="23">
                  <c:v>0.57232232536381189</c:v>
                </c:pt>
                <c:pt idx="24">
                  <c:v>0.58967205128662958</c:v>
                </c:pt>
                <c:pt idx="25">
                  <c:v>0.60634121779120176</c:v>
                </c:pt>
                <c:pt idx="26">
                  <c:v>0.62238120688126863</c:v>
                </c:pt>
                <c:pt idx="27">
                  <c:v>0.63783779263212304</c:v>
                </c:pt>
                <c:pt idx="28">
                  <c:v>0.65275192870387655</c:v>
                </c:pt>
                <c:pt idx="29">
                  <c:v>0.66716040229375628</c:v>
                </c:pt>
                <c:pt idx="30">
                  <c:v>0.68109638082009627</c:v>
                </c:pt>
                <c:pt idx="31">
                  <c:v>0.69458987178342624</c:v>
                </c:pt>
                <c:pt idx="32">
                  <c:v>0.70766811184329836</c:v>
                </c:pt>
                <c:pt idx="33">
                  <c:v>0.72035589779589171</c:v>
                </c:pt>
                <c:pt idx="34">
                  <c:v>0.73267586956206698</c:v>
                </c:pt>
                <c:pt idx="35">
                  <c:v>0.74464875330088298</c:v>
                </c:pt>
                <c:pt idx="36">
                  <c:v>0.75629357120644269</c:v>
                </c:pt>
                <c:pt idx="37">
                  <c:v>0.7676278233211431</c:v>
                </c:pt>
                <c:pt idx="38">
                  <c:v>0.77866764572827285</c:v>
                </c:pt>
                <c:pt idx="39">
                  <c:v>0.78942794871337107</c:v>
                </c:pt>
                <c:pt idx="40">
                  <c:v>0.79992253786306766</c:v>
                </c:pt>
                <c:pt idx="41">
                  <c:v>0.81016422056919324</c:v>
                </c:pt>
                <c:pt idx="42">
                  <c:v>0.82016489999929543</c:v>
                </c:pt>
                <c:pt idx="43">
                  <c:v>0.82993565826291316</c:v>
                </c:pt>
                <c:pt idx="44">
                  <c:v>0.83948683023082693</c:v>
                </c:pt>
                <c:pt idx="45">
                  <c:v>0.84882806924022192</c:v>
                </c:pt>
                <c:pt idx="46">
                  <c:v>0.85796840573305233</c:v>
                </c:pt>
                <c:pt idx="47">
                  <c:v>0.86691629972049733</c:v>
                </c:pt>
                <c:pt idx="48">
                  <c:v>0.87567968783750438</c:v>
                </c:pt>
                <c:pt idx="49">
                  <c:v>0.88426602564331502</c:v>
                </c:pt>
                <c:pt idx="50">
                  <c:v>0.8926823257329628</c:v>
                </c:pt>
                <c:pt idx="51">
                  <c:v>0.9009351921478872</c:v>
                </c:pt>
                <c:pt idx="52">
                  <c:v>0.90903085150872465</c:v>
                </c:pt>
                <c:pt idx="53">
                  <c:v>0.91697518123795363</c:v>
                </c:pt>
                <c:pt idx="54">
                  <c:v>0.9247737351928571</c:v>
                </c:pt>
                <c:pt idx="55">
                  <c:v>0.93243176698880803</c:v>
                </c:pt>
                <c:pt idx="56">
                  <c:v>0.93995425125821375</c:v>
                </c:pt>
                <c:pt idx="57">
                  <c:v>0.94734590306056199</c:v>
                </c:pt>
                <c:pt idx="58">
                  <c:v>0.95461119563323549</c:v>
                </c:pt>
                <c:pt idx="59">
                  <c:v>0.96175437665044128</c:v>
                </c:pt>
                <c:pt idx="60">
                  <c:v>0.96877948313823725</c:v>
                </c:pt>
                <c:pt idx="61">
                  <c:v>0.97569035517678127</c:v>
                </c:pt>
                <c:pt idx="62">
                  <c:v>0.98249064850626433</c:v>
                </c:pt>
                <c:pt idx="63">
                  <c:v>0.98918384614011168</c:v>
                </c:pt>
                <c:pt idx="64">
                  <c:v>0.99577326907783159</c:v>
                </c:pt>
                <c:pt idx="65">
                  <c:v>1.0022620861999838</c:v>
                </c:pt>
                <c:pt idx="66">
                  <c:v>1.0086533234190831</c:v>
                </c:pt>
                <c:pt idx="67">
                  <c:v>1.0149498721525771</c:v>
                </c:pt>
                <c:pt idx="68">
                  <c:v>1.021154497177293</c:v>
                </c:pt>
                <c:pt idx="69">
                  <c:v>1.0272698439187524</c:v>
                </c:pt>
                <c:pt idx="70">
                  <c:v>1.0332984452234617</c:v>
                </c:pt>
                <c:pt idx="71">
                  <c:v>1.0392427276575684</c:v>
                </c:pt>
                <c:pt idx="72">
                  <c:v>1.0451050173710807</c:v>
                </c:pt>
                <c:pt idx="73">
                  <c:v>1.0508875455631281</c:v>
                </c:pt>
                <c:pt idx="74">
                  <c:v>1.0565924535803857</c:v>
                </c:pt>
                <c:pt idx="75">
                  <c:v>1.0622217976778281</c:v>
                </c:pt>
                <c:pt idx="76">
                  <c:v>1.0677775534682945</c:v>
                </c:pt>
                <c:pt idx="77">
                  <c:v>1.0732616200849583</c:v>
                </c:pt>
                <c:pt idx="78">
                  <c:v>1.0786758240786518</c:v>
                </c:pt>
                <c:pt idx="79">
                  <c:v>1.0840219230700561</c:v>
                </c:pt>
                <c:pt idx="80">
                  <c:v>1.0893016091750247</c:v>
                </c:pt>
                <c:pt idx="81">
                  <c:v>1.0945165122197531</c:v>
                </c:pt>
                <c:pt idx="82">
                  <c:v>1.0996682027610734</c:v>
                </c:pt>
                <c:pt idx="83">
                  <c:v>1.1047581949258787</c:v>
                </c:pt>
                <c:pt idx="84">
                  <c:v>1.1097879490825215</c:v>
                </c:pt>
                <c:pt idx="85">
                  <c:v>1.1147588743559809</c:v>
                </c:pt>
                <c:pt idx="86">
                  <c:v>1.1196723309976326</c:v>
                </c:pt>
                <c:pt idx="87">
                  <c:v>1.1245296326195982</c:v>
                </c:pt>
                <c:pt idx="88">
                  <c:v>1.1293320483028448</c:v>
                </c:pt>
                <c:pt idx="89">
                  <c:v>1.1340808045875124</c:v>
                </c:pt>
                <c:pt idx="90">
                  <c:v>1.1387770873532685</c:v>
                </c:pt>
                <c:pt idx="91">
                  <c:v>1.1434220435969074</c:v>
                </c:pt>
                <c:pt idx="92">
                  <c:v>1.1480167831138524</c:v>
                </c:pt>
                <c:pt idx="93">
                  <c:v>1.1525623800897373</c:v>
                </c:pt>
                <c:pt idx="94">
                  <c:v>1.1570598746077725</c:v>
                </c:pt>
                <c:pt idx="95">
                  <c:v>1.1615102740771828</c:v>
                </c:pt>
                <c:pt idx="96">
                  <c:v>1.1659145545876328</c:v>
                </c:pt>
                <c:pt idx="97">
                  <c:v>1.1702736621941894</c:v>
                </c:pt>
                <c:pt idx="98">
                  <c:v>1.1745885141370549</c:v>
                </c:pt>
                <c:pt idx="99">
                  <c:v>1.17886</c:v>
                </c:pt>
                <c:pt idx="100">
                  <c:v>1.1830889828111701</c:v>
                </c:pt>
                <c:pt idx="101">
                  <c:v>1.1872763000896478</c:v>
                </c:pt>
                <c:pt idx="102">
                  <c:v>1.1914227648409759</c:v>
                </c:pt>
                <c:pt idx="103">
                  <c:v>1.1955291665045726</c:v>
                </c:pt>
                <c:pt idx="104">
                  <c:v>1.1995962718558231</c:v>
                </c:pt>
                <c:pt idx="105">
                  <c:v>1.2036248258654096</c:v>
                </c:pt>
                <c:pt idx="106">
                  <c:v>1.2076155525183003</c:v>
                </c:pt>
                <c:pt idx="107">
                  <c:v>1.2115691555946391</c:v>
                </c:pt>
                <c:pt idx="108">
                  <c:v>1.2154863194146535</c:v>
                </c:pt>
                <c:pt idx="109">
                  <c:v>1.2193677095495421</c:v>
                </c:pt>
                <c:pt idx="110">
                  <c:v>1.2232139735001992</c:v>
                </c:pt>
                <c:pt idx="111">
                  <c:v>1.2270257413454935</c:v>
                </c:pt>
                <c:pt idx="112">
                  <c:v>1.2308036263617443</c:v>
                </c:pt>
                <c:pt idx="113">
                  <c:v>1.2345482256148992</c:v>
                </c:pt>
                <c:pt idx="114">
                  <c:v>1.2382601205268517</c:v>
                </c:pt>
                <c:pt idx="115">
                  <c:v>1.2419398774172474</c:v>
                </c:pt>
                <c:pt idx="116">
                  <c:v>1.2455880480220289</c:v>
                </c:pt>
                <c:pt idx="117">
                  <c:v>1.2492051699899209</c:v>
                </c:pt>
                <c:pt idx="118">
                  <c:v>1.2527917673579585</c:v>
                </c:pt>
                <c:pt idx="119">
                  <c:v>1.2563483510071267</c:v>
                </c:pt>
                <c:pt idx="120">
                  <c:v>1.2598754190990846</c:v>
                </c:pt>
                <c:pt idx="121">
                  <c:v>1.2633734574949227</c:v>
                </c:pt>
                <c:pt idx="122">
                  <c:v>1.2668429401568237</c:v>
                </c:pt>
                <c:pt idx="123">
                  <c:v>1.2702843295334667</c:v>
                </c:pt>
                <c:pt idx="124">
                  <c:v>1.2736980769299444</c:v>
                </c:pt>
                <c:pt idx="125">
                  <c:v>1.2770846228629498</c:v>
                </c:pt>
                <c:pt idx="126">
                  <c:v>1.2804443974019188</c:v>
                </c:pt>
                <c:pt idx="127">
                  <c:v>1.2837778204967971</c:v>
                </c:pt>
                <c:pt idx="128">
                  <c:v>1.2870853022930511</c:v>
                </c:pt>
                <c:pt idx="129">
                  <c:v>1.290367243434517</c:v>
                </c:pt>
                <c:pt idx="130">
                  <c:v>1.2936240353546447</c:v>
                </c:pt>
                <c:pt idx="131">
                  <c:v>1.2968560605566692</c:v>
                </c:pt>
                <c:pt idx="132">
                  <c:v>1.3000636928832099</c:v>
                </c:pt>
                <c:pt idx="133">
                  <c:v>1.3032472977757685</c:v>
                </c:pt>
                <c:pt idx="134">
                  <c:v>1.306407232524583</c:v>
                </c:pt>
                <c:pt idx="135">
                  <c:v>1.3095438465092626</c:v>
                </c:pt>
                <c:pt idx="136">
                  <c:v>1.3126574814306029</c:v>
                </c:pt>
                <c:pt idx="137">
                  <c:v>1.3157484715339784</c:v>
                </c:pt>
                <c:pt idx="138">
                  <c:v>1.3188171438246628</c:v>
                </c:pt>
                <c:pt idx="139">
                  <c:v>1.3218638182754379</c:v>
                </c:pt>
                <c:pt idx="140">
                  <c:v>1.324888808026808</c:v>
                </c:pt>
                <c:pt idx="141">
                  <c:v>1.3278924195801467</c:v>
                </c:pt>
                <c:pt idx="142">
                  <c:v>1.3308749529840591</c:v>
                </c:pt>
                <c:pt idx="143">
                  <c:v>1.3338367020142534</c:v>
                </c:pt>
                <c:pt idx="144">
                  <c:v>1.3367779543471914</c:v>
                </c:pt>
                <c:pt idx="145">
                  <c:v>1.3396989917277662</c:v>
                </c:pt>
                <c:pt idx="146">
                  <c:v>1.3426000901312605</c:v>
                </c:pt>
                <c:pt idx="147">
                  <c:v>1.3454815199198136</c:v>
                </c:pt>
                <c:pt idx="148">
                  <c:v>1.3483435459936197</c:v>
                </c:pt>
                <c:pt idx="149">
                  <c:v>1.3511864279370711</c:v>
                </c:pt>
                <c:pt idx="150">
                  <c:v>1.3540104201600414</c:v>
                </c:pt>
                <c:pt idx="151">
                  <c:v>1.3568157720345135</c:v>
                </c:pt>
                <c:pt idx="152">
                  <c:v>1.3596027280267189</c:v>
                </c:pt>
                <c:pt idx="153">
                  <c:v>1.3623715278249799</c:v>
                </c:pt>
                <c:pt idx="154">
                  <c:v>1.3651224064634107</c:v>
                </c:pt>
                <c:pt idx="155">
                  <c:v>1.3678555944416433</c:v>
                </c:pt>
                <c:pt idx="156">
                  <c:v>1.3705713178407246</c:v>
                </c:pt>
                <c:pt idx="157">
                  <c:v>1.3732697984353373</c:v>
                </c:pt>
                <c:pt idx="158">
                  <c:v>1.3759512538024803</c:v>
                </c:pt>
                <c:pt idx="159">
                  <c:v>1.3786158974267411</c:v>
                </c:pt>
                <c:pt idx="160">
                  <c:v>1.3812639388022887</c:v>
                </c:pt>
                <c:pt idx="161">
                  <c:v>1.3838955835317097</c:v>
                </c:pt>
                <c:pt idx="162">
                  <c:v>1.3865110334218012</c:v>
                </c:pt>
                <c:pt idx="163">
                  <c:v>1.3891104865764385</c:v>
                </c:pt>
                <c:pt idx="164">
                  <c:v>1.3916941374866132</c:v>
                </c:pt>
                <c:pt idx="165">
                  <c:v>1.3942621771177588</c:v>
                </c:pt>
                <c:pt idx="166">
                  <c:v>1.3968147929944481</c:v>
                </c:pt>
                <c:pt idx="167">
                  <c:v>1.3993521692825641</c:v>
                </c:pt>
                <c:pt idx="168">
                  <c:v>1.4018744868690332</c:v>
                </c:pt>
                <c:pt idx="169">
                  <c:v>1.404381923439207</c:v>
                </c:pt>
                <c:pt idx="170">
                  <c:v>1.4068746535519698</c:v>
                </c:pt>
                <c:pt idx="171">
                  <c:v>1.4093528487126654</c:v>
                </c:pt>
                <c:pt idx="172">
                  <c:v>1.411816677443902</c:v>
                </c:pt>
                <c:pt idx="173">
                  <c:v>1.4142663053543181</c:v>
                </c:pt>
                <c:pt idx="174">
                  <c:v>1.4167018952053818</c:v>
                </c:pt>
                <c:pt idx="175">
                  <c:v>1.4191236069762836</c:v>
                </c:pt>
                <c:pt idx="176">
                  <c:v>1.4215315979269916</c:v>
                </c:pt>
                <c:pt idx="177">
                  <c:v>1.4239260226595303</c:v>
                </c:pt>
                <c:pt idx="178">
                  <c:v>1.4263070331775436</c:v>
                </c:pt>
                <c:pt idx="179">
                  <c:v>1.4286747789441974</c:v>
                </c:pt>
                <c:pt idx="180">
                  <c:v>1.4310294069384815</c:v>
                </c:pt>
                <c:pt idx="181">
                  <c:v>1.433371061709954</c:v>
                </c:pt>
                <c:pt idx="182">
                  <c:v>1.4356998854319929</c:v>
                </c:pt>
                <c:pt idx="183">
                  <c:v>1.4380160179535928</c:v>
                </c:pt>
                <c:pt idx="184">
                  <c:v>1.4403195968497575</c:v>
                </c:pt>
                <c:pt idx="185">
                  <c:v>1.4426107574705378</c:v>
                </c:pt>
                <c:pt idx="186">
                  <c:v>1.4448896329887491</c:v>
                </c:pt>
                <c:pt idx="187">
                  <c:v>1.4471563544464228</c:v>
                </c:pt>
                <c:pt idx="188">
                  <c:v>1.4494110508000204</c:v>
                </c:pt>
                <c:pt idx="189">
                  <c:v>1.4516538489644575</c:v>
                </c:pt>
                <c:pt idx="190">
                  <c:v>1.4538848738559713</c:v>
                </c:pt>
                <c:pt idx="191">
                  <c:v>1.4561042484338682</c:v>
                </c:pt>
                <c:pt idx="192">
                  <c:v>1.4583120937411878</c:v>
                </c:pt>
                <c:pt idx="193">
                  <c:v>1.4605085289443178</c:v>
                </c:pt>
                <c:pt idx="194">
                  <c:v>1.4626936713715877</c:v>
                </c:pt>
                <c:pt idx="195">
                  <c:v>1.4648676365508748</c:v>
                </c:pt>
                <c:pt idx="196">
                  <c:v>1.4670305382462583</c:v>
                </c:pt>
                <c:pt idx="197">
                  <c:v>1.4691824884937394</c:v>
                </c:pt>
                <c:pt idx="198">
                  <c:v>1.4713235976360675</c:v>
                </c:pt>
                <c:pt idx="199">
                  <c:v>1.4734539743566855</c:v>
                </c:pt>
              </c:numCache>
            </c:numRef>
          </c:xVal>
          <c:yVal>
            <c:numRef>
              <c:f>Calcs!$K$4:$K$203</c:f>
              <c:numCache>
                <c:formatCode>General</c:formatCode>
                <c:ptCount val="200"/>
                <c:pt idx="0">
                  <c:v>1.0609243697478757E-3</c:v>
                </c:pt>
                <c:pt idx="1">
                  <c:v>-1.573088092311968E-3</c:v>
                </c:pt>
                <c:pt idx="2">
                  <c:v>-3.1138866090491693E-3</c:v>
                </c:pt>
                <c:pt idx="3">
                  <c:v>-4.2071005543717881E-3</c:v>
                </c:pt>
                <c:pt idx="4">
                  <c:v>-5.0550631681922737E-3</c:v>
                </c:pt>
                <c:pt idx="5">
                  <c:v>-5.7478990711089892E-3</c:v>
                </c:pt>
                <c:pt idx="6">
                  <c:v>-6.3336834803768803E-3</c:v>
                </c:pt>
                <c:pt idx="7">
                  <c:v>-6.8411130164316549E-3</c:v>
                </c:pt>
                <c:pt idx="8">
                  <c:v>-7.2886975878462372E-3</c:v>
                </c:pt>
                <c:pt idx="9">
                  <c:v>-7.6890756302521405E-3</c:v>
                </c:pt>
                <c:pt idx="10">
                  <c:v>-8.0512616253866232E-3</c:v>
                </c:pt>
                <c:pt idx="11">
                  <c:v>-8.38191153316881E-3</c:v>
                </c:pt>
                <c:pt idx="12">
                  <c:v>-8.6860799629369257E-3</c:v>
                </c:pt>
                <c:pt idx="13">
                  <c:v>-8.9676959424367011E-3</c:v>
                </c:pt>
                <c:pt idx="14">
                  <c:v>-9.2298741469893884E-3</c:v>
                </c:pt>
                <c:pt idx="15">
                  <c:v>-9.4751254784915216E-3</c:v>
                </c:pt>
                <c:pt idx="16">
                  <c:v>-9.7055036923120452E-3</c:v>
                </c:pt>
                <c:pt idx="17">
                  <c:v>-9.9227100499061048E-3</c:v>
                </c:pt>
                <c:pt idx="18">
                  <c:v>-1.0128169638589455E-2</c:v>
                </c:pt>
                <c:pt idx="19">
                  <c:v>-1.0323088092312008E-2</c:v>
                </c:pt>
                <c:pt idx="20">
                  <c:v>-1.0508494459173996E-2</c:v>
                </c:pt>
                <c:pt idx="21">
                  <c:v>-1.0685274087446491E-2</c:v>
                </c:pt>
                <c:pt idx="22">
                  <c:v>-1.085419419540608E-2</c:v>
                </c:pt>
                <c:pt idx="23">
                  <c:v>-1.1015923995228631E-2</c:v>
                </c:pt>
                <c:pt idx="24">
                  <c:v>-1.1171050706132493E-2</c:v>
                </c:pt>
                <c:pt idx="25">
                  <c:v>-1.1320092424996792E-2</c:v>
                </c:pt>
                <c:pt idx="26">
                  <c:v>-1.1463508566643306E-2</c:v>
                </c:pt>
                <c:pt idx="27">
                  <c:v>-1.1601708404496614E-2</c:v>
                </c:pt>
                <c:pt idx="28">
                  <c:v>-1.1735058111867999E-2</c:v>
                </c:pt>
                <c:pt idx="29">
                  <c:v>-1.1863886609049209E-2</c:v>
                </c:pt>
                <c:pt idx="30">
                  <c:v>-1.1988490451302104E-2</c:v>
                </c:pt>
                <c:pt idx="31">
                  <c:v>-1.2109137940551249E-2</c:v>
                </c:pt>
                <c:pt idx="32">
                  <c:v>-1.2226072604183598E-2</c:v>
                </c:pt>
                <c:pt idx="33">
                  <c:v>-1.2339516154371864E-2</c:v>
                </c:pt>
                <c:pt idx="34">
                  <c:v>-1.24496710183171E-2</c:v>
                </c:pt>
                <c:pt idx="35">
                  <c:v>-1.2556722511965924E-2</c:v>
                </c:pt>
                <c:pt idx="36">
                  <c:v>-1.2660840715838315E-2</c:v>
                </c:pt>
                <c:pt idx="37">
                  <c:v>-1.2762182100649276E-2</c:v>
                </c:pt>
                <c:pt idx="38">
                  <c:v>-1.2860890941733994E-2</c:v>
                </c:pt>
                <c:pt idx="39">
                  <c:v>-1.2957100554371827E-2</c:v>
                </c:pt>
                <c:pt idx="40">
                  <c:v>-1.3050934376549781E-2</c:v>
                </c:pt>
                <c:pt idx="41">
                  <c:v>-1.3142506921233723E-2</c:v>
                </c:pt>
                <c:pt idx="42">
                  <c:v>-1.3231924616573605E-2</c:v>
                </c:pt>
                <c:pt idx="43">
                  <c:v>-1.3319286549506312E-2</c:v>
                </c:pt>
                <c:pt idx="44">
                  <c:v>-1.340468512578641E-2</c:v>
                </c:pt>
                <c:pt idx="45">
                  <c:v>-1.3488206657465899E-2</c:v>
                </c:pt>
                <c:pt idx="46">
                  <c:v>-1.3569931887189747E-2</c:v>
                </c:pt>
                <c:pt idx="47">
                  <c:v>-1.3649936457288544E-2</c:v>
                </c:pt>
                <c:pt idx="48">
                  <c:v>-1.3728291330501612E-2</c:v>
                </c:pt>
                <c:pt idx="49">
                  <c:v>-1.3805063168192314E-2</c:v>
                </c:pt>
                <c:pt idx="50">
                  <c:v>-1.3880314671109159E-2</c:v>
                </c:pt>
                <c:pt idx="51">
                  <c:v>-1.3954104887056612E-2</c:v>
                </c:pt>
                <c:pt idx="52">
                  <c:v>-1.402648948925906E-2</c:v>
                </c:pt>
                <c:pt idx="53">
                  <c:v>-1.4097521028703125E-2</c:v>
                </c:pt>
                <c:pt idx="54">
                  <c:v>-1.4167249163326796E-2</c:v>
                </c:pt>
                <c:pt idx="55">
                  <c:v>-1.4235720866556435E-2</c:v>
                </c:pt>
                <c:pt idx="56">
                  <c:v>-1.4302980617386477E-2</c:v>
                </c:pt>
                <c:pt idx="57">
                  <c:v>-1.4369070573927818E-2</c:v>
                </c:pt>
                <c:pt idx="58">
                  <c:v>-1.4434030732120915E-2</c:v>
                </c:pt>
                <c:pt idx="59">
                  <c:v>-1.449789907110903E-2</c:v>
                </c:pt>
                <c:pt idx="60">
                  <c:v>-1.4560711686596367E-2</c:v>
                </c:pt>
                <c:pt idx="61">
                  <c:v>-1.4622502913361831E-2</c:v>
                </c:pt>
                <c:pt idx="62">
                  <c:v>-1.4683305437971016E-2</c:v>
                </c:pt>
                <c:pt idx="63">
                  <c:v>-1.4743150402611163E-2</c:v>
                </c:pt>
                <c:pt idx="64">
                  <c:v>-1.4802067500877099E-2</c:v>
                </c:pt>
                <c:pt idx="65">
                  <c:v>-1.4860085066243513E-2</c:v>
                </c:pt>
                <c:pt idx="66">
                  <c:v>-1.4917230153884379E-2</c:v>
                </c:pt>
                <c:pt idx="67">
                  <c:v>-1.4973528616431779E-2</c:v>
                </c:pt>
                <c:pt idx="68">
                  <c:v>-1.5029005174203193E-2</c:v>
                </c:pt>
                <c:pt idx="69">
                  <c:v>-1.5083683480376919E-2</c:v>
                </c:pt>
                <c:pt idx="70">
                  <c:v>-1.5137586181544002E-2</c:v>
                </c:pt>
                <c:pt idx="71">
                  <c:v>-1.5190734974025838E-2</c:v>
                </c:pt>
                <c:pt idx="72">
                  <c:v>-1.524315065630609E-2</c:v>
                </c:pt>
                <c:pt idx="73">
                  <c:v>-1.529485317789823E-2</c:v>
                </c:pt>
                <c:pt idx="74">
                  <c:v>-1.5345861684929515E-2</c:v>
                </c:pt>
                <c:pt idx="75">
                  <c:v>-1.5396194562709003E-2</c:v>
                </c:pt>
                <c:pt idx="76">
                  <c:v>-1.5445869475511404E-2</c:v>
                </c:pt>
                <c:pt idx="77">
                  <c:v>-1.5494903403793907E-2</c:v>
                </c:pt>
                <c:pt idx="78">
                  <c:v>-1.5543312679043471E-2</c:v>
                </c:pt>
                <c:pt idx="79">
                  <c:v>-1.5591113016431648E-2</c:v>
                </c:pt>
                <c:pt idx="80">
                  <c:v>-1.5638319545440326E-2</c:v>
                </c:pt>
                <c:pt idx="81">
                  <c:v>-1.5684946838609694E-2</c:v>
                </c:pt>
                <c:pt idx="82">
                  <c:v>-1.5731008938542779E-2</c:v>
                </c:pt>
                <c:pt idx="83">
                  <c:v>-1.5776519383293636E-2</c:v>
                </c:pt>
                <c:pt idx="84">
                  <c:v>-1.5821491230252265E-2</c:v>
                </c:pt>
                <c:pt idx="85">
                  <c:v>-1.5865937078633426E-2</c:v>
                </c:pt>
                <c:pt idx="86">
                  <c:v>-1.5909869090665021E-2</c:v>
                </c:pt>
                <c:pt idx="87">
                  <c:v>-1.5953299011566131E-2</c:v>
                </c:pt>
                <c:pt idx="88">
                  <c:v>-1.599623818839516E-2</c:v>
                </c:pt>
                <c:pt idx="89">
                  <c:v>-1.6038697587846231E-2</c:v>
                </c:pt>
                <c:pt idx="90">
                  <c:v>-1.6080687813061705E-2</c:v>
                </c:pt>
                <c:pt idx="91">
                  <c:v>-1.6122219119525719E-2</c:v>
                </c:pt>
                <c:pt idx="92">
                  <c:v>-1.6163301430099128E-2</c:v>
                </c:pt>
                <c:pt idx="93">
                  <c:v>-1.6203944349249474E-2</c:v>
                </c:pt>
                <c:pt idx="94">
                  <c:v>-1.6244157176529581E-2</c:v>
                </c:pt>
                <c:pt idx="95">
                  <c:v>-1.6283948919348364E-2</c:v>
                </c:pt>
                <c:pt idx="96">
                  <c:v>-1.6323328305081788E-2</c:v>
                </c:pt>
                <c:pt idx="97">
                  <c:v>-1.6362303792561525E-2</c:v>
                </c:pt>
                <c:pt idx="98">
                  <c:v>-1.6400883582980714E-2</c:v>
                </c:pt>
                <c:pt idx="99">
                  <c:v>-1.6439075630252133E-2</c:v>
                </c:pt>
                <c:pt idx="100">
                  <c:v>-1.6476887650850307E-2</c:v>
                </c:pt>
                <c:pt idx="101">
                  <c:v>-1.6514327133168888E-2</c:v>
                </c:pt>
                <c:pt idx="102">
                  <c:v>-1.6551401346422426E-2</c:v>
                </c:pt>
                <c:pt idx="103">
                  <c:v>-1.6588117349116527E-2</c:v>
                </c:pt>
                <c:pt idx="104">
                  <c:v>-1.662448199711412E-2</c:v>
                </c:pt>
                <c:pt idx="105">
                  <c:v>-1.6660501951318879E-2</c:v>
                </c:pt>
                <c:pt idx="106">
                  <c:v>-1.6696183684997729E-2</c:v>
                </c:pt>
                <c:pt idx="107">
                  <c:v>-1.6731533490762947E-2</c:v>
                </c:pt>
                <c:pt idx="108">
                  <c:v>-1.6766557487232561E-2</c:v>
                </c:pt>
                <c:pt idx="109">
                  <c:v>-1.6801261625386615E-2</c:v>
                </c:pt>
                <c:pt idx="110">
                  <c:v>-1.6835651694635429E-2</c:v>
                </c:pt>
                <c:pt idx="111">
                  <c:v>-1.6869733328616254E-2</c:v>
                </c:pt>
                <c:pt idx="112">
                  <c:v>-1.6903512010732084E-2</c:v>
                </c:pt>
                <c:pt idx="113">
                  <c:v>-1.6936993079446298E-2</c:v>
                </c:pt>
                <c:pt idx="114">
                  <c:v>-1.6970181733346204E-2</c:v>
                </c:pt>
                <c:pt idx="115">
                  <c:v>-1.7003083035987732E-2</c:v>
                </c:pt>
                <c:pt idx="116">
                  <c:v>-1.7035701920531016E-2</c:v>
                </c:pt>
                <c:pt idx="117">
                  <c:v>-1.7068043194180829E-2</c:v>
                </c:pt>
                <c:pt idx="118">
                  <c:v>-1.7100111542436777E-2</c:v>
                </c:pt>
                <c:pt idx="119">
                  <c:v>-1.7131911533168849E-2</c:v>
                </c:pt>
                <c:pt idx="120">
                  <c:v>-1.7163447620521102E-2</c:v>
                </c:pt>
                <c:pt idx="121">
                  <c:v>-1.719472414865628E-2</c:v>
                </c:pt>
                <c:pt idx="122">
                  <c:v>-1.7225745355346801E-2</c:v>
                </c:pt>
                <c:pt idx="123">
                  <c:v>-1.7256515375421652E-2</c:v>
                </c:pt>
                <c:pt idx="124">
                  <c:v>-1.7287038244072711E-2</c:v>
                </c:pt>
                <c:pt idx="125">
                  <c:v>-1.7317317900030837E-2</c:v>
                </c:pt>
                <c:pt idx="126">
                  <c:v>-1.734735818861682E-2</c:v>
                </c:pt>
                <c:pt idx="127">
                  <c:v>-1.7377162864670982E-2</c:v>
                </c:pt>
                <c:pt idx="128">
                  <c:v>-1.7406735595370534E-2</c:v>
                </c:pt>
                <c:pt idx="129">
                  <c:v>-1.7436079962937012E-2</c:v>
                </c:pt>
                <c:pt idx="130">
                  <c:v>-1.7465199467240188E-2</c:v>
                </c:pt>
                <c:pt idx="131">
                  <c:v>-1.7494097528303332E-2</c:v>
                </c:pt>
                <c:pt idx="132">
                  <c:v>-1.7522777488714187E-2</c:v>
                </c:pt>
                <c:pt idx="133">
                  <c:v>-1.7551242615944294E-2</c:v>
                </c:pt>
                <c:pt idx="134">
                  <c:v>-1.7579496104583432E-2</c:v>
                </c:pt>
                <c:pt idx="135">
                  <c:v>-1.7607541078491599E-2</c:v>
                </c:pt>
                <c:pt idx="136">
                  <c:v>-1.7635380592870731E-2</c:v>
                </c:pt>
                <c:pt idx="137">
                  <c:v>-1.7663017636263014E-2</c:v>
                </c:pt>
                <c:pt idx="138">
                  <c:v>-1.769045513247549E-2</c:v>
                </c:pt>
                <c:pt idx="139">
                  <c:v>-1.7717695942436742E-2</c:v>
                </c:pt>
                <c:pt idx="140">
                  <c:v>-1.7744742865986769E-2</c:v>
                </c:pt>
                <c:pt idx="141">
                  <c:v>-1.7771598643603916E-2</c:v>
                </c:pt>
                <c:pt idx="142">
                  <c:v>-1.7798265958071494E-2</c:v>
                </c:pt>
                <c:pt idx="143">
                  <c:v>-1.7824747436085565E-2</c:v>
                </c:pt>
                <c:pt idx="144">
                  <c:v>-1.7851045649808217E-2</c:v>
                </c:pt>
                <c:pt idx="145">
                  <c:v>-1.7877163118366002E-2</c:v>
                </c:pt>
                <c:pt idx="146">
                  <c:v>-1.7903102309298726E-2</c:v>
                </c:pt>
                <c:pt idx="147">
                  <c:v>-1.7928865639958051E-2</c:v>
                </c:pt>
                <c:pt idx="148">
                  <c:v>-1.795445547885953E-2</c:v>
                </c:pt>
                <c:pt idx="149">
                  <c:v>-1.7979874146989334E-2</c:v>
                </c:pt>
                <c:pt idx="150">
                  <c:v>-1.8005123919067376E-2</c:v>
                </c:pt>
                <c:pt idx="151">
                  <c:v>-1.8030207024768916E-2</c:v>
                </c:pt>
                <c:pt idx="152">
                  <c:v>-1.8055125649906183E-2</c:v>
                </c:pt>
                <c:pt idx="153">
                  <c:v>-1.8079881937571225E-2</c:v>
                </c:pt>
                <c:pt idx="154">
                  <c:v>-1.8104477989242137E-2</c:v>
                </c:pt>
                <c:pt idx="155">
                  <c:v>-1.8128915865853634E-2</c:v>
                </c:pt>
                <c:pt idx="156">
                  <c:v>-1.8153197588832996E-2</c:v>
                </c:pt>
                <c:pt idx="157">
                  <c:v>-1.8177325141103384E-2</c:v>
                </c:pt>
                <c:pt idx="158">
                  <c:v>-1.820130046805608E-2</c:v>
                </c:pt>
                <c:pt idx="159">
                  <c:v>-1.8225125478491467E-2</c:v>
                </c:pt>
                <c:pt idx="160">
                  <c:v>-1.8248802045530813E-2</c:v>
                </c:pt>
                <c:pt idx="161">
                  <c:v>-1.8272332007500242E-2</c:v>
                </c:pt>
                <c:pt idx="162">
                  <c:v>-1.8295717168786741E-2</c:v>
                </c:pt>
                <c:pt idx="163">
                  <c:v>-1.8318959300669516E-2</c:v>
                </c:pt>
                <c:pt idx="164">
                  <c:v>-1.8342060142123816E-2</c:v>
                </c:pt>
                <c:pt idx="165">
                  <c:v>-1.8365021400602598E-2</c:v>
                </c:pt>
                <c:pt idx="166">
                  <c:v>-1.8387844752793495E-2</c:v>
                </c:pt>
                <c:pt idx="167">
                  <c:v>-1.8410531845353455E-2</c:v>
                </c:pt>
                <c:pt idx="168">
                  <c:v>-1.8433084295621797E-2</c:v>
                </c:pt>
                <c:pt idx="169">
                  <c:v>-1.8455503692312084E-2</c:v>
                </c:pt>
                <c:pt idx="170">
                  <c:v>-1.8477791596183592E-2</c:v>
                </c:pt>
                <c:pt idx="171">
                  <c:v>-1.8499949540693152E-2</c:v>
                </c:pt>
                <c:pt idx="172">
                  <c:v>-1.8521979032629112E-2</c:v>
                </c:pt>
                <c:pt idx="173">
                  <c:v>-1.854388155272484E-2</c:v>
                </c:pt>
                <c:pt idx="174">
                  <c:v>-1.8565658556257227E-2</c:v>
                </c:pt>
                <c:pt idx="175">
                  <c:v>-1.8587311473625953E-2</c:v>
                </c:pt>
                <c:pt idx="176">
                  <c:v>-1.8608841710917937E-2</c:v>
                </c:pt>
                <c:pt idx="177">
                  <c:v>-1.8630250650454979E-2</c:v>
                </c:pt>
                <c:pt idx="178">
                  <c:v>-1.86515396513263E-2</c:v>
                </c:pt>
                <c:pt idx="179">
                  <c:v>-1.867271004990605E-2</c:v>
                </c:pt>
                <c:pt idx="180">
                  <c:v>-1.8693763160357476E-2</c:v>
                </c:pt>
                <c:pt idx="181">
                  <c:v>-1.8714700275121524E-2</c:v>
                </c:pt>
                <c:pt idx="182">
                  <c:v>-1.8735522665393387E-2</c:v>
                </c:pt>
                <c:pt idx="183">
                  <c:v>-1.8756231581585632E-2</c:v>
                </c:pt>
                <c:pt idx="184">
                  <c:v>-1.8776828253778535E-2</c:v>
                </c:pt>
                <c:pt idx="185">
                  <c:v>-1.8797313892158947E-2</c:v>
                </c:pt>
                <c:pt idx="186">
                  <c:v>-1.8817689687446567E-2</c:v>
                </c:pt>
                <c:pt idx="187">
                  <c:v>-1.8837956811309387E-2</c:v>
                </c:pt>
                <c:pt idx="188">
                  <c:v>-1.8858116416768038E-2</c:v>
                </c:pt>
                <c:pt idx="189">
                  <c:v>-1.88781696385894E-2</c:v>
                </c:pt>
                <c:pt idx="190">
                  <c:v>-1.8898117593669782E-2</c:v>
                </c:pt>
                <c:pt idx="191">
                  <c:v>-1.8917961381408277E-2</c:v>
                </c:pt>
                <c:pt idx="192">
                  <c:v>-1.8937702084070165E-2</c:v>
                </c:pt>
                <c:pt idx="193">
                  <c:v>-1.8957340767141607E-2</c:v>
                </c:pt>
                <c:pt idx="194">
                  <c:v>-1.8976878479674213E-2</c:v>
                </c:pt>
                <c:pt idx="195">
                  <c:v>-1.8996316254621348E-2</c:v>
                </c:pt>
                <c:pt idx="196">
                  <c:v>-1.9015655109166078E-2</c:v>
                </c:pt>
                <c:pt idx="197">
                  <c:v>-1.9034896045040533E-2</c:v>
                </c:pt>
                <c:pt idx="198">
                  <c:v>-1.9054040048837123E-2</c:v>
                </c:pt>
                <c:pt idx="199">
                  <c:v>-1.9073088092311955E-2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3-4E10-BFFF-A9C53CD13B24}"/>
            </c:ext>
          </c:extLst>
        </c:ser>
        <c:ser>
          <c:idx val="3"/>
          <c:order val="2"/>
          <c:tx>
            <c:v>SBS2_20.47c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Calcs!$F$4:$F$203</c:f>
              <c:numCache>
                <c:formatCode>General</c:formatCode>
                <c:ptCount val="200"/>
                <c:pt idx="0">
                  <c:v>-0.90805000000000002</c:v>
                </c:pt>
                <c:pt idx="1">
                  <c:v>-0.61829357767363491</c:v>
                </c:pt>
                <c:pt idx="2">
                  <c:v>-0.44879693626958894</c:v>
                </c:pt>
                <c:pt idx="3">
                  <c:v>-0.32853715534727002</c:v>
                </c:pt>
                <c:pt idx="4">
                  <c:v>-0.23525642232636512</c:v>
                </c:pt>
                <c:pt idx="5">
                  <c:v>-0.15904051394322383</c:v>
                </c:pt>
                <c:pt idx="6">
                  <c:v>-9.460088158427693E-2</c:v>
                </c:pt>
                <c:pt idx="7">
                  <c:v>-3.8780733020904679E-2</c:v>
                </c:pt>
                <c:pt idx="8">
                  <c:v>1.0456127460822362E-2</c:v>
                </c:pt>
                <c:pt idx="9">
                  <c:v>5.4499999999999993E-2</c:v>
                </c:pt>
                <c:pt idx="10">
                  <c:v>9.4342529099049388E-2</c:v>
                </c:pt>
                <c:pt idx="11">
                  <c:v>0.13071590838314107</c:v>
                </c:pt>
                <c:pt idx="12">
                  <c:v>0.16417617376294569</c:v>
                </c:pt>
                <c:pt idx="13">
                  <c:v>0.19515554074208818</c:v>
                </c:pt>
                <c:pt idx="14">
                  <c:v>0.22399664140404596</c:v>
                </c:pt>
                <c:pt idx="15">
                  <c:v>0.25097568930546021</c:v>
                </c:pt>
                <c:pt idx="16">
                  <c:v>0.27631860927265794</c:v>
                </c:pt>
                <c:pt idx="17">
                  <c:v>0.30021254978718703</c:v>
                </c:pt>
                <c:pt idx="18">
                  <c:v>0.32281427859714551</c:v>
                </c:pt>
                <c:pt idx="19">
                  <c:v>0.34425642232636511</c:v>
                </c:pt>
                <c:pt idx="20">
                  <c:v>0.36465218214613371</c:v>
                </c:pt>
                <c:pt idx="21">
                  <c:v>0.38409895142541473</c:v>
                </c:pt>
                <c:pt idx="22">
                  <c:v>0.40268112855873417</c:v>
                </c:pt>
                <c:pt idx="23">
                  <c:v>0.42047233070950618</c:v>
                </c:pt>
                <c:pt idx="24">
                  <c:v>0.43753715534726956</c:v>
                </c:pt>
                <c:pt idx="25">
                  <c:v>0.4539325960893108</c:v>
                </c:pt>
                <c:pt idx="26">
                  <c:v>0.46970919119123344</c:v>
                </c:pt>
                <c:pt idx="27">
                  <c:v>0.4849119630684533</c:v>
                </c:pt>
                <c:pt idx="28">
                  <c:v>0.49958119287764013</c:v>
                </c:pt>
                <c:pt idx="29">
                  <c:v>0.51375306373041107</c:v>
                </c:pt>
                <c:pt idx="30">
                  <c:v>0.52746019840017899</c:v>
                </c:pt>
                <c:pt idx="31">
                  <c:v>0.54073211163182533</c:v>
                </c:pt>
                <c:pt idx="32">
                  <c:v>0.55359559282946069</c:v>
                </c:pt>
                <c:pt idx="33">
                  <c:v>0.56607503159902262</c:v>
                </c:pt>
                <c:pt idx="34">
                  <c:v>0.57819269608935775</c:v>
                </c:pt>
                <c:pt idx="35">
                  <c:v>0.58996897211355215</c:v>
                </c:pt>
                <c:pt idx="36">
                  <c:v>0.60142256950068607</c:v>
                </c:pt>
                <c:pt idx="37">
                  <c:v>0.61257070092351062</c:v>
                </c:pt>
                <c:pt idx="38">
                  <c:v>0.62342923749335677</c:v>
                </c:pt>
                <c:pt idx="39">
                  <c:v>0.63401284465273022</c:v>
                </c:pt>
                <c:pt idx="40">
                  <c:v>0.64433510128558158</c:v>
                </c:pt>
                <c:pt idx="41">
                  <c:v>0.65440860447249882</c:v>
                </c:pt>
                <c:pt idx="42">
                  <c:v>0.66424506191813126</c:v>
                </c:pt>
                <c:pt idx="43">
                  <c:v>0.67385537375177984</c:v>
                </c:pt>
                <c:pt idx="44">
                  <c:v>0.68324970513445704</c:v>
                </c:pt>
                <c:pt idx="45">
                  <c:v>0.69243755088509884</c:v>
                </c:pt>
                <c:pt idx="46">
                  <c:v>0.7014277931560251</c:v>
                </c:pt>
                <c:pt idx="47">
                  <c:v>0.7102287530358713</c:v>
                </c:pt>
                <c:pt idx="48">
                  <c:v>0.71884823683144594</c:v>
                </c:pt>
                <c:pt idx="49">
                  <c:v>0.72729357767363467</c:v>
                </c:pt>
                <c:pt idx="50">
                  <c:v>0.73557167300306858</c:v>
                </c:pt>
                <c:pt idx="51">
                  <c:v>0.74368901841567592</c:v>
                </c:pt>
                <c:pt idx="52">
                  <c:v>0.75165173828423981</c:v>
                </c:pt>
                <c:pt idx="53">
                  <c:v>0.75946561351759856</c:v>
                </c:pt>
                <c:pt idx="54">
                  <c:v>0.76713610677268429</c:v>
                </c:pt>
                <c:pt idx="55">
                  <c:v>0.77466838539481797</c:v>
                </c:pt>
                <c:pt idx="56">
                  <c:v>0.78206734232755659</c:v>
                </c:pt>
                <c:pt idx="57">
                  <c:v>0.78933761520400525</c:v>
                </c:pt>
                <c:pt idx="58">
                  <c:v>0.7964836038061458</c:v>
                </c:pt>
                <c:pt idx="59">
                  <c:v>0.80350948605677619</c:v>
                </c:pt>
                <c:pt idx="60">
                  <c:v>0.8104192326896138</c:v>
                </c:pt>
                <c:pt idx="61">
                  <c:v>0.81721662072654411</c:v>
                </c:pt>
                <c:pt idx="62">
                  <c:v>0.82390524587654523</c:v>
                </c:pt>
                <c:pt idx="63">
                  <c:v>0.83048853395819044</c:v>
                </c:pt>
                <c:pt idx="64">
                  <c:v>0.83696975143658081</c:v>
                </c:pt>
                <c:pt idx="65">
                  <c:v>0.84335201515582581</c:v>
                </c:pt>
                <c:pt idx="66">
                  <c:v>0.84963830133968044</c:v>
                </c:pt>
                <c:pt idx="67">
                  <c:v>0.85583145392538773</c:v>
                </c:pt>
                <c:pt idx="68">
                  <c:v>0.86193419228914481</c:v>
                </c:pt>
                <c:pt idx="69">
                  <c:v>0.86794911841572286</c:v>
                </c:pt>
                <c:pt idx="70">
                  <c:v>0.87387872355954599</c:v>
                </c:pt>
                <c:pt idx="71">
                  <c:v>0.87972539443991771</c:v>
                </c:pt>
                <c:pt idx="72">
                  <c:v>0.8854914190089449</c:v>
                </c:pt>
                <c:pt idx="73">
                  <c:v>0.89117899182705118</c:v>
                </c:pt>
                <c:pt idx="74">
                  <c:v>0.89679021907768108</c:v>
                </c:pt>
                <c:pt idx="75">
                  <c:v>0.90232712324987574</c:v>
                </c:pt>
                <c:pt idx="76">
                  <c:v>0.90779164751477248</c:v>
                </c:pt>
                <c:pt idx="77">
                  <c:v>0.91318565981972188</c:v>
                </c:pt>
                <c:pt idx="78">
                  <c:v>0.91851095672161431</c:v>
                </c:pt>
                <c:pt idx="79">
                  <c:v>0.92376926697909534</c:v>
                </c:pt>
                <c:pt idx="80">
                  <c:v>0.92896225492164453</c:v>
                </c:pt>
                <c:pt idx="81">
                  <c:v>0.93409152361194669</c:v>
                </c:pt>
                <c:pt idx="82">
                  <c:v>0.93915861781658982</c:v>
                </c:pt>
                <c:pt idx="83">
                  <c:v>0.94416502679886394</c:v>
                </c:pt>
                <c:pt idx="84">
                  <c:v>0.94911218694629262</c:v>
                </c:pt>
                <c:pt idx="85">
                  <c:v>0.95400148424449638</c:v>
                </c:pt>
                <c:pt idx="86">
                  <c:v>0.95883425660805122</c:v>
                </c:pt>
                <c:pt idx="87">
                  <c:v>0.96361179607814496</c:v>
                </c:pt>
                <c:pt idx="88">
                  <c:v>0.96833535089606082</c:v>
                </c:pt>
                <c:pt idx="89">
                  <c:v>0.97300612746082216</c:v>
                </c:pt>
                <c:pt idx="90">
                  <c:v>0.97762529217866856</c:v>
                </c:pt>
                <c:pt idx="91">
                  <c:v>0.98219397321146396</c:v>
                </c:pt>
                <c:pt idx="92">
                  <c:v>0.98671326213059052</c:v>
                </c:pt>
                <c:pt idx="93">
                  <c:v>0.99118421548239022</c:v>
                </c:pt>
                <c:pt idx="94">
                  <c:v>0.99560785627078019</c:v>
                </c:pt>
                <c:pt idx="95">
                  <c:v>0.99998517536223641</c:v>
                </c:pt>
                <c:pt idx="96">
                  <c:v>1.0043171328179739</c:v>
                </c:pt>
                <c:pt idx="97">
                  <c:v>1.0086046591578106</c:v>
                </c:pt>
                <c:pt idx="98">
                  <c:v>1.0128486565598718</c:v>
                </c:pt>
                <c:pt idx="99">
                  <c:v>1.0170499999999998</c:v>
                </c:pt>
                <c:pt idx="100">
                  <c:v>1.0212095383344826</c:v>
                </c:pt>
                <c:pt idx="101">
                  <c:v>1.0253280953294337</c:v>
                </c:pt>
                <c:pt idx="102">
                  <c:v>1.0294064706399633</c:v>
                </c:pt>
                <c:pt idx="103">
                  <c:v>1.033445440742041</c:v>
                </c:pt>
                <c:pt idx="104">
                  <c:v>1.0374457598197693</c:v>
                </c:pt>
                <c:pt idx="105">
                  <c:v>1.0414081606106049</c:v>
                </c:pt>
                <c:pt idx="106">
                  <c:v>1.0453333552108988</c:v>
                </c:pt>
                <c:pt idx="107">
                  <c:v>1.0492220358439637</c:v>
                </c:pt>
                <c:pt idx="108">
                  <c:v>1.0530748755927473</c:v>
                </c:pt>
                <c:pt idx="109">
                  <c:v>1.0568925290990494</c:v>
                </c:pt>
                <c:pt idx="110">
                  <c:v>1.0606756332310971</c:v>
                </c:pt>
                <c:pt idx="111">
                  <c:v>1.0644248077211831</c:v>
                </c:pt>
                <c:pt idx="112">
                  <c:v>1.0681406557749655</c:v>
                </c:pt>
                <c:pt idx="113">
                  <c:v>1.0718237646539217</c:v>
                </c:pt>
                <c:pt idx="114">
                  <c:v>1.0754747062323688</c:v>
                </c:pt>
                <c:pt idx="115">
                  <c:v>1.0790940375303704</c:v>
                </c:pt>
                <c:pt idx="116">
                  <c:v>1.0826823012237679</c:v>
                </c:pt>
                <c:pt idx="117">
                  <c:v>1.0862400261325109</c:v>
                </c:pt>
                <c:pt idx="118">
                  <c:v>1.0897677276883804</c:v>
                </c:pt>
                <c:pt idx="119">
                  <c:v>1.0932659083831413</c:v>
                </c:pt>
                <c:pt idx="120">
                  <c:v>1.096735058198099</c:v>
                </c:pt>
                <c:pt idx="121">
                  <c:v>1.1001756550159789</c:v>
                </c:pt>
                <c:pt idx="122">
                  <c:v>1.1035881650159927</c:v>
                </c:pt>
                <c:pt idx="123">
                  <c:v>1.1069730430529097</c:v>
                </c:pt>
                <c:pt idx="124">
                  <c:v>1.1103307330209047</c:v>
                </c:pt>
                <c:pt idx="125">
                  <c:v>1.1136616682029103</c:v>
                </c:pt>
                <c:pt idx="126">
                  <c:v>1.1169662716061564</c:v>
                </c:pt>
                <c:pt idx="127">
                  <c:v>1.1202449562845556</c:v>
                </c:pt>
                <c:pt idx="128">
                  <c:v>1.1234981256485419</c:v>
                </c:pt>
                <c:pt idx="129">
                  <c:v>1.1267261737629459</c:v>
                </c:pt>
                <c:pt idx="130">
                  <c:v>1.1299294856334559</c:v>
                </c:pt>
                <c:pt idx="131">
                  <c:v>1.1331084374821909</c:v>
                </c:pt>
                <c:pt idx="132">
                  <c:v>1.1362633970128684</c:v>
                </c:pt>
                <c:pt idx="133">
                  <c:v>1.1393947236660456</c:v>
                </c:pt>
                <c:pt idx="134">
                  <c:v>1.1425027688648681</c:v>
                </c:pt>
                <c:pt idx="135">
                  <c:v>1.1455878762517528</c:v>
                </c:pt>
                <c:pt idx="136">
                  <c:v>1.1486503819163993</c:v>
                </c:pt>
                <c:pt idx="137">
                  <c:v>1.1516906146155104</c:v>
                </c:pt>
                <c:pt idx="138">
                  <c:v>1.1547088959845793</c:v>
                </c:pt>
                <c:pt idx="139">
                  <c:v>1.157705540742088</c:v>
                </c:pt>
                <c:pt idx="140">
                  <c:v>1.1606808568864357</c:v>
                </c:pt>
                <c:pt idx="141">
                  <c:v>1.1636351458859107</c:v>
                </c:pt>
                <c:pt idx="142">
                  <c:v>1.1665687028619951</c:v>
                </c:pt>
                <c:pt idx="143">
                  <c:v>1.1694818167662828</c:v>
                </c:pt>
                <c:pt idx="144">
                  <c:v>1.1723747705512748</c:v>
                </c:pt>
                <c:pt idx="145">
                  <c:v>1.17524784133531</c:v>
                </c:pt>
                <c:pt idx="146">
                  <c:v>1.178101300561857</c:v>
                </c:pt>
                <c:pt idx="147">
                  <c:v>1.1809354141534163</c:v>
                </c:pt>
                <c:pt idx="148">
                  <c:v>1.1837504426602345</c:v>
                </c:pt>
                <c:pt idx="149">
                  <c:v>1.1865466414040462</c:v>
                </c:pt>
                <c:pt idx="150">
                  <c:v>1.18932426061704</c:v>
                </c:pt>
                <c:pt idx="151">
                  <c:v>1.1920835455762409</c:v>
                </c:pt>
                <c:pt idx="152">
                  <c:v>1.1948247367334797</c:v>
                </c:pt>
                <c:pt idx="153">
                  <c:v>1.1975480698411376</c:v>
                </c:pt>
                <c:pt idx="154">
                  <c:v>1.2002537760738141</c:v>
                </c:pt>
                <c:pt idx="155">
                  <c:v>1.202942082146087</c:v>
                </c:pt>
                <c:pt idx="156">
                  <c:v>1.2056132104265078</c:v>
                </c:pt>
                <c:pt idx="157">
                  <c:v>1.2082673790479794</c:v>
                </c:pt>
                <c:pt idx="158">
                  <c:v>1.2109048020146504</c:v>
                </c:pt>
                <c:pt idx="159">
                  <c:v>1.21352568930546</c:v>
                </c:pt>
                <c:pt idx="160">
                  <c:v>1.2161302469744566</c:v>
                </c:pt>
                <c:pt idx="161">
                  <c:v>1.2187186772480092</c:v>
                </c:pt>
                <c:pt idx="162">
                  <c:v>1.2212911786190297</c:v>
                </c:pt>
                <c:pt idx="163">
                  <c:v>1.2238479459383118</c:v>
                </c:pt>
                <c:pt idx="164">
                  <c:v>1.2263891705030954</c:v>
                </c:pt>
                <c:pt idx="165">
                  <c:v>1.2289150401429549</c:v>
                </c:pt>
                <c:pt idx="166">
                  <c:v>1.2314257393031065</c:v>
                </c:pt>
                <c:pt idx="167">
                  <c:v>1.2339214491252295</c:v>
                </c:pt>
                <c:pt idx="168">
                  <c:v>1.2364023475258912</c:v>
                </c:pt>
                <c:pt idx="169">
                  <c:v>1.2388686092726577</c:v>
                </c:pt>
                <c:pt idx="170">
                  <c:v>1.2413204060579677</c:v>
                </c:pt>
                <c:pt idx="171">
                  <c:v>1.243757906570861</c:v>
                </c:pt>
                <c:pt idx="172">
                  <c:v>1.246181276566622</c:v>
                </c:pt>
                <c:pt idx="173">
                  <c:v>1.2485906789344168</c:v>
                </c:pt>
                <c:pt idx="174">
                  <c:v>1.2509862737629929</c:v>
                </c:pt>
                <c:pt idx="175">
                  <c:v>1.2533682184045101</c:v>
                </c:pt>
                <c:pt idx="176">
                  <c:v>1.2557366675365573</c:v>
                </c:pt>
                <c:pt idx="177">
                  <c:v>1.2580917732224259</c:v>
                </c:pt>
                <c:pt idx="178">
                  <c:v>1.2604336849696964</c:v>
                </c:pt>
                <c:pt idx="179">
                  <c:v>1.2627625497871873</c:v>
                </c:pt>
                <c:pt idx="180">
                  <c:v>1.2650785122403336</c:v>
                </c:pt>
                <c:pt idx="181">
                  <c:v>1.2673817145050337</c:v>
                </c:pt>
                <c:pt idx="182">
                  <c:v>1.2696722964200249</c:v>
                </c:pt>
                <c:pt idx="183">
                  <c:v>1.2719503955378291</c:v>
                </c:pt>
                <c:pt idx="184">
                  <c:v>1.2742161471743207</c:v>
                </c:pt>
                <c:pt idx="185">
                  <c:v>1.2764696844569556</c:v>
                </c:pt>
                <c:pt idx="186">
                  <c:v>1.2787111383717074</c:v>
                </c:pt>
                <c:pt idx="187">
                  <c:v>1.2809406378087553</c:v>
                </c:pt>
                <c:pt idx="188">
                  <c:v>1.2831583096069563</c:v>
                </c:pt>
                <c:pt idx="189">
                  <c:v>1.2853642785971453</c:v>
                </c:pt>
                <c:pt idx="190">
                  <c:v>1.2875586676443</c:v>
                </c:pt>
                <c:pt idx="191">
                  <c:v>1.289741597688602</c:v>
                </c:pt>
                <c:pt idx="192">
                  <c:v>1.2919131877854326</c:v>
                </c:pt>
                <c:pt idx="193">
                  <c:v>1.294073555144339</c:v>
                </c:pt>
                <c:pt idx="194">
                  <c:v>1.2962228151669914</c:v>
                </c:pt>
                <c:pt idx="195">
                  <c:v>1.2983610814841757</c:v>
                </c:pt>
                <c:pt idx="196">
                  <c:v>1.3004884659918412</c:v>
                </c:pt>
                <c:pt idx="197">
                  <c:v>1.3026050788862364</c:v>
                </c:pt>
                <c:pt idx="198">
                  <c:v>1.3047110286981631</c:v>
                </c:pt>
                <c:pt idx="199">
                  <c:v>1.3068064223263653</c:v>
                </c:pt>
              </c:numCache>
            </c:numRef>
          </c:xVal>
          <c:yVal>
            <c:numRef>
              <c:f>Calcs!$M$4:$M$203</c:f>
              <c:numCache>
                <c:formatCode>General</c:formatCode>
                <c:ptCount val="200"/>
                <c:pt idx="0">
                  <c:v>-2.2453333333333349E-2</c:v>
                </c:pt>
                <c:pt idx="1">
                  <c:v>-2.1169942118485927E-2</c:v>
                </c:pt>
                <c:pt idx="2">
                  <c:v>-2.0419206384045194E-2</c:v>
                </c:pt>
                <c:pt idx="3">
                  <c:v>-1.9886550903638486E-2</c:v>
                </c:pt>
                <c:pt idx="4">
                  <c:v>-1.9473391214847448E-2</c:v>
                </c:pt>
                <c:pt idx="5">
                  <c:v>-1.9135815169197753E-2</c:v>
                </c:pt>
                <c:pt idx="6">
                  <c:v>-1.8850398689405898E-2</c:v>
                </c:pt>
                <c:pt idx="7">
                  <c:v>-1.8603159688791011E-2</c:v>
                </c:pt>
                <c:pt idx="8">
                  <c:v>-1.8385079434756986E-2</c:v>
                </c:pt>
                <c:pt idx="9">
                  <c:v>-1.8190000000000008E-2</c:v>
                </c:pt>
                <c:pt idx="10">
                  <c:v>-1.8013529185608765E-2</c:v>
                </c:pt>
                <c:pt idx="11">
                  <c:v>-1.7852423954350313E-2</c:v>
                </c:pt>
                <c:pt idx="12">
                  <c:v>-1.7704221507998559E-2</c:v>
                </c:pt>
                <c:pt idx="13">
                  <c:v>-1.7567007474558458E-2</c:v>
                </c:pt>
                <c:pt idx="14">
                  <c:v>-1.743926426555931E-2</c:v>
                </c:pt>
                <c:pt idx="15">
                  <c:v>-1.7319768473943568E-2</c:v>
                </c:pt>
                <c:pt idx="16">
                  <c:v>-1.7207519431857245E-2</c:v>
                </c:pt>
                <c:pt idx="17">
                  <c:v>-1.710168821990958E-2</c:v>
                </c:pt>
                <c:pt idx="18">
                  <c:v>-1.7001580481271063E-2</c:v>
                </c:pt>
                <c:pt idx="19">
                  <c:v>-1.6906608785152568E-2</c:v>
                </c:pt>
                <c:pt idx="20">
                  <c:v>-1.6816271740117725E-2</c:v>
                </c:pt>
                <c:pt idx="21">
                  <c:v>-1.6730137970761286E-2</c:v>
                </c:pt>
                <c:pt idx="22">
                  <c:v>-1.6647833659111641E-2</c:v>
                </c:pt>
                <c:pt idx="23">
                  <c:v>-1.6569032739502911E-2</c:v>
                </c:pt>
                <c:pt idx="24">
                  <c:v>-1.6493449096361565E-2</c:v>
                </c:pt>
                <c:pt idx="25">
                  <c:v>-1.6420830293151042E-2</c:v>
                </c:pt>
                <c:pt idx="26">
                  <c:v>-1.6350952485468848E-2</c:v>
                </c:pt>
                <c:pt idx="27">
                  <c:v>-1.6283616259710979E-2</c:v>
                </c:pt>
                <c:pt idx="28">
                  <c:v>-1.6218643202290797E-2</c:v>
                </c:pt>
                <c:pt idx="29">
                  <c:v>-1.6155873050711835E-2</c:v>
                </c:pt>
                <c:pt idx="30">
                  <c:v>-1.6095161311953213E-2</c:v>
                </c:pt>
                <c:pt idx="31">
                  <c:v>-1.6036377259096166E-2</c:v>
                </c:pt>
                <c:pt idx="32">
                  <c:v>-1.597940223632063E-2</c:v>
                </c:pt>
                <c:pt idx="33">
                  <c:v>-1.592412821700984E-2</c:v>
                </c:pt>
                <c:pt idx="34">
                  <c:v>-1.5870456570919979E-2</c:v>
                </c:pt>
                <c:pt idx="35">
                  <c:v>-1.5818297005062178E-2</c:v>
                </c:pt>
                <c:pt idx="36">
                  <c:v>-1.5767566649727713E-2</c:v>
                </c:pt>
                <c:pt idx="37">
                  <c:v>-1.5718189266423658E-2</c:v>
                </c:pt>
                <c:pt idx="38">
                  <c:v>-1.5670094558710383E-2</c:v>
                </c:pt>
                <c:pt idx="39">
                  <c:v>-1.5623217570305164E-2</c:v>
                </c:pt>
                <c:pt idx="40">
                  <c:v>-1.5577498157518193E-2</c:v>
                </c:pt>
                <c:pt idx="41">
                  <c:v>-1.5532880525270321E-2</c:v>
                </c:pt>
                <c:pt idx="42">
                  <c:v>-1.5489312817712306E-2</c:v>
                </c:pt>
                <c:pt idx="43">
                  <c:v>-1.5446746755913884E-2</c:v>
                </c:pt>
                <c:pt idx="44">
                  <c:v>-1.5405137316271101E-2</c:v>
                </c:pt>
                <c:pt idx="45">
                  <c:v>-1.5364442444264237E-2</c:v>
                </c:pt>
                <c:pt idx="46">
                  <c:v>-1.5324622799000676E-2</c:v>
                </c:pt>
                <c:pt idx="47">
                  <c:v>-1.5285641524655433E-2</c:v>
                </c:pt>
                <c:pt idx="48">
                  <c:v>-1.5247464045478465E-2</c:v>
                </c:pt>
                <c:pt idx="49">
                  <c:v>-1.5210057881514161E-2</c:v>
                </c:pt>
                <c:pt idx="50">
                  <c:v>-1.5173392482569109E-2</c:v>
                </c:pt>
                <c:pt idx="51">
                  <c:v>-1.5137439078303639E-2</c:v>
                </c:pt>
                <c:pt idx="52">
                  <c:v>-1.5102170542601956E-2</c:v>
                </c:pt>
                <c:pt idx="53">
                  <c:v>-1.5067561270621371E-2</c:v>
                </c:pt>
                <c:pt idx="54">
                  <c:v>-1.5033587067122883E-2</c:v>
                </c:pt>
                <c:pt idx="55">
                  <c:v>-1.5000225044863577E-2</c:v>
                </c:pt>
                <c:pt idx="56">
                  <c:v>-1.4967453531982927E-2</c:v>
                </c:pt>
                <c:pt idx="57">
                  <c:v>-1.4935251987443393E-2</c:v>
                </c:pt>
                <c:pt idx="58">
                  <c:v>-1.4903600923699028E-2</c:v>
                </c:pt>
                <c:pt idx="59">
                  <c:v>-1.4872481835864357E-2</c:v>
                </c:pt>
                <c:pt idx="60">
                  <c:v>-1.4841877136737463E-2</c:v>
                </c:pt>
                <c:pt idx="61">
                  <c:v>-1.4811770097105811E-2</c:v>
                </c:pt>
                <c:pt idx="62">
                  <c:v>-1.4782144790829515E-2</c:v>
                </c:pt>
                <c:pt idx="63">
                  <c:v>-1.4752986044248689E-2</c:v>
                </c:pt>
                <c:pt idx="64">
                  <c:v>-1.4724279389512637E-2</c:v>
                </c:pt>
                <c:pt idx="65">
                  <c:v>-1.4696011021473152E-2</c:v>
                </c:pt>
                <c:pt idx="66">
                  <c:v>-1.466816775781884E-2</c:v>
                </c:pt>
                <c:pt idx="67">
                  <c:v>-1.4640737002162363E-2</c:v>
                </c:pt>
                <c:pt idx="68">
                  <c:v>-1.4613706709823504E-2</c:v>
                </c:pt>
                <c:pt idx="69">
                  <c:v>-1.4587065356072574E-2</c:v>
                </c:pt>
                <c:pt idx="70">
                  <c:v>-1.4560801906627716E-2</c:v>
                </c:pt>
                <c:pt idx="71">
                  <c:v>-1.4534905790214625E-2</c:v>
                </c:pt>
                <c:pt idx="72">
                  <c:v>-1.4509366873019814E-2</c:v>
                </c:pt>
                <c:pt idx="73">
                  <c:v>-1.4484175434880234E-2</c:v>
                </c:pt>
                <c:pt idx="74">
                  <c:v>-1.4459322147073354E-2</c:v>
                </c:pt>
                <c:pt idx="75">
                  <c:v>-1.4434798051576256E-2</c:v>
                </c:pt>
                <c:pt idx="76">
                  <c:v>-1.4410594541681296E-2</c:v>
                </c:pt>
                <c:pt idx="77">
                  <c:v>-1.4386703343862906E-2</c:v>
                </c:pt>
                <c:pt idx="78">
                  <c:v>-1.4363116500798434E-2</c:v>
                </c:pt>
                <c:pt idx="79">
                  <c:v>-1.4339826355457686E-2</c:v>
                </c:pt>
                <c:pt idx="80">
                  <c:v>-1.4316825536180711E-2</c:v>
                </c:pt>
                <c:pt idx="81">
                  <c:v>-1.4294106942670715E-2</c:v>
                </c:pt>
                <c:pt idx="82">
                  <c:v>-1.4271663732836656E-2</c:v>
                </c:pt>
                <c:pt idx="83">
                  <c:v>-1.4249489310422844E-2</c:v>
                </c:pt>
                <c:pt idx="84">
                  <c:v>-1.4227577313371362E-2</c:v>
                </c:pt>
                <c:pt idx="85">
                  <c:v>-1.4205921602864902E-2</c:v>
                </c:pt>
                <c:pt idx="86">
                  <c:v>-1.4184516253002658E-2</c:v>
                </c:pt>
                <c:pt idx="87">
                  <c:v>-1.4163355541066406E-2</c:v>
                </c:pt>
                <c:pt idx="88">
                  <c:v>-1.4142433938337182E-2</c:v>
                </c:pt>
                <c:pt idx="89">
                  <c:v>-1.4121746101423697E-2</c:v>
                </c:pt>
                <c:pt idx="90">
                  <c:v>-1.410128686407105E-2</c:v>
                </c:pt>
                <c:pt idx="91">
                  <c:v>-1.4081051229416833E-2</c:v>
                </c:pt>
                <c:pt idx="92">
                  <c:v>-1.4061034362665004E-2</c:v>
                </c:pt>
                <c:pt idx="93">
                  <c:v>-1.4041231584153272E-2</c:v>
                </c:pt>
                <c:pt idx="94">
                  <c:v>-1.4021638362785253E-2</c:v>
                </c:pt>
                <c:pt idx="95">
                  <c:v>-1.4002250309808029E-2</c:v>
                </c:pt>
                <c:pt idx="96">
                  <c:v>-1.3983063172911614E-2</c:v>
                </c:pt>
                <c:pt idx="97">
                  <c:v>-1.3964072830630989E-2</c:v>
                </c:pt>
                <c:pt idx="98">
                  <c:v>-1.3945275287032492E-2</c:v>
                </c:pt>
                <c:pt idx="99">
                  <c:v>-1.3926666666666684E-2</c:v>
                </c:pt>
                <c:pt idx="100">
                  <c:v>-1.3908243209773356E-2</c:v>
                </c:pt>
                <c:pt idx="101">
                  <c:v>-1.3890001267721705E-2</c:v>
                </c:pt>
                <c:pt idx="102">
                  <c:v>-1.3871937298673646E-2</c:v>
                </c:pt>
                <c:pt idx="103">
                  <c:v>-1.3854047863456162E-2</c:v>
                </c:pt>
                <c:pt idx="104">
                  <c:v>-1.3836329621631768E-2</c:v>
                </c:pt>
                <c:pt idx="105">
                  <c:v>-1.381877932775448E-2</c:v>
                </c:pt>
                <c:pt idx="106">
                  <c:v>-1.3801393827802067E-2</c:v>
                </c:pt>
                <c:pt idx="107">
                  <c:v>-1.3784170055773967E-2</c:v>
                </c:pt>
                <c:pt idx="108">
                  <c:v>-1.3767105030446539E-2</c:v>
                </c:pt>
                <c:pt idx="109">
                  <c:v>-1.3750195852275405E-2</c:v>
                </c:pt>
                <c:pt idx="110">
                  <c:v>-1.3733439700439576E-2</c:v>
                </c:pt>
                <c:pt idx="111">
                  <c:v>-1.3716833830016173E-2</c:v>
                </c:pt>
                <c:pt idx="112">
                  <c:v>-1.3700375569282353E-2</c:v>
                </c:pt>
                <c:pt idx="113">
                  <c:v>-1.3684062317135523E-2</c:v>
                </c:pt>
                <c:pt idx="114">
                  <c:v>-1.3667891540625832E-2</c:v>
                </c:pt>
                <c:pt idx="115">
                  <c:v>-1.3651860772595914E-2</c:v>
                </c:pt>
                <c:pt idx="116">
                  <c:v>-1.3635967609422248E-2</c:v>
                </c:pt>
                <c:pt idx="117">
                  <c:v>-1.362020970885155E-2</c:v>
                </c:pt>
                <c:pt idx="118">
                  <c:v>-1.3604584787929849E-2</c:v>
                </c:pt>
                <c:pt idx="119">
                  <c:v>-1.3589090621016953E-2</c:v>
                </c:pt>
                <c:pt idx="120">
                  <c:v>-1.3573725037884199E-2</c:v>
                </c:pt>
                <c:pt idx="121">
                  <c:v>-1.3558485921889985E-2</c:v>
                </c:pt>
                <c:pt idx="122">
                  <c:v>-1.3543371208230057E-2</c:v>
                </c:pt>
                <c:pt idx="123">
                  <c:v>-1.3528378882258333E-2</c:v>
                </c:pt>
                <c:pt idx="124">
                  <c:v>-1.3513506977875608E-2</c:v>
                </c:pt>
                <c:pt idx="125">
                  <c:v>-1.3498753575982111E-2</c:v>
                </c:pt>
                <c:pt idx="126">
                  <c:v>-1.3484116802991076E-2</c:v>
                </c:pt>
                <c:pt idx="127">
                  <c:v>-1.3469594829401285E-2</c:v>
                </c:pt>
                <c:pt idx="128">
                  <c:v>-1.3455185868424244E-2</c:v>
                </c:pt>
                <c:pt idx="129">
                  <c:v>-1.3440888174665159E-2</c:v>
                </c:pt>
                <c:pt idx="130">
                  <c:v>-1.3426700042854256E-2</c:v>
                </c:pt>
                <c:pt idx="131">
                  <c:v>-1.3412619806625748E-2</c:v>
                </c:pt>
                <c:pt idx="132">
                  <c:v>-1.3398645837343667E-2</c:v>
                </c:pt>
                <c:pt idx="133">
                  <c:v>-1.3384776542971363E-2</c:v>
                </c:pt>
                <c:pt idx="134">
                  <c:v>-1.3371010366982964E-2</c:v>
                </c:pt>
                <c:pt idx="135">
                  <c:v>-1.3357345787314959E-2</c:v>
                </c:pt>
                <c:pt idx="136">
                  <c:v>-1.3343781315356485E-2</c:v>
                </c:pt>
                <c:pt idx="137">
                  <c:v>-1.3330315494976028E-2</c:v>
                </c:pt>
                <c:pt idx="138">
                  <c:v>-1.3316946901583363E-2</c:v>
                </c:pt>
                <c:pt idx="139">
                  <c:v>-1.3303674141225172E-2</c:v>
                </c:pt>
                <c:pt idx="140">
                  <c:v>-1.3290495849712539E-2</c:v>
                </c:pt>
                <c:pt idx="141">
                  <c:v>-1.3277410691780237E-2</c:v>
                </c:pt>
                <c:pt idx="142">
                  <c:v>-1.3264417360273954E-2</c:v>
                </c:pt>
                <c:pt idx="143">
                  <c:v>-1.3251514575367222E-2</c:v>
                </c:pt>
                <c:pt idx="144">
                  <c:v>-1.3238701083804913E-2</c:v>
                </c:pt>
                <c:pt idx="145">
                  <c:v>-1.3225975658172337E-2</c:v>
                </c:pt>
                <c:pt idx="146">
                  <c:v>-1.3213337096190256E-2</c:v>
                </c:pt>
                <c:pt idx="147">
                  <c:v>-1.3200784220032832E-2</c:v>
                </c:pt>
                <c:pt idx="148">
                  <c:v>-1.3188315875668974E-2</c:v>
                </c:pt>
                <c:pt idx="149">
                  <c:v>-1.3175930932225952E-2</c:v>
                </c:pt>
                <c:pt idx="150">
                  <c:v>-1.3163628281373449E-2</c:v>
                </c:pt>
                <c:pt idx="151">
                  <c:v>-1.3151406836728777E-2</c:v>
                </c:pt>
                <c:pt idx="152">
                  <c:v>-1.3139265533280972E-2</c:v>
                </c:pt>
                <c:pt idx="153">
                  <c:v>-1.3127203326833892E-2</c:v>
                </c:pt>
                <c:pt idx="154">
                  <c:v>-1.3115219193467332E-2</c:v>
                </c:pt>
                <c:pt idx="155">
                  <c:v>-1.3103312129015502E-2</c:v>
                </c:pt>
                <c:pt idx="156">
                  <c:v>-1.309148114856196E-2</c:v>
                </c:pt>
                <c:pt idx="157">
                  <c:v>-1.3079725285950958E-2</c:v>
                </c:pt>
                <c:pt idx="158">
                  <c:v>-1.306804359331382E-2</c:v>
                </c:pt>
                <c:pt idx="159">
                  <c:v>-1.3056435140610282E-2</c:v>
                </c:pt>
                <c:pt idx="160">
                  <c:v>-1.3044899015184245E-2</c:v>
                </c:pt>
                <c:pt idx="161">
                  <c:v>-1.3033434321333234E-2</c:v>
                </c:pt>
                <c:pt idx="162">
                  <c:v>-1.3022040179891101E-2</c:v>
                </c:pt>
                <c:pt idx="163">
                  <c:v>-1.3010715727823311E-2</c:v>
                </c:pt>
                <c:pt idx="164">
                  <c:v>-1.2999460117834746E-2</c:v>
                </c:pt>
                <c:pt idx="165">
                  <c:v>-1.2988272517989253E-2</c:v>
                </c:pt>
                <c:pt idx="166">
                  <c:v>-1.2977152111340765E-2</c:v>
                </c:pt>
                <c:pt idx="167">
                  <c:v>-1.2966098095575366E-2</c:v>
                </c:pt>
                <c:pt idx="168">
                  <c:v>-1.295510968266371E-2</c:v>
                </c:pt>
                <c:pt idx="169">
                  <c:v>-1.2944186098523958E-2</c:v>
                </c:pt>
                <c:pt idx="170">
                  <c:v>-1.2933326582694716E-2</c:v>
                </c:pt>
                <c:pt idx="171">
                  <c:v>-1.2922530388017498E-2</c:v>
                </c:pt>
                <c:pt idx="172">
                  <c:v>-1.2911796780327578E-2</c:v>
                </c:pt>
                <c:pt idx="173">
                  <c:v>-1.2901125038155182E-2</c:v>
                </c:pt>
                <c:pt idx="174">
                  <c:v>-1.2890514452434096E-2</c:v>
                </c:pt>
                <c:pt idx="175">
                  <c:v>-1.2879964326219004E-2</c:v>
                </c:pt>
                <c:pt idx="176">
                  <c:v>-1.2869473974410817E-2</c:v>
                </c:pt>
                <c:pt idx="177">
                  <c:v>-1.2859042723489778E-2</c:v>
                </c:pt>
                <c:pt idx="178">
                  <c:v>-1.2848669911255665E-2</c:v>
                </c:pt>
                <c:pt idx="179">
                  <c:v>-1.283835488657622E-2</c:v>
                </c:pt>
                <c:pt idx="180">
                  <c:v>-1.2828097009141046E-2</c:v>
                </c:pt>
                <c:pt idx="181">
                  <c:v>-1.2817895649223646E-2</c:v>
                </c:pt>
                <c:pt idx="182">
                  <c:v>-1.2807750187449252E-2</c:v>
                </c:pt>
                <c:pt idx="183">
                  <c:v>-1.2797660014569357E-2</c:v>
                </c:pt>
                <c:pt idx="184">
                  <c:v>-1.2787624531241829E-2</c:v>
                </c:pt>
                <c:pt idx="185">
                  <c:v>-1.27776431478176E-2</c:v>
                </c:pt>
                <c:pt idx="186">
                  <c:v>-1.2767715284132678E-2</c:v>
                </c:pt>
                <c:pt idx="187">
                  <c:v>-1.2757840369305795E-2</c:v>
                </c:pt>
                <c:pt idx="188">
                  <c:v>-1.2748017841541379E-2</c:v>
                </c:pt>
                <c:pt idx="189">
                  <c:v>-1.2738247147937776E-2</c:v>
                </c:pt>
                <c:pt idx="190">
                  <c:v>-1.2728527744300522E-2</c:v>
                </c:pt>
                <c:pt idx="191">
                  <c:v>-1.2718859094960478E-2</c:v>
                </c:pt>
                <c:pt idx="192">
                  <c:v>-1.2709240672596864E-2</c:v>
                </c:pt>
                <c:pt idx="193">
                  <c:v>-1.2699671958064138E-2</c:v>
                </c:pt>
                <c:pt idx="194">
                  <c:v>-1.2690152440224501E-2</c:v>
                </c:pt>
                <c:pt idx="195">
                  <c:v>-1.2680681615783585E-2</c:v>
                </c:pt>
                <c:pt idx="196">
                  <c:v>-1.2671258989131096E-2</c:v>
                </c:pt>
                <c:pt idx="197">
                  <c:v>-1.2661884072185015E-2</c:v>
                </c:pt>
                <c:pt idx="198">
                  <c:v>-1.2652556384239939E-2</c:v>
                </c:pt>
                <c:pt idx="199">
                  <c:v>-1.2643275451819206E-2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1-46B5-B35D-9D6767997D91}"/>
            </c:ext>
          </c:extLst>
        </c:ser>
        <c:ser>
          <c:idx val="2"/>
          <c:order val="3"/>
          <c:tx>
            <c:v>SBS2_25.25c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Calcs!$G$4:$G$203</c:f>
              <c:numCache>
                <c:formatCode>General</c:formatCode>
                <c:ptCount val="200"/>
                <c:pt idx="0">
                  <c:v>-0.88754999999999995</c:v>
                </c:pt>
                <c:pt idx="1">
                  <c:v>-0.60829952452230773</c:v>
                </c:pt>
                <c:pt idx="2">
                  <c:v>-0.44494846805930521</c:v>
                </c:pt>
                <c:pt idx="3">
                  <c:v>-0.32904904904461585</c:v>
                </c:pt>
                <c:pt idx="4">
                  <c:v>-0.23915047547769208</c:v>
                </c:pt>
                <c:pt idx="5">
                  <c:v>-0.16569799258161289</c:v>
                </c:pt>
                <c:pt idx="6">
                  <c:v>-0.10359480318077452</c:v>
                </c:pt>
                <c:pt idx="7">
                  <c:v>-4.9798573566923521E-2</c:v>
                </c:pt>
                <c:pt idx="8">
                  <c:v>-2.3469361186101434E-3</c:v>
                </c:pt>
                <c:pt idx="9">
                  <c:v>4.0100000000000025E-2</c:v>
                </c:pt>
                <c:pt idx="10">
                  <c:v>7.8497924387027407E-2</c:v>
                </c:pt>
                <c:pt idx="11">
                  <c:v>0.113552482896079</c:v>
                </c:pt>
                <c:pt idx="12">
                  <c:v>0.14579955076743722</c:v>
                </c:pt>
                <c:pt idx="13">
                  <c:v>0.17565567229691759</c:v>
                </c:pt>
                <c:pt idx="14">
                  <c:v>0.20345105646300299</c:v>
                </c:pt>
                <c:pt idx="15">
                  <c:v>0.22945190191076836</c:v>
                </c:pt>
                <c:pt idx="16">
                  <c:v>0.25387594191655616</c:v>
                </c:pt>
                <c:pt idx="17">
                  <c:v>0.27690353935908174</c:v>
                </c:pt>
                <c:pt idx="18">
                  <c:v>0.29868577792389184</c:v>
                </c:pt>
                <c:pt idx="19">
                  <c:v>0.31935047547769235</c:v>
                </c:pt>
                <c:pt idx="20">
                  <c:v>0.33900672875991988</c:v>
                </c:pt>
                <c:pt idx="21">
                  <c:v>0.35774839986471951</c:v>
                </c:pt>
                <c:pt idx="22">
                  <c:v>0.37565682708172021</c:v>
                </c:pt>
                <c:pt idx="23">
                  <c:v>0.39280295837377111</c:v>
                </c:pt>
                <c:pt idx="24">
                  <c:v>0.40924904904461545</c:v>
                </c:pt>
                <c:pt idx="25">
                  <c:v>0.42505002624512889</c:v>
                </c:pt>
                <c:pt idx="26">
                  <c:v>0.44025459582208448</c:v>
                </c:pt>
                <c:pt idx="27">
                  <c:v>0.45490614777460969</c:v>
                </c:pt>
                <c:pt idx="28">
                  <c:v>0.46904350275096673</c:v>
                </c:pt>
                <c:pt idx="29">
                  <c:v>0.48270153194069509</c:v>
                </c:pt>
                <c:pt idx="30">
                  <c:v>0.49591167528536317</c:v>
                </c:pt>
                <c:pt idx="31">
                  <c:v>0.50870237738846047</c:v>
                </c:pt>
                <c:pt idx="32">
                  <c:v>0.52109945632772225</c:v>
                </c:pt>
                <c:pt idx="33">
                  <c:v>0.53312641739424782</c:v>
                </c:pt>
                <c:pt idx="34">
                  <c:v>0.54480472134153324</c:v>
                </c:pt>
                <c:pt idx="35">
                  <c:v>0.55615401483677385</c:v>
                </c:pt>
                <c:pt idx="36">
                  <c:v>0.56719232933074792</c:v>
                </c:pt>
                <c:pt idx="37">
                  <c:v>0.57793625340158394</c:v>
                </c:pt>
                <c:pt idx="38">
                  <c:v>0.58840108270813207</c:v>
                </c:pt>
                <c:pt idx="39">
                  <c:v>0.59860095095538446</c:v>
                </c:pt>
                <c:pt idx="40">
                  <c:v>0.60854894468606258</c:v>
                </c:pt>
                <c:pt idx="41">
                  <c:v>0.61825720423761243</c:v>
                </c:pt>
                <c:pt idx="42">
                  <c:v>0.62773701281840344</c:v>
                </c:pt>
                <c:pt idx="43">
                  <c:v>0.63699887534241162</c:v>
                </c:pt>
                <c:pt idx="44">
                  <c:v>0.64605258840369739</c:v>
                </c:pt>
                <c:pt idx="45">
                  <c:v>0.65490730255941187</c:v>
                </c:pt>
                <c:pt idx="46">
                  <c:v>0.66357157791406829</c:v>
                </c:pt>
                <c:pt idx="47">
                  <c:v>0.67205343385146366</c:v>
                </c:pt>
                <c:pt idx="48">
                  <c:v>0.68036039363845102</c:v>
                </c:pt>
                <c:pt idx="49">
                  <c:v>0.688499524522308</c:v>
                </c:pt>
                <c:pt idx="50">
                  <c:v>0.69647747385725056</c:v>
                </c:pt>
                <c:pt idx="51">
                  <c:v>0.70430050172282144</c:v>
                </c:pt>
                <c:pt idx="52">
                  <c:v>0.71197451043517201</c:v>
                </c:pt>
                <c:pt idx="53">
                  <c:v>0.71950507129977703</c:v>
                </c:pt>
                <c:pt idx="54">
                  <c:v>0.72689744890933516</c:v>
                </c:pt>
                <c:pt idx="55">
                  <c:v>0.7341566232523018</c:v>
                </c:pt>
                <c:pt idx="56">
                  <c:v>0.74128730986458669</c:v>
                </c:pt>
                <c:pt idx="57">
                  <c:v>0.74829397822865884</c:v>
                </c:pt>
                <c:pt idx="58">
                  <c:v>0.75518086859983491</c:v>
                </c:pt>
                <c:pt idx="59">
                  <c:v>0.76195200741838676</c:v>
                </c:pt>
                <c:pt idx="60">
                  <c:v>0.7686112214477383</c:v>
                </c:pt>
                <c:pt idx="61">
                  <c:v>0.77516215076305528</c:v>
                </c:pt>
                <c:pt idx="62">
                  <c:v>0.78160826070061518</c:v>
                </c:pt>
                <c:pt idx="63">
                  <c:v>0.78795285286615302</c:v>
                </c:pt>
                <c:pt idx="64">
                  <c:v>0.79419907528974498</c:v>
                </c:pt>
                <c:pt idx="65">
                  <c:v>0.80034993180541436</c:v>
                </c:pt>
                <c:pt idx="66">
                  <c:v>0.80640829072542175</c:v>
                </c:pt>
                <c:pt idx="67">
                  <c:v>0.81237689287193993</c:v>
                </c:pt>
                <c:pt idx="68">
                  <c:v>0.81825835902241462</c:v>
                </c:pt>
                <c:pt idx="69">
                  <c:v>0.82405519681922534</c:v>
                </c:pt>
                <c:pt idx="70">
                  <c:v>0.82976980718925031</c:v>
                </c:pt>
                <c:pt idx="71">
                  <c:v>0.8354044903144664</c:v>
                </c:pt>
                <c:pt idx="72">
                  <c:v>0.84096145119074084</c:v>
                </c:pt>
                <c:pt idx="73">
                  <c:v>0.84644280480844003</c:v>
                </c:pt>
                <c:pt idx="74">
                  <c:v>0.85185058098531075</c:v>
                </c:pt>
                <c:pt idx="75">
                  <c:v>0.85718672887927605</c:v>
                </c:pt>
                <c:pt idx="76">
                  <c:v>0.86245312120625295</c:v>
                </c:pt>
                <c:pt idx="77">
                  <c:v>0.86765155818582418</c:v>
                </c:pt>
                <c:pt idx="78">
                  <c:v>0.87278377123557815</c:v>
                </c:pt>
                <c:pt idx="79">
                  <c:v>0.87785142643307656</c:v>
                </c:pt>
                <c:pt idx="80">
                  <c:v>0.88285612776277977</c:v>
                </c:pt>
                <c:pt idx="81">
                  <c:v>0.88779942016375468</c:v>
                </c:pt>
                <c:pt idx="82">
                  <c:v>0.89268279239266501</c:v>
                </c:pt>
                <c:pt idx="83">
                  <c:v>0.89750767971530454</c:v>
                </c:pt>
                <c:pt idx="84">
                  <c:v>0.90227546643886392</c:v>
                </c:pt>
                <c:pt idx="85">
                  <c:v>0.90698748829609555</c:v>
                </c:pt>
                <c:pt idx="86">
                  <c:v>0.91164503469166158</c:v>
                </c:pt>
                <c:pt idx="87">
                  <c:v>0.91624935082010417</c:v>
                </c:pt>
                <c:pt idx="88">
                  <c:v>0.92080163966415318</c:v>
                </c:pt>
                <c:pt idx="89">
                  <c:v>0.9253030638813895</c:v>
                </c:pt>
                <c:pt idx="90">
                  <c:v>0.92975474758666232</c:v>
                </c:pt>
                <c:pt idx="91">
                  <c:v>0.93415777803710442</c:v>
                </c:pt>
                <c:pt idx="92">
                  <c:v>0.93851320722605802</c:v>
                </c:pt>
                <c:pt idx="93">
                  <c:v>0.9428220533917604</c:v>
                </c:pt>
                <c:pt idx="94">
                  <c:v>0.9470853024461996</c:v>
                </c:pt>
                <c:pt idx="95">
                  <c:v>0.95130390932915576</c:v>
                </c:pt>
                <c:pt idx="96">
                  <c:v>0.95547879929208213</c:v>
                </c:pt>
                <c:pt idx="97">
                  <c:v>0.95961086911614268</c:v>
                </c:pt>
                <c:pt idx="98">
                  <c:v>0.96370098826841755</c:v>
                </c:pt>
                <c:pt idx="99">
                  <c:v>0.96775000000000011</c:v>
                </c:pt>
                <c:pt idx="100">
                  <c:v>0.97175872238946859</c:v>
                </c:pt>
                <c:pt idx="101">
                  <c:v>0.97572794933494267</c:v>
                </c:pt>
                <c:pt idx="102">
                  <c:v>0.97965845149775266</c:v>
                </c:pt>
                <c:pt idx="103">
                  <c:v>0.98355097720051354</c:v>
                </c:pt>
                <c:pt idx="104">
                  <c:v>0.98740625328222809</c:v>
                </c:pt>
                <c:pt idx="105">
                  <c:v>0.99122498591286412</c:v>
                </c:pt>
                <c:pt idx="106">
                  <c:v>0.99500786136968467</c:v>
                </c:pt>
                <c:pt idx="107">
                  <c:v>0.99875554677746914</c:v>
                </c:pt>
                <c:pt idx="108">
                  <c:v>1.0024686908146196</c:v>
                </c:pt>
                <c:pt idx="109">
                  <c:v>1.0061479243870273</c:v>
                </c:pt>
                <c:pt idx="110">
                  <c:v>1.0097938612714428</c:v>
                </c:pt>
                <c:pt idx="111">
                  <c:v>1.0134070987299939</c:v>
                </c:pt>
                <c:pt idx="112">
                  <c:v>1.0169882180973939</c:v>
                </c:pt>
                <c:pt idx="113">
                  <c:v>1.0205377853422788</c:v>
                </c:pt>
                <c:pt idx="114">
                  <c:v>1.024056351604028</c:v>
                </c:pt>
                <c:pt idx="115">
                  <c:v>1.0275444537063509</c:v>
                </c:pt>
                <c:pt idx="116">
                  <c:v>1.0310026146488269</c:v>
                </c:pt>
                <c:pt idx="117">
                  <c:v>1.0344313440775275</c:v>
                </c:pt>
                <c:pt idx="118">
                  <c:v>1.0378311387357808</c:v>
                </c:pt>
                <c:pt idx="119">
                  <c:v>1.0412024828960789</c:v>
                </c:pt>
                <c:pt idx="120">
                  <c:v>1.0445458487740553</c:v>
                </c:pt>
                <c:pt idx="121">
                  <c:v>1.0478616969254304</c:v>
                </c:pt>
                <c:pt idx="122">
                  <c:v>1.0511504766267574</c:v>
                </c:pt>
                <c:pt idx="123">
                  <c:v>1.0544126262407474</c:v>
                </c:pt>
                <c:pt idx="124">
                  <c:v>1.0576485735669232</c:v>
                </c:pt>
                <c:pt idx="125">
                  <c:v>1.0608587361783073</c:v>
                </c:pt>
                <c:pt idx="126">
                  <c:v>1.0640435217447934</c:v>
                </c:pt>
                <c:pt idx="127">
                  <c:v>1.0672033283438451</c:v>
                </c:pt>
                <c:pt idx="128">
                  <c:v>1.0703385447590983</c:v>
                </c:pt>
                <c:pt idx="129">
                  <c:v>1.0734495507674371</c:v>
                </c:pt>
                <c:pt idx="130">
                  <c:v>1.07653671741507</c:v>
                </c:pt>
                <c:pt idx="131">
                  <c:v>1.0796004072831069</c:v>
                </c:pt>
                <c:pt idx="132">
                  <c:v>1.0826409747431169</c:v>
                </c:pt>
                <c:pt idx="133">
                  <c:v>1.0856587662031139</c:v>
                </c:pt>
                <c:pt idx="134">
                  <c:v>1.0886541203443922</c:v>
                </c:pt>
                <c:pt idx="135">
                  <c:v>1.091627368349632</c:v>
                </c:pt>
                <c:pt idx="136">
                  <c:v>1.0945788341226406</c:v>
                </c:pt>
                <c:pt idx="137">
                  <c:v>1.0975088345001072</c:v>
                </c:pt>
                <c:pt idx="138">
                  <c:v>1.100417679455711</c:v>
                </c:pt>
                <c:pt idx="139">
                  <c:v>1.1033056722969175</c:v>
                </c:pt>
                <c:pt idx="140">
                  <c:v>1.1061731098547631</c:v>
                </c:pt>
                <c:pt idx="141">
                  <c:v>1.109020282666942</c:v>
                </c:pt>
                <c:pt idx="142">
                  <c:v>1.1118474751544647</c:v>
                </c:pt>
                <c:pt idx="143">
                  <c:v>1.1146549657921585</c:v>
                </c:pt>
                <c:pt idx="144">
                  <c:v>1.1174430272732745</c:v>
                </c:pt>
                <c:pt idx="145">
                  <c:v>1.1202119266684329</c:v>
                </c:pt>
                <c:pt idx="146">
                  <c:v>1.1229619255791454</c:v>
                </c:pt>
                <c:pt idx="147">
                  <c:v>1.1256932802861321</c:v>
                </c:pt>
                <c:pt idx="148">
                  <c:v>1.1284062418926459</c:v>
                </c:pt>
                <c:pt idx="149">
                  <c:v>1.1311010564630029</c:v>
                </c:pt>
                <c:pt idx="150">
                  <c:v>1.1337779651565083</c:v>
                </c:pt>
                <c:pt idx="151">
                  <c:v>1.1364372043569682</c:v>
                </c:pt>
                <c:pt idx="152">
                  <c:v>1.1390790057979454</c:v>
                </c:pt>
                <c:pt idx="153">
                  <c:v>1.1417035966839451</c:v>
                </c:pt>
                <c:pt idx="154">
                  <c:v>1.1443111998076709</c:v>
                </c:pt>
                <c:pt idx="155">
                  <c:v>1.1469020336635163</c:v>
                </c:pt>
                <c:pt idx="156">
                  <c:v>1.1494763125574257</c:v>
                </c:pt>
                <c:pt idx="157">
                  <c:v>1.1520342467132703</c:v>
                </c:pt>
                <c:pt idx="158">
                  <c:v>1.1545760423758669</c:v>
                </c:pt>
                <c:pt idx="159">
                  <c:v>1.1571019019107682</c:v>
                </c:pt>
                <c:pt idx="160">
                  <c:v>1.1596120239009453</c:v>
                </c:pt>
                <c:pt idx="161">
                  <c:v>1.1621066032404714</c:v>
                </c:pt>
                <c:pt idx="162">
                  <c:v>1.1645858312253314</c:v>
                </c:pt>
                <c:pt idx="163">
                  <c:v>1.1670498956414468</c:v>
                </c:pt>
                <c:pt idx="164">
                  <c:v>1.16949898085003</c:v>
                </c:pt>
                <c:pt idx="165">
                  <c:v>1.1719332678703571</c:v>
                </c:pt>
                <c:pt idx="166">
                  <c:v>1.1743529344600558</c:v>
                </c:pt>
                <c:pt idx="167">
                  <c:v>1.1767581551929966</c:v>
                </c:pt>
                <c:pt idx="168">
                  <c:v>1.1791491015348741</c:v>
                </c:pt>
                <c:pt idx="169">
                  <c:v>1.181525941916556</c:v>
                </c:pt>
                <c:pt idx="170">
                  <c:v>1.1838888418052811</c:v>
                </c:pt>
                <c:pt idx="171">
                  <c:v>1.1862379637737877</c:v>
                </c:pt>
                <c:pt idx="172">
                  <c:v>1.1885734675674273</c:v>
                </c:pt>
                <c:pt idx="173">
                  <c:v>1.1908955101693537</c:v>
                </c:pt>
                <c:pt idx="174">
                  <c:v>1.193204245863841</c:v>
                </c:pt>
                <c:pt idx="175">
                  <c:v>1.1954998262977963</c:v>
                </c:pt>
                <c:pt idx="176">
                  <c:v>1.1977824005405302</c:v>
                </c:pt>
                <c:pt idx="177">
                  <c:v>1.2000521151418457</c:v>
                </c:pt>
                <c:pt idx="178">
                  <c:v>1.2023091141884978</c:v>
                </c:pt>
                <c:pt idx="179">
                  <c:v>1.2045535393590816</c:v>
                </c:pt>
                <c:pt idx="180">
                  <c:v>1.2067855299773989</c:v>
                </c:pt>
                <c:pt idx="181">
                  <c:v>1.2090052230643544</c:v>
                </c:pt>
                <c:pt idx="182">
                  <c:v>1.2112127533884327</c:v>
                </c:pt>
                <c:pt idx="183">
                  <c:v>1.2134082535147965</c:v>
                </c:pt>
                <c:pt idx="184">
                  <c:v>1.2155918538530557</c:v>
                </c:pt>
                <c:pt idx="185">
                  <c:v>1.2177636827037501</c:v>
                </c:pt>
                <c:pt idx="186">
                  <c:v>1.2199238663035832</c:v>
                </c:pt>
                <c:pt idx="187">
                  <c:v>1.2220725288694529</c:v>
                </c:pt>
                <c:pt idx="188">
                  <c:v>1.22420979264131</c:v>
                </c:pt>
                <c:pt idx="189">
                  <c:v>1.2263357779238917</c:v>
                </c:pt>
                <c:pt idx="190">
                  <c:v>1.2284506031273548</c:v>
                </c:pt>
                <c:pt idx="191">
                  <c:v>1.2305543848068479</c:v>
                </c:pt>
                <c:pt idx="192">
                  <c:v>1.2326472377010615</c:v>
                </c:pt>
                <c:pt idx="193">
                  <c:v>1.2347292747697742</c:v>
                </c:pt>
                <c:pt idx="194">
                  <c:v>1.2368006072304398</c:v>
                </c:pt>
                <c:pt idx="195">
                  <c:v>1.2388613445938348</c:v>
                </c:pt>
                <c:pt idx="196">
                  <c:v>1.2409115946988019</c:v>
                </c:pt>
                <c:pt idx="197">
                  <c:v>1.2429514637461092</c:v>
                </c:pt>
                <c:pt idx="198">
                  <c:v>1.2449810563314645</c:v>
                </c:pt>
                <c:pt idx="199">
                  <c:v>1.2470004754776922</c:v>
                </c:pt>
              </c:numCache>
            </c:numRef>
          </c:xVal>
          <c:yVal>
            <c:numRef>
              <c:f>Calcs!$N$4:$N$203</c:f>
              <c:numCache>
                <c:formatCode>General</c:formatCode>
                <c:ptCount val="200"/>
                <c:pt idx="0">
                  <c:v>-1.0595547309833024E-2</c:v>
                </c:pt>
                <c:pt idx="1">
                  <c:v>-1.0855807009238253E-2</c:v>
                </c:pt>
                <c:pt idx="2">
                  <c:v>-1.1008049173839277E-2</c:v>
                </c:pt>
                <c:pt idx="3">
                  <c:v>-1.1116066708643482E-2</c:v>
                </c:pt>
                <c:pt idx="4">
                  <c:v>-1.1199851617848944E-2</c:v>
                </c:pt>
                <c:pt idx="5">
                  <c:v>-1.1268308873244487E-2</c:v>
                </c:pt>
                <c:pt idx="6">
                  <c:v>-1.1326188657971517E-2</c:v>
                </c:pt>
                <c:pt idx="7">
                  <c:v>-1.1376326408048689E-2</c:v>
                </c:pt>
                <c:pt idx="8">
                  <c:v>-1.142055103784549E-2</c:v>
                </c:pt>
                <c:pt idx="9">
                  <c:v>-1.1460111317254173E-2</c:v>
                </c:pt>
                <c:pt idx="10">
                  <c:v>-1.1495897943012482E-2</c:v>
                </c:pt>
                <c:pt idx="11">
                  <c:v>-1.1528568572649715E-2</c:v>
                </c:pt>
                <c:pt idx="12">
                  <c:v>-1.1558622638543578E-2</c:v>
                </c:pt>
                <c:pt idx="13">
                  <c:v>-1.1586448357376745E-2</c:v>
                </c:pt>
                <c:pt idx="14">
                  <c:v>-1.1612353481855178E-2</c:v>
                </c:pt>
                <c:pt idx="15">
                  <c:v>-1.1636586107453918E-2</c:v>
                </c:pt>
                <c:pt idx="16">
                  <c:v>-1.1659349160226831E-2</c:v>
                </c:pt>
                <c:pt idx="17">
                  <c:v>-1.1680810737250719E-2</c:v>
                </c:pt>
                <c:pt idx="18">
                  <c:v>-1.1701111647576997E-2</c:v>
                </c:pt>
                <c:pt idx="19">
                  <c:v>-1.1720371016659382E-2</c:v>
                </c:pt>
                <c:pt idx="20">
                  <c:v>-1.173869052197775E-2</c:v>
                </c:pt>
                <c:pt idx="21">
                  <c:v>-1.1756157642417711E-2</c:v>
                </c:pt>
                <c:pt idx="22">
                  <c:v>-1.1772848184757307E-2</c:v>
                </c:pt>
                <c:pt idx="23">
                  <c:v>-1.1788828272054965E-2</c:v>
                </c:pt>
                <c:pt idx="24">
                  <c:v>-1.1804155925864887E-2</c:v>
                </c:pt>
                <c:pt idx="25">
                  <c:v>-1.1818882337948809E-2</c:v>
                </c:pt>
                <c:pt idx="26">
                  <c:v>-1.1833052901851765E-2</c:v>
                </c:pt>
                <c:pt idx="27">
                  <c:v>-1.1846708056781955E-2</c:v>
                </c:pt>
                <c:pt idx="28">
                  <c:v>-1.1859883983341202E-2</c:v>
                </c:pt>
                <c:pt idx="29">
                  <c:v>-1.1872613181260386E-2</c:v>
                </c:pt>
                <c:pt idx="30">
                  <c:v>-1.1884924952368746E-2</c:v>
                </c:pt>
                <c:pt idx="31">
                  <c:v>-1.1896845806859168E-2</c:v>
                </c:pt>
                <c:pt idx="32">
                  <c:v>-1.1908399807018756E-2</c:v>
                </c:pt>
                <c:pt idx="33">
                  <c:v>-1.1919608859632081E-2</c:v>
                </c:pt>
                <c:pt idx="34">
                  <c:v>-1.1930492965987418E-2</c:v>
                </c:pt>
                <c:pt idx="35">
                  <c:v>-1.1941070436655968E-2</c:v>
                </c:pt>
                <c:pt idx="36">
                  <c:v>-1.1951358076837143E-2</c:v>
                </c:pt>
                <c:pt idx="37">
                  <c:v>-1.1961371346982247E-2</c:v>
                </c:pt>
                <c:pt idx="38">
                  <c:v>-1.1971124502549812E-2</c:v>
                </c:pt>
                <c:pt idx="39">
                  <c:v>-1.1980630716064632E-2</c:v>
                </c:pt>
                <c:pt idx="40">
                  <c:v>-1.1989902184102796E-2</c:v>
                </c:pt>
                <c:pt idx="41">
                  <c:v>-1.1998950221382958E-2</c:v>
                </c:pt>
                <c:pt idx="42">
                  <c:v>-1.2007785343784938E-2</c:v>
                </c:pt>
                <c:pt idx="43">
                  <c:v>-1.201641734182296E-2</c:v>
                </c:pt>
                <c:pt idx="44">
                  <c:v>-1.2024855345861432E-2</c:v>
                </c:pt>
                <c:pt idx="45">
                  <c:v>-1.2033107884162557E-2</c:v>
                </c:pt>
                <c:pt idx="46">
                  <c:v>-1.2041182934690246E-2</c:v>
                </c:pt>
                <c:pt idx="47">
                  <c:v>-1.2049087971460131E-2</c:v>
                </c:pt>
                <c:pt idx="48">
                  <c:v>-1.205683000610999E-2</c:v>
                </c:pt>
                <c:pt idx="49">
                  <c:v>-1.2064415625270095E-2</c:v>
                </c:pt>
                <c:pt idx="50">
                  <c:v>-1.2071851024233084E-2</c:v>
                </c:pt>
                <c:pt idx="51">
                  <c:v>-1.2079142037354017E-2</c:v>
                </c:pt>
                <c:pt idx="52">
                  <c:v>-1.2086294165554687E-2</c:v>
                </c:pt>
                <c:pt idx="53">
                  <c:v>-1.2093312601256932E-2</c:v>
                </c:pt>
                <c:pt idx="54">
                  <c:v>-1.2100202251028423E-2</c:v>
                </c:pt>
                <c:pt idx="55">
                  <c:v>-1.2106967756187163E-2</c:v>
                </c:pt>
                <c:pt idx="56">
                  <c:v>-1.211361351158325E-2</c:v>
                </c:pt>
                <c:pt idx="57">
                  <c:v>-1.2120143682746451E-2</c:v>
                </c:pt>
                <c:pt idx="58">
                  <c:v>-1.2126562221568186E-2</c:v>
                </c:pt>
                <c:pt idx="59">
                  <c:v>-1.2132872880665635E-2</c:v>
                </c:pt>
                <c:pt idx="60">
                  <c:v>-1.2139079226558465E-2</c:v>
                </c:pt>
                <c:pt idx="61">
                  <c:v>-1.2145184651773996E-2</c:v>
                </c:pt>
                <c:pt idx="62">
                  <c:v>-1.2151192385983963E-2</c:v>
                </c:pt>
                <c:pt idx="63">
                  <c:v>-1.2157105506264336E-2</c:v>
                </c:pt>
                <c:pt idx="64">
                  <c:v>-1.2162926946559521E-2</c:v>
                </c:pt>
                <c:pt idx="65">
                  <c:v>-1.2168659506423964E-2</c:v>
                </c:pt>
                <c:pt idx="66">
                  <c:v>-1.2174305859106838E-2</c:v>
                </c:pt>
                <c:pt idx="67">
                  <c:v>-1.2179868559037289E-2</c:v>
                </c:pt>
                <c:pt idx="68">
                  <c:v>-1.2185350048763562E-2</c:v>
                </c:pt>
                <c:pt idx="69">
                  <c:v>-1.2190752665392667E-2</c:v>
                </c:pt>
                <c:pt idx="70">
                  <c:v>-1.2196078646573466E-2</c:v>
                </c:pt>
                <c:pt idx="71">
                  <c:v>-1.2201330136061136E-2</c:v>
                </c:pt>
                <c:pt idx="72">
                  <c:v>-1.2206509188898231E-2</c:v>
                </c:pt>
                <c:pt idx="73">
                  <c:v>-1.2211617776242351E-2</c:v>
                </c:pt>
                <c:pt idx="74">
                  <c:v>-1.22166577898711E-2</c:v>
                </c:pt>
                <c:pt idx="75">
                  <c:v>-1.2221631046387496E-2</c:v>
                </c:pt>
                <c:pt idx="76">
                  <c:v>-1.2226539291150954E-2</c:v>
                </c:pt>
                <c:pt idx="77">
                  <c:v>-1.223138420195502E-2</c:v>
                </c:pt>
                <c:pt idx="78">
                  <c:v>-1.2236167392470014E-2</c:v>
                </c:pt>
                <c:pt idx="79">
                  <c:v>-1.224089041546984E-2</c:v>
                </c:pt>
                <c:pt idx="80">
                  <c:v>-1.2245554765857978E-2</c:v>
                </c:pt>
                <c:pt idx="81">
                  <c:v>-1.2250161883508004E-2</c:v>
                </c:pt>
                <c:pt idx="82">
                  <c:v>-1.2254713155931792E-2</c:v>
                </c:pt>
                <c:pt idx="83">
                  <c:v>-1.2259209920788168E-2</c:v>
                </c:pt>
                <c:pt idx="84">
                  <c:v>-1.2263653468242751E-2</c:v>
                </c:pt>
                <c:pt idx="85">
                  <c:v>-1.2268045043190188E-2</c:v>
                </c:pt>
                <c:pt idx="86">
                  <c:v>-1.2272385847347456E-2</c:v>
                </c:pt>
                <c:pt idx="87">
                  <c:v>-1.2276677041228127E-2</c:v>
                </c:pt>
                <c:pt idx="88">
                  <c:v>-1.2280919746004704E-2</c:v>
                </c:pt>
                <c:pt idx="89">
                  <c:v>-1.2285115045266682E-2</c:v>
                </c:pt>
                <c:pt idx="90">
                  <c:v>-1.2289263986682052E-2</c:v>
                </c:pt>
                <c:pt idx="91">
                  <c:v>-1.2293367583567767E-2</c:v>
                </c:pt>
                <c:pt idx="92">
                  <c:v>-1.2297426816375001E-2</c:v>
                </c:pt>
                <c:pt idx="93">
                  <c:v>-1.2301442634095496E-2</c:v>
                </c:pt>
                <c:pt idx="94">
                  <c:v>-1.2305415955592959E-2</c:v>
                </c:pt>
                <c:pt idx="95">
                  <c:v>-1.2309347670865381E-2</c:v>
                </c:pt>
                <c:pt idx="96">
                  <c:v>-1.2313238642241318E-2</c:v>
                </c:pt>
                <c:pt idx="97">
                  <c:v>-1.2317089705515198E-2</c:v>
                </c:pt>
                <c:pt idx="98">
                  <c:v>-1.2320901671024969E-2</c:v>
                </c:pt>
                <c:pt idx="99">
                  <c:v>-1.2324675324675302E-2</c:v>
                </c:pt>
                <c:pt idx="100">
                  <c:v>-1.2328411428910399E-2</c:v>
                </c:pt>
                <c:pt idx="101">
                  <c:v>-1.2332110723638334E-2</c:v>
                </c:pt>
                <c:pt idx="102">
                  <c:v>-1.2335773927110619E-2</c:v>
                </c:pt>
                <c:pt idx="103">
                  <c:v>-1.2339401736759225E-2</c:v>
                </c:pt>
                <c:pt idx="104">
                  <c:v>-1.2342994829993672E-2</c:v>
                </c:pt>
                <c:pt idx="105">
                  <c:v>-1.2346553864959895E-2</c:v>
                </c:pt>
                <c:pt idx="106">
                  <c:v>-1.2350079481264053E-2</c:v>
                </c:pt>
                <c:pt idx="107">
                  <c:v>-1.2353572300662181E-2</c:v>
                </c:pt>
                <c:pt idx="108">
                  <c:v>-1.2357032927718632E-2</c:v>
                </c:pt>
                <c:pt idx="109">
                  <c:v>-1.2360461950433631E-2</c:v>
                </c:pt>
                <c:pt idx="110">
                  <c:v>-1.2363859940843398E-2</c:v>
                </c:pt>
                <c:pt idx="111">
                  <c:v>-1.2367227455592412E-2</c:v>
                </c:pt>
                <c:pt idx="112">
                  <c:v>-1.2370565036481049E-2</c:v>
                </c:pt>
                <c:pt idx="113">
                  <c:v>-1.23738732109885E-2</c:v>
                </c:pt>
                <c:pt idx="114">
                  <c:v>-1.2377152492773271E-2</c:v>
                </c:pt>
                <c:pt idx="115">
                  <c:v>-1.2380403382151659E-2</c:v>
                </c:pt>
                <c:pt idx="116">
                  <c:v>-1.2383626366556067E-2</c:v>
                </c:pt>
                <c:pt idx="117">
                  <c:v>-1.2386821920973352E-2</c:v>
                </c:pt>
                <c:pt idx="118">
                  <c:v>-1.2389990508365365E-2</c:v>
                </c:pt>
                <c:pt idx="119">
                  <c:v>-1.2393132580070885E-2</c:v>
                </c:pt>
                <c:pt idx="120">
                  <c:v>-1.2396248576191919E-2</c:v>
                </c:pt>
                <c:pt idx="121">
                  <c:v>-1.2399338925963673E-2</c:v>
                </c:pt>
                <c:pt idx="122">
                  <c:v>-1.240240404810905E-2</c:v>
                </c:pt>
                <c:pt idx="123">
                  <c:v>-1.2405444351179245E-2</c:v>
                </c:pt>
                <c:pt idx="124">
                  <c:v>-1.2408460233880807E-2</c:v>
                </c:pt>
                <c:pt idx="125">
                  <c:v>-1.2411452085389213E-2</c:v>
                </c:pt>
                <c:pt idx="126">
                  <c:v>-1.2414420285650218E-2</c:v>
                </c:pt>
                <c:pt idx="127">
                  <c:v>-1.2417365205669585E-2</c:v>
                </c:pt>
                <c:pt idx="128">
                  <c:v>-1.2420287207791193E-2</c:v>
                </c:pt>
                <c:pt idx="129">
                  <c:v>-1.2423186645964729E-2</c:v>
                </c:pt>
                <c:pt idx="130">
                  <c:v>-1.2426063866002915E-2</c:v>
                </c:pt>
                <c:pt idx="131">
                  <c:v>-1.2428919205829173E-2</c:v>
                </c:pt>
                <c:pt idx="132">
                  <c:v>-1.2431752995715532E-2</c:v>
                </c:pt>
                <c:pt idx="133">
                  <c:v>-1.2434565558512045E-2</c:v>
                </c:pt>
                <c:pt idx="134">
                  <c:v>-1.2437357209867685E-2</c:v>
                </c:pt>
                <c:pt idx="135">
                  <c:v>-1.2440128258442538E-2</c:v>
                </c:pt>
                <c:pt idx="136">
                  <c:v>-1.2442879006112956E-2</c:v>
                </c:pt>
                <c:pt idx="137">
                  <c:v>-1.244560974816877E-2</c:v>
                </c:pt>
                <c:pt idx="138">
                  <c:v>-1.2448320773503564E-2</c:v>
                </c:pt>
                <c:pt idx="139">
                  <c:v>-1.2451012364797917E-2</c:v>
                </c:pt>
                <c:pt idx="140">
                  <c:v>-1.2453684798696459E-2</c:v>
                </c:pt>
                <c:pt idx="141">
                  <c:v>-1.2456338345978674E-2</c:v>
                </c:pt>
                <c:pt idx="142">
                  <c:v>-1.2458973271723016E-2</c:v>
                </c:pt>
                <c:pt idx="143">
                  <c:v>-1.2461589835466386E-2</c:v>
                </c:pt>
                <c:pt idx="144">
                  <c:v>-1.2464188291357122E-2</c:v>
                </c:pt>
                <c:pt idx="145">
                  <c:v>-1.2466768888303439E-2</c:v>
                </c:pt>
                <c:pt idx="146">
                  <c:v>-1.2469331870116245E-2</c:v>
                </c:pt>
                <c:pt idx="147">
                  <c:v>-1.24718774756476E-2</c:v>
                </c:pt>
                <c:pt idx="148">
                  <c:v>-1.247440593892416E-2</c:v>
                </c:pt>
                <c:pt idx="149">
                  <c:v>-1.2476917489276349E-2</c:v>
                </c:pt>
                <c:pt idx="150">
                  <c:v>-1.2479412351463114E-2</c:v>
                </c:pt>
                <c:pt idx="151">
                  <c:v>-1.2481890745792704E-2</c:v>
                </c:pt>
                <c:pt idx="152">
                  <c:v>-1.2484352888239339E-2</c:v>
                </c:pt>
                <c:pt idx="153">
                  <c:v>-1.2486798990556203E-2</c:v>
                </c:pt>
                <c:pt idx="154">
                  <c:v>-1.2489229260384708E-2</c:v>
                </c:pt>
                <c:pt idx="155">
                  <c:v>-1.249164390136027E-2</c:v>
                </c:pt>
                <c:pt idx="156">
                  <c:v>-1.2494043113214648E-2</c:v>
                </c:pt>
                <c:pt idx="157">
                  <c:v>-1.2496427091875222E-2</c:v>
                </c:pt>
                <c:pt idx="158">
                  <c:v>-1.2498796029560898E-2</c:v>
                </c:pt>
                <c:pt idx="159">
                  <c:v>-1.2501150114875089E-2</c:v>
                </c:pt>
                <c:pt idx="160">
                  <c:v>-1.2503489532895802E-2</c:v>
                </c:pt>
                <c:pt idx="161">
                  <c:v>-1.2505814465263186E-2</c:v>
                </c:pt>
                <c:pt idx="162">
                  <c:v>-1.2508125090263901E-2</c:v>
                </c:pt>
                <c:pt idx="163">
                  <c:v>-1.2510421582913253E-2</c:v>
                </c:pt>
                <c:pt idx="164">
                  <c:v>-1.2512704115034677E-2</c:v>
                </c:pt>
                <c:pt idx="165">
                  <c:v>-1.2514972855337042E-2</c:v>
                </c:pt>
                <c:pt idx="166">
                  <c:v>-1.2517227969489354E-2</c:v>
                </c:pt>
                <c:pt idx="167">
                  <c:v>-1.2519469620193418E-2</c:v>
                </c:pt>
                <c:pt idx="168">
                  <c:v>-1.2521697967254114E-2</c:v>
                </c:pt>
                <c:pt idx="169">
                  <c:v>-1.2523913167648001E-2</c:v>
                </c:pt>
                <c:pt idx="170">
                  <c:v>-1.2526115375589505E-2</c:v>
                </c:pt>
                <c:pt idx="171">
                  <c:v>-1.2528304742595397E-2</c:v>
                </c:pt>
                <c:pt idx="172">
                  <c:v>-1.2530481417547324E-2</c:v>
                </c:pt>
                <c:pt idx="173">
                  <c:v>-1.2532645546752706E-2</c:v>
                </c:pt>
                <c:pt idx="174">
                  <c:v>-1.2534797274003379E-2</c:v>
                </c:pt>
                <c:pt idx="175">
                  <c:v>-1.2536936740633376E-2</c:v>
                </c:pt>
                <c:pt idx="176">
                  <c:v>-1.2539064085574397E-2</c:v>
                </c:pt>
                <c:pt idx="177">
                  <c:v>-1.2541179445409912E-2</c:v>
                </c:pt>
                <c:pt idx="178">
                  <c:v>-1.2543282954427882E-2</c:v>
                </c:pt>
                <c:pt idx="179">
                  <c:v>-1.254537474467189E-2</c:v>
                </c:pt>
                <c:pt idx="180">
                  <c:v>-1.254745494599082E-2</c:v>
                </c:pt>
                <c:pt idx="181">
                  <c:v>-1.2549523686087301E-2</c:v>
                </c:pt>
                <c:pt idx="182">
                  <c:v>-1.255158109056472E-2</c:v>
                </c:pt>
                <c:pt idx="183">
                  <c:v>-1.2553627282972974E-2</c:v>
                </c:pt>
                <c:pt idx="184">
                  <c:v>-1.2555662384853063E-2</c:v>
                </c:pt>
                <c:pt idx="185">
                  <c:v>-1.255768651578025E-2</c:v>
                </c:pt>
                <c:pt idx="186">
                  <c:v>-1.2559699793406329E-2</c:v>
                </c:pt>
                <c:pt idx="187">
                  <c:v>-1.2561702333500662E-2</c:v>
                </c:pt>
                <c:pt idx="188">
                  <c:v>-1.2563694249990218E-2</c:v>
                </c:pt>
                <c:pt idx="189">
                  <c:v>-1.2565675654998167E-2</c:v>
                </c:pt>
                <c:pt idx="190">
                  <c:v>-1.2567646658882041E-2</c:v>
                </c:pt>
                <c:pt idx="191">
                  <c:v>-1.256960737027059E-2</c:v>
                </c:pt>
                <c:pt idx="192">
                  <c:v>-1.2571557896099466E-2</c:v>
                </c:pt>
                <c:pt idx="193">
                  <c:v>-1.2573498341646526E-2</c:v>
                </c:pt>
                <c:pt idx="194">
                  <c:v>-1.2575428810565734E-2</c:v>
                </c:pt>
                <c:pt idx="195">
                  <c:v>-1.2577349404920448E-2</c:v>
                </c:pt>
                <c:pt idx="196">
                  <c:v>-1.2579260225215761E-2</c:v>
                </c:pt>
                <c:pt idx="197">
                  <c:v>-1.2581161370430177E-2</c:v>
                </c:pt>
                <c:pt idx="198">
                  <c:v>-1.2583052938046221E-2</c:v>
                </c:pt>
                <c:pt idx="199">
                  <c:v>-1.2584935024080552E-2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3-4E10-BFFF-A9C53CD13B24}"/>
            </c:ext>
          </c:extLst>
        </c:ser>
        <c:ser>
          <c:idx val="4"/>
          <c:order val="4"/>
          <c:tx>
            <c:v>SBS3_9.73c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Calcs!$Q$4:$Q$203</c:f>
              <c:numCache>
                <c:formatCode>General</c:formatCode>
                <c:ptCount val="200"/>
                <c:pt idx="0">
                  <c:v>-0.80046000000000006</c:v>
                </c:pt>
                <c:pt idx="1">
                  <c:v>-0.50444516406378082</c:v>
                </c:pt>
                <c:pt idx="2">
                  <c:v>-0.33128758538396719</c:v>
                </c:pt>
                <c:pt idx="3">
                  <c:v>-0.20843032812756168</c:v>
                </c:pt>
                <c:pt idx="4">
                  <c:v>-0.11313483593621942</c:v>
                </c:pt>
                <c:pt idx="5">
                  <c:v>-3.5272749447747831E-2</c:v>
                </c:pt>
                <c:pt idx="6">
                  <c:v>3.0558706667619395E-2</c:v>
                </c:pt>
                <c:pt idx="7">
                  <c:v>8.7584507808657674E-2</c:v>
                </c:pt>
                <c:pt idx="8">
                  <c:v>0.1378848292320658</c:v>
                </c:pt>
                <c:pt idx="9">
                  <c:v>0.18287999999999993</c:v>
                </c:pt>
                <c:pt idx="10">
                  <c:v>0.22358308302348884</c:v>
                </c:pt>
                <c:pt idx="11">
                  <c:v>0.2607420864884713</c:v>
                </c:pt>
                <c:pt idx="12">
                  <c:v>0.29492505605740482</c:v>
                </c:pt>
                <c:pt idx="13">
                  <c:v>0.32657354260383875</c:v>
                </c:pt>
                <c:pt idx="14">
                  <c:v>0.35603757867981378</c:v>
                </c:pt>
                <c:pt idx="15">
                  <c:v>0.38359934374487659</c:v>
                </c:pt>
                <c:pt idx="16">
                  <c:v>0.40948964234811203</c:v>
                </c:pt>
                <c:pt idx="17">
                  <c:v>0.43389966516828493</c:v>
                </c:pt>
                <c:pt idx="18">
                  <c:v>0.45698956596095486</c:v>
                </c:pt>
                <c:pt idx="19">
                  <c:v>0.47889483593621907</c:v>
                </c:pt>
                <c:pt idx="20">
                  <c:v>0.49973112128365194</c:v>
                </c:pt>
                <c:pt idx="21">
                  <c:v>0.51959791895970819</c:v>
                </c:pt>
                <c:pt idx="22">
                  <c:v>0.53858145026953985</c:v>
                </c:pt>
                <c:pt idx="23">
                  <c:v>0.55675692242469066</c:v>
                </c:pt>
                <c:pt idx="24">
                  <c:v>0.5741903281275611</c:v>
                </c:pt>
                <c:pt idx="25">
                  <c:v>0.59093989199362373</c:v>
                </c:pt>
                <c:pt idx="26">
                  <c:v>0.60705724384809856</c:v>
                </c:pt>
                <c:pt idx="27">
                  <c:v>0.62258837854005811</c:v>
                </c:pt>
                <c:pt idx="28">
                  <c:v>0.63757444725395929</c:v>
                </c:pt>
                <c:pt idx="29">
                  <c:v>0.65205241461603314</c:v>
                </c:pt>
                <c:pt idx="30">
                  <c:v>0.66605560801499375</c:v>
                </c:pt>
                <c:pt idx="31">
                  <c:v>0.67961417968109594</c:v>
                </c:pt>
                <c:pt idx="32">
                  <c:v>0.69275549763952182</c:v>
                </c:pt>
                <c:pt idx="33">
                  <c:v>0.70550447828433094</c:v>
                </c:pt>
                <c:pt idx="34">
                  <c:v>0.71788387073140014</c:v>
                </c:pt>
                <c:pt idx="35">
                  <c:v>0.72991450110450429</c:v>
                </c:pt>
                <c:pt idx="36">
                  <c:v>0.74161548334403871</c:v>
                </c:pt>
                <c:pt idx="37">
                  <c:v>0.75300440189717377</c:v>
                </c:pt>
                <c:pt idx="38">
                  <c:v>0.76409747067343736</c:v>
                </c:pt>
                <c:pt idx="39">
                  <c:v>0.77490967187243842</c:v>
                </c:pt>
                <c:pt idx="40">
                  <c:v>0.78545487766678446</c:v>
                </c:pt>
                <c:pt idx="41">
                  <c:v>0.79574595721987129</c:v>
                </c:pt>
                <c:pt idx="42">
                  <c:v>0.80579487110963055</c:v>
                </c:pt>
                <c:pt idx="43">
                  <c:v>0.81561275489592755</c:v>
                </c:pt>
                <c:pt idx="44">
                  <c:v>0.82520999329584632</c:v>
                </c:pt>
                <c:pt idx="45">
                  <c:v>0.83459628620575876</c:v>
                </c:pt>
                <c:pt idx="46">
                  <c:v>0.84378070762250856</c:v>
                </c:pt>
                <c:pt idx="47">
                  <c:v>0.85277175836091001</c:v>
                </c:pt>
                <c:pt idx="48">
                  <c:v>0.86157741333523874</c:v>
                </c:pt>
                <c:pt idx="49">
                  <c:v>0.87020516406378046</c:v>
                </c:pt>
                <c:pt idx="50">
                  <c:v>0.87866205696414457</c:v>
                </c:pt>
                <c:pt idx="51">
                  <c:v>0.88695472792984309</c:v>
                </c:pt>
                <c:pt idx="52">
                  <c:v>0.89508943361323978</c:v>
                </c:pt>
                <c:pt idx="53">
                  <c:v>0.90307207978431792</c:v>
                </c:pt>
                <c:pt idx="54">
                  <c:v>0.91090824708726958</c:v>
                </c:pt>
                <c:pt idx="55">
                  <c:v>0.91860321447627702</c:v>
                </c:pt>
                <c:pt idx="56">
                  <c:v>0.92616198057698784</c:v>
                </c:pt>
                <c:pt idx="57">
                  <c:v>0.93358928319017864</c:v>
                </c:pt>
                <c:pt idx="58">
                  <c:v>0.94088961712818597</c:v>
                </c:pt>
                <c:pt idx="59">
                  <c:v>0.94806725055225205</c:v>
                </c:pt>
                <c:pt idx="60">
                  <c:v>0.95512623995948753</c:v>
                </c:pt>
                <c:pt idx="61">
                  <c:v>0.96207044395121311</c:v>
                </c:pt>
                <c:pt idx="62">
                  <c:v>0.96890353589968492</c:v>
                </c:pt>
                <c:pt idx="63">
                  <c:v>0.9756290156173153</c:v>
                </c:pt>
                <c:pt idx="64">
                  <c:v>0.98225022012118557</c:v>
                </c:pt>
                <c:pt idx="65">
                  <c:v>0.98877033357574118</c:v>
                </c:pt>
                <c:pt idx="66">
                  <c:v>0.99519239648783064</c:v>
                </c:pt>
                <c:pt idx="67">
                  <c:v>1.0015193142205503</c:v>
                </c:pt>
                <c:pt idx="68">
                  <c:v>1.0077538648855724</c:v>
                </c:pt>
                <c:pt idx="69">
                  <c:v>1.0138987066676195</c:v>
                </c:pt>
                <c:pt idx="70">
                  <c:v>1.0199563846294157</c:v>
                </c:pt>
                <c:pt idx="71">
                  <c:v>1.0259293370407236</c:v>
                </c:pt>
                <c:pt idx="72">
                  <c:v>1.0318199012708489</c:v>
                </c:pt>
                <c:pt idx="73">
                  <c:v>1.0376303192802581</c:v>
                </c:pt>
                <c:pt idx="74">
                  <c:v>1.0433627427435941</c:v>
                </c:pt>
                <c:pt idx="75">
                  <c:v>1.0490192378333931</c:v>
                </c:pt>
                <c:pt idx="76">
                  <c:v>1.0546017896911082</c:v>
                </c:pt>
                <c:pt idx="77">
                  <c:v>1.0601123066096567</c:v>
                </c:pt>
                <c:pt idx="78">
                  <c:v>1.0655526239495428</c:v>
                </c:pt>
                <c:pt idx="79">
                  <c:v>1.0709245078086578</c:v>
                </c:pt>
                <c:pt idx="80">
                  <c:v>1.0762296584641315</c:v>
                </c:pt>
                <c:pt idx="81">
                  <c:v>1.0814697136030038</c:v>
                </c:pt>
                <c:pt idx="82">
                  <c:v>1.0866462513570883</c:v>
                </c:pt>
                <c:pt idx="83">
                  <c:v>1.0917607931560906</c:v>
                </c:pt>
                <c:pt idx="84">
                  <c:v>1.0968148064118928</c:v>
                </c:pt>
                <c:pt idx="85">
                  <c:v>1.1018097070458499</c:v>
                </c:pt>
                <c:pt idx="86">
                  <c:v>1.1067468618699923</c:v>
                </c:pt>
                <c:pt idx="87">
                  <c:v>1.1116275908321469</c:v>
                </c:pt>
                <c:pt idx="88">
                  <c:v>1.1164531691342086</c:v>
                </c:pt>
                <c:pt idx="89">
                  <c:v>1.1212248292320657</c:v>
                </c:pt>
                <c:pt idx="90">
                  <c:v>1.1259437627250237</c:v>
                </c:pt>
                <c:pt idx="91">
                  <c:v>1.1306111221419781</c:v>
                </c:pt>
                <c:pt idx="92">
                  <c:v>1.1352280226310267</c:v>
                </c:pt>
                <c:pt idx="93">
                  <c:v>1.1397955435587279</c:v>
                </c:pt>
                <c:pt idx="94">
                  <c:v>1.1443147300247352</c:v>
                </c:pt>
                <c:pt idx="95">
                  <c:v>1.1487865942971289</c:v>
                </c:pt>
                <c:pt idx="96">
                  <c:v>1.1532121171733689</c:v>
                </c:pt>
                <c:pt idx="97">
                  <c:v>1.1575922492714577</c:v>
                </c:pt>
                <c:pt idx="98">
                  <c:v>1.1619279122555548</c:v>
                </c:pt>
                <c:pt idx="99">
                  <c:v>1.1662199999999998</c:v>
                </c:pt>
                <c:pt idx="100">
                  <c:v>1.1704693796954235</c:v>
                </c:pt>
                <c:pt idx="101">
                  <c:v>1.1746768929003639</c:v>
                </c:pt>
                <c:pt idx="102">
                  <c:v>1.1788433565415837</c:v>
                </c:pt>
                <c:pt idx="103">
                  <c:v>1.1829695638660624</c:v>
                </c:pt>
                <c:pt idx="104">
                  <c:v>1.1870562853474331</c:v>
                </c:pt>
                <c:pt idx="105">
                  <c:v>1.1911042695494591</c:v>
                </c:pt>
                <c:pt idx="106">
                  <c:v>1.1951142439489739</c:v>
                </c:pt>
                <c:pt idx="107">
                  <c:v>1.1990869157205373</c:v>
                </c:pt>
                <c:pt idx="108">
                  <c:v>1.2030229724849331</c:v>
                </c:pt>
                <c:pt idx="109">
                  <c:v>1.2069230830234889</c:v>
                </c:pt>
                <c:pt idx="110">
                  <c:v>1.2107878979600717</c:v>
                </c:pt>
                <c:pt idx="111">
                  <c:v>1.2146180504124964</c:v>
                </c:pt>
                <c:pt idx="112">
                  <c:v>1.2184141566149858</c:v>
                </c:pt>
                <c:pt idx="113">
                  <c:v>1.2221768165132072</c:v>
                </c:pt>
                <c:pt idx="114">
                  <c:v>1.2259066143333206</c:v>
                </c:pt>
                <c:pt idx="115">
                  <c:v>1.229604119126398</c:v>
                </c:pt>
                <c:pt idx="116">
                  <c:v>1.2332698852894708</c:v>
                </c:pt>
                <c:pt idx="117">
                  <c:v>1.2369044530644053</c:v>
                </c:pt>
                <c:pt idx="118">
                  <c:v>1.2405083490157309</c:v>
                </c:pt>
                <c:pt idx="119">
                  <c:v>1.244082086488471</c:v>
                </c:pt>
                <c:pt idx="120">
                  <c:v>1.2476261660469781</c:v>
                </c:pt>
                <c:pt idx="121">
                  <c:v>1.2511410758957069</c:v>
                </c:pt>
                <c:pt idx="122">
                  <c:v>1.2546272922828174</c:v>
                </c:pt>
                <c:pt idx="123">
                  <c:v>1.258085279887432</c:v>
                </c:pt>
                <c:pt idx="124">
                  <c:v>1.2615154921913418</c:v>
                </c:pt>
                <c:pt idx="125">
                  <c:v>1.2649183718359043</c:v>
                </c:pt>
                <c:pt idx="126">
                  <c:v>1.2682943509648303</c:v>
                </c:pt>
                <c:pt idx="127">
                  <c:v>1.2716438515535347</c:v>
                </c:pt>
                <c:pt idx="128">
                  <c:v>1.2749672857256631</c:v>
                </c:pt>
                <c:pt idx="129">
                  <c:v>1.2782650560574049</c:v>
                </c:pt>
                <c:pt idx="130">
                  <c:v>1.2815375558701392</c:v>
                </c:pt>
                <c:pt idx="131">
                  <c:v>1.2847851695119605</c:v>
                </c:pt>
                <c:pt idx="132">
                  <c:v>1.2880082726285742</c:v>
                </c:pt>
                <c:pt idx="133">
                  <c:v>1.29120723242405</c:v>
                </c:pt>
                <c:pt idx="134">
                  <c:v>1.2943824079118793</c:v>
                </c:pt>
                <c:pt idx="135">
                  <c:v>1.2975341501567697</c:v>
                </c:pt>
                <c:pt idx="136">
                  <c:v>1.300662802507581</c:v>
                </c:pt>
                <c:pt idx="137">
                  <c:v>1.3037687008217917</c:v>
                </c:pt>
                <c:pt idx="138">
                  <c:v>1.3068521736818617</c:v>
                </c:pt>
                <c:pt idx="139">
                  <c:v>1.3099135426038389</c:v>
                </c:pt>
                <c:pt idx="140">
                  <c:v>1.3129531222385411</c:v>
                </c:pt>
                <c:pt idx="141">
                  <c:v>1.3159712205656346</c:v>
                </c:pt>
                <c:pt idx="142">
                  <c:v>1.3189681390808941</c:v>
                </c:pt>
                <c:pt idx="143">
                  <c:v>1.321944172976943</c:v>
                </c:pt>
                <c:pt idx="144">
                  <c:v>1.32489961131774</c:v>
                </c:pt>
                <c:pt idx="145">
                  <c:v>1.3278347372070682</c:v>
                </c:pt>
                <c:pt idx="146">
                  <c:v>1.3307498279512713</c:v>
                </c:pt>
                <c:pt idx="147">
                  <c:v>1.3336451552164774</c:v>
                </c:pt>
                <c:pt idx="148">
                  <c:v>1.3365209851805255</c:v>
                </c:pt>
                <c:pt idx="149">
                  <c:v>1.3393775786798134</c:v>
                </c:pt>
                <c:pt idx="150">
                  <c:v>1.3422151913512648</c:v>
                </c:pt>
                <c:pt idx="151">
                  <c:v>1.3450340737696125</c:v>
                </c:pt>
                <c:pt idx="152">
                  <c:v>1.3478344715801776</c:v>
                </c:pt>
                <c:pt idx="153">
                  <c:v>1.3506166256273275</c:v>
                </c:pt>
                <c:pt idx="154">
                  <c:v>1.3533807720787741</c:v>
                </c:pt>
                <c:pt idx="155">
                  <c:v>1.3561271425458761</c:v>
                </c:pt>
                <c:pt idx="156">
                  <c:v>1.3588559642000957</c:v>
                </c:pt>
                <c:pt idx="157">
                  <c:v>1.3615674598857617</c:v>
                </c:pt>
                <c:pt idx="158">
                  <c:v>1.3642618482292723</c:v>
                </c:pt>
                <c:pt idx="159">
                  <c:v>1.3669393437448767</c:v>
                </c:pt>
                <c:pt idx="160">
                  <c:v>1.3696001569371588</c:v>
                </c:pt>
                <c:pt idx="161">
                  <c:v>1.3722444944003505</c:v>
                </c:pt>
                <c:pt idx="162">
                  <c:v>1.3748725589145876</c:v>
                </c:pt>
                <c:pt idx="163">
                  <c:v>1.3774845495392232</c:v>
                </c:pt>
                <c:pt idx="164">
                  <c:v>1.3800806617033026</c:v>
                </c:pt>
                <c:pt idx="165">
                  <c:v>1.3826610872933076</c:v>
                </c:pt>
                <c:pt idx="166">
                  <c:v>1.3852260147382645</c:v>
                </c:pt>
                <c:pt idx="167">
                  <c:v>1.38777562909231</c:v>
                </c:pt>
                <c:pt idx="168">
                  <c:v>1.3903101121148096</c:v>
                </c:pt>
                <c:pt idx="169">
                  <c:v>1.3928296423481121</c:v>
                </c:pt>
                <c:pt idx="170">
                  <c:v>1.3953343951930204</c:v>
                </c:pt>
                <c:pt idx="171">
                  <c:v>1.3978245429820688</c:v>
                </c:pt>
                <c:pt idx="172">
                  <c:v>1.4003002550506698</c:v>
                </c:pt>
                <c:pt idx="173">
                  <c:v>1.4027616978062116</c:v>
                </c:pt>
                <c:pt idx="174">
                  <c:v>1.4052090347951809</c:v>
                </c:pt>
                <c:pt idx="175">
                  <c:v>1.4076424267683663</c:v>
                </c:pt>
                <c:pt idx="176">
                  <c:v>1.410062031744219</c:v>
                </c:pt>
                <c:pt idx="177">
                  <c:v>1.4124680050704279</c:v>
                </c:pt>
                <c:pt idx="178">
                  <c:v>1.4148604994837684</c:v>
                </c:pt>
                <c:pt idx="179">
                  <c:v>1.417239665168285</c:v>
                </c:pt>
                <c:pt idx="180">
                  <c:v>1.4196056498118639</c:v>
                </c:pt>
                <c:pt idx="181">
                  <c:v>1.4219585986612431</c:v>
                </c:pt>
                <c:pt idx="182">
                  <c:v>1.4242986545755201</c:v>
                </c:pt>
                <c:pt idx="183">
                  <c:v>1.4266259580781975</c:v>
                </c:pt>
                <c:pt idx="184">
                  <c:v>1.4289406474078195</c:v>
                </c:pt>
                <c:pt idx="185">
                  <c:v>1.4312428585672461</c:v>
                </c:pt>
                <c:pt idx="186">
                  <c:v>1.4335327253716008</c:v>
                </c:pt>
                <c:pt idx="187">
                  <c:v>1.4358103794949468</c:v>
                </c:pt>
                <c:pt idx="188">
                  <c:v>1.4380759505157179</c:v>
                </c:pt>
                <c:pt idx="189">
                  <c:v>1.4403295659609545</c:v>
                </c:pt>
                <c:pt idx="190">
                  <c:v>1.4425713513493805</c:v>
                </c:pt>
                <c:pt idx="191">
                  <c:v>1.4448014302333483</c:v>
                </c:pt>
                <c:pt idx="192">
                  <c:v>1.4470199242397042</c:v>
                </c:pt>
                <c:pt idx="193">
                  <c:v>1.4492269531095883</c:v>
                </c:pt>
                <c:pt idx="194">
                  <c:v>1.4514226347372181</c:v>
                </c:pt>
                <c:pt idx="195">
                  <c:v>1.453607085207677</c:v>
                </c:pt>
                <c:pt idx="196">
                  <c:v>1.4557804188337407</c:v>
                </c:pt>
                <c:pt idx="197">
                  <c:v>1.4579427481917737</c:v>
                </c:pt>
                <c:pt idx="198">
                  <c:v>1.460094184156721</c:v>
                </c:pt>
                <c:pt idx="199">
                  <c:v>1.4622348359362192</c:v>
                </c:pt>
              </c:numCache>
            </c:numRef>
          </c:xVal>
          <c:yVal>
            <c:numRef>
              <c:f>Calcs!$Y$4:$Y$203</c:f>
              <c:numCache>
                <c:formatCode>General</c:formatCode>
                <c:ptCount val="200"/>
                <c:pt idx="0">
                  <c:v>7.0104821802935303E-3</c:v>
                </c:pt>
                <c:pt idx="1">
                  <c:v>3.3337510382844232E-3</c:v>
                </c:pt>
                <c:pt idx="2">
                  <c:v>1.1830011949753908E-3</c:v>
                </c:pt>
                <c:pt idx="3">
                  <c:v>-3.4298010372473014E-4</c:v>
                </c:pt>
                <c:pt idx="4">
                  <c:v>-1.5266231556847342E-3</c:v>
                </c:pt>
                <c:pt idx="5">
                  <c:v>-2.4937299470337627E-3</c:v>
                </c:pt>
                <c:pt idx="6">
                  <c:v>-3.3114070883082714E-3</c:v>
                </c:pt>
                <c:pt idx="7">
                  <c:v>-4.0197112457338374E-3</c:v>
                </c:pt>
                <c:pt idx="8">
                  <c:v>-4.6444797903427487E-3</c:v>
                </c:pt>
                <c:pt idx="9">
                  <c:v>-5.2033542976938881E-3</c:v>
                </c:pt>
                <c:pt idx="10">
                  <c:v>-5.7089177856012628E-3</c:v>
                </c:pt>
                <c:pt idx="11">
                  <c:v>-6.1704610890428698E-3</c:v>
                </c:pt>
                <c:pt idx="12">
                  <c:v>-6.5950397705232758E-3</c:v>
                </c:pt>
                <c:pt idx="13">
                  <c:v>-6.9881382303174245E-3</c:v>
                </c:pt>
                <c:pt idx="14">
                  <c:v>-7.3541041410029664E-3</c:v>
                </c:pt>
                <c:pt idx="15">
                  <c:v>-7.696442387742944E-3</c:v>
                </c:pt>
                <c:pt idx="16">
                  <c:v>-8.0180197399367225E-3</c:v>
                </c:pt>
                <c:pt idx="17">
                  <c:v>-8.3212109323518562E-3</c:v>
                </c:pt>
                <c:pt idx="18">
                  <c:v>-8.6080051973819651E-3</c:v>
                </c:pt>
                <c:pt idx="19">
                  <c:v>-8.8800854397029488E-3</c:v>
                </c:pt>
                <c:pt idx="20">
                  <c:v>-9.13888807362641E-3</c:v>
                </c:pt>
                <c:pt idx="21">
                  <c:v>-9.3856489276104155E-3</c:v>
                </c:pt>
                <c:pt idx="22">
                  <c:v>-9.6214389363489753E-3</c:v>
                </c:pt>
                <c:pt idx="23">
                  <c:v>-9.8471922310520224E-3</c:v>
                </c:pt>
                <c:pt idx="24">
                  <c:v>-1.0063728491663045E-2</c:v>
                </c:pt>
                <c:pt idx="25">
                  <c:v>-1.0271770912532383E-2</c:v>
                </c:pt>
                <c:pt idx="26">
                  <c:v>-1.0471960775660935E-2</c:v>
                </c:pt>
                <c:pt idx="27">
                  <c:v>-1.0664869372326578E-2</c:v>
                </c:pt>
                <c:pt idx="28">
                  <c:v>-1.0851007831780514E-2</c:v>
                </c:pt>
                <c:pt idx="29">
                  <c:v>-1.1030835283012028E-2</c:v>
                </c:pt>
                <c:pt idx="30">
                  <c:v>-1.1204765677732603E-2</c:v>
                </c:pt>
                <c:pt idx="31">
                  <c:v>-1.1373173529752097E-2</c:v>
                </c:pt>
                <c:pt idx="32">
                  <c:v>-1.1536398770919403E-2</c:v>
                </c:pt>
                <c:pt idx="33">
                  <c:v>-1.1694750881945876E-2</c:v>
                </c:pt>
                <c:pt idx="34">
                  <c:v>-1.1848512424286582E-2</c:v>
                </c:pt>
                <c:pt idx="35">
                  <c:v>-1.199794207436101E-2</c:v>
                </c:pt>
                <c:pt idx="36">
                  <c:v>-1.2143277241958725E-2</c:v>
                </c:pt>
                <c:pt idx="37">
                  <c:v>-1.2284736339391025E-2</c:v>
                </c:pt>
                <c:pt idx="38">
                  <c:v>-1.2422520755841368E-2</c:v>
                </c:pt>
                <c:pt idx="39">
                  <c:v>-1.2556816581712102E-2</c:v>
                </c:pt>
                <c:pt idx="40">
                  <c:v>-1.2687796120019152E-2</c:v>
                </c:pt>
                <c:pt idx="41">
                  <c:v>-1.2815619215635564E-2</c:v>
                </c:pt>
                <c:pt idx="42">
                  <c:v>-1.2940434428106161E-2</c:v>
                </c:pt>
                <c:pt idx="43">
                  <c:v>-1.3062380069619569E-2</c:v>
                </c:pt>
                <c:pt idx="44">
                  <c:v>-1.3181585126321105E-2</c:v>
                </c:pt>
                <c:pt idx="45">
                  <c:v>-1.3298170078358129E-2</c:v>
                </c:pt>
                <c:pt idx="46">
                  <c:v>-1.3412247631726397E-2</c:v>
                </c:pt>
                <c:pt idx="47">
                  <c:v>-1.3523923373061176E-2</c:v>
                </c:pt>
                <c:pt idx="48">
                  <c:v>-1.3633296356910119E-2</c:v>
                </c:pt>
                <c:pt idx="49">
                  <c:v>-1.3740459633672106E-2</c:v>
                </c:pt>
                <c:pt idx="50">
                  <c:v>-1.3845500725254862E-2</c:v>
                </c:pt>
                <c:pt idx="51">
                  <c:v>-1.3948502054541536E-2</c:v>
                </c:pt>
                <c:pt idx="52">
                  <c:v>-1.404954133395004E-2</c:v>
                </c:pt>
                <c:pt idx="53">
                  <c:v>-1.4148691917669995E-2</c:v>
                </c:pt>
                <c:pt idx="54">
                  <c:v>-1.4246023121579575E-2</c:v>
                </c:pt>
                <c:pt idx="55">
                  <c:v>-1.434160051433564E-2</c:v>
                </c:pt>
                <c:pt idx="56">
                  <c:v>-1.4435486182700104E-2</c:v>
                </c:pt>
                <c:pt idx="57">
                  <c:v>-1.4527738973789573E-2</c:v>
                </c:pt>
                <c:pt idx="58">
                  <c:v>-1.4618414716618695E-2</c:v>
                </c:pt>
                <c:pt idx="59">
                  <c:v>-1.4707566425021181E-2</c:v>
                </c:pt>
                <c:pt idx="60">
                  <c:v>-1.4795244483800186E-2</c:v>
                </c:pt>
                <c:pt idx="61">
                  <c:v>-1.4881496819741756E-2</c:v>
                </c:pt>
                <c:pt idx="62">
                  <c:v>-1.4966369058944551E-2</c:v>
                </c:pt>
                <c:pt idx="63">
                  <c:v>-1.504990467176125E-2</c:v>
                </c:pt>
                <c:pt idx="64">
                  <c:v>-1.513214510650154E-2</c:v>
                </c:pt>
                <c:pt idx="65">
                  <c:v>-1.5213129912928556E-2</c:v>
                </c:pt>
                <c:pt idx="66">
                  <c:v>-1.5292896856467467E-2</c:v>
                </c:pt>
                <c:pt idx="67">
                  <c:v>-1.5371482023954936E-2</c:v>
                </c:pt>
                <c:pt idx="68">
                  <c:v>-1.5448919921667114E-2</c:v>
                </c:pt>
                <c:pt idx="69">
                  <c:v>-1.5525243566295735E-2</c:v>
                </c:pt>
                <c:pt idx="70">
                  <c:v>-1.5600484569470302E-2</c:v>
                </c:pt>
                <c:pt idx="71">
                  <c:v>-1.5674673216370161E-2</c:v>
                </c:pt>
                <c:pt idx="72">
                  <c:v>-1.5747838538913487E-2</c:v>
                </c:pt>
                <c:pt idx="73">
                  <c:v>-1.5820008383967785E-2</c:v>
                </c:pt>
                <c:pt idx="74">
                  <c:v>-1.5891209476981184E-2</c:v>
                </c:pt>
                <c:pt idx="75">
                  <c:v>-1.5961467481400086E-2</c:v>
                </c:pt>
                <c:pt idx="76">
                  <c:v>-1.6030807054203018E-2</c:v>
                </c:pt>
                <c:pt idx="77">
                  <c:v>-1.6099251897850522E-2</c:v>
                </c:pt>
                <c:pt idx="78">
                  <c:v>-1.6166824808926877E-2</c:v>
                </c:pt>
                <c:pt idx="79">
                  <c:v>-1.6233547723721254E-2</c:v>
                </c:pt>
                <c:pt idx="80">
                  <c:v>-1.6299441760978983E-2</c:v>
                </c:pt>
                <c:pt idx="81">
                  <c:v>-1.6364527262028306E-2</c:v>
                </c:pt>
                <c:pt idx="82">
                  <c:v>-1.6428823828475842E-2</c:v>
                </c:pt>
                <c:pt idx="83">
                  <c:v>-1.6492350357644719E-2</c:v>
                </c:pt>
                <c:pt idx="84">
                  <c:v>-1.6555125075915035E-2</c:v>
                </c:pt>
                <c:pt idx="85">
                  <c:v>-1.6617165570115312E-2</c:v>
                </c:pt>
                <c:pt idx="86">
                  <c:v>-1.6678488817098651E-2</c:v>
                </c:pt>
                <c:pt idx="87">
                  <c:v>-1.6739111211628629E-2</c:v>
                </c:pt>
                <c:pt idx="88">
                  <c:v>-1.6799048592690251E-2</c:v>
                </c:pt>
                <c:pt idx="89">
                  <c:v>-1.6858316268330165E-2</c:v>
                </c:pt>
                <c:pt idx="90">
                  <c:v>-1.6916929039125075E-2</c:v>
                </c:pt>
                <c:pt idx="91">
                  <c:v>-1.6974901220367284E-2</c:v>
                </c:pt>
                <c:pt idx="92">
                  <c:v>-1.7032246663050744E-2</c:v>
                </c:pt>
                <c:pt idx="93">
                  <c:v>-1.7088978773735553E-2</c:v>
                </c:pt>
                <c:pt idx="94">
                  <c:v>-1.7145110533360184E-2</c:v>
                </c:pt>
                <c:pt idx="95">
                  <c:v>-1.7200654515070236E-2</c:v>
                </c:pt>
                <c:pt idx="96">
                  <c:v>-1.7255622901121849E-2</c:v>
                </c:pt>
                <c:pt idx="97">
                  <c:v>-1.7310027498919179E-2</c:v>
                </c:pt>
                <c:pt idx="98">
                  <c:v>-1.736387975623754E-2</c:v>
                </c:pt>
                <c:pt idx="99">
                  <c:v>-1.7417190775681258E-2</c:v>
                </c:pt>
                <c:pt idx="100">
                  <c:v>-1.7469971328422686E-2</c:v>
                </c:pt>
                <c:pt idx="101">
                  <c:v>-1.7522231867264017E-2</c:v>
                </c:pt>
                <c:pt idx="102">
                  <c:v>-1.7573982539061443E-2</c:v>
                </c:pt>
                <c:pt idx="103">
                  <c:v>-1.7625233196550689E-2</c:v>
                </c:pt>
                <c:pt idx="104">
                  <c:v>-1.7675993409604723E-2</c:v>
                </c:pt>
                <c:pt idx="105">
                  <c:v>-1.7726272475959193E-2</c:v>
                </c:pt>
                <c:pt idx="106">
                  <c:v>-1.7776079431433948E-2</c:v>
                </c:pt>
                <c:pt idx="107">
                  <c:v>-1.7825423059679147E-2</c:v>
                </c:pt>
                <c:pt idx="108">
                  <c:v>-1.7874311901471828E-2</c:v>
                </c:pt>
                <c:pt idx="109">
                  <c:v>-1.7922754263588726E-2</c:v>
                </c:pt>
                <c:pt idx="110">
                  <c:v>-1.797075822727677E-2</c:v>
                </c:pt>
                <c:pt idx="111">
                  <c:v>-1.8018331656344793E-2</c:v>
                </c:pt>
                <c:pt idx="112">
                  <c:v>-1.8065482204893953E-2</c:v>
                </c:pt>
                <c:pt idx="113">
                  <c:v>-1.8112217324709166E-2</c:v>
                </c:pt>
                <c:pt idx="114">
                  <c:v>-1.8158544272327288E-2</c:v>
                </c:pt>
                <c:pt idx="115">
                  <c:v>-1.8204470115798729E-2</c:v>
                </c:pt>
                <c:pt idx="116">
                  <c:v>-1.8250001741159601E-2</c:v>
                </c:pt>
                <c:pt idx="117">
                  <c:v>-1.8295145858627848E-2</c:v>
                </c:pt>
                <c:pt idx="118">
                  <c:v>-1.8339909008538477E-2</c:v>
                </c:pt>
                <c:pt idx="119">
                  <c:v>-1.838429756703024E-2</c:v>
                </c:pt>
                <c:pt idx="120">
                  <c:v>-1.8428317751496007E-2</c:v>
                </c:pt>
                <c:pt idx="121">
                  <c:v>-1.847197562580934E-2</c:v>
                </c:pt>
                <c:pt idx="122">
                  <c:v>-1.8515277105337291E-2</c:v>
                </c:pt>
                <c:pt idx="123">
                  <c:v>-1.8558227961750818E-2</c:v>
                </c:pt>
                <c:pt idx="124">
                  <c:v>-1.8600833827641355E-2</c:v>
                </c:pt>
                <c:pt idx="125">
                  <c:v>-1.8643100200953704E-2</c:v>
                </c:pt>
                <c:pt idx="126">
                  <c:v>-1.8685032449243969E-2</c:v>
                </c:pt>
                <c:pt idx="127">
                  <c:v>-1.872663581377031E-2</c:v>
                </c:pt>
                <c:pt idx="128">
                  <c:v>-1.8767915413424301E-2</c:v>
                </c:pt>
                <c:pt idx="129">
                  <c:v>-1.8808876248510693E-2</c:v>
                </c:pt>
                <c:pt idx="130">
                  <c:v>-1.8849523204382455E-2</c:v>
                </c:pt>
                <c:pt idx="131">
                  <c:v>-1.8889861054937708E-2</c:v>
                </c:pt>
                <c:pt idx="132">
                  <c:v>-1.892989446598372E-2</c:v>
                </c:pt>
                <c:pt idx="133">
                  <c:v>-1.896962799847662E-2</c:v>
                </c:pt>
                <c:pt idx="134">
                  <c:v>-1.9009066111639154E-2</c:v>
                </c:pt>
                <c:pt idx="135">
                  <c:v>-1.9048213165964091E-2</c:v>
                </c:pt>
                <c:pt idx="136">
                  <c:v>-1.9087073426107427E-2</c:v>
                </c:pt>
                <c:pt idx="137">
                  <c:v>-1.912565106367627E-2</c:v>
                </c:pt>
                <c:pt idx="138">
                  <c:v>-1.9163950159916836E-2</c:v>
                </c:pt>
                <c:pt idx="139">
                  <c:v>-1.9201974708304891E-2</c:v>
                </c:pt>
                <c:pt idx="140">
                  <c:v>-1.9239728617044538E-2</c:v>
                </c:pt>
                <c:pt idx="141">
                  <c:v>-1.9277215711479456E-2</c:v>
                </c:pt>
                <c:pt idx="142">
                  <c:v>-1.9314439736418162E-2</c:v>
                </c:pt>
                <c:pt idx="143">
                  <c:v>-1.9351404358379315E-2</c:v>
                </c:pt>
                <c:pt idx="144">
                  <c:v>-1.9388113167758823E-2</c:v>
                </c:pt>
                <c:pt idx="145">
                  <c:v>-1.942456968092264E-2</c:v>
                </c:pt>
                <c:pt idx="146">
                  <c:v>-1.9460777342228164E-2</c:v>
                </c:pt>
                <c:pt idx="147">
                  <c:v>-1.9496739525976938E-2</c:v>
                </c:pt>
                <c:pt idx="148">
                  <c:v>-1.9532459538301683E-2</c:v>
                </c:pt>
                <c:pt idx="149">
                  <c:v>-1.9567940618990243E-2</c:v>
                </c:pt>
                <c:pt idx="150">
                  <c:v>-1.960318594324938E-2</c:v>
                </c:pt>
                <c:pt idx="151">
                  <c:v>-1.963819862340924E-2</c:v>
                </c:pt>
                <c:pt idx="152">
                  <c:v>-1.9672981710573002E-2</c:v>
                </c:pt>
                <c:pt idx="153">
                  <c:v>-1.9707538196212172E-2</c:v>
                </c:pt>
                <c:pt idx="154">
                  <c:v>-1.9741871013710822E-2</c:v>
                </c:pt>
                <c:pt idx="155">
                  <c:v>-1.9775983039859675E-2</c:v>
                </c:pt>
                <c:pt idx="156">
                  <c:v>-1.9809877096302234E-2</c:v>
                </c:pt>
                <c:pt idx="157">
                  <c:v>-1.9843555950935936E-2</c:v>
                </c:pt>
                <c:pt idx="158">
                  <c:v>-1.9877022319268179E-2</c:v>
                </c:pt>
                <c:pt idx="159">
                  <c:v>-1.9910278865730408E-2</c:v>
                </c:pt>
                <c:pt idx="160">
                  <c:v>-1.9943328204950823E-2</c:v>
                </c:pt>
                <c:pt idx="161">
                  <c:v>-1.9976172902988136E-2</c:v>
                </c:pt>
                <c:pt idx="162">
                  <c:v>-2.0008815478527158E-2</c:v>
                </c:pt>
                <c:pt idx="163">
                  <c:v>-2.0041258404037459E-2</c:v>
                </c:pt>
                <c:pt idx="164">
                  <c:v>-2.0073504106897712E-2</c:v>
                </c:pt>
                <c:pt idx="165">
                  <c:v>-2.0105554970484996E-2</c:v>
                </c:pt>
                <c:pt idx="166">
                  <c:v>-2.0137413335232307E-2</c:v>
                </c:pt>
                <c:pt idx="167">
                  <c:v>-2.0169081499653779E-2</c:v>
                </c:pt>
                <c:pt idx="168">
                  <c:v>-2.0200561721340129E-2</c:v>
                </c:pt>
                <c:pt idx="169">
                  <c:v>-2.0231856217924189E-2</c:v>
                </c:pt>
                <c:pt idx="170">
                  <c:v>-2.0262967168018245E-2</c:v>
                </c:pt>
                <c:pt idx="171">
                  <c:v>-2.0293896712124466E-2</c:v>
                </c:pt>
                <c:pt idx="172">
                  <c:v>-2.032464695351853E-2</c:v>
                </c:pt>
                <c:pt idx="173">
                  <c:v>-2.0355219959107714E-2</c:v>
                </c:pt>
                <c:pt idx="174">
                  <c:v>-2.0385617760264894E-2</c:v>
                </c:pt>
                <c:pt idx="175">
                  <c:v>-2.0415842353637782E-2</c:v>
                </c:pt>
                <c:pt idx="176">
                  <c:v>-2.0445895701936834E-2</c:v>
                </c:pt>
                <c:pt idx="177">
                  <c:v>-2.0475779734699405E-2</c:v>
                </c:pt>
                <c:pt idx="178">
                  <c:v>-2.0505496349033259E-2</c:v>
                </c:pt>
                <c:pt idx="179">
                  <c:v>-2.0535047410339319E-2</c:v>
                </c:pt>
                <c:pt idx="180">
                  <c:v>-2.0564434753014369E-2</c:v>
                </c:pt>
                <c:pt idx="181">
                  <c:v>-2.0593660181134229E-2</c:v>
                </c:pt>
                <c:pt idx="182">
                  <c:v>-2.0622725469118326E-2</c:v>
                </c:pt>
                <c:pt idx="183">
                  <c:v>-2.0651632362376438E-2</c:v>
                </c:pt>
                <c:pt idx="184">
                  <c:v>-2.0680382577936942E-2</c:v>
                </c:pt>
                <c:pt idx="185">
                  <c:v>-2.0708977805059897E-2</c:v>
                </c:pt>
                <c:pt idx="186">
                  <c:v>-2.073741970583147E-2</c:v>
                </c:pt>
                <c:pt idx="187">
                  <c:v>-2.0765709915744612E-2</c:v>
                </c:pt>
                <c:pt idx="188">
                  <c:v>-2.079385004426269E-2</c:v>
                </c:pt>
                <c:pt idx="189">
                  <c:v>-2.0821841675369244E-2</c:v>
                </c:pt>
                <c:pt idx="190">
                  <c:v>-2.0849686368103214E-2</c:v>
                </c:pt>
                <c:pt idx="191">
                  <c:v>-2.0877385657079299E-2</c:v>
                </c:pt>
                <c:pt idx="192">
                  <c:v>-2.0904941052996347E-2</c:v>
                </c:pt>
                <c:pt idx="193">
                  <c:v>-2.0932354043131002E-2</c:v>
                </c:pt>
                <c:pt idx="194">
                  <c:v>-2.0959626091819679E-2</c:v>
                </c:pt>
                <c:pt idx="195">
                  <c:v>-2.0986758640928332E-2</c:v>
                </c:pt>
                <c:pt idx="196">
                  <c:v>-2.1013753110309043E-2</c:v>
                </c:pt>
                <c:pt idx="197">
                  <c:v>-2.1040610898246694E-2</c:v>
                </c:pt>
                <c:pt idx="198">
                  <c:v>-2.1067333381892935E-2</c:v>
                </c:pt>
                <c:pt idx="199">
                  <c:v>-2.1093921917690411E-2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1-46B5-B35D-9D6767997D91}"/>
            </c:ext>
          </c:extLst>
        </c:ser>
        <c:ser>
          <c:idx val="5"/>
          <c:order val="5"/>
          <c:tx>
            <c:v>SBS3_20.50c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Calcs!$S$4:$S$203</c:f>
              <c:numCache>
                <c:formatCode>General</c:formatCode>
                <c:ptCount val="200"/>
                <c:pt idx="0">
                  <c:v>-0.97855999999999987</c:v>
                </c:pt>
                <c:pt idx="1">
                  <c:v>-0.67989610010193746</c:v>
                </c:pt>
                <c:pt idx="2">
                  <c:v>-0.50518891834243407</c:v>
                </c:pt>
                <c:pt idx="3">
                  <c:v>-0.38123220020387527</c:v>
                </c:pt>
                <c:pt idx="4">
                  <c:v>-0.28508389989806227</c:v>
                </c:pt>
                <c:pt idx="5">
                  <c:v>-0.20652501844437166</c:v>
                </c:pt>
                <c:pt idx="6">
                  <c:v>-0.14010443058025501</c:v>
                </c:pt>
                <c:pt idx="7">
                  <c:v>-8.256830030581308E-2</c:v>
                </c:pt>
                <c:pt idx="8">
                  <c:v>-3.1817836684868039E-2</c:v>
                </c:pt>
                <c:pt idx="9">
                  <c:v>1.3580000000000148E-2</c:v>
                </c:pt>
                <c:pt idx="10">
                  <c:v>5.4647338652881405E-2</c:v>
                </c:pt>
                <c:pt idx="11">
                  <c:v>9.2138881453690313E-2</c:v>
                </c:pt>
                <c:pt idx="12">
                  <c:v>0.1266277575577055</c:v>
                </c:pt>
                <c:pt idx="13">
                  <c:v>0.15855946931780718</c:v>
                </c:pt>
                <c:pt idx="14">
                  <c:v>0.18828718175950376</c:v>
                </c:pt>
                <c:pt idx="15">
                  <c:v>0.21609559959224933</c:v>
                </c:pt>
                <c:pt idx="16">
                  <c:v>0.24221759285624112</c:v>
                </c:pt>
                <c:pt idx="17">
                  <c:v>0.26684606321319437</c:v>
                </c:pt>
                <c:pt idx="18">
                  <c:v>0.2901425976493397</c:v>
                </c:pt>
                <c:pt idx="19">
                  <c:v>0.31224389989806234</c:v>
                </c:pt>
                <c:pt idx="20">
                  <c:v>0.33326665107731079</c:v>
                </c:pt>
                <c:pt idx="21">
                  <c:v>0.3533112385509436</c:v>
                </c:pt>
                <c:pt idx="22">
                  <c:v>0.37246465522649475</c:v>
                </c:pt>
                <c:pt idx="23">
                  <c:v>0.39080278135175295</c:v>
                </c:pt>
                <c:pt idx="24">
                  <c:v>0.40839220020387534</c:v>
                </c:pt>
                <c:pt idx="25">
                  <c:v>0.42529165745576725</c:v>
                </c:pt>
                <c:pt idx="26">
                  <c:v>0.44155324497269799</c:v>
                </c:pt>
                <c:pt idx="27">
                  <c:v>0.45722336921586981</c:v>
                </c:pt>
                <c:pt idx="28">
                  <c:v>0.47234354963547043</c:v>
                </c:pt>
                <c:pt idx="29">
                  <c:v>0.4869510816575664</c:v>
                </c:pt>
                <c:pt idx="30">
                  <c:v>0.50107959092073528</c:v>
                </c:pt>
                <c:pt idx="31">
                  <c:v>0.51475949949031152</c:v>
                </c:pt>
                <c:pt idx="32">
                  <c:v>0.52801842031044766</c:v>
                </c:pt>
                <c:pt idx="33">
                  <c:v>0.54088149275430286</c:v>
                </c:pt>
                <c:pt idx="34">
                  <c:v>0.55337166952168282</c:v>
                </c:pt>
                <c:pt idx="35">
                  <c:v>0.56550996311125656</c:v>
                </c:pt>
                <c:pt idx="36">
                  <c:v>0.57731565851582856</c:v>
                </c:pt>
                <c:pt idx="37">
                  <c:v>0.58880649754740233</c:v>
                </c:pt>
                <c:pt idx="38">
                  <c:v>0.59999883921527086</c:v>
                </c:pt>
                <c:pt idx="39">
                  <c:v>0.61090779979612497</c:v>
                </c:pt>
                <c:pt idx="40">
                  <c:v>0.62154737560591844</c:v>
                </c:pt>
                <c:pt idx="41">
                  <c:v>0.63193055097537298</c:v>
                </c:pt>
                <c:pt idx="42">
                  <c:v>0.64206939351873116</c:v>
                </c:pt>
                <c:pt idx="43">
                  <c:v>0.65197513844900623</c:v>
                </c:pt>
                <c:pt idx="44">
                  <c:v>0.66165826341706957</c:v>
                </c:pt>
                <c:pt idx="45">
                  <c:v>0.67112855512455694</c:v>
                </c:pt>
                <c:pt idx="46">
                  <c:v>0.68039516877234307</c:v>
                </c:pt>
                <c:pt idx="47">
                  <c:v>0.68946668124981514</c:v>
                </c:pt>
                <c:pt idx="48">
                  <c:v>0.69835113883948985</c:v>
                </c:pt>
                <c:pt idx="49">
                  <c:v>0.70705610010193798</c:v>
                </c:pt>
                <c:pt idx="50">
                  <c:v>0.71558867451380648</c:v>
                </c:pt>
                <c:pt idx="51">
                  <c:v>0.72395555735382944</c:v>
                </c:pt>
                <c:pt idx="52">
                  <c:v>0.73216306126572706</c:v>
                </c:pt>
                <c:pt idx="53">
                  <c:v>0.74021714487076018</c:v>
                </c:pt>
                <c:pt idx="54">
                  <c:v>0.74812343875481924</c:v>
                </c:pt>
                <c:pt idx="55">
                  <c:v>0.75588726911393156</c:v>
                </c:pt>
                <c:pt idx="56">
                  <c:v>0.76351367930690595</c:v>
                </c:pt>
                <c:pt idx="57">
                  <c:v>0.77100744953353262</c:v>
                </c:pt>
                <c:pt idx="58">
                  <c:v>0.7783731148306372</c:v>
                </c:pt>
                <c:pt idx="59">
                  <c:v>0.78561498155562814</c:v>
                </c:pt>
                <c:pt idx="60">
                  <c:v>0.79273714250758287</c:v>
                </c:pt>
                <c:pt idx="61">
                  <c:v>0.79974349081879792</c:v>
                </c:pt>
                <c:pt idx="62">
                  <c:v>0.8066377327348766</c:v>
                </c:pt>
                <c:pt idx="63">
                  <c:v>0.81342339938837371</c:v>
                </c:pt>
                <c:pt idx="64">
                  <c:v>0.82010385765964289</c:v>
                </c:pt>
                <c:pt idx="65">
                  <c:v>0.82668232020850985</c:v>
                </c:pt>
                <c:pt idx="66">
                  <c:v>0.83316185475159799</c:v>
                </c:pt>
                <c:pt idx="67">
                  <c:v>0.8395453926523655</c:v>
                </c:pt>
                <c:pt idx="68">
                  <c:v>0.84583573688406055</c:v>
                </c:pt>
                <c:pt idx="69">
                  <c:v>0.85203556941974501</c:v>
                </c:pt>
                <c:pt idx="70">
                  <c:v>0.85814745809814363</c:v>
                </c:pt>
                <c:pt idx="71">
                  <c:v>0.86417386300931875</c:v>
                </c:pt>
                <c:pt idx="72">
                  <c:v>0.87011714243990923</c:v>
                </c:pt>
                <c:pt idx="73">
                  <c:v>0.87597955841389075</c:v>
                </c:pt>
                <c:pt idx="74">
                  <c:v>0.88176328186144159</c:v>
                </c:pt>
                <c:pt idx="75">
                  <c:v>0.88747039744546452</c:v>
                </c:pt>
                <c:pt idx="76">
                  <c:v>0.89310290807262627</c:v>
                </c:pt>
                <c:pt idx="77">
                  <c:v>0.8986627391133335</c:v>
                </c:pt>
                <c:pt idx="78">
                  <c:v>0.90415174235289886</c:v>
                </c:pt>
                <c:pt idx="79">
                  <c:v>0.90957169969418716</c:v>
                </c:pt>
                <c:pt idx="80">
                  <c:v>0.9149243266302638</c:v>
                </c:pt>
                <c:pt idx="81">
                  <c:v>0.92021127550398107</c:v>
                </c:pt>
                <c:pt idx="82">
                  <c:v>0.92543413856999779</c:v>
                </c:pt>
                <c:pt idx="83">
                  <c:v>0.93059445087343517</c:v>
                </c:pt>
                <c:pt idx="84">
                  <c:v>0.9356936929581785</c:v>
                </c:pt>
                <c:pt idx="85">
                  <c:v>0.94073329341679379</c:v>
                </c:pt>
                <c:pt idx="86">
                  <c:v>0.94571463129303668</c:v>
                </c:pt>
                <c:pt idx="87">
                  <c:v>0.95063903834706842</c:v>
                </c:pt>
                <c:pt idx="88">
                  <c:v>0.95550780119268408</c:v>
                </c:pt>
                <c:pt idx="89">
                  <c:v>0.96032216331513176</c:v>
                </c:pt>
                <c:pt idx="90">
                  <c:v>0.96508332697744992</c:v>
                </c:pt>
                <c:pt idx="91">
                  <c:v>0.96979245502261913</c:v>
                </c:pt>
                <c:pt idx="92">
                  <c:v>0.97445067257830154</c:v>
                </c:pt>
                <c:pt idx="93">
                  <c:v>0.97905906867040526</c:v>
                </c:pt>
                <c:pt idx="94">
                  <c:v>0.98361869775127753</c:v>
                </c:pt>
                <c:pt idx="95">
                  <c:v>0.98813058114787777</c:v>
                </c:pt>
                <c:pt idx="96">
                  <c:v>0.99259570843491218</c:v>
                </c:pt>
                <c:pt idx="97">
                  <c:v>0.99701503873755204</c:v>
                </c:pt>
                <c:pt idx="98">
                  <c:v>1.0013895019680135</c:v>
                </c:pt>
                <c:pt idx="99">
                  <c:v>1.0057200000000002</c:v>
                </c:pt>
                <c:pt idx="100">
                  <c:v>1.0100074077847112</c:v>
                </c:pt>
                <c:pt idx="101">
                  <c:v>1.0142525744118691</c:v>
                </c:pt>
                <c:pt idx="102">
                  <c:v>1.0184563241189895</c:v>
                </c:pt>
                <c:pt idx="103">
                  <c:v>1.0226194572518921</c:v>
                </c:pt>
                <c:pt idx="104">
                  <c:v>1.0267427511792486</c:v>
                </c:pt>
                <c:pt idx="105">
                  <c:v>1.0308269611637897</c:v>
                </c:pt>
                <c:pt idx="106">
                  <c:v>1.0348728211926042</c:v>
                </c:pt>
                <c:pt idx="107">
                  <c:v>1.0388810447688228</c:v>
                </c:pt>
                <c:pt idx="108">
                  <c:v>1.0428523256668107</c:v>
                </c:pt>
                <c:pt idx="109">
                  <c:v>1.0467873386528814</c:v>
                </c:pt>
                <c:pt idx="110">
                  <c:v>1.0506867401733948</c:v>
                </c:pt>
                <c:pt idx="111">
                  <c:v>1.0545511690119942</c:v>
                </c:pt>
                <c:pt idx="112">
                  <c:v>1.0583812469176399</c:v>
                </c:pt>
                <c:pt idx="113">
                  <c:v>1.0621775792049681</c:v>
                </c:pt>
                <c:pt idx="114">
                  <c:v>1.0659407553284326</c:v>
                </c:pt>
                <c:pt idx="115">
                  <c:v>1.0696713494315953</c:v>
                </c:pt>
                <c:pt idx="116">
                  <c:v>1.0733699208728371</c:v>
                </c:pt>
                <c:pt idx="117">
                  <c:v>1.0770370147286994</c:v>
                </c:pt>
                <c:pt idx="118">
                  <c:v>1.0806731622759855</c:v>
                </c:pt>
                <c:pt idx="119">
                  <c:v>1.0842788814536903</c:v>
                </c:pt>
                <c:pt idx="120">
                  <c:v>1.0878546773057631</c:v>
                </c:pt>
                <c:pt idx="121">
                  <c:v>1.0914010424056451</c:v>
                </c:pt>
                <c:pt idx="122">
                  <c:v>1.0949184572634847</c:v>
                </c:pt>
                <c:pt idx="123">
                  <c:v>1.0984073907168601</c:v>
                </c:pt>
                <c:pt idx="124">
                  <c:v>1.1018683003058132</c:v>
                </c:pt>
                <c:pt idx="125">
                  <c:v>1.1053016326329392</c:v>
                </c:pt>
                <c:pt idx="126">
                  <c:v>1.1087078237092434</c:v>
                </c:pt>
                <c:pt idx="127">
                  <c:v>1.1120872992864363</c:v>
                </c:pt>
                <c:pt idx="128">
                  <c:v>1.115440475176297</c:v>
                </c:pt>
                <c:pt idx="129">
                  <c:v>1.1187677575577055</c:v>
                </c:pt>
                <c:pt idx="130">
                  <c:v>1.1220695432719103</c:v>
                </c:pt>
                <c:pt idx="131">
                  <c:v>1.125346220106572</c:v>
                </c:pt>
                <c:pt idx="132">
                  <c:v>1.1285981670690846</c:v>
                </c:pt>
                <c:pt idx="133">
                  <c:v>1.1318257546496606</c:v>
                </c:pt>
                <c:pt idx="134">
                  <c:v>1.1350293450746354</c:v>
                </c:pt>
                <c:pt idx="135">
                  <c:v>1.1382092925504277</c:v>
                </c:pt>
                <c:pt idx="136">
                  <c:v>1.1413659434985575</c:v>
                </c:pt>
                <c:pt idx="137">
                  <c:v>1.1444996367821227</c:v>
                </c:pt>
                <c:pt idx="138">
                  <c:v>1.1476107039240979</c:v>
                </c:pt>
                <c:pt idx="139">
                  <c:v>1.1506994693178072</c:v>
                </c:pt>
                <c:pt idx="140">
                  <c:v>1.1537662504299084</c:v>
                </c:pt>
                <c:pt idx="141">
                  <c:v>1.1568113579962058</c:v>
                </c:pt>
                <c:pt idx="142">
                  <c:v>1.1598350962105868</c:v>
                </c:pt>
                <c:pt idx="143">
                  <c:v>1.1628377629073814</c:v>
                </c:pt>
                <c:pt idx="144">
                  <c:v>1.1658196497374083</c:v>
                </c:pt>
                <c:pt idx="145">
                  <c:v>1.1687810423379719</c:v>
                </c:pt>
                <c:pt idx="146">
                  <c:v>1.1717222204970557</c:v>
                </c:pt>
                <c:pt idx="147">
                  <c:v>1.1746434583119534</c:v>
                </c:pt>
                <c:pt idx="148">
                  <c:v>1.1775450243425536</c:v>
                </c:pt>
                <c:pt idx="149">
                  <c:v>1.1804271817595038</c:v>
                </c:pt>
                <c:pt idx="150">
                  <c:v>1.1832901884874452</c:v>
                </c:pt>
                <c:pt idx="151">
                  <c:v>1.1861342973435267</c:v>
                </c:pt>
                <c:pt idx="152">
                  <c:v>1.1889597561713727</c:v>
                </c:pt>
                <c:pt idx="153">
                  <c:v>1.1917668079706885</c:v>
                </c:pt>
                <c:pt idx="154">
                  <c:v>1.1945556910226731</c:v>
                </c:pt>
                <c:pt idx="155">
                  <c:v>1.1973266390113957</c:v>
                </c:pt>
                <c:pt idx="156">
                  <c:v>1.2000798811412974</c:v>
                </c:pt>
                <c:pt idx="157">
                  <c:v>1.202815642250961</c:v>
                </c:pt>
                <c:pt idx="158">
                  <c:v>1.2055341429232929</c:v>
                </c:pt>
                <c:pt idx="159">
                  <c:v>1.2082355995922494</c:v>
                </c:pt>
                <c:pt idx="160">
                  <c:v>1.2109202246462392</c:v>
                </c:pt>
                <c:pt idx="161">
                  <c:v>1.213588226528326</c:v>
                </c:pt>
                <c:pt idx="162">
                  <c:v>1.2162398098333429</c:v>
                </c:pt>
                <c:pt idx="163">
                  <c:v>1.2188751754020433</c:v>
                </c:pt>
                <c:pt idx="164">
                  <c:v>1.221494520412385</c:v>
                </c:pt>
                <c:pt idx="165">
                  <c:v>1.2240980384680604</c:v>
                </c:pt>
                <c:pt idx="166">
                  <c:v>1.2266859196843636</c:v>
                </c:pt>
                <c:pt idx="167">
                  <c:v>1.2292583507714978</c:v>
                </c:pt>
                <c:pt idx="168">
                  <c:v>1.23181551511541</c:v>
                </c:pt>
                <c:pt idx="169">
                  <c:v>1.2343575928562411</c:v>
                </c:pt>
                <c:pt idx="170">
                  <c:v>1.2368847609644713</c:v>
                </c:pt>
                <c:pt idx="171">
                  <c:v>1.2393971933148555</c:v>
                </c:pt>
                <c:pt idx="172">
                  <c:v>1.2418950607582033</c:v>
                </c:pt>
                <c:pt idx="173">
                  <c:v>1.2443785311910989</c:v>
                </c:pt>
                <c:pt idx="174">
                  <c:v>1.2468477696236202</c:v>
                </c:pt>
                <c:pt idx="175">
                  <c:v>1.2493029382451311</c:v>
                </c:pt>
                <c:pt idx="176">
                  <c:v>1.251744196488203</c:v>
                </c:pt>
                <c:pt idx="177">
                  <c:v>1.2541717010907463</c:v>
                </c:pt>
                <c:pt idx="178">
                  <c:v>1.2565856061563916</c:v>
                </c:pt>
                <c:pt idx="179">
                  <c:v>1.2589860632131944</c:v>
                </c:pt>
                <c:pt idx="180">
                  <c:v>1.2613732212707127</c:v>
                </c:pt>
                <c:pt idx="181">
                  <c:v>1.2637472268755121</c:v>
                </c:pt>
                <c:pt idx="182">
                  <c:v>1.2661082241651482</c:v>
                </c:pt>
                <c:pt idx="183">
                  <c:v>1.2684563549206818</c:v>
                </c:pt>
                <c:pt idx="184">
                  <c:v>1.2707917586177664</c:v>
                </c:pt>
                <c:pt idx="185">
                  <c:v>1.2731145724763637</c:v>
                </c:pt>
                <c:pt idx="186">
                  <c:v>1.2754249315091224</c:v>
                </c:pt>
                <c:pt idx="187">
                  <c:v>1.2777229685684679</c:v>
                </c:pt>
                <c:pt idx="188">
                  <c:v>1.2800088143924429</c:v>
                </c:pt>
                <c:pt idx="189">
                  <c:v>1.2822825976493397</c:v>
                </c:pt>
                <c:pt idx="190">
                  <c:v>1.2845444449811607</c:v>
                </c:pt>
                <c:pt idx="191">
                  <c:v>1.28679448104594</c:v>
                </c:pt>
                <c:pt idx="192">
                  <c:v>1.2890328285589732</c:v>
                </c:pt>
                <c:pt idx="193">
                  <c:v>1.2912596083329748</c:v>
                </c:pt>
                <c:pt idx="194">
                  <c:v>1.2934749393172087</c:v>
                </c:pt>
                <c:pt idx="195">
                  <c:v>1.2956789386356142</c:v>
                </c:pt>
                <c:pt idx="196">
                  <c:v>1.297871721623963</c:v>
                </c:pt>
                <c:pt idx="197">
                  <c:v>1.3000534018660757</c:v>
                </c:pt>
                <c:pt idx="198">
                  <c:v>1.3022240912291267</c:v>
                </c:pt>
                <c:pt idx="199">
                  <c:v>1.3043838998980624</c:v>
                </c:pt>
              </c:numCache>
            </c:numRef>
          </c:xVal>
          <c:yVal>
            <c:numRef>
              <c:f>Calcs!$AA$4:$AA$203</c:f>
              <c:numCache>
                <c:formatCode>General</c:formatCode>
                <c:ptCount val="200"/>
                <c:pt idx="0">
                  <c:v>-3.5256666666666658E-2</c:v>
                </c:pt>
                <c:pt idx="1">
                  <c:v>-3.1892154748462222E-2</c:v>
                </c:pt>
                <c:pt idx="2">
                  <c:v>-2.9924041443083249E-2</c:v>
                </c:pt>
                <c:pt idx="3">
                  <c:v>-2.8527642830257771E-2</c:v>
                </c:pt>
                <c:pt idx="4">
                  <c:v>-2.7444511918204444E-2</c:v>
                </c:pt>
                <c:pt idx="5">
                  <c:v>-2.6559529524878795E-2</c:v>
                </c:pt>
                <c:pt idx="6">
                  <c:v>-2.5811287572773994E-2</c:v>
                </c:pt>
                <c:pt idx="7">
                  <c:v>-2.5163130912053393E-2</c:v>
                </c:pt>
                <c:pt idx="8">
                  <c:v>-2.4591416219499822E-2</c:v>
                </c:pt>
                <c:pt idx="9">
                  <c:v>-2.407999999999999E-2</c:v>
                </c:pt>
                <c:pt idx="10">
                  <c:v>-2.3617367755548235E-2</c:v>
                </c:pt>
                <c:pt idx="11">
                  <c:v>-2.3195017606674417E-2</c:v>
                </c:pt>
                <c:pt idx="12">
                  <c:v>-2.2806493132383882E-2</c:v>
                </c:pt>
                <c:pt idx="13">
                  <c:v>-2.2446775654569578E-2</c:v>
                </c:pt>
                <c:pt idx="14">
                  <c:v>-2.211188669462098E-2</c:v>
                </c:pt>
                <c:pt idx="15">
                  <c:v>-2.1798618993848901E-2</c:v>
                </c:pt>
                <c:pt idx="16">
                  <c:v>-2.1504349222062125E-2</c:v>
                </c:pt>
                <c:pt idx="17">
                  <c:v>-2.1226904301295368E-2</c:v>
                </c:pt>
                <c:pt idx="18">
                  <c:v>-2.09644639200172E-2</c:v>
                </c:pt>
                <c:pt idx="19">
                  <c:v>-2.0715488081795613E-2</c:v>
                </c:pt>
                <c:pt idx="20">
                  <c:v>-2.0478662349190529E-2</c:v>
                </c:pt>
                <c:pt idx="21">
                  <c:v>-2.0252855837343819E-2</c:v>
                </c:pt>
                <c:pt idx="22">
                  <c:v>-2.0037088552776749E-2</c:v>
                </c:pt>
                <c:pt idx="23">
                  <c:v>-1.9830505688469929E-2</c:v>
                </c:pt>
                <c:pt idx="24">
                  <c:v>-1.9632357169742171E-2</c:v>
                </c:pt>
                <c:pt idx="25">
                  <c:v>-1.9441981214179505E-2</c:v>
                </c:pt>
                <c:pt idx="26">
                  <c:v>-1.9258790995916319E-2</c:v>
                </c:pt>
                <c:pt idx="27">
                  <c:v>-1.9082263736365086E-2</c:v>
                </c:pt>
                <c:pt idx="28">
                  <c:v>-1.8911931710149304E-2</c:v>
                </c:pt>
                <c:pt idx="29">
                  <c:v>-1.8747374776416564E-2</c:v>
                </c:pt>
                <c:pt idx="30">
                  <c:v>-1.8588214135245657E-2</c:v>
                </c:pt>
                <c:pt idx="31">
                  <c:v>-1.8434107075644485E-2</c:v>
                </c:pt>
                <c:pt idx="32">
                  <c:v>-1.8284742531964771E-2</c:v>
                </c:pt>
                <c:pt idx="33">
                  <c:v>-1.8139837303857709E-2</c:v>
                </c:pt>
                <c:pt idx="34">
                  <c:v>-1.7999132824311721E-2</c:v>
                </c:pt>
                <c:pt idx="35">
                  <c:v>-1.7862392383090953E-2</c:v>
                </c:pt>
                <c:pt idx="36">
                  <c:v>-1.7729398730677842E-2</c:v>
                </c:pt>
                <c:pt idx="37">
                  <c:v>-1.7599952001812708E-2</c:v>
                </c:pt>
                <c:pt idx="38">
                  <c:v>-1.7473867908800528E-2</c:v>
                </c:pt>
                <c:pt idx="39">
                  <c:v>-1.735097616359112E-2</c:v>
                </c:pt>
                <c:pt idx="40">
                  <c:v>-1.7231119094729113E-2</c:v>
                </c:pt>
                <c:pt idx="41">
                  <c:v>-1.7114150430986113E-2</c:v>
                </c:pt>
                <c:pt idx="42">
                  <c:v>-1.6999934228138835E-2</c:v>
                </c:pt>
                <c:pt idx="43">
                  <c:v>-1.6888343919139331E-2</c:v>
                </c:pt>
                <c:pt idx="44">
                  <c:v>-1.6779261471037515E-2</c:v>
                </c:pt>
                <c:pt idx="45">
                  <c:v>-1.6672576634572261E-2</c:v>
                </c:pt>
                <c:pt idx="46">
                  <c:v>-1.6568186274471763E-2</c:v>
                </c:pt>
                <c:pt idx="47">
                  <c:v>-1.6465993770265513E-2</c:v>
                </c:pt>
                <c:pt idx="48">
                  <c:v>-1.636590847888127E-2</c:v>
                </c:pt>
                <c:pt idx="49">
                  <c:v>-1.6267845251537755E-2</c:v>
                </c:pt>
                <c:pt idx="50">
                  <c:v>-1.6171723998478733E-2</c:v>
                </c:pt>
                <c:pt idx="51">
                  <c:v>-1.6077469295975089E-2</c:v>
                </c:pt>
                <c:pt idx="52">
                  <c:v>-1.5985010030761842E-2</c:v>
                </c:pt>
                <c:pt idx="53">
                  <c:v>-1.5894279077711976E-2</c:v>
                </c:pt>
                <c:pt idx="54">
                  <c:v>-1.5805213007085966E-2</c:v>
                </c:pt>
                <c:pt idx="55">
                  <c:v>-1.5717751818160746E-2</c:v>
                </c:pt>
                <c:pt idx="56">
                  <c:v>-1.5631838696433736E-2</c:v>
                </c:pt>
                <c:pt idx="57">
                  <c:v>-1.5547419791944961E-2</c:v>
                </c:pt>
                <c:pt idx="58">
                  <c:v>-1.5464444016546267E-2</c:v>
                </c:pt>
                <c:pt idx="59">
                  <c:v>-1.5382862858212146E-2</c:v>
                </c:pt>
                <c:pt idx="60">
                  <c:v>-1.5302630210696297E-2</c:v>
                </c:pt>
                <c:pt idx="61">
                  <c:v>-1.5223702217041168E-2</c:v>
                </c:pt>
                <c:pt idx="62">
                  <c:v>-1.5146037125607137E-2</c:v>
                </c:pt>
                <c:pt idx="63">
                  <c:v>-1.5069595157440071E-2</c:v>
                </c:pt>
                <c:pt idx="64">
                  <c:v>-1.4994338383921724E-2</c:v>
                </c:pt>
                <c:pt idx="65">
                  <c:v>-1.4920230613760355E-2</c:v>
                </c:pt>
                <c:pt idx="66">
                  <c:v>-1.4847237288480475E-2</c:v>
                </c:pt>
                <c:pt idx="67">
                  <c:v>-1.4775325385653293E-2</c:v>
                </c:pt>
                <c:pt idx="68">
                  <c:v>-1.4704463329193285E-2</c:v>
                </c:pt>
                <c:pt idx="69">
                  <c:v>-1.4634620906107306E-2</c:v>
                </c:pt>
                <c:pt idx="70">
                  <c:v>-1.4565769189149794E-2</c:v>
                </c:pt>
                <c:pt idx="71">
                  <c:v>-1.4497880464886537E-2</c:v>
                </c:pt>
                <c:pt idx="72">
                  <c:v>-1.4430928166720388E-2</c:v>
                </c:pt>
                <c:pt idx="73">
                  <c:v>-1.4364886812473499E-2</c:v>
                </c:pt>
                <c:pt idx="74">
                  <c:v>-1.4299731946158708E-2</c:v>
                </c:pt>
                <c:pt idx="75">
                  <c:v>-1.4235440083608367E-2</c:v>
                </c:pt>
                <c:pt idx="76">
                  <c:v>-1.4171988661655588E-2</c:v>
                </c:pt>
                <c:pt idx="77">
                  <c:v>-1.410935599059604E-2</c:v>
                </c:pt>
                <c:pt idx="78">
                  <c:v>-1.4047521209677116E-2</c:v>
                </c:pt>
                <c:pt idx="79">
                  <c:v>-1.3986464245386706E-2</c:v>
                </c:pt>
                <c:pt idx="80">
                  <c:v>-1.3926165772333002E-2</c:v>
                </c:pt>
                <c:pt idx="81">
                  <c:v>-1.3866607176524623E-2</c:v>
                </c:pt>
                <c:pt idx="82">
                  <c:v>-1.3807770520876783E-2</c:v>
                </c:pt>
                <c:pt idx="83">
                  <c:v>-1.3749638512781695E-2</c:v>
                </c:pt>
                <c:pt idx="84">
                  <c:v>-1.3692194473599928E-2</c:v>
                </c:pt>
                <c:pt idx="85">
                  <c:v>-1.3635422309934345E-2</c:v>
                </c:pt>
                <c:pt idx="86">
                  <c:v>-1.3579306486565837E-2</c:v>
                </c:pt>
                <c:pt idx="87">
                  <c:v>-1.3523832000934988E-2</c:v>
                </c:pt>
                <c:pt idx="88">
                  <c:v>-1.3468984359065331E-2</c:v>
                </c:pt>
                <c:pt idx="89">
                  <c:v>-1.3414749552833172E-2</c:v>
                </c:pt>
                <c:pt idx="90">
                  <c:v>-1.3361114038491198E-2</c:v>
                </c:pt>
                <c:pt idx="91">
                  <c:v>-1.3308064716367843E-2</c:v>
                </c:pt>
                <c:pt idx="92">
                  <c:v>-1.3255588911662194E-2</c:v>
                </c:pt>
                <c:pt idx="93">
                  <c:v>-1.3203674356267348E-2</c:v>
                </c:pt>
                <c:pt idx="94">
                  <c:v>-1.3152309171554929E-2</c:v>
                </c:pt>
                <c:pt idx="95">
                  <c:v>-1.3101481852061022E-2</c:v>
                </c:pt>
                <c:pt idx="96">
                  <c:v>-1.3051181250017585E-2</c:v>
                </c:pt>
                <c:pt idx="97">
                  <c:v>-1.3001396560676856E-2</c:v>
                </c:pt>
                <c:pt idx="98">
                  <c:v>-1.295211730838138E-2</c:v>
                </c:pt>
                <c:pt idx="99">
                  <c:v>-1.2903333333333341E-2</c:v>
                </c:pt>
                <c:pt idx="100">
                  <c:v>-1.2855034779022686E-2</c:v>
                </c:pt>
                <c:pt idx="101">
                  <c:v>-1.2807212080274244E-2</c:v>
                </c:pt>
                <c:pt idx="102">
                  <c:v>-1.2759855951878526E-2</c:v>
                </c:pt>
                <c:pt idx="103">
                  <c:v>-1.2712957377770598E-2</c:v>
                </c:pt>
                <c:pt idx="104">
                  <c:v>-1.266650760072833E-2</c:v>
                </c:pt>
                <c:pt idx="105">
                  <c:v>-1.2620498112557351E-2</c:v>
                </c:pt>
                <c:pt idx="106">
                  <c:v>-1.2574920644738308E-2</c:v>
                </c:pt>
                <c:pt idx="107">
                  <c:v>-1.2529767159507488E-2</c:v>
                </c:pt>
                <c:pt idx="108">
                  <c:v>-1.2485029841350284E-2</c:v>
                </c:pt>
                <c:pt idx="109">
                  <c:v>-1.2440701088881548E-2</c:v>
                </c:pt>
                <c:pt idx="110">
                  <c:v>-1.239677350709445E-2</c:v>
                </c:pt>
                <c:pt idx="111">
                  <c:v>-1.2353239899956256E-2</c:v>
                </c:pt>
                <c:pt idx="112">
                  <c:v>-1.2310093263333618E-2</c:v>
                </c:pt>
                <c:pt idx="113">
                  <c:v>-1.2267326778229393E-2</c:v>
                </c:pt>
                <c:pt idx="114">
                  <c:v>-1.2224933804314478E-2</c:v>
                </c:pt>
                <c:pt idx="115">
                  <c:v>-1.218290787374047E-2</c:v>
                </c:pt>
                <c:pt idx="116">
                  <c:v>-1.2141242685217065E-2</c:v>
                </c:pt>
                <c:pt idx="117">
                  <c:v>-1.2099932098341851E-2</c:v>
                </c:pt>
                <c:pt idx="118">
                  <c:v>-1.2058970128169477E-2</c:v>
                </c:pt>
                <c:pt idx="119">
                  <c:v>-1.201835094000773E-2</c:v>
                </c:pt>
                <c:pt idx="120">
                  <c:v>-1.1978068844429831E-2</c:v>
                </c:pt>
                <c:pt idx="121">
                  <c:v>-1.1938118292491881E-2</c:v>
                </c:pt>
                <c:pt idx="122">
                  <c:v>-1.1898493871145647E-2</c:v>
                </c:pt>
                <c:pt idx="123">
                  <c:v>-1.1859190298836753E-2</c:v>
                </c:pt>
                <c:pt idx="124">
                  <c:v>-1.1820202421279902E-2</c:v>
                </c:pt>
                <c:pt idx="125">
                  <c:v>-1.1781525207402646E-2</c:v>
                </c:pt>
                <c:pt idx="126">
                  <c:v>-1.1743153745448875E-2</c:v>
                </c:pt>
                <c:pt idx="127">
                  <c:v>-1.1705083239235655E-2</c:v>
                </c:pt>
                <c:pt idx="128">
                  <c:v>-1.1667309004555371E-2</c:v>
                </c:pt>
                <c:pt idx="129">
                  <c:v>-1.1629826465717233E-2</c:v>
                </c:pt>
                <c:pt idx="130">
                  <c:v>-1.1592631152220756E-2</c:v>
                </c:pt>
                <c:pt idx="131">
                  <c:v>-1.1555718695555939E-2</c:v>
                </c:pt>
                <c:pt idx="132">
                  <c:v>-1.1519084826124551E-2</c:v>
                </c:pt>
                <c:pt idx="133">
                  <c:v>-1.1482725370275984E-2</c:v>
                </c:pt>
                <c:pt idx="134">
                  <c:v>-1.1446636247454197E-2</c:v>
                </c:pt>
                <c:pt idx="135">
                  <c:v>-1.1410813467448877E-2</c:v>
                </c:pt>
                <c:pt idx="136">
                  <c:v>-1.1375253127748527E-2</c:v>
                </c:pt>
                <c:pt idx="137">
                  <c:v>-1.1339951410988869E-2</c:v>
                </c:pt>
                <c:pt idx="138">
                  <c:v>-1.130490458249341E-2</c:v>
                </c:pt>
                <c:pt idx="139">
                  <c:v>-1.1270108987902891E-2</c:v>
                </c:pt>
                <c:pt idx="140">
                  <c:v>-1.1235561050888373E-2</c:v>
                </c:pt>
                <c:pt idx="141">
                  <c:v>-1.1201257270945305E-2</c:v>
                </c:pt>
                <c:pt idx="142">
                  <c:v>-1.1167194221265442E-2</c:v>
                </c:pt>
                <c:pt idx="143">
                  <c:v>-1.1133368546682046E-2</c:v>
                </c:pt>
                <c:pt idx="144">
                  <c:v>-1.1099776961687033E-2</c:v>
                </c:pt>
                <c:pt idx="145">
                  <c:v>-1.1066416248515898E-2</c:v>
                </c:pt>
                <c:pt idx="146">
                  <c:v>-1.103328325529788E-2</c:v>
                </c:pt>
                <c:pt idx="147">
                  <c:v>-1.1000374894269008E-2</c:v>
                </c:pt>
                <c:pt idx="148">
                  <c:v>-1.0967688140045487E-2</c:v>
                </c:pt>
                <c:pt idx="149">
                  <c:v>-1.0935220027954365E-2</c:v>
                </c:pt>
                <c:pt idx="150">
                  <c:v>-1.0902967652420012E-2</c:v>
                </c:pt>
                <c:pt idx="151">
                  <c:v>-1.0870928165403951E-2</c:v>
                </c:pt>
                <c:pt idx="152">
                  <c:v>-1.083909877489527E-2</c:v>
                </c:pt>
                <c:pt idx="153">
                  <c:v>-1.0807476743451172E-2</c:v>
                </c:pt>
                <c:pt idx="154">
                  <c:v>-1.0776059386783388E-2</c:v>
                </c:pt>
                <c:pt idx="155">
                  <c:v>-1.0744844072391624E-2</c:v>
                </c:pt>
                <c:pt idx="156">
                  <c:v>-1.0713828218239444E-2</c:v>
                </c:pt>
                <c:pt idx="157">
                  <c:v>-1.06830092914727E-2</c:v>
                </c:pt>
                <c:pt idx="158">
                  <c:v>-1.0652384807178375E-2</c:v>
                </c:pt>
                <c:pt idx="159">
                  <c:v>-1.0621952327182216E-2</c:v>
                </c:pt>
                <c:pt idx="160">
                  <c:v>-1.0591709458884027E-2</c:v>
                </c:pt>
                <c:pt idx="161">
                  <c:v>-1.0561653854128513E-2</c:v>
                </c:pt>
                <c:pt idx="162">
                  <c:v>-1.0531783208111692E-2</c:v>
                </c:pt>
                <c:pt idx="163">
                  <c:v>-1.0502095258320207E-2</c:v>
                </c:pt>
                <c:pt idx="164">
                  <c:v>-1.0472587783502574E-2</c:v>
                </c:pt>
                <c:pt idx="165">
                  <c:v>-1.0443258602672293E-2</c:v>
                </c:pt>
                <c:pt idx="166">
                  <c:v>-1.0414105574140464E-2</c:v>
                </c:pt>
                <c:pt idx="167">
                  <c:v>-1.038512659457728E-2</c:v>
                </c:pt>
                <c:pt idx="168">
                  <c:v>-1.0356319598101201E-2</c:v>
                </c:pt>
                <c:pt idx="169">
                  <c:v>-1.0327682555395437E-2</c:v>
                </c:pt>
                <c:pt idx="170">
                  <c:v>-1.0299213472850344E-2</c:v>
                </c:pt>
                <c:pt idx="171">
                  <c:v>-1.0270910391729929E-2</c:v>
                </c:pt>
                <c:pt idx="172">
                  <c:v>-1.0242771387363847E-2</c:v>
                </c:pt>
                <c:pt idx="173">
                  <c:v>-1.0214794568361496E-2</c:v>
                </c:pt>
                <c:pt idx="174">
                  <c:v>-1.0186978075849526E-2</c:v>
                </c:pt>
                <c:pt idx="175">
                  <c:v>-1.0159320082730497E-2</c:v>
                </c:pt>
                <c:pt idx="176">
                  <c:v>-1.0131818792962877E-2</c:v>
                </c:pt>
                <c:pt idx="177">
                  <c:v>-1.0104472440860915E-2</c:v>
                </c:pt>
                <c:pt idx="178">
                  <c:v>-1.0077279290414687E-2</c:v>
                </c:pt>
                <c:pt idx="179">
                  <c:v>-1.0050237634628681E-2</c:v>
                </c:pt>
                <c:pt idx="180">
                  <c:v>-1.0023345794878772E-2</c:v>
                </c:pt>
                <c:pt idx="181">
                  <c:v>-9.9966021202867825E-3</c:v>
                </c:pt>
                <c:pt idx="182">
                  <c:v>-9.9700049871129046E-3</c:v>
                </c:pt>
                <c:pt idx="183">
                  <c:v>-9.9435527981633545E-3</c:v>
                </c:pt>
                <c:pt idx="184">
                  <c:v>-9.9172439822156431E-3</c:v>
                </c:pt>
                <c:pt idx="185">
                  <c:v>-9.8910769934577782E-3</c:v>
                </c:pt>
                <c:pt idx="186">
                  <c:v>-9.8650503109437206E-3</c:v>
                </c:pt>
                <c:pt idx="187">
                  <c:v>-9.8391624380628571E-3</c:v>
                </c:pt>
                <c:pt idx="188">
                  <c:v>-9.8134119020236721E-3</c:v>
                </c:pt>
                <c:pt idx="189">
                  <c:v>-9.7877972533505862E-3</c:v>
                </c:pt>
                <c:pt idx="190">
                  <c:v>-9.7623170653945799E-3</c:v>
                </c:pt>
                <c:pt idx="191">
                  <c:v>-9.7369699338566793E-3</c:v>
                </c:pt>
                <c:pt idx="192">
                  <c:v>-9.7117544763230725E-3</c:v>
                </c:pt>
                <c:pt idx="193">
                  <c:v>-9.6866693318130945E-3</c:v>
                </c:pt>
                <c:pt idx="194">
                  <c:v>-9.6617131603382589E-3</c:v>
                </c:pt>
                <c:pt idx="195">
                  <c:v>-9.6368846424724399E-3</c:v>
                </c:pt>
                <c:pt idx="196">
                  <c:v>-9.6121824789339172E-3</c:v>
                </c:pt>
                <c:pt idx="197">
                  <c:v>-9.5876053901768898E-3</c:v>
                </c:pt>
                <c:pt idx="198">
                  <c:v>-9.5631521159941588E-3</c:v>
                </c:pt>
                <c:pt idx="199">
                  <c:v>-9.5388214151289254E-3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1-46B5-B35D-9D6767997D91}"/>
            </c:ext>
          </c:extLst>
        </c:ser>
        <c:ser>
          <c:idx val="6"/>
          <c:order val="6"/>
          <c:tx>
            <c:v>SBS3_25.30c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Calcs!$T$4:$T$203</c:f>
              <c:numCache>
                <c:formatCode>General</c:formatCode>
                <c:ptCount val="200"/>
                <c:pt idx="0">
                  <c:v>-0.9948800000000001</c:v>
                </c:pt>
                <c:pt idx="1">
                  <c:v>-0.69923242065849078</c:v>
                </c:pt>
                <c:pt idx="2">
                  <c:v>-0.52628967331472531</c:v>
                </c:pt>
                <c:pt idx="3">
                  <c:v>-0.4035848413169818</c:v>
                </c:pt>
                <c:pt idx="4">
                  <c:v>-0.30840757934150931</c:v>
                </c:pt>
                <c:pt idx="5">
                  <c:v>-0.23064209397321611</c:v>
                </c:pt>
                <c:pt idx="6">
                  <c:v>-0.1648923129411981</c:v>
                </c:pt>
                <c:pt idx="7">
                  <c:v>-0.1079372619754726</c:v>
                </c:pt>
                <c:pt idx="8">
                  <c:v>-5.7699346629450199E-2</c:v>
                </c:pt>
                <c:pt idx="9">
                  <c:v>-1.2760000000000105E-2</c:v>
                </c:pt>
                <c:pt idx="10">
                  <c:v>2.7892583947595861E-2</c:v>
                </c:pt>
                <c:pt idx="11">
                  <c:v>6.5005485368293092E-2</c:v>
                </c:pt>
                <c:pt idx="12">
                  <c:v>9.9146045167590513E-2</c:v>
                </c:pt>
                <c:pt idx="13">
                  <c:v>0.1307552664003111</c:v>
                </c:pt>
                <c:pt idx="14">
                  <c:v>0.16018274734376559</c:v>
                </c:pt>
                <c:pt idx="15">
                  <c:v>0.18771031736603638</c:v>
                </c:pt>
                <c:pt idx="16">
                  <c:v>0.21356849466403038</c:v>
                </c:pt>
                <c:pt idx="17">
                  <c:v>0.237948232712059</c:v>
                </c:pt>
                <c:pt idx="18">
                  <c:v>0.2610094865677921</c:v>
                </c:pt>
                <c:pt idx="19">
                  <c:v>0.28288757934150932</c:v>
                </c:pt>
                <c:pt idx="20">
                  <c:v>0.30369801374407657</c:v>
                </c:pt>
                <c:pt idx="21">
                  <c:v>0.32354016328910506</c:v>
                </c:pt>
                <c:pt idx="22">
                  <c:v>0.34250014230959835</c:v>
                </c:pt>
                <c:pt idx="23">
                  <c:v>0.3606530647098023</c:v>
                </c:pt>
                <c:pt idx="24">
                  <c:v>0.37806484131698137</c:v>
                </c:pt>
                <c:pt idx="25">
                  <c:v>0.39479362450909927</c:v>
                </c:pt>
                <c:pt idx="26">
                  <c:v>0.41089098005582447</c:v>
                </c:pt>
                <c:pt idx="27">
                  <c:v>0.4264028457418203</c:v>
                </c:pt>
                <c:pt idx="28">
                  <c:v>0.44137032169652257</c:v>
                </c:pt>
                <c:pt idx="29">
                  <c:v>0.45583032668527479</c:v>
                </c:pt>
                <c:pt idx="30">
                  <c:v>0.46981614674851557</c:v>
                </c:pt>
                <c:pt idx="31">
                  <c:v>0.48335789670754559</c:v>
                </c:pt>
                <c:pt idx="32">
                  <c:v>0.49648291063287098</c:v>
                </c:pt>
                <c:pt idx="33">
                  <c:v>0.50921607400553914</c:v>
                </c:pt>
                <c:pt idx="34">
                  <c:v>0.5215801077172928</c:v>
                </c:pt>
                <c:pt idx="35">
                  <c:v>0.53359581205356821</c:v>
                </c:pt>
                <c:pt idx="36">
                  <c:v>0.54528227724067713</c:v>
                </c:pt>
                <c:pt idx="37">
                  <c:v>0.55665706590930131</c:v>
                </c:pt>
                <c:pt idx="38">
                  <c:v>0.56773637185286518</c:v>
                </c:pt>
                <c:pt idx="39">
                  <c:v>0.57853515868301852</c:v>
                </c:pt>
                <c:pt idx="40">
                  <c:v>0.58906728136158626</c:v>
                </c:pt>
                <c:pt idx="41">
                  <c:v>0.59934559308558577</c:v>
                </c:pt>
                <c:pt idx="42">
                  <c:v>0.60938203959382364</c:v>
                </c:pt>
                <c:pt idx="43">
                  <c:v>0.61918774263061427</c:v>
                </c:pt>
                <c:pt idx="44">
                  <c:v>0.62877307402904026</c:v>
                </c:pt>
                <c:pt idx="45">
                  <c:v>0.63814772165110711</c:v>
                </c:pt>
                <c:pt idx="46">
                  <c:v>0.64732074823582697</c:v>
                </c:pt>
                <c:pt idx="47">
                  <c:v>0.6563006440513115</c:v>
                </c:pt>
                <c:pt idx="48">
                  <c:v>0.66509537411760378</c:v>
                </c:pt>
                <c:pt idx="49">
                  <c:v>0.67371242065849057</c:v>
                </c:pt>
                <c:pt idx="50">
                  <c:v>0.68215882134930506</c:v>
                </c:pt>
                <c:pt idx="51">
                  <c:v>0.69044120385060848</c:v>
                </c:pt>
                <c:pt idx="52">
                  <c:v>0.69856581705232679</c:v>
                </c:pt>
                <c:pt idx="53">
                  <c:v>0.70653855939733368</c:v>
                </c:pt>
                <c:pt idx="54">
                  <c:v>0.71436500460608632</c:v>
                </c:pt>
                <c:pt idx="55">
                  <c:v>0.72205042508332906</c:v>
                </c:pt>
                <c:pt idx="56">
                  <c:v>0.72959981325306722</c:v>
                </c:pt>
                <c:pt idx="57">
                  <c:v>0.73701790103803178</c:v>
                </c:pt>
                <c:pt idx="58">
                  <c:v>0.74430917767398275</c:v>
                </c:pt>
                <c:pt idx="59">
                  <c:v>0.75147790602678355</c:v>
                </c:pt>
                <c:pt idx="60">
                  <c:v>0.75852813756077464</c:v>
                </c:pt>
                <c:pt idx="61">
                  <c:v>0.76546372609002522</c:v>
                </c:pt>
                <c:pt idx="62">
                  <c:v>0.77228834042935168</c:v>
                </c:pt>
                <c:pt idx="63">
                  <c:v>0.77900547604905523</c:v>
                </c:pt>
                <c:pt idx="64">
                  <c:v>0.78561846582608141</c:v>
                </c:pt>
                <c:pt idx="65">
                  <c:v>0.79213048997438018</c:v>
                </c:pt>
                <c:pt idx="66">
                  <c:v>0.79854458522853577</c:v>
                </c:pt>
                <c:pt idx="67">
                  <c:v>0.80486365334704835</c:v>
                </c:pt>
                <c:pt idx="68">
                  <c:v>0.81109046899487303</c:v>
                </c:pt>
                <c:pt idx="69">
                  <c:v>0.817227687058802</c:v>
                </c:pt>
                <c:pt idx="70">
                  <c:v>0.82327784944397808</c:v>
                </c:pt>
                <c:pt idx="71">
                  <c:v>0.82924339139507741</c:v>
                </c:pt>
                <c:pt idx="72">
                  <c:v>0.83512664738150222</c:v>
                </c:pt>
                <c:pt idx="73">
                  <c:v>0.84092985658218633</c:v>
                </c:pt>
                <c:pt idx="74">
                  <c:v>0.84665516800225649</c:v>
                </c:pt>
                <c:pt idx="75">
                  <c:v>0.85230464525081051</c:v>
                </c:pt>
                <c:pt idx="76">
                  <c:v>0.85788027100639774</c:v>
                </c:pt>
                <c:pt idx="77">
                  <c:v>0.86338395119437439</c:v>
                </c:pt>
                <c:pt idx="78">
                  <c:v>0.86881751889816816</c:v>
                </c:pt>
                <c:pt idx="79">
                  <c:v>0.87418273802452773</c:v>
                </c:pt>
                <c:pt idx="80">
                  <c:v>0.87948130674109959</c:v>
                </c:pt>
                <c:pt idx="81">
                  <c:v>0.88471486070309591</c:v>
                </c:pt>
                <c:pt idx="82">
                  <c:v>0.88988497608438943</c:v>
                </c:pt>
                <c:pt idx="83">
                  <c:v>0.89499317242709497</c:v>
                </c:pt>
                <c:pt idx="84">
                  <c:v>0.90004091532252128</c:v>
                </c:pt>
                <c:pt idx="85">
                  <c:v>0.90502961893533285</c:v>
                </c:pt>
                <c:pt idx="86">
                  <c:v>0.90996064838179769</c:v>
                </c:pt>
                <c:pt idx="87">
                  <c:v>0.91483532197212347</c:v>
                </c:pt>
                <c:pt idx="88">
                  <c:v>0.91965491332610161</c:v>
                </c:pt>
                <c:pt idx="89">
                  <c:v>0.92442065337054946</c:v>
                </c:pt>
                <c:pt idx="90">
                  <c:v>0.92913373222639195</c:v>
                </c:pt>
                <c:pt idx="91">
                  <c:v>0.93379530099261632</c:v>
                </c:pt>
                <c:pt idx="92">
                  <c:v>0.93840647343379069</c:v>
                </c:pt>
                <c:pt idx="93">
                  <c:v>0.94296832757733617</c:v>
                </c:pt>
                <c:pt idx="94">
                  <c:v>0.947481907226283</c:v>
                </c:pt>
                <c:pt idx="95">
                  <c:v>0.9519482233928207</c:v>
                </c:pt>
                <c:pt idx="96">
                  <c:v>0.95636825565756411</c:v>
                </c:pt>
                <c:pt idx="97">
                  <c:v>0.96074295345911254</c:v>
                </c:pt>
                <c:pt idx="98">
                  <c:v>0.96507323731814565</c:v>
                </c:pt>
                <c:pt idx="99">
                  <c:v>0.96935999999999978</c:v>
                </c:pt>
                <c:pt idx="100">
                  <c:v>0.97360410761940908</c:v>
                </c:pt>
                <c:pt idx="101">
                  <c:v>0.97780640069081426</c:v>
                </c:pt>
                <c:pt idx="102">
                  <c:v>0.98196769512744342</c:v>
                </c:pt>
                <c:pt idx="103">
                  <c:v>0.98608878319211812</c:v>
                </c:pt>
                <c:pt idx="104">
                  <c:v>0.99017043440256747</c:v>
                </c:pt>
                <c:pt idx="105">
                  <c:v>0.99421339639383599</c:v>
                </c:pt>
                <c:pt idx="106">
                  <c:v>0.99821839574019822</c:v>
                </c:pt>
                <c:pt idx="107">
                  <c:v>1.0021861387388429</c:v>
                </c:pt>
                <c:pt idx="108">
                  <c:v>1.0061173121574452</c:v>
                </c:pt>
                <c:pt idx="109">
                  <c:v>1.010012583947596</c:v>
                </c:pt>
                <c:pt idx="110">
                  <c:v>1.0138726039259522</c:v>
                </c:pt>
                <c:pt idx="111">
                  <c:v>1.0176980044248387</c:v>
                </c:pt>
                <c:pt idx="112">
                  <c:v>1.0214894009139359</c:v>
                </c:pt>
                <c:pt idx="113">
                  <c:v>1.0252473925945764</c:v>
                </c:pt>
                <c:pt idx="114">
                  <c:v>1.0289725629680893</c:v>
                </c:pt>
                <c:pt idx="115">
                  <c:v>1.032665480379541</c:v>
                </c:pt>
                <c:pt idx="116">
                  <c:v>1.0363266985381403</c:v>
                </c:pt>
                <c:pt idx="117">
                  <c:v>1.039956757015492</c:v>
                </c:pt>
                <c:pt idx="118">
                  <c:v>1.0435561817228318</c:v>
                </c:pt>
                <c:pt idx="119">
                  <c:v>1.0471254853682932</c:v>
                </c:pt>
                <c:pt idx="120">
                  <c:v>1.0506651678951922</c:v>
                </c:pt>
                <c:pt idx="121">
                  <c:v>1.0541757169022838</c:v>
                </c:pt>
                <c:pt idx="122">
                  <c:v>1.0576576080468614</c:v>
                </c:pt>
                <c:pt idx="123">
                  <c:v>1.0611113054315344</c:v>
                </c:pt>
                <c:pt idx="124">
                  <c:v>1.0645372619754723</c:v>
                </c:pt>
                <c:pt idx="125">
                  <c:v>1.0679359197708609</c:v>
                </c:pt>
                <c:pt idx="126">
                  <c:v>1.0713077104252642</c:v>
                </c:pt>
                <c:pt idx="127">
                  <c:v>1.0746530553905644</c:v>
                </c:pt>
                <c:pt idx="128">
                  <c:v>1.0779723662790983</c:v>
                </c:pt>
                <c:pt idx="129">
                  <c:v>1.0812660451675906</c:v>
                </c:pt>
                <c:pt idx="130">
                  <c:v>1.0845344848894392</c:v>
                </c:pt>
                <c:pt idx="131">
                  <c:v>1.0877780693158894</c:v>
                </c:pt>
                <c:pt idx="132">
                  <c:v>1.090997173626594</c:v>
                </c:pt>
                <c:pt idx="133">
                  <c:v>1.094192164570045</c:v>
                </c:pt>
                <c:pt idx="134">
                  <c:v>1.0973634007143154</c:v>
                </c:pt>
                <c:pt idx="135">
                  <c:v>1.100511232688558</c:v>
                </c:pt>
                <c:pt idx="136">
                  <c:v>1.10363600341565</c:v>
                </c:pt>
                <c:pt idx="137">
                  <c:v>1.1067380483363822</c:v>
                </c:pt>
                <c:pt idx="138">
                  <c:v>1.1098176956255517</c:v>
                </c:pt>
                <c:pt idx="139">
                  <c:v>1.1128752664003112</c:v>
                </c:pt>
                <c:pt idx="140">
                  <c:v>1.1159110749211012</c:v>
                </c:pt>
                <c:pt idx="141">
                  <c:v>1.1189254287854873</c:v>
                </c:pt>
                <c:pt idx="142">
                  <c:v>1.1219186291151864</c:v>
                </c:pt>
                <c:pt idx="143">
                  <c:v>1.1248909707365866</c:v>
                </c:pt>
                <c:pt idx="144">
                  <c:v>1.1278427423550135</c:v>
                </c:pt>
                <c:pt idx="145">
                  <c:v>1.1307742267230114</c:v>
                </c:pt>
                <c:pt idx="146">
                  <c:v>1.1336857008028784</c:v>
                </c:pt>
                <c:pt idx="147">
                  <c:v>1.1365774359236955</c:v>
                </c:pt>
                <c:pt idx="148">
                  <c:v>1.1394496979330626</c:v>
                </c:pt>
                <c:pt idx="149">
                  <c:v>1.1423027473437657</c:v>
                </c:pt>
                <c:pt idx="150">
                  <c:v>1.1451368394755674</c:v>
                </c:pt>
                <c:pt idx="151">
                  <c:v>1.1479522245923202</c:v>
                </c:pt>
                <c:pt idx="152">
                  <c:v>1.1507491480345802</c:v>
                </c:pt>
                <c:pt idx="153">
                  <c:v>1.1535278503479069</c:v>
                </c:pt>
                <c:pt idx="154">
                  <c:v>1.1562885674070065</c:v>
                </c:pt>
                <c:pt idx="155">
                  <c:v>1.1590315305358836</c:v>
                </c:pt>
                <c:pt idx="156">
                  <c:v>1.1617569666241565</c:v>
                </c:pt>
                <c:pt idx="157">
                  <c:v>1.1644650982396774</c:v>
                </c:pt>
                <c:pt idx="158">
                  <c:v>1.1671561437376015</c:v>
                </c:pt>
                <c:pt idx="159">
                  <c:v>1.1698303173660365</c:v>
                </c:pt>
                <c:pt idx="160">
                  <c:v>1.1724878293683998</c:v>
                </c:pt>
                <c:pt idx="161">
                  <c:v>1.1751288860826083</c:v>
                </c:pt>
                <c:pt idx="162">
                  <c:v>1.1777536900372148</c:v>
                </c:pt>
                <c:pt idx="163">
                  <c:v>1.1803624400446051</c:v>
                </c:pt>
                <c:pt idx="164">
                  <c:v>1.1829553312913614</c:v>
                </c:pt>
                <c:pt idx="165">
                  <c:v>1.1855325554258986</c:v>
                </c:pt>
                <c:pt idx="166">
                  <c:v>1.1880943006434646</c:v>
                </c:pt>
                <c:pt idx="167">
                  <c:v>1.1906407517686042</c:v>
                </c:pt>
                <c:pt idx="168">
                  <c:v>1.193172090335181</c:v>
                </c:pt>
                <c:pt idx="169">
                  <c:v>1.1956884946640305</c:v>
                </c:pt>
                <c:pt idx="170">
                  <c:v>1.1981901399383419</c:v>
                </c:pt>
                <c:pt idx="171">
                  <c:v>1.2006771982768416</c:v>
                </c:pt>
                <c:pt idx="172">
                  <c:v>1.2031498388048527</c:v>
                </c:pt>
                <c:pt idx="173">
                  <c:v>1.2056082277233069</c:v>
                </c:pt>
                <c:pt idx="174">
                  <c:v>1.2080525283757833</c:v>
                </c:pt>
                <c:pt idx="175">
                  <c:v>1.2104829013136327</c:v>
                </c:pt>
                <c:pt idx="176">
                  <c:v>1.2128995043592574</c:v>
                </c:pt>
                <c:pt idx="177">
                  <c:v>1.2153024926676108</c:v>
                </c:pt>
                <c:pt idx="178">
                  <c:v>1.2176920187859726</c:v>
                </c:pt>
                <c:pt idx="179">
                  <c:v>1.2200682327120587</c:v>
                </c:pt>
                <c:pt idx="180">
                  <c:v>1.2224312819505234</c:v>
                </c:pt>
                <c:pt idx="181">
                  <c:v>1.2247813115679016</c:v>
                </c:pt>
                <c:pt idx="182">
                  <c:v>1.2271184642460493</c:v>
                </c:pt>
                <c:pt idx="183">
                  <c:v>1.229442880334126</c:v>
                </c:pt>
                <c:pt idx="184">
                  <c:v>1.2317546978991676</c:v>
                </c:pt>
                <c:pt idx="185">
                  <c:v>1.2340540527752999</c:v>
                </c:pt>
                <c:pt idx="186">
                  <c:v>1.2363410786116262</c:v>
                </c:pt>
                <c:pt idx="187">
                  <c:v>1.2386159069188454</c:v>
                </c:pt>
                <c:pt idx="188">
                  <c:v>1.2408786671146264</c:v>
                </c:pt>
                <c:pt idx="189">
                  <c:v>1.2431294865677922</c:v>
                </c:pt>
                <c:pt idx="190">
                  <c:v>1.245368490641338</c:v>
                </c:pt>
                <c:pt idx="191">
                  <c:v>1.2475958027343299</c:v>
                </c:pt>
                <c:pt idx="192">
                  <c:v>1.2498115443227149</c:v>
                </c:pt>
                <c:pt idx="193">
                  <c:v>1.2520158349990733</c:v>
                </c:pt>
                <c:pt idx="194">
                  <c:v>1.2542087925113561</c:v>
                </c:pt>
                <c:pt idx="195">
                  <c:v>1.2563905328006222</c:v>
                </c:pt>
                <c:pt idx="196">
                  <c:v>1.2585611700378234</c:v>
                </c:pt>
                <c:pt idx="197">
                  <c:v>1.2607208166596549</c:v>
                </c:pt>
                <c:pt idx="198">
                  <c:v>1.2628695834035011</c:v>
                </c:pt>
                <c:pt idx="199">
                  <c:v>1.265007579341509</c:v>
                </c:pt>
              </c:numCache>
            </c:numRef>
          </c:xVal>
          <c:yVal>
            <c:numRef>
              <c:f>Calcs!$AB$4:$AB$203</c:f>
              <c:numCache>
                <c:formatCode>General</c:formatCode>
                <c:ptCount val="200"/>
                <c:pt idx="0">
                  <c:v>-2.1098148148148164E-2</c:v>
                </c:pt>
                <c:pt idx="1">
                  <c:v>-1.9508263800678393E-2</c:v>
                </c:pt>
                <c:pt idx="2">
                  <c:v>-1.8578241076925066E-2</c:v>
                </c:pt>
                <c:pt idx="3">
                  <c:v>-1.7918379453208625E-2</c:v>
                </c:pt>
                <c:pt idx="4">
                  <c:v>-1.7406551014136452E-2</c:v>
                </c:pt>
                <c:pt idx="5">
                  <c:v>-1.6988356729455298E-2</c:v>
                </c:pt>
                <c:pt idx="6">
                  <c:v>-1.6634778499776577E-2</c:v>
                </c:pt>
                <c:pt idx="7">
                  <c:v>-1.6328495105738874E-2</c:v>
                </c:pt>
                <c:pt idx="8">
                  <c:v>-1.605833400570195E-2</c:v>
                </c:pt>
                <c:pt idx="9">
                  <c:v>-1.5816666666666684E-2</c:v>
                </c:pt>
                <c:pt idx="10">
                  <c:v>-1.5598051966534717E-2</c:v>
                </c:pt>
                <c:pt idx="11">
                  <c:v>-1.539847238198553E-2</c:v>
                </c:pt>
                <c:pt idx="12">
                  <c:v>-1.5214876961520211E-2</c:v>
                </c:pt>
                <c:pt idx="13">
                  <c:v>-1.5044894152306807E-2</c:v>
                </c:pt>
                <c:pt idx="14">
                  <c:v>-1.4886643942913337E-2</c:v>
                </c:pt>
                <c:pt idx="15">
                  <c:v>-1.4738610758269106E-2</c:v>
                </c:pt>
                <c:pt idx="16">
                  <c:v>-1.459955495597995E-2</c:v>
                </c:pt>
                <c:pt idx="17">
                  <c:v>-1.4468449658232182E-2</c:v>
                </c:pt>
                <c:pt idx="18">
                  <c:v>-1.4344434685338034E-2</c:v>
                </c:pt>
                <c:pt idx="19">
                  <c:v>-1.4226782319196914E-2</c:v>
                </c:pt>
                <c:pt idx="20">
                  <c:v>-1.4114871428553461E-2</c:v>
                </c:pt>
                <c:pt idx="21">
                  <c:v>-1.4008167619064949E-2</c:v>
                </c:pt>
                <c:pt idx="22">
                  <c:v>-1.3906207799403415E-2</c:v>
                </c:pt>
                <c:pt idx="23">
                  <c:v>-1.380858803451576E-2</c:v>
                </c:pt>
                <c:pt idx="24">
                  <c:v>-1.3714953880124722E-2</c:v>
                </c:pt>
                <c:pt idx="25">
                  <c:v>-1.3624992614050462E-2</c:v>
                </c:pt>
                <c:pt idx="26">
                  <c:v>-1.3538426934478836E-2</c:v>
                </c:pt>
                <c:pt idx="27">
                  <c:v>-1.3455009804837039E-2</c:v>
                </c:pt>
                <c:pt idx="28">
                  <c:v>-1.3374520203689228E-2</c:v>
                </c:pt>
                <c:pt idx="29">
                  <c:v>-1.3296759595443609E-2</c:v>
                </c:pt>
                <c:pt idx="30">
                  <c:v>-1.3221548979971635E-2</c:v>
                </c:pt>
                <c:pt idx="31">
                  <c:v>-1.3148726410799338E-2</c:v>
                </c:pt>
                <c:pt idx="32">
                  <c:v>-1.3078144895311601E-2</c:v>
                </c:pt>
                <c:pt idx="33">
                  <c:v>-1.3009670608510182E-2</c:v>
                </c:pt>
                <c:pt idx="34">
                  <c:v>-1.2943181365764847E-2</c:v>
                </c:pt>
                <c:pt idx="35">
                  <c:v>-1.2878565310762414E-2</c:v>
                </c:pt>
                <c:pt idx="36">
                  <c:v>-1.2815719783260968E-2</c:v>
                </c:pt>
                <c:pt idx="37">
                  <c:v>-1.2754550337868266E-2</c:v>
                </c:pt>
                <c:pt idx="38">
                  <c:v>-1.2694969890297116E-2</c:v>
                </c:pt>
                <c:pt idx="39">
                  <c:v>-1.2636897971727146E-2</c:v>
                </c:pt>
                <c:pt idx="40">
                  <c:v>-1.2580260075250633E-2</c:v>
                </c:pt>
                <c:pt idx="41">
                  <c:v>-1.2524987081083691E-2</c:v>
                </c:pt>
                <c:pt idx="42">
                  <c:v>-1.2471014749420419E-2</c:v>
                </c:pt>
                <c:pt idx="43">
                  <c:v>-1.2418283271595179E-2</c:v>
                </c:pt>
                <c:pt idx="44">
                  <c:v>-1.2366736871690221E-2</c:v>
                </c:pt>
                <c:pt idx="45">
                  <c:v>-1.2316323451933646E-2</c:v>
                </c:pt>
                <c:pt idx="46">
                  <c:v>-1.2266994276235803E-2</c:v>
                </c:pt>
                <c:pt idx="47">
                  <c:v>-1.221870368704599E-2</c:v>
                </c:pt>
                <c:pt idx="48">
                  <c:v>-1.2171408851404971E-2</c:v>
                </c:pt>
                <c:pt idx="49">
                  <c:v>-1.2125069532654994E-2</c:v>
                </c:pt>
                <c:pt idx="50">
                  <c:v>-1.2079647884756834E-2</c:v>
                </c:pt>
                <c:pt idx="51">
                  <c:v>-1.2035108266580693E-2</c:v>
                </c:pt>
                <c:pt idx="52">
                  <c:v>-1.1991417073886231E-2</c:v>
                </c:pt>
                <c:pt idx="53">
                  <c:v>-1.1948542587009107E-2</c:v>
                </c:pt>
                <c:pt idx="54">
                  <c:v>-1.1906454832523028E-2</c:v>
                </c:pt>
                <c:pt idx="55">
                  <c:v>-1.1865125457367311E-2</c:v>
                </c:pt>
                <c:pt idx="56">
                  <c:v>-1.1824527614114918E-2</c:v>
                </c:pt>
                <c:pt idx="57">
                  <c:v>-1.17846358562195E-2</c:v>
                </c:pt>
                <c:pt idx="58">
                  <c:v>-1.174542604221593E-2</c:v>
                </c:pt>
                <c:pt idx="59">
                  <c:v>-1.170687524797384E-2</c:v>
                </c:pt>
                <c:pt idx="60">
                  <c:v>-1.1668961686202408E-2</c:v>
                </c:pt>
                <c:pt idx="61">
                  <c:v>-1.1631664632501823E-2</c:v>
                </c:pt>
                <c:pt idx="62">
                  <c:v>-1.1594964357330345E-2</c:v>
                </c:pt>
                <c:pt idx="63">
                  <c:v>-1.1558842063329527E-2</c:v>
                </c:pt>
                <c:pt idx="64">
                  <c:v>-1.15232798275085E-2</c:v>
                </c:pt>
                <c:pt idx="65">
                  <c:v>-1.1488260547841833E-2</c:v>
                </c:pt>
                <c:pt idx="66">
                  <c:v>-1.14537678938838E-2</c:v>
                </c:pt>
                <c:pt idx="67">
                  <c:v>-1.1419786261040454E-2</c:v>
                </c:pt>
                <c:pt idx="68">
                  <c:v>-1.1386300728180299E-2</c:v>
                </c:pt>
                <c:pt idx="69">
                  <c:v>-1.1353297018295077E-2</c:v>
                </c:pt>
                <c:pt idx="70">
                  <c:v>-1.1320761461950398E-2</c:v>
                </c:pt>
                <c:pt idx="71">
                  <c:v>-1.1288680963292644E-2</c:v>
                </c:pt>
                <c:pt idx="72">
                  <c:v>-1.1257042968400863E-2</c:v>
                </c:pt>
                <c:pt idx="73">
                  <c:v>-1.122583543579124E-2</c:v>
                </c:pt>
                <c:pt idx="74">
                  <c:v>-1.1195046808901606E-2</c:v>
                </c:pt>
                <c:pt idx="75">
                  <c:v>-1.1164665990398538E-2</c:v>
                </c:pt>
                <c:pt idx="76">
                  <c:v>-1.1134682318163152E-2</c:v>
                </c:pt>
                <c:pt idx="77">
                  <c:v>-1.1105085542827346E-2</c:v>
                </c:pt>
                <c:pt idx="78">
                  <c:v>-1.1075865806740129E-2</c:v>
                </c:pt>
                <c:pt idx="79">
                  <c:v>-1.1047013624257376E-2</c:v>
                </c:pt>
                <c:pt idx="80">
                  <c:v>-1.1018519863255761E-2</c:v>
                </c:pt>
                <c:pt idx="81">
                  <c:v>-1.0990375727780824E-2</c:v>
                </c:pt>
                <c:pt idx="82">
                  <c:v>-1.0962572741747134E-2</c:v>
                </c:pt>
                <c:pt idx="83">
                  <c:v>-1.0935102733613923E-2</c:v>
                </c:pt>
                <c:pt idx="84">
                  <c:v>-1.090795782196822E-2</c:v>
                </c:pt>
                <c:pt idx="85">
                  <c:v>-1.0881130401950649E-2</c:v>
                </c:pt>
                <c:pt idx="86">
                  <c:v>-1.0854613132466112E-2</c:v>
                </c:pt>
                <c:pt idx="87">
                  <c:v>-1.0828398924125451E-2</c:v>
                </c:pt>
                <c:pt idx="88">
                  <c:v>-1.0802480927868004E-2</c:v>
                </c:pt>
                <c:pt idx="89">
                  <c:v>-1.0776852524220493E-2</c:v>
                </c:pt>
                <c:pt idx="90">
                  <c:v>-1.0751507313148626E-2</c:v>
                </c:pt>
                <c:pt idx="91">
                  <c:v>-1.0726439104463876E-2</c:v>
                </c:pt>
                <c:pt idx="92">
                  <c:v>-1.0701641908748519E-2</c:v>
                </c:pt>
                <c:pt idx="93">
                  <c:v>-1.0677109928766033E-2</c:v>
                </c:pt>
                <c:pt idx="94">
                  <c:v>-1.0652837551326304E-2</c:v>
                </c:pt>
                <c:pt idx="95">
                  <c:v>-1.0628819339576222E-2</c:v>
                </c:pt>
                <c:pt idx="96">
                  <c:v>-1.0605050025690146E-2</c:v>
                </c:pt>
                <c:pt idx="97">
                  <c:v>-1.0581524503935243E-2</c:v>
                </c:pt>
                <c:pt idx="98">
                  <c:v>-1.0558237824088526E-2</c:v>
                </c:pt>
                <c:pt idx="99">
                  <c:v>-1.0535185185185226E-2</c:v>
                </c:pt>
                <c:pt idx="100">
                  <c:v>-1.0512361929577614E-2</c:v>
                </c:pt>
                <c:pt idx="101">
                  <c:v>-1.0489763537287066E-2</c:v>
                </c:pt>
                <c:pt idx="102">
                  <c:v>-1.0467385620631221E-2</c:v>
                </c:pt>
                <c:pt idx="103">
                  <c:v>-1.0445223919110883E-2</c:v>
                </c:pt>
                <c:pt idx="104">
                  <c:v>-1.0423274294541773E-2</c:v>
                </c:pt>
                <c:pt idx="105">
                  <c:v>-1.0401532726416463E-2</c:v>
                </c:pt>
                <c:pt idx="106">
                  <c:v>-1.0379995307484794E-2</c:v>
                </c:pt>
                <c:pt idx="107">
                  <c:v>-1.0358658239539338E-2</c:v>
                </c:pt>
                <c:pt idx="108">
                  <c:v>-1.0337517829395119E-2</c:v>
                </c:pt>
                <c:pt idx="109">
                  <c:v>-1.0316570485053217E-2</c:v>
                </c:pt>
                <c:pt idx="110">
                  <c:v>-1.0295812712037894E-2</c:v>
                </c:pt>
                <c:pt idx="111">
                  <c:v>-1.02752411098975E-2</c:v>
                </c:pt>
                <c:pt idx="112">
                  <c:v>-1.0254852368861637E-2</c:v>
                </c:pt>
                <c:pt idx="113">
                  <c:v>-1.023464326664519E-2</c:v>
                </c:pt>
                <c:pt idx="114">
                  <c:v>-1.0214610665391683E-2</c:v>
                </c:pt>
                <c:pt idx="115">
                  <c:v>-1.019475150874973E-2</c:v>
                </c:pt>
                <c:pt idx="116">
                  <c:v>-1.0175062819074E-2</c:v>
                </c:pt>
                <c:pt idx="117">
                  <c:v>-1.0155541694746162E-2</c:v>
                </c:pt>
                <c:pt idx="118">
                  <c:v>-1.0136185307608386E-2</c:v>
                </c:pt>
                <c:pt idx="119">
                  <c:v>-1.011699090050403E-2</c:v>
                </c:pt>
                <c:pt idx="120">
                  <c:v>-1.0097955784921292E-2</c:v>
                </c:pt>
                <c:pt idx="121">
                  <c:v>-1.0079077338732638E-2</c:v>
                </c:pt>
                <c:pt idx="122">
                  <c:v>-1.0060353004027517E-2</c:v>
                </c:pt>
                <c:pt idx="123">
                  <c:v>-1.0041780285032055E-2</c:v>
                </c:pt>
                <c:pt idx="124">
                  <c:v>-1.0023356746112991E-2</c:v>
                </c:pt>
                <c:pt idx="125">
                  <c:v>-1.0005080009860575E-2</c:v>
                </c:pt>
                <c:pt idx="126">
                  <c:v>-9.9869477552474474E-3</c:v>
                </c:pt>
                <c:pt idx="127">
                  <c:v>-9.968957715859799E-3</c:v>
                </c:pt>
                <c:pt idx="128">
                  <c:v>-9.9511076781973028E-3</c:v>
                </c:pt>
                <c:pt idx="129">
                  <c:v>-9.9333954800387321E-3</c:v>
                </c:pt>
                <c:pt idx="130">
                  <c:v>-9.9158190088699718E-3</c:v>
                </c:pt>
                <c:pt idx="131">
                  <c:v>-9.8983762003720631E-3</c:v>
                </c:pt>
                <c:pt idx="132">
                  <c:v>-9.8810650369664695E-3</c:v>
                </c:pt>
                <c:pt idx="133">
                  <c:v>-9.8638835464140324E-3</c:v>
                </c:pt>
                <c:pt idx="134">
                  <c:v>-9.8468298004671453E-3</c:v>
                </c:pt>
                <c:pt idx="135">
                  <c:v>-9.829901913570643E-3</c:v>
                </c:pt>
                <c:pt idx="136">
                  <c:v>-9.8130980416109796E-3</c:v>
                </c:pt>
                <c:pt idx="137">
                  <c:v>-9.7964163807105296E-3</c:v>
                </c:pt>
                <c:pt idx="138">
                  <c:v>-9.7798551660654362E-3</c:v>
                </c:pt>
                <c:pt idx="139">
                  <c:v>-9.7634126708253076E-3</c:v>
                </c:pt>
                <c:pt idx="140">
                  <c:v>-9.7470872050127288E-3</c:v>
                </c:pt>
                <c:pt idx="141">
                  <c:v>-9.7308771144805888E-3</c:v>
                </c:pt>
                <c:pt idx="142">
                  <c:v>-9.7147807799067652E-3</c:v>
                </c:pt>
                <c:pt idx="143">
                  <c:v>-9.6987966158228744E-3</c:v>
                </c:pt>
                <c:pt idx="144">
                  <c:v>-9.6829230696774977E-3</c:v>
                </c:pt>
                <c:pt idx="145">
                  <c:v>-9.6671586209310951E-3</c:v>
                </c:pt>
                <c:pt idx="146">
                  <c:v>-9.6515017801818963E-3</c:v>
                </c:pt>
                <c:pt idx="147">
                  <c:v>-9.6359510883214719E-3</c:v>
                </c:pt>
                <c:pt idx="148">
                  <c:v>-9.6205051157188803E-3</c:v>
                </c:pt>
                <c:pt idx="149">
                  <c:v>-9.6051624614318775E-3</c:v>
                </c:pt>
                <c:pt idx="150">
                  <c:v>-9.5899217524442384E-3</c:v>
                </c:pt>
                <c:pt idx="151">
                  <c:v>-9.5747816429287268E-3</c:v>
                </c:pt>
                <c:pt idx="152">
                  <c:v>-9.5597408135337184E-3</c:v>
                </c:pt>
                <c:pt idx="153">
                  <c:v>-9.5447979706933823E-3</c:v>
                </c:pt>
                <c:pt idx="154">
                  <c:v>-9.5299518459599046E-3</c:v>
                </c:pt>
                <c:pt idx="155">
                  <c:v>-9.5152011953575765E-3</c:v>
                </c:pt>
                <c:pt idx="156">
                  <c:v>-9.5005447987571781E-3</c:v>
                </c:pt>
                <c:pt idx="157">
                  <c:v>-9.4859814592703588E-3</c:v>
                </c:pt>
                <c:pt idx="158">
                  <c:v>-9.4715100026631152E-3</c:v>
                </c:pt>
                <c:pt idx="159">
                  <c:v>-9.4571292767876066E-3</c:v>
                </c:pt>
                <c:pt idx="160">
                  <c:v>-9.4428381510318089E-3</c:v>
                </c:pt>
                <c:pt idx="161">
                  <c:v>-9.4286355157859915E-3</c:v>
                </c:pt>
                <c:pt idx="162">
                  <c:v>-9.4145202819257683E-3</c:v>
                </c:pt>
                <c:pt idx="163">
                  <c:v>-9.4004913803110539E-3</c:v>
                </c:pt>
                <c:pt idx="164">
                  <c:v>-9.3865477612999123E-3</c:v>
                </c:pt>
                <c:pt idx="165">
                  <c:v>-9.3726883942773648E-3</c:v>
                </c:pt>
                <c:pt idx="166">
                  <c:v>-9.358912267198316E-3</c:v>
                </c:pt>
                <c:pt idx="167">
                  <c:v>-9.3452183861441954E-3</c:v>
                </c:pt>
                <c:pt idx="168">
                  <c:v>-9.3316057748922387E-3</c:v>
                </c:pt>
                <c:pt idx="169">
                  <c:v>-9.3180734744984506E-3</c:v>
                </c:pt>
                <c:pt idx="170">
                  <c:v>-9.3046205428918023E-3</c:v>
                </c:pt>
                <c:pt idx="171">
                  <c:v>-9.2912460544808794E-3</c:v>
                </c:pt>
                <c:pt idx="172">
                  <c:v>-9.2779490997716377E-3</c:v>
                </c:pt>
                <c:pt idx="173">
                  <c:v>-9.2647287849963837E-3</c:v>
                </c:pt>
                <c:pt idx="174">
                  <c:v>-9.2515842317531568E-3</c:v>
                </c:pt>
                <c:pt idx="175">
                  <c:v>-9.2385145766556813E-3</c:v>
                </c:pt>
                <c:pt idx="176">
                  <c:v>-9.2255189709928558E-3</c:v>
                </c:pt>
                <c:pt idx="177">
                  <c:v>-9.2125965803982364E-3</c:v>
                </c:pt>
                <c:pt idx="178">
                  <c:v>-9.1997465845284395E-3</c:v>
                </c:pt>
                <c:pt idx="179">
                  <c:v>-9.1869681767507236E-3</c:v>
                </c:pt>
                <c:pt idx="180">
                  <c:v>-9.1742605638390675E-3</c:v>
                </c:pt>
                <c:pt idx="181">
                  <c:v>-9.1616229656788159E-3</c:v>
                </c:pt>
                <c:pt idx="182">
                  <c:v>-9.1490546149792917E-3</c:v>
                </c:pt>
                <c:pt idx="183">
                  <c:v>-9.1365547569940662E-3</c:v>
                </c:pt>
                <c:pt idx="184">
                  <c:v>-9.1241226492493211E-3</c:v>
                </c:pt>
                <c:pt idx="185">
                  <c:v>-9.111757561278749E-3</c:v>
                </c:pt>
                <c:pt idx="186">
                  <c:v>-9.0994587743665253E-3</c:v>
                </c:pt>
                <c:pt idx="187">
                  <c:v>-9.0872255812962655E-3</c:v>
                </c:pt>
                <c:pt idx="188">
                  <c:v>-9.0750572861072708E-3</c:v>
                </c:pt>
                <c:pt idx="189">
                  <c:v>-9.062953203856576E-3</c:v>
                </c:pt>
                <c:pt idx="190">
                  <c:v>-9.0509126603879782E-3</c:v>
                </c:pt>
                <c:pt idx="191">
                  <c:v>-9.0389349921064944E-3</c:v>
                </c:pt>
                <c:pt idx="192">
                  <c:v>-9.0270195457589526E-3</c:v>
                </c:pt>
                <c:pt idx="193">
                  <c:v>-9.015165678220376E-3</c:v>
                </c:pt>
                <c:pt idx="194">
                  <c:v>-9.0033727562853841E-3</c:v>
                </c:pt>
                <c:pt idx="195">
                  <c:v>-8.991640156465433E-3</c:v>
                </c:pt>
                <c:pt idx="196">
                  <c:v>-8.9799672647910278E-3</c:v>
                </c:pt>
                <c:pt idx="197">
                  <c:v>-8.9683534766187168E-3</c:v>
                </c:pt>
                <c:pt idx="198">
                  <c:v>-8.9567981964435751E-3</c:v>
                </c:pt>
                <c:pt idx="199">
                  <c:v>-8.9453008377154558E-3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F1-46B5-B35D-9D676799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56368"/>
        <c:axId val="1779563568"/>
      </c:scatterChart>
      <c:valAx>
        <c:axId val="177955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63568"/>
        <c:crosses val="autoZero"/>
        <c:crossBetween val="midCat"/>
      </c:valAx>
      <c:valAx>
        <c:axId val="17795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5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441A67-BBCA-4C6D-AF56-D4EBB8F5C367}">
  <sheetPr/>
  <sheetViews>
    <sheetView zoomScale="10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E08347-C68B-478F-B939-AC3138B26A62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56BF1B-03DD-453B-BF88-55A53E7E6182}">
  <sheetPr/>
  <sheetViews>
    <sheetView zoomScale="150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44C904-6F4C-4A25-87ED-6D4B9D3473D3}">
  <sheetPr/>
  <sheetViews>
    <sheetView zoomScale="161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561D8-1CC6-CE01-3D25-C3E95B022F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59160-15F0-5E51-1648-042443D379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6AC5D-6583-7651-96ED-7F226FE796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FF6A9-8B3F-6FFC-7A6A-A5F1F43B7E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9660-C638-43D7-8324-92ED667E7B5E}">
  <dimension ref="A1:AM195"/>
  <sheetViews>
    <sheetView tabSelected="1" topLeftCell="A101" workbookViewId="0">
      <selection activeCell="J110" sqref="J110"/>
    </sheetView>
  </sheetViews>
  <sheetFormatPr defaultRowHeight="14"/>
  <cols>
    <col min="29" max="29" width="11.1640625" bestFit="1" customWidth="1"/>
    <col min="33" max="33" width="10.1640625" bestFit="1" customWidth="1"/>
    <col min="37" max="37" width="11.1640625" bestFit="1" customWidth="1"/>
  </cols>
  <sheetData>
    <row r="1" spans="1:39">
      <c r="A1" s="4" t="s">
        <v>18</v>
      </c>
      <c r="B1" s="4"/>
      <c r="C1" s="4"/>
      <c r="D1" s="4"/>
      <c r="E1" s="4" t="s">
        <v>21</v>
      </c>
      <c r="F1" s="4"/>
      <c r="G1" s="4"/>
      <c r="H1" s="4"/>
      <c r="I1" s="4" t="s">
        <v>22</v>
      </c>
      <c r="J1" s="4"/>
      <c r="K1" s="4"/>
      <c r="L1" s="4"/>
      <c r="M1" s="4">
        <v>20.47</v>
      </c>
      <c r="N1" s="4"/>
      <c r="O1" s="4"/>
      <c r="P1" s="4"/>
      <c r="Q1" s="4" t="s">
        <v>23</v>
      </c>
      <c r="R1" s="4"/>
      <c r="S1" s="4"/>
      <c r="Y1" s="5" t="s">
        <v>24</v>
      </c>
      <c r="Z1" s="5"/>
      <c r="AA1" s="5"/>
      <c r="AB1" s="5"/>
      <c r="AC1" s="5" t="s">
        <v>27</v>
      </c>
      <c r="AD1" s="5"/>
      <c r="AE1" s="5"/>
      <c r="AF1" s="5"/>
      <c r="AG1" s="5" t="s">
        <v>28</v>
      </c>
      <c r="AH1" s="5"/>
      <c r="AI1" s="5"/>
      <c r="AJ1" s="5"/>
      <c r="AK1" s="5" t="s">
        <v>29</v>
      </c>
      <c r="AL1" s="5"/>
      <c r="AM1" s="5"/>
    </row>
    <row r="2" spans="1:39">
      <c r="A2" s="4" t="s">
        <v>2</v>
      </c>
      <c r="B2" s="4" t="s">
        <v>19</v>
      </c>
      <c r="C2" s="4" t="s">
        <v>20</v>
      </c>
      <c r="D2" s="4"/>
      <c r="E2" s="4" t="s">
        <v>2</v>
      </c>
      <c r="F2" s="4" t="s">
        <v>19</v>
      </c>
      <c r="G2" s="4" t="s">
        <v>20</v>
      </c>
      <c r="H2" s="4"/>
      <c r="I2" s="4" t="s">
        <v>2</v>
      </c>
      <c r="J2" s="4" t="s">
        <v>19</v>
      </c>
      <c r="K2" s="4" t="s">
        <v>20</v>
      </c>
      <c r="L2" s="4"/>
      <c r="M2" s="4" t="s">
        <v>2</v>
      </c>
      <c r="N2" s="4" t="s">
        <v>19</v>
      </c>
      <c r="O2" s="4" t="s">
        <v>20</v>
      </c>
      <c r="P2" s="4"/>
      <c r="Q2" s="4" t="s">
        <v>2</v>
      </c>
      <c r="R2" s="4" t="s">
        <v>19</v>
      </c>
      <c r="S2" s="4" t="s">
        <v>20</v>
      </c>
      <c r="Y2" s="5" t="s">
        <v>2</v>
      </c>
      <c r="Z2" s="5" t="s">
        <v>19</v>
      </c>
      <c r="AA2" s="5" t="s">
        <v>20</v>
      </c>
      <c r="AB2" s="5"/>
      <c r="AC2" s="5" t="s">
        <v>2</v>
      </c>
      <c r="AD2" s="5" t="s">
        <v>19</v>
      </c>
      <c r="AE2" s="5" t="s">
        <v>20</v>
      </c>
      <c r="AF2" s="5"/>
      <c r="AG2" s="5" t="s">
        <v>2</v>
      </c>
      <c r="AH2" s="5" t="s">
        <v>19</v>
      </c>
      <c r="AI2" s="5" t="s">
        <v>20</v>
      </c>
      <c r="AJ2" s="5"/>
      <c r="AK2" s="5" t="s">
        <v>2</v>
      </c>
      <c r="AL2" s="5" t="s">
        <v>19</v>
      </c>
      <c r="AM2" s="5" t="s">
        <v>20</v>
      </c>
    </row>
    <row r="3" spans="1:39">
      <c r="A3" s="4">
        <v>0.56587347562698909</v>
      </c>
      <c r="B3" s="4">
        <v>194.91046</v>
      </c>
      <c r="C3" s="4">
        <f>LOG(B3)</f>
        <v>2.2898351464464284</v>
      </c>
      <c r="D3" s="4"/>
      <c r="E3" s="4">
        <v>0.48710716080518823</v>
      </c>
      <c r="F3" s="4">
        <v>195.13315900000001</v>
      </c>
      <c r="G3" s="4">
        <f>LOG(F3)</f>
        <v>2.2903310753765469</v>
      </c>
      <c r="H3" s="4"/>
      <c r="I3" s="4">
        <v>0.42833227050315015</v>
      </c>
      <c r="J3" s="4">
        <v>190.506495</v>
      </c>
      <c r="K3" s="4">
        <f>LOG(J3)</f>
        <v>2.2799097868073082</v>
      </c>
      <c r="L3" s="4"/>
      <c r="M3" s="4">
        <v>0.28071020739098218</v>
      </c>
      <c r="N3" s="4">
        <v>172.22593800000001</v>
      </c>
      <c r="O3" s="4">
        <f>LOG(N3)</f>
        <v>2.2360985587434752</v>
      </c>
      <c r="P3" s="4"/>
      <c r="Q3" s="4"/>
      <c r="R3" s="4"/>
      <c r="S3" s="4"/>
      <c r="Y3" s="5">
        <v>0.47171964692018836</v>
      </c>
      <c r="Z3" s="5">
        <v>195.13315900000001</v>
      </c>
      <c r="AA3" s="5">
        <f>LOG(Z3)</f>
        <v>2.2903310753765469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>
      <c r="A4" s="4">
        <v>0.58004958744584667</v>
      </c>
      <c r="B4" s="4">
        <v>200.54929799999999</v>
      </c>
      <c r="C4" s="4">
        <f t="shared" ref="C4:C67" si="0">LOG(B4)</f>
        <v>2.3022211461219046</v>
      </c>
      <c r="D4" s="4"/>
      <c r="E4" s="4">
        <v>0.49521095742033372</v>
      </c>
      <c r="F4" s="4">
        <v>199.40231299999999</v>
      </c>
      <c r="G4" s="4">
        <f t="shared" ref="G4:G67" si="1">LOG(F4)</f>
        <v>2.2997301916752888</v>
      </c>
      <c r="H4" s="4"/>
      <c r="I4" s="4">
        <v>0.45407546400530258</v>
      </c>
      <c r="J4" s="4">
        <v>204.584315</v>
      </c>
      <c r="K4" s="4">
        <f t="shared" ref="K4:K67" si="2">LOG(J4)</f>
        <v>2.3108723343122679</v>
      </c>
      <c r="L4" s="4"/>
      <c r="M4" s="4">
        <v>0.28714443171904092</v>
      </c>
      <c r="N4" s="4">
        <v>172.84461099999999</v>
      </c>
      <c r="O4" s="4">
        <f t="shared" ref="O4:O67" si="3">LOG(N4)</f>
        <v>2.2376558435287142</v>
      </c>
      <c r="P4" s="4"/>
      <c r="Q4" s="4"/>
      <c r="R4" s="4"/>
      <c r="S4" s="4"/>
      <c r="Y4" s="5">
        <v>0.48131197183374586</v>
      </c>
      <c r="Z4" s="5">
        <v>199.40231299999999</v>
      </c>
      <c r="AA4" s="5">
        <f t="shared" ref="AA4:AA67" si="4">LOG(Z4)</f>
        <v>2.2997301916752888</v>
      </c>
      <c r="AB4" s="5"/>
      <c r="AC4" s="5">
        <v>0.25135665707065341</v>
      </c>
      <c r="AD4" s="5">
        <v>126.235094</v>
      </c>
      <c r="AE4" s="5">
        <f t="shared" ref="AE4:AE67" si="5">LOG(AD4)</f>
        <v>2.1011801077749581</v>
      </c>
      <c r="AF4" s="5"/>
      <c r="AG4" s="5">
        <v>0.25343120829827964</v>
      </c>
      <c r="AH4" s="5">
        <v>172.21704099999999</v>
      </c>
      <c r="AI4" s="5">
        <f t="shared" ref="AI4:AI67" si="6">LOG(AH4)</f>
        <v>2.2360761229950818</v>
      </c>
      <c r="AJ4" s="5"/>
      <c r="AK4" s="5"/>
      <c r="AL4" s="5"/>
      <c r="AM4" s="5"/>
    </row>
    <row r="5" spans="1:39">
      <c r="A5" s="4">
        <v>0.59531488669922517</v>
      </c>
      <c r="B5" s="4">
        <v>206.35353900000001</v>
      </c>
      <c r="C5" s="4">
        <f t="shared" si="0"/>
        <v>2.314611921505132</v>
      </c>
      <c r="D5" s="4"/>
      <c r="E5" s="4">
        <v>0.5067838497270275</v>
      </c>
      <c r="F5" s="4">
        <v>204.161295</v>
      </c>
      <c r="G5" s="4">
        <f t="shared" si="1"/>
        <v>2.3099734117901396</v>
      </c>
      <c r="H5" s="4"/>
      <c r="I5" s="4">
        <v>0.48136916426885157</v>
      </c>
      <c r="J5" s="4">
        <v>219.25798499999999</v>
      </c>
      <c r="K5" s="4">
        <f t="shared" si="2"/>
        <v>2.340955418586725</v>
      </c>
      <c r="L5" s="4"/>
      <c r="M5" s="4">
        <v>0.29412729169415924</v>
      </c>
      <c r="N5" s="4">
        <v>176.549373</v>
      </c>
      <c r="O5" s="4">
        <f t="shared" si="3"/>
        <v>2.2468661795421423</v>
      </c>
      <c r="P5" s="4"/>
      <c r="Q5" s="4"/>
      <c r="R5" s="4"/>
      <c r="S5" s="4"/>
      <c r="Y5" s="5">
        <v>0.48950592326168213</v>
      </c>
      <c r="Z5" s="5">
        <v>204.161295</v>
      </c>
      <c r="AA5" s="5">
        <f t="shared" si="4"/>
        <v>2.3099734117901396</v>
      </c>
      <c r="AB5" s="5"/>
      <c r="AC5" s="5">
        <v>0.25541399269960324</v>
      </c>
      <c r="AD5" s="5">
        <v>126.613787</v>
      </c>
      <c r="AE5" s="5">
        <f t="shared" si="5"/>
        <v>2.1024809986672266</v>
      </c>
      <c r="AF5" s="5"/>
      <c r="AG5" s="5">
        <v>0.25775121629280934</v>
      </c>
      <c r="AH5" s="5">
        <v>172.84773000000001</v>
      </c>
      <c r="AI5" s="5">
        <f t="shared" si="6"/>
        <v>2.2376636803496583</v>
      </c>
      <c r="AJ5" s="5"/>
      <c r="AK5" s="5"/>
      <c r="AL5" s="5"/>
      <c r="AM5" s="5"/>
    </row>
    <row r="6" spans="1:39">
      <c r="A6" s="4">
        <v>0.60684899126229419</v>
      </c>
      <c r="B6" s="4">
        <v>212.573645</v>
      </c>
      <c r="C6" s="4">
        <f t="shared" si="0"/>
        <v>2.3275094194508172</v>
      </c>
      <c r="D6" s="4"/>
      <c r="E6" s="4">
        <v>0.51559905731972366</v>
      </c>
      <c r="F6" s="4">
        <v>209.247604</v>
      </c>
      <c r="G6" s="4">
        <f t="shared" si="1"/>
        <v>2.3206604937834046</v>
      </c>
      <c r="H6" s="4"/>
      <c r="I6" s="4">
        <v>0.50546752829021391</v>
      </c>
      <c r="J6" s="4">
        <v>229.38115500000001</v>
      </c>
      <c r="K6" s="4">
        <f t="shared" si="2"/>
        <v>2.3605577352056351</v>
      </c>
      <c r="L6" s="4"/>
      <c r="M6" s="4">
        <v>0.31285555159611184</v>
      </c>
      <c r="N6" s="4">
        <v>184.12115900000001</v>
      </c>
      <c r="O6" s="4">
        <f t="shared" si="3"/>
        <v>2.2651037000135958</v>
      </c>
      <c r="P6" s="4"/>
      <c r="Q6" s="4">
        <v>0.367917933592604</v>
      </c>
      <c r="R6" s="4">
        <v>223.43610000000001</v>
      </c>
      <c r="S6" s="4">
        <f t="shared" ref="S6:S67" si="7">LOG(R6)</f>
        <v>2.3491533422988327</v>
      </c>
      <c r="Y6" s="5">
        <v>0.50140978167405603</v>
      </c>
      <c r="Z6" s="5">
        <v>209.247604</v>
      </c>
      <c r="AA6" s="5">
        <f t="shared" si="4"/>
        <v>2.3206604937834046</v>
      </c>
      <c r="AB6" s="5"/>
      <c r="AC6" s="5">
        <v>0.25633250763262205</v>
      </c>
      <c r="AD6" s="5">
        <v>126.733842</v>
      </c>
      <c r="AE6" s="5">
        <f t="shared" si="5"/>
        <v>2.1028926009240423</v>
      </c>
      <c r="AF6" s="5"/>
      <c r="AG6" s="5">
        <v>0.26473379785522105</v>
      </c>
      <c r="AH6" s="5">
        <v>176.10257799999999</v>
      </c>
      <c r="AI6" s="5">
        <f t="shared" si="6"/>
        <v>2.2457657137354721</v>
      </c>
      <c r="AJ6" s="5"/>
      <c r="AK6" s="5"/>
      <c r="AL6" s="5"/>
      <c r="AM6" s="5"/>
    </row>
    <row r="7" spans="1:39">
      <c r="A7" s="4">
        <v>0.62100777599348811</v>
      </c>
      <c r="B7" s="4">
        <v>218.87352000000001</v>
      </c>
      <c r="C7" s="4">
        <f t="shared" si="0"/>
        <v>2.3401932224472701</v>
      </c>
      <c r="D7" s="4"/>
      <c r="E7" s="4">
        <v>0.52604941866833033</v>
      </c>
      <c r="F7" s="4">
        <v>213.91215299999999</v>
      </c>
      <c r="G7" s="4">
        <f t="shared" si="1"/>
        <v>2.3302354588628167</v>
      </c>
      <c r="H7" s="4"/>
      <c r="I7" s="4">
        <v>0.5110384330409381</v>
      </c>
      <c r="J7" s="4">
        <v>234.742715</v>
      </c>
      <c r="K7" s="4">
        <f t="shared" si="2"/>
        <v>2.3705921232623517</v>
      </c>
      <c r="L7" s="4"/>
      <c r="M7" s="4">
        <v>0.32961979072188236</v>
      </c>
      <c r="N7" s="4">
        <v>194.12188399999999</v>
      </c>
      <c r="O7" s="4">
        <f t="shared" si="3"/>
        <v>2.2880744975970568</v>
      </c>
      <c r="P7" s="4"/>
      <c r="Q7" s="4">
        <v>0.3715395388080967</v>
      </c>
      <c r="R7" s="4">
        <v>225.3903</v>
      </c>
      <c r="S7" s="4">
        <f t="shared" si="7"/>
        <v>2.3529352216163786</v>
      </c>
      <c r="Y7" s="5">
        <v>0.51009515593634192</v>
      </c>
      <c r="Z7" s="5">
        <v>213.91215299999999</v>
      </c>
      <c r="AA7" s="5">
        <f t="shared" si="4"/>
        <v>2.3302354588628167</v>
      </c>
      <c r="AB7" s="5"/>
      <c r="AC7" s="5">
        <v>0.25768122458574727</v>
      </c>
      <c r="AD7" s="5">
        <v>126.710255</v>
      </c>
      <c r="AE7" s="5">
        <f t="shared" si="5"/>
        <v>2.102811764920399</v>
      </c>
      <c r="AF7" s="5"/>
      <c r="AG7" s="5">
        <v>0.28034809865390853</v>
      </c>
      <c r="AH7" s="5">
        <v>184.11168599999999</v>
      </c>
      <c r="AI7" s="5">
        <f t="shared" si="6"/>
        <v>2.265081355067001</v>
      </c>
      <c r="AJ7" s="5"/>
      <c r="AK7" s="5">
        <v>0.34823566930927846</v>
      </c>
      <c r="AL7" s="5">
        <v>225.3903</v>
      </c>
      <c r="AM7" s="5">
        <f t="shared" ref="AM7:AM67" si="8">LOG(AL7)</f>
        <v>2.3529352216163786</v>
      </c>
    </row>
    <row r="8" spans="1:39">
      <c r="A8" s="4">
        <v>0.63423399614982889</v>
      </c>
      <c r="B8" s="4">
        <v>225.44533200000001</v>
      </c>
      <c r="C8" s="4">
        <f t="shared" si="0"/>
        <v>2.3530412473710012</v>
      </c>
      <c r="D8" s="4"/>
      <c r="E8" s="4">
        <v>0.53655702061046173</v>
      </c>
      <c r="F8" s="4">
        <v>219.67130700000001</v>
      </c>
      <c r="G8" s="4">
        <f t="shared" si="1"/>
        <v>2.3417733340012461</v>
      </c>
      <c r="H8" s="4"/>
      <c r="I8" s="4">
        <v>0.52159271755028791</v>
      </c>
      <c r="J8" s="4">
        <v>240.68174200000001</v>
      </c>
      <c r="K8" s="4">
        <f t="shared" si="2"/>
        <v>2.3814431461562049</v>
      </c>
      <c r="L8" s="4"/>
      <c r="M8" s="4">
        <v>0.34882733617408257</v>
      </c>
      <c r="N8" s="4">
        <v>203.667069</v>
      </c>
      <c r="O8" s="4">
        <f t="shared" si="3"/>
        <v>2.3089208134491144</v>
      </c>
      <c r="P8" s="4"/>
      <c r="Q8" s="4">
        <v>0.37526311377202104</v>
      </c>
      <c r="R8" s="4">
        <v>227.79409999999999</v>
      </c>
      <c r="S8" s="4">
        <f t="shared" si="7"/>
        <v>2.3575424714084634</v>
      </c>
      <c r="Y8" s="5">
        <v>0.51951881263918298</v>
      </c>
      <c r="Z8" s="5">
        <v>219.67130700000001</v>
      </c>
      <c r="AA8" s="5">
        <f t="shared" si="4"/>
        <v>2.3417733340012461</v>
      </c>
      <c r="AB8" s="5"/>
      <c r="AC8" s="5">
        <v>0.25682310788603457</v>
      </c>
      <c r="AD8" s="5">
        <v>127.356432</v>
      </c>
      <c r="AE8" s="5">
        <f t="shared" si="5"/>
        <v>2.1050208834305177</v>
      </c>
      <c r="AF8" s="5"/>
      <c r="AG8" s="5">
        <v>0.29933133281714525</v>
      </c>
      <c r="AH8" s="5">
        <v>194.1139</v>
      </c>
      <c r="AI8" s="5">
        <f t="shared" si="6"/>
        <v>2.2880566352191574</v>
      </c>
      <c r="AJ8" s="5"/>
      <c r="AK8" s="5">
        <v>0.35031223682995477</v>
      </c>
      <c r="AL8" s="5">
        <v>227.79409999999999</v>
      </c>
      <c r="AM8" s="5">
        <f t="shared" si="8"/>
        <v>2.3575424714084634</v>
      </c>
    </row>
    <row r="9" spans="1:39">
      <c r="A9" s="4">
        <v>0.64637218346995484</v>
      </c>
      <c r="B9" s="4">
        <v>231.92845700000001</v>
      </c>
      <c r="C9" s="4">
        <f t="shared" si="0"/>
        <v>2.3653540386761494</v>
      </c>
      <c r="D9" s="4"/>
      <c r="E9" s="4">
        <v>0.54650652294164259</v>
      </c>
      <c r="F9" s="4">
        <v>225.71114</v>
      </c>
      <c r="G9" s="4">
        <f t="shared" si="1"/>
        <v>2.3535529942622344</v>
      </c>
      <c r="H9" s="4"/>
      <c r="I9" s="4">
        <v>0.53301892176573407</v>
      </c>
      <c r="J9" s="4">
        <v>247.780089</v>
      </c>
      <c r="K9" s="4">
        <f t="shared" si="2"/>
        <v>2.394066404603179</v>
      </c>
      <c r="L9" s="4"/>
      <c r="M9" s="4">
        <v>0.36691039172664036</v>
      </c>
      <c r="N9" s="4">
        <v>212.76467400000001</v>
      </c>
      <c r="O9" s="4">
        <f t="shared" si="3"/>
        <v>2.3278995223052075</v>
      </c>
      <c r="P9" s="4"/>
      <c r="Q9" s="4">
        <v>0.37829170211633428</v>
      </c>
      <c r="R9" s="4">
        <v>229.99629999999999</v>
      </c>
      <c r="S9" s="4">
        <f t="shared" si="7"/>
        <v>2.3617208494849486</v>
      </c>
      <c r="Y9" s="5">
        <v>0.53059610661137147</v>
      </c>
      <c r="Z9" s="5">
        <v>225.71114</v>
      </c>
      <c r="AA9" s="5">
        <f t="shared" si="4"/>
        <v>2.3535529942622344</v>
      </c>
      <c r="AB9" s="5"/>
      <c r="AC9" s="5">
        <v>0.25794239968561411</v>
      </c>
      <c r="AD9" s="5">
        <v>127.641802</v>
      </c>
      <c r="AE9" s="5">
        <f t="shared" si="5"/>
        <v>2.1059929267744666</v>
      </c>
      <c r="AF9" s="5"/>
      <c r="AG9" s="5">
        <v>0.31680108913309135</v>
      </c>
      <c r="AH9" s="5">
        <v>203.522662</v>
      </c>
      <c r="AI9" s="5">
        <f t="shared" si="6"/>
        <v>2.3086127744142226</v>
      </c>
      <c r="AJ9" s="5"/>
      <c r="AK9" s="5">
        <v>0.35515027539267452</v>
      </c>
      <c r="AL9" s="5">
        <v>229.99629999999999</v>
      </c>
      <c r="AM9" s="5">
        <f t="shared" si="8"/>
        <v>2.3617208494849486</v>
      </c>
    </row>
    <row r="10" spans="1:39">
      <c r="A10" s="4">
        <v>0.65936954902282319</v>
      </c>
      <c r="B10" s="4">
        <v>238.90100699999999</v>
      </c>
      <c r="C10" s="4">
        <f t="shared" si="0"/>
        <v>2.3782179803636141</v>
      </c>
      <c r="D10" s="4"/>
      <c r="E10" s="4">
        <v>0.55781992645746203</v>
      </c>
      <c r="F10" s="4">
        <v>231.256157</v>
      </c>
      <c r="G10" s="4">
        <f t="shared" si="1"/>
        <v>2.3640933042890331</v>
      </c>
      <c r="H10" s="4"/>
      <c r="I10" s="4">
        <v>0.54412240720814475</v>
      </c>
      <c r="J10" s="4">
        <v>254.42214100000001</v>
      </c>
      <c r="K10" s="4">
        <f t="shared" si="2"/>
        <v>2.4055549029500773</v>
      </c>
      <c r="L10" s="4"/>
      <c r="M10" s="4">
        <v>0.38431834682352628</v>
      </c>
      <c r="N10" s="4">
        <v>221.21411900000001</v>
      </c>
      <c r="O10" s="4">
        <f t="shared" si="3"/>
        <v>2.3448128423799686</v>
      </c>
      <c r="P10" s="4"/>
      <c r="Q10" s="4">
        <v>0.38099174407046899</v>
      </c>
      <c r="R10" s="4">
        <v>232.15530000000001</v>
      </c>
      <c r="S10" s="4">
        <f t="shared" si="7"/>
        <v>2.3657786028610333</v>
      </c>
      <c r="Y10" s="5">
        <v>0.5412148962235912</v>
      </c>
      <c r="Z10" s="5">
        <v>231.256157</v>
      </c>
      <c r="AA10" s="5">
        <f t="shared" si="4"/>
        <v>2.3640933042890331</v>
      </c>
      <c r="AB10" s="5"/>
      <c r="AC10" s="5">
        <v>0.25792279165503318</v>
      </c>
      <c r="AD10" s="5">
        <v>127.673974</v>
      </c>
      <c r="AE10" s="5">
        <f t="shared" si="5"/>
        <v>2.1061023765105125</v>
      </c>
      <c r="AF10" s="5"/>
      <c r="AG10" s="5">
        <v>0.33642114386582589</v>
      </c>
      <c r="AH10" s="5">
        <v>212.804922</v>
      </c>
      <c r="AI10" s="5">
        <f t="shared" si="6"/>
        <v>2.327981668607594</v>
      </c>
      <c r="AJ10" s="5"/>
      <c r="AK10" s="5">
        <v>0.35893381325531554</v>
      </c>
      <c r="AL10" s="5">
        <v>232.15530000000001</v>
      </c>
      <c r="AM10" s="5">
        <f t="shared" si="8"/>
        <v>2.3657786028610333</v>
      </c>
    </row>
    <row r="11" spans="1:39">
      <c r="A11" s="4">
        <v>0.67323015154306054</v>
      </c>
      <c r="B11" s="4">
        <v>246.243315</v>
      </c>
      <c r="C11" s="4">
        <f t="shared" si="0"/>
        <v>2.3913644491269288</v>
      </c>
      <c r="D11" s="4"/>
      <c r="E11" s="4">
        <v>0.5695380765910435</v>
      </c>
      <c r="F11" s="4">
        <v>237.93499700000001</v>
      </c>
      <c r="G11" s="4">
        <f t="shared" si="1"/>
        <v>2.3764583255435507</v>
      </c>
      <c r="H11" s="4"/>
      <c r="I11" s="4">
        <v>0.55612759116551957</v>
      </c>
      <c r="J11" s="4">
        <v>261.33350300000001</v>
      </c>
      <c r="K11" s="4">
        <f t="shared" si="2"/>
        <v>2.4171950899237293</v>
      </c>
      <c r="L11" s="4"/>
      <c r="M11" s="4">
        <v>0.40326860137149789</v>
      </c>
      <c r="N11" s="4">
        <v>232.23250100000001</v>
      </c>
      <c r="O11" s="4">
        <f t="shared" si="3"/>
        <v>2.3659229992837392</v>
      </c>
      <c r="P11" s="4"/>
      <c r="Q11" s="4">
        <v>0.3857605968568541</v>
      </c>
      <c r="R11" s="4">
        <v>234.6172</v>
      </c>
      <c r="S11" s="4">
        <f t="shared" si="7"/>
        <v>2.3703598474694965</v>
      </c>
      <c r="Y11" s="5">
        <v>0.55331693586718922</v>
      </c>
      <c r="Z11" s="5">
        <v>237.93499700000001</v>
      </c>
      <c r="AA11" s="5">
        <f t="shared" si="4"/>
        <v>2.3764583255435507</v>
      </c>
      <c r="AB11" s="5"/>
      <c r="AC11" s="5">
        <v>0.25990164917425068</v>
      </c>
      <c r="AD11" s="5">
        <v>128.070954</v>
      </c>
      <c r="AE11" s="5">
        <f t="shared" si="5"/>
        <v>2.1074506445934351</v>
      </c>
      <c r="AF11" s="5"/>
      <c r="AG11" s="5">
        <v>0.35267695199839894</v>
      </c>
      <c r="AH11" s="5">
        <v>221.20049599999999</v>
      </c>
      <c r="AI11" s="5">
        <f t="shared" si="6"/>
        <v>2.3447860964564469</v>
      </c>
      <c r="AJ11" s="5"/>
      <c r="AK11" s="5">
        <v>0.36161868755410559</v>
      </c>
      <c r="AL11" s="5">
        <v>234.6172</v>
      </c>
      <c r="AM11" s="5">
        <f t="shared" si="8"/>
        <v>2.3703598474694965</v>
      </c>
    </row>
    <row r="12" spans="1:39">
      <c r="A12" s="4">
        <v>0.68531243108272044</v>
      </c>
      <c r="B12" s="4">
        <v>253.71442300000001</v>
      </c>
      <c r="C12" s="4">
        <f t="shared" si="0"/>
        <v>2.404345156426571</v>
      </c>
      <c r="D12" s="4"/>
      <c r="E12" s="4">
        <v>0.58048548661114419</v>
      </c>
      <c r="F12" s="4">
        <v>244.109768</v>
      </c>
      <c r="G12" s="4">
        <f t="shared" si="1"/>
        <v>2.3875851579654186</v>
      </c>
      <c r="H12" s="4"/>
      <c r="I12" s="4">
        <v>0.56512074520386635</v>
      </c>
      <c r="J12" s="4">
        <v>268.23576000000003</v>
      </c>
      <c r="K12" s="4">
        <f t="shared" si="2"/>
        <v>2.4285166755864482</v>
      </c>
      <c r="L12" s="4"/>
      <c r="M12" s="4">
        <v>0.42114136472390828</v>
      </c>
      <c r="N12" s="4">
        <v>243.572225</v>
      </c>
      <c r="O12" s="4">
        <f t="shared" si="3"/>
        <v>2.3866277633657424</v>
      </c>
      <c r="P12" s="4"/>
      <c r="Q12" s="4">
        <v>0.38905390449433042</v>
      </c>
      <c r="R12" s="4">
        <v>236.9537</v>
      </c>
      <c r="S12" s="4">
        <f t="shared" si="7"/>
        <v>2.3746634945380038</v>
      </c>
      <c r="Y12" s="5">
        <v>0.56403786103544451</v>
      </c>
      <c r="Z12" s="5">
        <v>244.109768</v>
      </c>
      <c r="AA12" s="5">
        <f t="shared" si="4"/>
        <v>2.3875851579654186</v>
      </c>
      <c r="AB12" s="5"/>
      <c r="AC12" s="5">
        <v>0.26005806076250454</v>
      </c>
      <c r="AD12" s="5">
        <v>128.08438000000001</v>
      </c>
      <c r="AE12" s="5">
        <f t="shared" si="5"/>
        <v>2.1074961703892741</v>
      </c>
      <c r="AF12" s="5"/>
      <c r="AG12" s="5">
        <v>0.37351505560281256</v>
      </c>
      <c r="AH12" s="5">
        <v>232.57352299999999</v>
      </c>
      <c r="AI12" s="5">
        <f t="shared" si="6"/>
        <v>2.3665602715725433</v>
      </c>
      <c r="AJ12" s="5"/>
      <c r="AK12" s="5">
        <v>0.36526032436720129</v>
      </c>
      <c r="AL12" s="5">
        <v>236.9537</v>
      </c>
      <c r="AM12" s="5">
        <f t="shared" si="8"/>
        <v>2.3746634945380038</v>
      </c>
    </row>
    <row r="13" spans="1:39">
      <c r="A13" s="4">
        <v>0.69663761452383599</v>
      </c>
      <c r="B13" s="4">
        <v>261.41632199999998</v>
      </c>
      <c r="C13" s="4">
        <f t="shared" si="0"/>
        <v>2.4173327000510887</v>
      </c>
      <c r="D13" s="4"/>
      <c r="E13" s="4">
        <v>0.59149115671548524</v>
      </c>
      <c r="F13" s="4">
        <v>250.68291099999999</v>
      </c>
      <c r="G13" s="4">
        <f t="shared" si="1"/>
        <v>2.3991247292060747</v>
      </c>
      <c r="H13" s="4"/>
      <c r="I13" s="4">
        <v>0.57701710240347204</v>
      </c>
      <c r="J13" s="4">
        <v>276.28668900000002</v>
      </c>
      <c r="K13" s="4">
        <f t="shared" si="2"/>
        <v>2.4413599618868229</v>
      </c>
      <c r="L13" s="4"/>
      <c r="M13" s="4">
        <v>0.43940541620166035</v>
      </c>
      <c r="N13" s="4">
        <v>252.791956</v>
      </c>
      <c r="O13" s="4">
        <f t="shared" si="3"/>
        <v>2.4027632503049916</v>
      </c>
      <c r="P13" s="4"/>
      <c r="Q13" s="4">
        <v>0.3937559206270429</v>
      </c>
      <c r="R13" s="4">
        <v>239.60669999999999</v>
      </c>
      <c r="S13" s="4">
        <f t="shared" si="7"/>
        <v>2.3794989578422574</v>
      </c>
      <c r="Y13" s="5">
        <v>0.57549758597508227</v>
      </c>
      <c r="Z13" s="5">
        <v>250.68291099999999</v>
      </c>
      <c r="AA13" s="5">
        <f t="shared" si="4"/>
        <v>2.3991247292060747</v>
      </c>
      <c r="AB13" s="5"/>
      <c r="AC13" s="5">
        <v>0.25991663747595029</v>
      </c>
      <c r="AD13" s="5">
        <v>128.40835200000001</v>
      </c>
      <c r="AE13" s="5">
        <f t="shared" si="5"/>
        <v>2.1085932722495659</v>
      </c>
      <c r="AF13" s="5"/>
      <c r="AG13" s="5">
        <v>0.39232456044523289</v>
      </c>
      <c r="AH13" s="5">
        <v>243.295592</v>
      </c>
      <c r="AI13" s="5">
        <f t="shared" si="6"/>
        <v>2.3861342405073978</v>
      </c>
      <c r="AJ13" s="5"/>
      <c r="AK13" s="5">
        <v>0.37043349086228966</v>
      </c>
      <c r="AL13" s="5">
        <v>239.60669999999999</v>
      </c>
      <c r="AM13" s="5">
        <f t="shared" si="8"/>
        <v>2.3794989578422574</v>
      </c>
    </row>
    <row r="14" spans="1:39">
      <c r="A14" s="4">
        <v>0.70883861293150974</v>
      </c>
      <c r="B14" s="4">
        <v>269.28580599999998</v>
      </c>
      <c r="C14" s="4">
        <f t="shared" si="0"/>
        <v>2.4302134624410878</v>
      </c>
      <c r="D14" s="4"/>
      <c r="E14" s="4">
        <v>0.60368613439367014</v>
      </c>
      <c r="F14" s="4">
        <v>257.46810199999999</v>
      </c>
      <c r="G14" s="4">
        <f t="shared" si="1"/>
        <v>2.410723431499588</v>
      </c>
      <c r="H14" s="4"/>
      <c r="I14" s="4">
        <v>0.58040220590636571</v>
      </c>
      <c r="J14" s="4">
        <v>277.62103500000001</v>
      </c>
      <c r="K14" s="4">
        <f t="shared" si="2"/>
        <v>2.4434523689814114</v>
      </c>
      <c r="L14" s="4"/>
      <c r="M14" s="4">
        <v>0.45270698269107884</v>
      </c>
      <c r="N14" s="4">
        <v>261.58872700000001</v>
      </c>
      <c r="O14" s="4">
        <f t="shared" si="3"/>
        <v>2.4176190244107016</v>
      </c>
      <c r="P14" s="4"/>
      <c r="Q14" s="4">
        <v>0.3993378528630494</v>
      </c>
      <c r="R14" s="4">
        <v>242.0376</v>
      </c>
      <c r="S14" s="4">
        <f t="shared" si="7"/>
        <v>2.3838828378981187</v>
      </c>
      <c r="Y14" s="5">
        <v>0.58742138510518538</v>
      </c>
      <c r="Z14" s="5">
        <v>257.46810199999999</v>
      </c>
      <c r="AA14" s="5">
        <f t="shared" si="4"/>
        <v>2.410723431499588</v>
      </c>
      <c r="AB14" s="5"/>
      <c r="AC14" s="5">
        <v>0.26469469100997711</v>
      </c>
      <c r="AD14" s="5">
        <v>130.30658199999999</v>
      </c>
      <c r="AE14" s="5">
        <f t="shared" si="5"/>
        <v>2.1149663531959635</v>
      </c>
      <c r="AF14" s="5"/>
      <c r="AG14" s="5">
        <v>0.40870466973849173</v>
      </c>
      <c r="AH14" s="5">
        <v>252.77899500000001</v>
      </c>
      <c r="AI14" s="5">
        <f t="shared" si="6"/>
        <v>2.402740982843738</v>
      </c>
      <c r="AJ14" s="5"/>
      <c r="AK14" s="5">
        <v>0.3739363218005074</v>
      </c>
      <c r="AL14" s="5">
        <v>242.0376</v>
      </c>
      <c r="AM14" s="5">
        <f t="shared" si="8"/>
        <v>2.3838828378981187</v>
      </c>
    </row>
    <row r="15" spans="1:39">
      <c r="A15" s="4">
        <v>0.721722378945308</v>
      </c>
      <c r="B15" s="4">
        <v>276.75277299999999</v>
      </c>
      <c r="C15" s="4">
        <f t="shared" si="0"/>
        <v>2.4420919811047437</v>
      </c>
      <c r="D15" s="4"/>
      <c r="E15" s="4">
        <v>0.61485305785179645</v>
      </c>
      <c r="F15" s="4">
        <v>264.43938400000002</v>
      </c>
      <c r="G15" s="4">
        <f t="shared" si="1"/>
        <v>2.4223261368200704</v>
      </c>
      <c r="H15" s="4"/>
      <c r="I15" s="4">
        <v>0.58260363859728215</v>
      </c>
      <c r="J15" s="4">
        <v>279.57908099999997</v>
      </c>
      <c r="K15" s="4">
        <f t="shared" si="2"/>
        <v>2.4465046729887256</v>
      </c>
      <c r="L15" s="4"/>
      <c r="M15" s="4">
        <v>0.46687723799191405</v>
      </c>
      <c r="N15" s="4">
        <v>269.26920200000001</v>
      </c>
      <c r="O15" s="4">
        <f t="shared" si="3"/>
        <v>2.4301866832802865</v>
      </c>
      <c r="P15" s="4"/>
      <c r="Q15" s="4">
        <v>0.40216030062343028</v>
      </c>
      <c r="R15" s="4">
        <v>244.2697</v>
      </c>
      <c r="S15" s="4">
        <f t="shared" si="7"/>
        <v>2.3878695990286234</v>
      </c>
      <c r="Y15" s="5">
        <v>0.59949446801600792</v>
      </c>
      <c r="Z15" s="5">
        <v>264.43938400000002</v>
      </c>
      <c r="AA15" s="5">
        <f t="shared" si="4"/>
        <v>2.4223261368200704</v>
      </c>
      <c r="AB15" s="5"/>
      <c r="AC15" s="5">
        <v>0.26454425810687698</v>
      </c>
      <c r="AD15" s="5">
        <v>129.849559</v>
      </c>
      <c r="AE15" s="5">
        <f t="shared" si="5"/>
        <v>2.1134404790004253</v>
      </c>
      <c r="AF15" s="5"/>
      <c r="AG15" s="5">
        <v>0.42534420898573105</v>
      </c>
      <c r="AH15" s="5">
        <v>261.65544799999998</v>
      </c>
      <c r="AI15" s="5">
        <f t="shared" si="6"/>
        <v>2.4177297817345997</v>
      </c>
      <c r="AJ15" s="5"/>
      <c r="AK15" s="5">
        <v>0.37784804144608469</v>
      </c>
      <c r="AL15" s="5">
        <v>244.2697</v>
      </c>
      <c r="AM15" s="5">
        <f t="shared" si="8"/>
        <v>2.3878695990286234</v>
      </c>
    </row>
    <row r="16" spans="1:39">
      <c r="A16" s="4">
        <v>0.7334564960635801</v>
      </c>
      <c r="B16" s="4">
        <v>284.10554400000001</v>
      </c>
      <c r="C16" s="4">
        <f t="shared" si="0"/>
        <v>2.453479708573747</v>
      </c>
      <c r="D16" s="4"/>
      <c r="E16" s="4">
        <v>0.62754815869439351</v>
      </c>
      <c r="F16" s="4">
        <v>271.97432600000002</v>
      </c>
      <c r="G16" s="4">
        <f t="shared" si="1"/>
        <v>2.4345279091710084</v>
      </c>
      <c r="H16" s="4"/>
      <c r="I16" s="4">
        <v>0.58837362185440401</v>
      </c>
      <c r="J16" s="4">
        <v>283.22130099999998</v>
      </c>
      <c r="K16" s="4">
        <f t="shared" si="2"/>
        <v>2.4521259134205251</v>
      </c>
      <c r="L16" s="4"/>
      <c r="M16" s="4">
        <v>0.48048672012148524</v>
      </c>
      <c r="N16" s="4">
        <v>277.73984300000001</v>
      </c>
      <c r="O16" s="4">
        <f t="shared" si="3"/>
        <v>2.4436381856697564</v>
      </c>
      <c r="P16" s="4"/>
      <c r="Q16" s="4">
        <v>0.40529371502772249</v>
      </c>
      <c r="R16" s="4">
        <v>246.62309999999999</v>
      </c>
      <c r="S16" s="4">
        <f t="shared" si="7"/>
        <v>2.3920337524409101</v>
      </c>
      <c r="Y16" s="5">
        <v>0.61221840946152395</v>
      </c>
      <c r="Z16" s="5">
        <v>271.97432600000002</v>
      </c>
      <c r="AA16" s="5">
        <f t="shared" si="4"/>
        <v>2.4345279091710084</v>
      </c>
      <c r="AB16" s="5"/>
      <c r="AC16" s="5">
        <v>0.26622655822197061</v>
      </c>
      <c r="AD16" s="5">
        <v>130.17398399999999</v>
      </c>
      <c r="AE16" s="5">
        <f t="shared" si="5"/>
        <v>2.1145241967190338</v>
      </c>
      <c r="AF16" s="5"/>
      <c r="AG16" s="5">
        <v>0.43729110827748052</v>
      </c>
      <c r="AH16" s="5">
        <v>269.23593299999999</v>
      </c>
      <c r="AI16" s="5">
        <f t="shared" si="6"/>
        <v>2.4301330216076384</v>
      </c>
      <c r="AJ16" s="5"/>
      <c r="AK16" s="5">
        <v>0.38097583716633981</v>
      </c>
      <c r="AL16" s="5">
        <v>246.62309999999999</v>
      </c>
      <c r="AM16" s="5">
        <f t="shared" si="8"/>
        <v>2.3920337524409101</v>
      </c>
    </row>
    <row r="17" spans="1:39">
      <c r="A17" s="4">
        <v>0.74524871109678203</v>
      </c>
      <c r="B17" s="4">
        <v>292.03322800000001</v>
      </c>
      <c r="C17" s="4">
        <f t="shared" si="0"/>
        <v>2.4654322689690948</v>
      </c>
      <c r="D17" s="4"/>
      <c r="E17" s="4">
        <v>0.63899867425677748</v>
      </c>
      <c r="F17" s="4">
        <v>280.029245</v>
      </c>
      <c r="G17" s="4">
        <f t="shared" si="1"/>
        <v>2.4472033894810958</v>
      </c>
      <c r="H17" s="4"/>
      <c r="I17" s="4">
        <v>0.59572053704041461</v>
      </c>
      <c r="J17" s="4">
        <v>288.087174</v>
      </c>
      <c r="K17" s="4">
        <f t="shared" si="2"/>
        <v>2.4595239233792658</v>
      </c>
      <c r="L17" s="4"/>
      <c r="M17" s="4">
        <v>0.49389110287064131</v>
      </c>
      <c r="N17" s="4">
        <v>286.79536000000002</v>
      </c>
      <c r="O17" s="4">
        <f t="shared" si="3"/>
        <v>2.4575721206962609</v>
      </c>
      <c r="P17" s="4"/>
      <c r="Q17" s="4">
        <v>0.4106955745964832</v>
      </c>
      <c r="R17" s="4">
        <v>249.40700000000001</v>
      </c>
      <c r="S17" s="4">
        <f t="shared" si="7"/>
        <v>2.3969086384717575</v>
      </c>
      <c r="Y17" s="5">
        <v>0.62477434275218158</v>
      </c>
      <c r="Z17" s="5">
        <v>280.029245</v>
      </c>
      <c r="AA17" s="5">
        <f t="shared" si="4"/>
        <v>2.4472033894810958</v>
      </c>
      <c r="AB17" s="5"/>
      <c r="AC17" s="5">
        <v>0.26488442704893844</v>
      </c>
      <c r="AD17" s="5">
        <v>130.322036</v>
      </c>
      <c r="AE17" s="5">
        <f t="shared" si="5"/>
        <v>2.115017856265601</v>
      </c>
      <c r="AF17" s="5"/>
      <c r="AG17" s="5">
        <v>0.45170730566967565</v>
      </c>
      <c r="AH17" s="5">
        <v>277.50939299999999</v>
      </c>
      <c r="AI17" s="5">
        <f t="shared" si="6"/>
        <v>2.4432776874912361</v>
      </c>
      <c r="AJ17" s="5"/>
      <c r="AK17" s="5">
        <v>0.38671801298383235</v>
      </c>
      <c r="AL17" s="5">
        <v>249.40700000000001</v>
      </c>
      <c r="AM17" s="5">
        <f t="shared" si="8"/>
        <v>2.3969086384717575</v>
      </c>
    </row>
    <row r="18" spans="1:39">
      <c r="A18" s="4">
        <v>0.75519853865208375</v>
      </c>
      <c r="B18" s="4">
        <v>299.78093799999999</v>
      </c>
      <c r="C18" s="4">
        <f t="shared" si="0"/>
        <v>2.4768040141539909</v>
      </c>
      <c r="D18" s="4"/>
      <c r="E18" s="4">
        <v>0.65147262077725954</v>
      </c>
      <c r="F18" s="4">
        <v>288.42720500000001</v>
      </c>
      <c r="G18" s="4">
        <f t="shared" si="1"/>
        <v>2.4600362214570897</v>
      </c>
      <c r="H18" s="4"/>
      <c r="I18" s="4">
        <v>0.60136802990769234</v>
      </c>
      <c r="J18" s="4">
        <v>293.17690199999998</v>
      </c>
      <c r="K18" s="4">
        <f t="shared" si="2"/>
        <v>2.4671297513405333</v>
      </c>
      <c r="L18" s="4"/>
      <c r="M18" s="4">
        <v>0.50785400908479372</v>
      </c>
      <c r="N18" s="4">
        <v>296.00960099999998</v>
      </c>
      <c r="O18" s="4">
        <f t="shared" si="3"/>
        <v>2.4713057975241379</v>
      </c>
      <c r="P18" s="4"/>
      <c r="Q18" s="4">
        <v>0.41401919129120268</v>
      </c>
      <c r="R18" s="4">
        <v>251.87700000000001</v>
      </c>
      <c r="S18" s="4">
        <f t="shared" si="7"/>
        <v>2.4011885119636576</v>
      </c>
      <c r="Y18" s="5">
        <v>0.63582062553886765</v>
      </c>
      <c r="Z18" s="5">
        <v>288.42720500000001</v>
      </c>
      <c r="AA18" s="5">
        <f t="shared" si="4"/>
        <v>2.4600362214570897</v>
      </c>
      <c r="AB18" s="5"/>
      <c r="AC18" s="5">
        <v>0.26493706831327801</v>
      </c>
      <c r="AD18" s="5">
        <v>130.45990900000001</v>
      </c>
      <c r="AE18" s="5">
        <f t="shared" si="5"/>
        <v>2.1154770712521471</v>
      </c>
      <c r="AF18" s="5"/>
      <c r="AG18" s="5">
        <v>0.46467963093637737</v>
      </c>
      <c r="AH18" s="5">
        <v>286.78068000000002</v>
      </c>
      <c r="AI18" s="5">
        <f t="shared" si="6"/>
        <v>2.457549890189576</v>
      </c>
      <c r="AJ18" s="5"/>
      <c r="AK18" s="5">
        <v>0.38903830341318468</v>
      </c>
      <c r="AL18" s="5">
        <v>251.87700000000001</v>
      </c>
      <c r="AM18" s="5">
        <f t="shared" si="8"/>
        <v>2.4011885119636576</v>
      </c>
    </row>
    <row r="19" spans="1:39">
      <c r="A19" s="4">
        <v>0.76731994740559684</v>
      </c>
      <c r="B19" s="4">
        <v>308.27948600000002</v>
      </c>
      <c r="C19" s="4">
        <f t="shared" si="0"/>
        <v>2.4889446262074775</v>
      </c>
      <c r="D19" s="4"/>
      <c r="E19" s="4">
        <v>0.66364674548724878</v>
      </c>
      <c r="F19" s="4">
        <v>297.14226400000001</v>
      </c>
      <c r="G19" s="4">
        <f t="shared" si="1"/>
        <v>2.472964428029039</v>
      </c>
      <c r="H19" s="4"/>
      <c r="I19" s="4">
        <v>0.60792319467838141</v>
      </c>
      <c r="J19" s="4">
        <v>298.21911799999998</v>
      </c>
      <c r="K19" s="4">
        <f t="shared" si="2"/>
        <v>2.4745354814233584</v>
      </c>
      <c r="L19" s="4"/>
      <c r="M19" s="4">
        <v>0.5211132540536475</v>
      </c>
      <c r="N19" s="4">
        <v>306.56839500000001</v>
      </c>
      <c r="O19" s="4">
        <f t="shared" si="3"/>
        <v>2.4865273801837318</v>
      </c>
      <c r="P19" s="4"/>
      <c r="Q19" s="4">
        <v>0.41758189653479283</v>
      </c>
      <c r="R19" s="4">
        <v>254.58029999999999</v>
      </c>
      <c r="S19" s="4">
        <f t="shared" si="7"/>
        <v>2.4058247939275703</v>
      </c>
      <c r="Y19" s="5">
        <v>0.64898175606336928</v>
      </c>
      <c r="Z19" s="5">
        <v>297.14226400000001</v>
      </c>
      <c r="AA19" s="5">
        <f t="shared" si="4"/>
        <v>2.472964428029039</v>
      </c>
      <c r="AB19" s="5"/>
      <c r="AC19" s="5">
        <v>0.26671053294849528</v>
      </c>
      <c r="AD19" s="5">
        <v>130.70934199999999</v>
      </c>
      <c r="AE19" s="5">
        <f t="shared" si="5"/>
        <v>2.1163066283920213</v>
      </c>
      <c r="AF19" s="5"/>
      <c r="AG19" s="5">
        <v>0.48029192568160056</v>
      </c>
      <c r="AH19" s="5">
        <v>295.808897</v>
      </c>
      <c r="AI19" s="5">
        <f t="shared" si="6"/>
        <v>2.4710112320675597</v>
      </c>
      <c r="AJ19" s="5"/>
      <c r="AK19" s="5">
        <v>0.39328428986450509</v>
      </c>
      <c r="AL19" s="5">
        <v>254.58029999999999</v>
      </c>
      <c r="AM19" s="5">
        <f t="shared" si="8"/>
        <v>2.4058247939275703</v>
      </c>
    </row>
    <row r="20" spans="1:39">
      <c r="A20" s="4">
        <v>0.77825532473505188</v>
      </c>
      <c r="B20" s="4">
        <v>316.84835900000002</v>
      </c>
      <c r="C20" s="4">
        <f t="shared" si="0"/>
        <v>2.500851462197915</v>
      </c>
      <c r="D20" s="4"/>
      <c r="E20" s="4">
        <v>0.67553152606498656</v>
      </c>
      <c r="F20" s="4">
        <v>305.77849600000002</v>
      </c>
      <c r="G20" s="4">
        <f t="shared" si="1"/>
        <v>2.4854069402099896</v>
      </c>
      <c r="H20" s="4"/>
      <c r="I20" s="4">
        <v>0.61505467013923099</v>
      </c>
      <c r="J20" s="4">
        <v>303.51107400000001</v>
      </c>
      <c r="K20" s="4">
        <f t="shared" si="2"/>
        <v>2.4821745415046976</v>
      </c>
      <c r="L20" s="4"/>
      <c r="M20" s="4">
        <v>0.53425921902407592</v>
      </c>
      <c r="N20" s="4">
        <v>314.758779</v>
      </c>
      <c r="O20" s="4">
        <f t="shared" si="3"/>
        <v>2.4979778519430016</v>
      </c>
      <c r="P20" s="4"/>
      <c r="Q20" s="4">
        <v>0.42180672164936717</v>
      </c>
      <c r="R20" s="4">
        <v>257.05459999999999</v>
      </c>
      <c r="S20" s="4">
        <f t="shared" si="7"/>
        <v>2.4100253799857474</v>
      </c>
      <c r="Y20" s="5">
        <v>0.66188476047021927</v>
      </c>
      <c r="Z20" s="5">
        <v>305.77849600000002</v>
      </c>
      <c r="AA20" s="5">
        <f t="shared" si="4"/>
        <v>2.4854069402099896</v>
      </c>
      <c r="AB20" s="5"/>
      <c r="AC20" s="5">
        <v>0.26954805486582517</v>
      </c>
      <c r="AD20" s="5">
        <v>132.52313899999999</v>
      </c>
      <c r="AE20" s="5">
        <f t="shared" si="5"/>
        <v>2.1222917142174178</v>
      </c>
      <c r="AF20" s="5"/>
      <c r="AG20" s="5">
        <v>0.49320082012904204</v>
      </c>
      <c r="AH20" s="5">
        <v>306.33688599999999</v>
      </c>
      <c r="AI20" s="5">
        <f t="shared" si="6"/>
        <v>2.486199293319058</v>
      </c>
      <c r="AJ20" s="5"/>
      <c r="AK20" s="5">
        <v>0.39788558154579395</v>
      </c>
      <c r="AL20" s="5">
        <v>257.05459999999999</v>
      </c>
      <c r="AM20" s="5">
        <f t="shared" si="8"/>
        <v>2.4100253799857474</v>
      </c>
    </row>
    <row r="21" spans="1:39">
      <c r="A21" s="4">
        <v>0.78998222725790557</v>
      </c>
      <c r="B21" s="4">
        <v>325.35828299999997</v>
      </c>
      <c r="C21" s="4">
        <f t="shared" si="0"/>
        <v>2.5123618675180182</v>
      </c>
      <c r="D21" s="4"/>
      <c r="E21" s="4">
        <v>0.68870272219092421</v>
      </c>
      <c r="F21" s="4">
        <v>315.57966699999997</v>
      </c>
      <c r="G21" s="4">
        <f t="shared" si="1"/>
        <v>2.4991090135672556</v>
      </c>
      <c r="H21" s="4"/>
      <c r="I21" s="4">
        <v>0.62439072287733555</v>
      </c>
      <c r="J21" s="4">
        <v>310.066914</v>
      </c>
      <c r="K21" s="4">
        <f t="shared" si="2"/>
        <v>2.4914554268828155</v>
      </c>
      <c r="L21" s="4"/>
      <c r="M21" s="4">
        <v>0.54452651487582338</v>
      </c>
      <c r="N21" s="4">
        <v>322.21813100000003</v>
      </c>
      <c r="O21" s="4">
        <f t="shared" si="3"/>
        <v>2.5081499742325146</v>
      </c>
      <c r="P21" s="4"/>
      <c r="Q21" s="4">
        <v>0.42718722916318608</v>
      </c>
      <c r="R21" s="4">
        <v>259.81060000000002</v>
      </c>
      <c r="S21" s="4">
        <f t="shared" si="7"/>
        <v>2.4146568658578618</v>
      </c>
      <c r="Y21" s="5">
        <v>0.67340534465352442</v>
      </c>
      <c r="Z21" s="5">
        <v>315.57966699999997</v>
      </c>
      <c r="AA21" s="5">
        <f t="shared" si="4"/>
        <v>2.4991090135672556</v>
      </c>
      <c r="AB21" s="5"/>
      <c r="AC21" s="5">
        <v>0.27502158516852288</v>
      </c>
      <c r="AD21" s="5">
        <v>134.25394</v>
      </c>
      <c r="AE21" s="5">
        <f t="shared" si="5"/>
        <v>2.1279270399593027</v>
      </c>
      <c r="AF21" s="5"/>
      <c r="AG21" s="5">
        <v>0.50623992935663298</v>
      </c>
      <c r="AH21" s="5">
        <v>314.742681</v>
      </c>
      <c r="AI21" s="5">
        <f t="shared" si="6"/>
        <v>2.4979556398497329</v>
      </c>
      <c r="AJ21" s="5"/>
      <c r="AK21" s="5">
        <v>0.40152954599124657</v>
      </c>
      <c r="AL21" s="5">
        <v>259.81060000000002</v>
      </c>
      <c r="AM21" s="5">
        <f t="shared" si="8"/>
        <v>2.4146568658578618</v>
      </c>
    </row>
    <row r="22" spans="1:39">
      <c r="A22" s="4">
        <v>0.80125675129661922</v>
      </c>
      <c r="B22" s="4">
        <v>334.13401099999999</v>
      </c>
      <c r="C22" s="4">
        <f t="shared" si="0"/>
        <v>2.5239206840722836</v>
      </c>
      <c r="D22" s="4"/>
      <c r="E22" s="4">
        <v>0.70110701861693714</v>
      </c>
      <c r="F22" s="4">
        <v>324.95320299999997</v>
      </c>
      <c r="G22" s="4">
        <f t="shared" si="1"/>
        <v>2.5118208220797325</v>
      </c>
      <c r="H22" s="4"/>
      <c r="I22" s="4">
        <v>0.63235403122457257</v>
      </c>
      <c r="J22" s="4">
        <v>317.02096299999999</v>
      </c>
      <c r="K22" s="4">
        <f t="shared" si="2"/>
        <v>2.5010879808745745</v>
      </c>
      <c r="L22" s="4"/>
      <c r="M22" s="4">
        <v>0.55566843075265282</v>
      </c>
      <c r="N22" s="4">
        <v>330.26928500000002</v>
      </c>
      <c r="O22" s="4">
        <f t="shared" si="3"/>
        <v>2.5188681862397897</v>
      </c>
      <c r="P22" s="4"/>
      <c r="Q22" s="4">
        <v>0.43089044840460661</v>
      </c>
      <c r="R22" s="4">
        <v>262.84649999999999</v>
      </c>
      <c r="S22" s="4">
        <f t="shared" si="7"/>
        <v>2.4197021984333604</v>
      </c>
      <c r="Y22" s="5">
        <v>0.68708795796597133</v>
      </c>
      <c r="Z22" s="5">
        <v>324.95320299999997</v>
      </c>
      <c r="AA22" s="5">
        <f t="shared" si="4"/>
        <v>2.5118208220797325</v>
      </c>
      <c r="AB22" s="5"/>
      <c r="AC22" s="5">
        <v>0.2795725703476144</v>
      </c>
      <c r="AD22" s="5">
        <v>136.07077699999999</v>
      </c>
      <c r="AE22" s="5">
        <f t="shared" si="5"/>
        <v>2.1337648647303822</v>
      </c>
      <c r="AF22" s="5"/>
      <c r="AG22" s="5">
        <v>0.51670075476335309</v>
      </c>
      <c r="AH22" s="5">
        <v>322.19612799999999</v>
      </c>
      <c r="AI22" s="5">
        <f t="shared" si="6"/>
        <v>2.508120316969797</v>
      </c>
      <c r="AJ22" s="5"/>
      <c r="AK22" s="5">
        <v>0.40642476394808896</v>
      </c>
      <c r="AL22" s="5">
        <v>262.84649999999999</v>
      </c>
      <c r="AM22" s="5">
        <f t="shared" si="8"/>
        <v>2.4197021984333604</v>
      </c>
    </row>
    <row r="23" spans="1:39">
      <c r="A23" s="4">
        <v>0.81289855790175714</v>
      </c>
      <c r="B23" s="4">
        <v>342.91683799999998</v>
      </c>
      <c r="C23" s="4">
        <f t="shared" si="0"/>
        <v>2.5351888104895415</v>
      </c>
      <c r="D23" s="4"/>
      <c r="E23" s="4">
        <v>0.71396152876320329</v>
      </c>
      <c r="F23" s="4">
        <v>334.792304</v>
      </c>
      <c r="G23" s="4">
        <f t="shared" si="1"/>
        <v>2.5247754661409711</v>
      </c>
      <c r="H23" s="4"/>
      <c r="I23" s="4">
        <v>0.64099765665083508</v>
      </c>
      <c r="J23" s="4">
        <v>323.72560700000002</v>
      </c>
      <c r="K23" s="4">
        <f t="shared" si="2"/>
        <v>2.5101770538633286</v>
      </c>
      <c r="L23" s="4"/>
      <c r="M23" s="4">
        <v>0.56614112922406024</v>
      </c>
      <c r="N23" s="4">
        <v>339.07160399999998</v>
      </c>
      <c r="O23" s="4">
        <f t="shared" si="3"/>
        <v>2.5302914207350811</v>
      </c>
      <c r="P23" s="4"/>
      <c r="Q23" s="4">
        <v>0.43528578111929395</v>
      </c>
      <c r="R23" s="4">
        <v>265.93310000000002</v>
      </c>
      <c r="S23" s="4">
        <f t="shared" si="7"/>
        <v>2.4247723961984167</v>
      </c>
      <c r="Y23" s="5">
        <v>0.69842897163982631</v>
      </c>
      <c r="Z23" s="5">
        <v>334.792304</v>
      </c>
      <c r="AA23" s="5">
        <f t="shared" si="4"/>
        <v>2.5247754661409711</v>
      </c>
      <c r="AB23" s="5"/>
      <c r="AC23" s="5">
        <v>0.28526989302284655</v>
      </c>
      <c r="AD23" s="5">
        <v>137.33361500000001</v>
      </c>
      <c r="AE23" s="5">
        <f t="shared" si="5"/>
        <v>2.1377768520378919</v>
      </c>
      <c r="AF23" s="5"/>
      <c r="AG23" s="5">
        <v>0.52780696148111239</v>
      </c>
      <c r="AH23" s="5">
        <v>330.53300999999999</v>
      </c>
      <c r="AI23" s="5">
        <f t="shared" si="6"/>
        <v>2.5192148385416582</v>
      </c>
      <c r="AJ23" s="5"/>
      <c r="AK23" s="5">
        <v>0.41057287864168951</v>
      </c>
      <c r="AL23" s="5">
        <v>265.93310000000002</v>
      </c>
      <c r="AM23" s="5">
        <f t="shared" si="8"/>
        <v>2.4247723961984167</v>
      </c>
    </row>
    <row r="24" spans="1:39">
      <c r="A24" s="4">
        <v>0.82395637344360062</v>
      </c>
      <c r="B24" s="4">
        <v>352.017382</v>
      </c>
      <c r="C24" s="4">
        <f t="shared" si="0"/>
        <v>2.5465641087062716</v>
      </c>
      <c r="D24" s="4"/>
      <c r="E24" s="4">
        <v>0.72616602120011964</v>
      </c>
      <c r="F24" s="4">
        <v>345.04369000000003</v>
      </c>
      <c r="G24" s="4">
        <f t="shared" si="1"/>
        <v>2.5378740896372842</v>
      </c>
      <c r="H24" s="4"/>
      <c r="I24" s="4">
        <v>0.64937409954651049</v>
      </c>
      <c r="J24" s="4">
        <v>330.03649799999999</v>
      </c>
      <c r="K24" s="4">
        <f t="shared" si="2"/>
        <v>2.5185619701915587</v>
      </c>
      <c r="L24" s="4"/>
      <c r="M24" s="4">
        <v>0.5754197473190874</v>
      </c>
      <c r="N24" s="4">
        <v>347.87299400000001</v>
      </c>
      <c r="O24" s="4">
        <f t="shared" si="3"/>
        <v>2.5414207150021997</v>
      </c>
      <c r="P24" s="4"/>
      <c r="Q24" s="4">
        <v>0.4400189253805703</v>
      </c>
      <c r="R24" s="4">
        <v>269.47449999999998</v>
      </c>
      <c r="S24" s="4">
        <f t="shared" si="7"/>
        <v>2.430517674779697</v>
      </c>
      <c r="Y24" s="5">
        <v>0.71129011788481311</v>
      </c>
      <c r="Z24" s="5">
        <v>345.04369000000003</v>
      </c>
      <c r="AA24" s="5">
        <f t="shared" si="4"/>
        <v>2.5378740896372842</v>
      </c>
      <c r="AB24" s="5"/>
      <c r="AC24" s="5">
        <v>0.2883855710941724</v>
      </c>
      <c r="AD24" s="5">
        <v>138.90642500000001</v>
      </c>
      <c r="AE24" s="5">
        <f t="shared" si="5"/>
        <v>2.1427223341286363</v>
      </c>
      <c r="AF24" s="5"/>
      <c r="AG24" s="5">
        <v>0.53817013388989665</v>
      </c>
      <c r="AH24" s="5">
        <v>339.05427700000001</v>
      </c>
      <c r="AI24" s="5">
        <f t="shared" si="6"/>
        <v>2.5302692271550975</v>
      </c>
      <c r="AJ24" s="5"/>
      <c r="AK24" s="5">
        <v>0.41556346964510738</v>
      </c>
      <c r="AL24" s="5">
        <v>269.47449999999998</v>
      </c>
      <c r="AM24" s="5">
        <f t="shared" si="8"/>
        <v>2.430517674779697</v>
      </c>
    </row>
    <row r="25" spans="1:39">
      <c r="A25" s="4">
        <v>0.83427482778339945</v>
      </c>
      <c r="B25" s="4">
        <v>361.467355</v>
      </c>
      <c r="C25" s="4">
        <f t="shared" si="0"/>
        <v>2.5580690812058005</v>
      </c>
      <c r="D25" s="4"/>
      <c r="E25" s="4">
        <v>0.73900521381131457</v>
      </c>
      <c r="F25" s="4">
        <v>355.85402299999998</v>
      </c>
      <c r="G25" s="4">
        <f t="shared" si="1"/>
        <v>2.5512718799755749</v>
      </c>
      <c r="H25" s="4"/>
      <c r="I25" s="4">
        <v>0.65758967778643618</v>
      </c>
      <c r="J25" s="4">
        <v>337.35094299999997</v>
      </c>
      <c r="K25" s="4">
        <f t="shared" si="2"/>
        <v>2.5280819284801206</v>
      </c>
      <c r="L25" s="4"/>
      <c r="M25" s="4">
        <v>0.58755214385816124</v>
      </c>
      <c r="N25" s="4">
        <v>356.34961299999998</v>
      </c>
      <c r="O25" s="4">
        <f t="shared" si="3"/>
        <v>2.551876291484156</v>
      </c>
      <c r="P25" s="4"/>
      <c r="Q25" s="4">
        <v>0.45169531888319209</v>
      </c>
      <c r="R25" s="4">
        <v>278.49450000000002</v>
      </c>
      <c r="S25" s="4">
        <f t="shared" si="7"/>
        <v>2.4448166226938168</v>
      </c>
      <c r="Y25" s="5">
        <v>0.7257415036950301</v>
      </c>
      <c r="Z25" s="5">
        <v>355.85402299999998</v>
      </c>
      <c r="AA25" s="5">
        <f t="shared" si="4"/>
        <v>2.5512718799755749</v>
      </c>
      <c r="AB25" s="5"/>
      <c r="AC25" s="5">
        <v>0.29545363277139358</v>
      </c>
      <c r="AD25" s="5">
        <v>140.69832500000001</v>
      </c>
      <c r="AE25" s="5">
        <f t="shared" si="5"/>
        <v>2.1482889272315671</v>
      </c>
      <c r="AF25" s="5"/>
      <c r="AG25" s="5">
        <v>0.5493291675743821</v>
      </c>
      <c r="AH25" s="5">
        <v>347.88925599999999</v>
      </c>
      <c r="AI25" s="5">
        <f t="shared" si="6"/>
        <v>2.5414410164682999</v>
      </c>
      <c r="AJ25" s="5"/>
      <c r="AK25" s="5">
        <v>0.42768194802961285</v>
      </c>
      <c r="AL25" s="5">
        <v>278.49450000000002</v>
      </c>
      <c r="AM25" s="5">
        <f t="shared" si="8"/>
        <v>2.4448166226938168</v>
      </c>
    </row>
    <row r="26" spans="1:39">
      <c r="A26" s="4">
        <v>0.84629839280981456</v>
      </c>
      <c r="B26" s="4">
        <v>370.47210799999999</v>
      </c>
      <c r="C26" s="4">
        <f t="shared" si="0"/>
        <v>2.5687555165051696</v>
      </c>
      <c r="D26" s="4"/>
      <c r="E26" s="4">
        <v>0.7511076428243324</v>
      </c>
      <c r="F26" s="4">
        <v>365.56659200000001</v>
      </c>
      <c r="G26" s="4">
        <f t="shared" si="1"/>
        <v>2.5629665000459476</v>
      </c>
      <c r="H26" s="4"/>
      <c r="I26" s="4">
        <v>0.66619654042637322</v>
      </c>
      <c r="J26" s="4">
        <v>344.415727</v>
      </c>
      <c r="K26" s="4">
        <f t="shared" si="2"/>
        <v>2.5370829743535466</v>
      </c>
      <c r="L26" s="4"/>
      <c r="M26" s="4">
        <v>0.59849897760364512</v>
      </c>
      <c r="N26" s="4">
        <v>366.09918900000002</v>
      </c>
      <c r="O26" s="4">
        <f t="shared" si="3"/>
        <v>2.563598766813203</v>
      </c>
      <c r="P26" s="4"/>
      <c r="Q26" s="4">
        <v>0.46678753164938436</v>
      </c>
      <c r="R26" s="4">
        <v>289.4939</v>
      </c>
      <c r="S26" s="4">
        <f t="shared" si="7"/>
        <v>2.4616394170297751</v>
      </c>
      <c r="Y26" s="5">
        <v>0.7366163390968995</v>
      </c>
      <c r="Z26" s="5">
        <v>365.56659200000001</v>
      </c>
      <c r="AA26" s="5">
        <f t="shared" si="4"/>
        <v>2.5629665000459476</v>
      </c>
      <c r="AB26" s="5"/>
      <c r="AC26" s="5">
        <v>0.29872292039838211</v>
      </c>
      <c r="AD26" s="5">
        <v>142.534144</v>
      </c>
      <c r="AE26" s="5">
        <f t="shared" si="5"/>
        <v>2.1539189118853108</v>
      </c>
      <c r="AF26" s="5"/>
      <c r="AG26" s="5">
        <v>0.5622118902312605</v>
      </c>
      <c r="AH26" s="5">
        <v>356.38588700000003</v>
      </c>
      <c r="AI26" s="5">
        <f t="shared" si="6"/>
        <v>2.5519204974990104</v>
      </c>
      <c r="AJ26" s="5"/>
      <c r="AK26" s="5">
        <v>0.44143652141723044</v>
      </c>
      <c r="AL26" s="5">
        <v>289.4939</v>
      </c>
      <c r="AM26" s="5">
        <f t="shared" si="8"/>
        <v>2.4616394170297751</v>
      </c>
    </row>
    <row r="27" spans="1:39">
      <c r="A27" s="4">
        <v>0.85470908169630055</v>
      </c>
      <c r="B27" s="4">
        <v>379.12654900000001</v>
      </c>
      <c r="C27" s="4">
        <f t="shared" si="0"/>
        <v>2.5787841977223551</v>
      </c>
      <c r="D27" s="4"/>
      <c r="E27" s="4">
        <v>0.7554614276360736</v>
      </c>
      <c r="F27" s="4">
        <v>367.85177199999998</v>
      </c>
      <c r="G27" s="4">
        <f t="shared" si="1"/>
        <v>2.5656728524485692</v>
      </c>
      <c r="H27" s="4"/>
      <c r="I27" s="4">
        <v>0.67549393556435666</v>
      </c>
      <c r="J27" s="4">
        <v>352.29434400000002</v>
      </c>
      <c r="K27" s="4">
        <f t="shared" si="2"/>
        <v>2.5469056707449447</v>
      </c>
      <c r="L27" s="4"/>
      <c r="M27" s="4">
        <v>0.61042711623708978</v>
      </c>
      <c r="N27" s="4">
        <v>376.23930200000001</v>
      </c>
      <c r="O27" s="4">
        <f t="shared" si="3"/>
        <v>2.5754641600346702</v>
      </c>
      <c r="P27" s="4"/>
      <c r="Q27" s="4">
        <v>0.48180434361759666</v>
      </c>
      <c r="R27" s="4">
        <v>299.59320000000002</v>
      </c>
      <c r="S27" s="4">
        <f t="shared" si="7"/>
        <v>2.4765319517644389</v>
      </c>
      <c r="Y27" s="5">
        <v>0.74002406112780217</v>
      </c>
      <c r="Z27" s="5">
        <v>367.85177199999998</v>
      </c>
      <c r="AA27" s="5">
        <f t="shared" si="4"/>
        <v>2.5656728524485692</v>
      </c>
      <c r="AB27" s="5"/>
      <c r="AC27" s="5">
        <v>0.30507236745284255</v>
      </c>
      <c r="AD27" s="5">
        <v>144.28953899999999</v>
      </c>
      <c r="AE27" s="5">
        <f t="shared" si="5"/>
        <v>2.1592348458595323</v>
      </c>
      <c r="AF27" s="5"/>
      <c r="AG27" s="5">
        <v>0.57244511323077896</v>
      </c>
      <c r="AH27" s="5">
        <v>366.08049799999998</v>
      </c>
      <c r="AI27" s="5">
        <f t="shared" si="6"/>
        <v>2.5635765935726522</v>
      </c>
      <c r="AJ27" s="5"/>
      <c r="AK27" s="5">
        <v>0.45629014485811775</v>
      </c>
      <c r="AL27" s="5">
        <v>299.59320000000002</v>
      </c>
      <c r="AM27" s="5">
        <f t="shared" si="8"/>
        <v>2.4765319517644389</v>
      </c>
    </row>
    <row r="28" spans="1:39">
      <c r="A28" s="4">
        <v>0.86371518860631824</v>
      </c>
      <c r="B28" s="4">
        <v>386.29644400000001</v>
      </c>
      <c r="C28" s="4">
        <f t="shared" si="0"/>
        <v>2.5869207103237337</v>
      </c>
      <c r="D28" s="4"/>
      <c r="E28" s="4">
        <v>0.75873835601627249</v>
      </c>
      <c r="F28" s="4">
        <v>370.399809</v>
      </c>
      <c r="G28" s="4">
        <f t="shared" si="1"/>
        <v>2.5686707540620906</v>
      </c>
      <c r="H28" s="4"/>
      <c r="I28" s="4">
        <v>0.68392192605274804</v>
      </c>
      <c r="J28" s="4">
        <v>360.08524199999999</v>
      </c>
      <c r="K28" s="4">
        <f t="shared" si="2"/>
        <v>2.5564053222896295</v>
      </c>
      <c r="L28" s="4"/>
      <c r="M28" s="4">
        <v>0.62214943614064233</v>
      </c>
      <c r="N28" s="4">
        <v>386.25720899999999</v>
      </c>
      <c r="O28" s="4">
        <f t="shared" si="3"/>
        <v>2.5868765980631911</v>
      </c>
      <c r="P28" s="4"/>
      <c r="Q28" s="4">
        <v>0.4969623282016763</v>
      </c>
      <c r="R28" s="4">
        <v>311.17290000000003</v>
      </c>
      <c r="S28" s="4">
        <f t="shared" si="7"/>
        <v>2.493001767324909</v>
      </c>
      <c r="Y28" s="5">
        <v>0.74368873075119535</v>
      </c>
      <c r="Z28" s="5">
        <v>370.399809</v>
      </c>
      <c r="AA28" s="5">
        <f t="shared" si="4"/>
        <v>2.5686707540620906</v>
      </c>
      <c r="AB28" s="5"/>
      <c r="AC28" s="5">
        <v>0.30924201772217974</v>
      </c>
      <c r="AD28" s="5">
        <v>145.661495</v>
      </c>
      <c r="AE28" s="5">
        <f t="shared" si="5"/>
        <v>2.1633447630322191</v>
      </c>
      <c r="AF28" s="5"/>
      <c r="AG28" s="5">
        <v>0.58407121745426982</v>
      </c>
      <c r="AH28" s="5">
        <v>376.22009300000002</v>
      </c>
      <c r="AI28" s="5">
        <f t="shared" si="6"/>
        <v>2.5754419864456097</v>
      </c>
      <c r="AJ28" s="5"/>
      <c r="AK28" s="5">
        <v>0.47209861937343334</v>
      </c>
      <c r="AL28" s="5">
        <v>311.17290000000003</v>
      </c>
      <c r="AM28" s="5">
        <f t="shared" si="8"/>
        <v>2.493001767324909</v>
      </c>
    </row>
    <row r="29" spans="1:39">
      <c r="A29" s="4">
        <v>0.87415017733642708</v>
      </c>
      <c r="B29" s="4">
        <v>396.182726</v>
      </c>
      <c r="C29" s="4">
        <f t="shared" si="0"/>
        <v>2.5978955359011002</v>
      </c>
      <c r="D29" s="4"/>
      <c r="E29" s="4">
        <v>0.76140265856089995</v>
      </c>
      <c r="F29" s="4">
        <v>372.86238900000001</v>
      </c>
      <c r="G29" s="4">
        <f t="shared" si="1"/>
        <v>2.5715485778543155</v>
      </c>
      <c r="H29" s="4"/>
      <c r="I29" s="4">
        <v>0.69146613782530286</v>
      </c>
      <c r="J29" s="4">
        <v>368.07019200000002</v>
      </c>
      <c r="K29" s="4">
        <f t="shared" si="2"/>
        <v>2.5659306477262289</v>
      </c>
      <c r="L29" s="4"/>
      <c r="M29" s="4">
        <v>0.63444647790021258</v>
      </c>
      <c r="N29" s="4">
        <v>396.82690500000001</v>
      </c>
      <c r="O29" s="4">
        <f t="shared" si="3"/>
        <v>2.5986011097949273</v>
      </c>
      <c r="P29" s="4"/>
      <c r="Q29" s="4">
        <v>0.5128990801465747</v>
      </c>
      <c r="R29" s="4">
        <v>325.17590000000001</v>
      </c>
      <c r="S29" s="4">
        <f t="shared" si="7"/>
        <v>2.5121183509292266</v>
      </c>
      <c r="Y29" s="5">
        <v>0.74690954161901035</v>
      </c>
      <c r="Z29" s="5">
        <v>372.86238900000001</v>
      </c>
      <c r="AA29" s="5">
        <f t="shared" si="4"/>
        <v>2.5715485778543155</v>
      </c>
      <c r="AB29" s="5"/>
      <c r="AC29" s="5">
        <v>0.31481276168251965</v>
      </c>
      <c r="AD29" s="5">
        <v>147.56954099999999</v>
      </c>
      <c r="AE29" s="5">
        <f t="shared" si="5"/>
        <v>2.1689967264524217</v>
      </c>
      <c r="AF29" s="5"/>
      <c r="AG29" s="5">
        <v>0.59661080598356619</v>
      </c>
      <c r="AH29" s="5">
        <v>386.270355</v>
      </c>
      <c r="AI29" s="5">
        <f t="shared" si="6"/>
        <v>2.5868913787274046</v>
      </c>
      <c r="AJ29" s="5"/>
      <c r="AK29" s="5">
        <v>0.48868655082723</v>
      </c>
      <c r="AL29" s="5">
        <v>325.17590000000001</v>
      </c>
      <c r="AM29" s="5">
        <f t="shared" si="8"/>
        <v>2.5121183509292266</v>
      </c>
    </row>
    <row r="30" spans="1:39">
      <c r="A30" s="4">
        <v>0.88222836287108064</v>
      </c>
      <c r="B30" s="4">
        <v>405.09109899999999</v>
      </c>
      <c r="C30" s="4">
        <f t="shared" si="0"/>
        <v>2.6075527006073038</v>
      </c>
      <c r="D30" s="4"/>
      <c r="E30" s="4">
        <v>0.76505396751619081</v>
      </c>
      <c r="F30" s="4">
        <v>375.939303</v>
      </c>
      <c r="G30" s="4">
        <f t="shared" si="1"/>
        <v>2.5751177318956113</v>
      </c>
      <c r="H30" s="4"/>
      <c r="I30" s="4">
        <v>0.70262893508552504</v>
      </c>
      <c r="J30" s="4">
        <v>376.02248400000002</v>
      </c>
      <c r="K30" s="4">
        <f t="shared" si="2"/>
        <v>2.5752138140372072</v>
      </c>
      <c r="L30" s="4"/>
      <c r="M30" s="4">
        <v>0.6432553896151032</v>
      </c>
      <c r="N30" s="4">
        <v>407.68176199999999</v>
      </c>
      <c r="O30" s="4">
        <f t="shared" si="3"/>
        <v>2.6103212833434317</v>
      </c>
      <c r="P30" s="4"/>
      <c r="Q30" s="4">
        <v>0.52774395751772563</v>
      </c>
      <c r="R30" s="4">
        <v>337.90230000000003</v>
      </c>
      <c r="S30" s="4">
        <f t="shared" si="7"/>
        <v>2.5287911478977398</v>
      </c>
      <c r="Y30" s="5">
        <v>0.7495632989375256</v>
      </c>
      <c r="Z30" s="5">
        <v>375.939303</v>
      </c>
      <c r="AA30" s="5">
        <f t="shared" si="4"/>
        <v>2.5751177318956113</v>
      </c>
      <c r="AB30" s="5"/>
      <c r="AC30" s="5">
        <v>0.31799469495187971</v>
      </c>
      <c r="AD30" s="5">
        <v>148.93804600000001</v>
      </c>
      <c r="AE30" s="5">
        <f t="shared" si="5"/>
        <v>2.1730056517969683</v>
      </c>
      <c r="AF30" s="5"/>
      <c r="AG30" s="5">
        <v>0.6090695424812399</v>
      </c>
      <c r="AH30" s="5">
        <v>396.52540900000002</v>
      </c>
      <c r="AI30" s="5">
        <f t="shared" si="6"/>
        <v>2.598271021754321</v>
      </c>
      <c r="AJ30" s="5"/>
      <c r="AK30" s="5">
        <v>0.50517224199616073</v>
      </c>
      <c r="AL30" s="5">
        <v>337.90230000000003</v>
      </c>
      <c r="AM30" s="5">
        <f t="shared" si="8"/>
        <v>2.5287911478977398</v>
      </c>
    </row>
    <row r="31" spans="1:39">
      <c r="A31" s="4">
        <v>0.89085831058103193</v>
      </c>
      <c r="B31" s="4">
        <v>414.00341300000002</v>
      </c>
      <c r="C31" s="4">
        <f t="shared" si="0"/>
        <v>2.6170039214130654</v>
      </c>
      <c r="D31" s="4"/>
      <c r="E31" s="4">
        <v>0.76724042637911671</v>
      </c>
      <c r="F31" s="4">
        <v>378.37230099999999</v>
      </c>
      <c r="G31" s="4">
        <f t="shared" si="1"/>
        <v>2.5779193360723602</v>
      </c>
      <c r="H31" s="4"/>
      <c r="I31" s="4">
        <v>0.7107693176926313</v>
      </c>
      <c r="J31" s="4">
        <v>384.743134</v>
      </c>
      <c r="K31" s="4">
        <f t="shared" si="2"/>
        <v>2.5851708782955392</v>
      </c>
      <c r="L31" s="4"/>
      <c r="M31" s="4">
        <v>0.65758280249328216</v>
      </c>
      <c r="N31" s="4">
        <v>418.99467499999997</v>
      </c>
      <c r="O31" s="4">
        <f t="shared" si="3"/>
        <v>2.6222085035562439</v>
      </c>
      <c r="P31" s="4"/>
      <c r="Q31" s="4">
        <v>0.54314279634513629</v>
      </c>
      <c r="R31" s="4">
        <v>351.23239999999998</v>
      </c>
      <c r="S31" s="4">
        <f t="shared" si="7"/>
        <v>2.5455945712778751</v>
      </c>
      <c r="Y31" s="5">
        <v>0.7522364740845876</v>
      </c>
      <c r="Z31" s="5">
        <v>378.37230099999999</v>
      </c>
      <c r="AA31" s="5">
        <f t="shared" si="4"/>
        <v>2.5779193360723602</v>
      </c>
      <c r="AB31" s="5"/>
      <c r="AC31" s="5">
        <v>0.31867662490889415</v>
      </c>
      <c r="AD31" s="5">
        <v>148.88751300000001</v>
      </c>
      <c r="AE31" s="5">
        <f t="shared" si="5"/>
        <v>2.1728582755721857</v>
      </c>
      <c r="AF31" s="5"/>
      <c r="AG31" s="5">
        <v>0.62001952642430191</v>
      </c>
      <c r="AH31" s="5">
        <v>407.660955</v>
      </c>
      <c r="AI31" s="5">
        <f t="shared" si="6"/>
        <v>2.6102991175348742</v>
      </c>
      <c r="AJ31" s="5"/>
      <c r="AK31" s="5">
        <v>0.5207246989434986</v>
      </c>
      <c r="AL31" s="5">
        <v>351.23239999999998</v>
      </c>
      <c r="AM31" s="5">
        <f t="shared" si="8"/>
        <v>2.5455945712778751</v>
      </c>
    </row>
    <row r="32" spans="1:39">
      <c r="A32" s="4">
        <v>0.9020184459564371</v>
      </c>
      <c r="B32" s="4">
        <v>423.424057</v>
      </c>
      <c r="C32" s="4">
        <f t="shared" si="0"/>
        <v>2.6267755289917236</v>
      </c>
      <c r="D32" s="4"/>
      <c r="E32" s="4">
        <v>0.7695822544189389</v>
      </c>
      <c r="F32" s="4">
        <v>381.49660799999998</v>
      </c>
      <c r="G32" s="4">
        <f t="shared" si="1"/>
        <v>2.5814906808664388</v>
      </c>
      <c r="H32" s="4"/>
      <c r="I32" s="4">
        <v>0.71995080474264039</v>
      </c>
      <c r="J32" s="4">
        <v>393.16978999999998</v>
      </c>
      <c r="K32" s="4">
        <f t="shared" si="2"/>
        <v>2.5945801405427589</v>
      </c>
      <c r="L32" s="4"/>
      <c r="M32" s="4">
        <v>0.66852772786149728</v>
      </c>
      <c r="N32" s="4">
        <v>431.77601299999998</v>
      </c>
      <c r="O32" s="4">
        <f t="shared" si="3"/>
        <v>2.6352585117566694</v>
      </c>
      <c r="P32" s="4"/>
      <c r="Q32" s="4">
        <v>0.56035087398692862</v>
      </c>
      <c r="R32" s="4">
        <v>364.70819999999998</v>
      </c>
      <c r="S32" s="4">
        <f t="shared" si="7"/>
        <v>2.5619455279825956</v>
      </c>
      <c r="Y32" s="5">
        <v>0.75669819110978453</v>
      </c>
      <c r="Z32" s="5">
        <v>381.49660799999998</v>
      </c>
      <c r="AA32" s="5">
        <f t="shared" si="4"/>
        <v>2.5814906808664388</v>
      </c>
      <c r="AB32" s="5"/>
      <c r="AC32" s="5">
        <v>0.3188372424373746</v>
      </c>
      <c r="AD32" s="5">
        <v>148.91447400000001</v>
      </c>
      <c r="AE32" s="5">
        <f t="shared" si="5"/>
        <v>2.1729369118074677</v>
      </c>
      <c r="AF32" s="5"/>
      <c r="AG32" s="5">
        <v>0.63245191851545968</v>
      </c>
      <c r="AH32" s="5">
        <v>418.99718899999999</v>
      </c>
      <c r="AI32" s="5">
        <f t="shared" si="6"/>
        <v>2.6222111093484344</v>
      </c>
      <c r="AJ32" s="5"/>
      <c r="AK32" s="5">
        <v>0.5357709243252925</v>
      </c>
      <c r="AL32" s="5">
        <v>364.70819999999998</v>
      </c>
      <c r="AM32" s="5">
        <f t="shared" si="8"/>
        <v>2.5619455279825956</v>
      </c>
    </row>
    <row r="33" spans="1:39">
      <c r="A33" s="4">
        <v>0.90992883216260401</v>
      </c>
      <c r="B33" s="4">
        <v>432.45752900000002</v>
      </c>
      <c r="C33" s="4">
        <f t="shared" si="0"/>
        <v>2.6359434624906939</v>
      </c>
      <c r="D33" s="4"/>
      <c r="E33" s="4">
        <v>0.77317521818816681</v>
      </c>
      <c r="F33" s="4">
        <v>384.55846400000001</v>
      </c>
      <c r="G33" s="4">
        <f t="shared" si="1"/>
        <v>2.5849623744688941</v>
      </c>
      <c r="H33" s="4"/>
      <c r="I33" s="4">
        <v>0.72877644055024171</v>
      </c>
      <c r="J33" s="4">
        <v>402.20543300000003</v>
      </c>
      <c r="K33" s="4">
        <f t="shared" si="2"/>
        <v>2.6044479327599372</v>
      </c>
      <c r="L33" s="4"/>
      <c r="M33" s="4">
        <v>0.68051139563214813</v>
      </c>
      <c r="N33" s="4">
        <v>443.31613399999998</v>
      </c>
      <c r="O33" s="4">
        <f t="shared" si="3"/>
        <v>2.6467135372539143</v>
      </c>
      <c r="P33" s="4"/>
      <c r="Q33" s="4">
        <v>0.57550030674842267</v>
      </c>
      <c r="R33" s="4">
        <v>379.99619999999999</v>
      </c>
      <c r="S33" s="4">
        <f t="shared" si="7"/>
        <v>2.5797792536502762</v>
      </c>
      <c r="Y33" s="5">
        <v>0.75916638077163623</v>
      </c>
      <c r="Z33" s="5">
        <v>384.55846400000001</v>
      </c>
      <c r="AA33" s="5">
        <f t="shared" si="4"/>
        <v>2.5849623744688941</v>
      </c>
      <c r="AB33" s="5"/>
      <c r="AC33" s="5">
        <v>0.31892515509609226</v>
      </c>
      <c r="AD33" s="5">
        <v>148.78142500000001</v>
      </c>
      <c r="AE33" s="5">
        <f t="shared" si="5"/>
        <v>2.1725487139816724</v>
      </c>
      <c r="AF33" s="5"/>
      <c r="AG33" s="5">
        <v>0.64390437902689679</v>
      </c>
      <c r="AH33" s="5">
        <v>431.85250500000001</v>
      </c>
      <c r="AI33" s="5">
        <f t="shared" si="6"/>
        <v>2.6353354431059803</v>
      </c>
      <c r="AJ33" s="5"/>
      <c r="AK33" s="5">
        <v>0.55355286037803164</v>
      </c>
      <c r="AL33" s="5">
        <v>379.99619999999999</v>
      </c>
      <c r="AM33" s="5">
        <f t="shared" si="8"/>
        <v>2.5797792536502762</v>
      </c>
    </row>
    <row r="34" spans="1:39">
      <c r="A34" s="4">
        <v>0.91971150475063523</v>
      </c>
      <c r="B34" s="4">
        <v>442.33487100000002</v>
      </c>
      <c r="C34" s="4">
        <f t="shared" si="0"/>
        <v>2.64575117786366</v>
      </c>
      <c r="D34" s="4"/>
      <c r="E34" s="4">
        <v>0.77546035644968048</v>
      </c>
      <c r="F34" s="4">
        <v>387.37280900000002</v>
      </c>
      <c r="G34" s="4">
        <f t="shared" si="1"/>
        <v>2.5881291328629552</v>
      </c>
      <c r="H34" s="4"/>
      <c r="I34" s="4">
        <v>0.73773878332181753</v>
      </c>
      <c r="J34" s="4">
        <v>411.08087499999999</v>
      </c>
      <c r="K34" s="4">
        <f t="shared" si="2"/>
        <v>2.6139272722676434</v>
      </c>
      <c r="L34" s="4"/>
      <c r="M34" s="4">
        <v>0.69204631413335493</v>
      </c>
      <c r="N34" s="4">
        <v>457.51363300000003</v>
      </c>
      <c r="O34" s="4">
        <f t="shared" si="3"/>
        <v>2.6604040397105715</v>
      </c>
      <c r="P34" s="4"/>
      <c r="Q34" s="4">
        <v>0.59145652415218963</v>
      </c>
      <c r="R34" s="4">
        <v>395.50619999999998</v>
      </c>
      <c r="S34" s="4">
        <f t="shared" si="7"/>
        <v>2.5971532959365593</v>
      </c>
      <c r="Y34" s="5">
        <v>0.7614589085757365</v>
      </c>
      <c r="Z34" s="5">
        <v>387.37280900000002</v>
      </c>
      <c r="AA34" s="5">
        <f t="shared" si="4"/>
        <v>2.5881291328629552</v>
      </c>
      <c r="AB34" s="5"/>
      <c r="AC34" s="5">
        <v>0.32020472751260065</v>
      </c>
      <c r="AD34" s="5">
        <v>148.91037</v>
      </c>
      <c r="AE34" s="5">
        <f t="shared" si="5"/>
        <v>2.172924942728395</v>
      </c>
      <c r="AF34" s="5"/>
      <c r="AG34" s="5">
        <v>0.65658809740481472</v>
      </c>
      <c r="AH34" s="5">
        <v>443.29351700000001</v>
      </c>
      <c r="AI34" s="5">
        <f t="shared" si="6"/>
        <v>2.6466913799532614</v>
      </c>
      <c r="AJ34" s="5"/>
      <c r="AK34" s="5">
        <v>0.57028172289133872</v>
      </c>
      <c r="AL34" s="5">
        <v>395.50619999999998</v>
      </c>
      <c r="AM34" s="5">
        <f t="shared" si="8"/>
        <v>2.5971532959365593</v>
      </c>
    </row>
    <row r="35" spans="1:39">
      <c r="A35" s="4">
        <v>0.92726706857830998</v>
      </c>
      <c r="B35" s="4">
        <v>452.16066599999999</v>
      </c>
      <c r="C35" s="4">
        <f t="shared" si="0"/>
        <v>2.6552927798533372</v>
      </c>
      <c r="D35" s="4"/>
      <c r="E35" s="4">
        <v>0.78008046477180826</v>
      </c>
      <c r="F35" s="4">
        <v>390.293001</v>
      </c>
      <c r="G35" s="4">
        <f t="shared" si="1"/>
        <v>2.5913907632865447</v>
      </c>
      <c r="H35" s="4"/>
      <c r="I35" s="4">
        <v>0.74649026804973173</v>
      </c>
      <c r="J35" s="4">
        <v>420.517201</v>
      </c>
      <c r="K35" s="4">
        <f t="shared" si="2"/>
        <v>2.6237837650485494</v>
      </c>
      <c r="L35" s="4"/>
      <c r="M35" s="4">
        <v>0.70393992027277597</v>
      </c>
      <c r="N35" s="4">
        <v>470.52809400000001</v>
      </c>
      <c r="O35" s="4">
        <f t="shared" si="3"/>
        <v>2.6725855591233616</v>
      </c>
      <c r="P35" s="4"/>
      <c r="Q35" s="4">
        <v>0.60821779833565581</v>
      </c>
      <c r="R35" s="4">
        <v>411.62110000000001</v>
      </c>
      <c r="S35" s="4">
        <f t="shared" si="7"/>
        <v>2.6144976289152186</v>
      </c>
      <c r="Y35" s="5">
        <v>0.76609282690073377</v>
      </c>
      <c r="Z35" s="5">
        <v>390.293001</v>
      </c>
      <c r="AA35" s="5">
        <f t="shared" si="4"/>
        <v>2.5913907632865447</v>
      </c>
      <c r="AB35" s="5"/>
      <c r="AC35" s="5">
        <v>0.32052085146282477</v>
      </c>
      <c r="AD35" s="5">
        <v>149.33454599999999</v>
      </c>
      <c r="AE35" s="5">
        <f t="shared" si="5"/>
        <v>2.1741602859680129</v>
      </c>
      <c r="AF35" s="5"/>
      <c r="AG35" s="5">
        <v>0.6689488132570558</v>
      </c>
      <c r="AH35" s="5">
        <v>457.29300000000001</v>
      </c>
      <c r="AI35" s="5">
        <f t="shared" si="6"/>
        <v>2.6601945534807454</v>
      </c>
      <c r="AJ35" s="5"/>
      <c r="AK35" s="5">
        <v>0.58623222133198216</v>
      </c>
      <c r="AL35" s="5">
        <v>411.62110000000001</v>
      </c>
      <c r="AM35" s="5">
        <f t="shared" si="8"/>
        <v>2.6144976289152186</v>
      </c>
    </row>
    <row r="36" spans="1:39">
      <c r="A36" s="4">
        <v>0.93589513499919708</v>
      </c>
      <c r="B36" s="4">
        <v>462.14745399999998</v>
      </c>
      <c r="C36" s="4">
        <f t="shared" si="0"/>
        <v>2.6647805648230238</v>
      </c>
      <c r="D36" s="4"/>
      <c r="E36" s="4">
        <v>0.78240279652547007</v>
      </c>
      <c r="F36" s="4">
        <v>392.93215700000002</v>
      </c>
      <c r="G36" s="4">
        <f t="shared" si="1"/>
        <v>2.5943175722991474</v>
      </c>
      <c r="H36" s="4"/>
      <c r="I36" s="4">
        <v>0.75602392807558172</v>
      </c>
      <c r="J36" s="4">
        <v>430.28941700000001</v>
      </c>
      <c r="K36" s="4">
        <f t="shared" si="2"/>
        <v>2.6337606647090426</v>
      </c>
      <c r="L36" s="4"/>
      <c r="M36" s="4">
        <v>0.71548864562088754</v>
      </c>
      <c r="N36" s="4">
        <v>484.59720299999998</v>
      </c>
      <c r="O36" s="4">
        <f t="shared" si="3"/>
        <v>2.6853809031461604</v>
      </c>
      <c r="P36" s="4"/>
      <c r="Q36" s="4">
        <v>0.62514663197746179</v>
      </c>
      <c r="R36" s="4">
        <v>430.11430000000001</v>
      </c>
      <c r="S36" s="4">
        <f t="shared" si="7"/>
        <v>2.6335838817725326</v>
      </c>
      <c r="Y36" s="5">
        <v>0.76792146462106958</v>
      </c>
      <c r="Z36" s="5">
        <v>392.93215700000002</v>
      </c>
      <c r="AA36" s="5">
        <f t="shared" si="4"/>
        <v>2.5943175722991474</v>
      </c>
      <c r="AB36" s="5"/>
      <c r="AC36" s="5">
        <v>0.32059037181306177</v>
      </c>
      <c r="AD36" s="5">
        <v>149.35716199999999</v>
      </c>
      <c r="AE36" s="5">
        <f t="shared" si="5"/>
        <v>2.1742260528022332</v>
      </c>
      <c r="AF36" s="5"/>
      <c r="AG36" s="5">
        <v>0.68217287642521185</v>
      </c>
      <c r="AH36" s="5">
        <v>470.90133300000002</v>
      </c>
      <c r="AI36" s="5">
        <f t="shared" si="6"/>
        <v>2.6729299198199259</v>
      </c>
      <c r="AJ36" s="5"/>
      <c r="AK36" s="5">
        <v>0.60394574706016568</v>
      </c>
      <c r="AL36" s="5">
        <v>430.11430000000001</v>
      </c>
      <c r="AM36" s="5">
        <f t="shared" si="8"/>
        <v>2.6335838817725326</v>
      </c>
    </row>
    <row r="37" spans="1:39">
      <c r="A37" s="4">
        <v>0.94663441679251803</v>
      </c>
      <c r="B37" s="4">
        <v>472.02642800000001</v>
      </c>
      <c r="C37" s="4">
        <f t="shared" si="0"/>
        <v>2.6739663147638706</v>
      </c>
      <c r="D37" s="4"/>
      <c r="E37" s="4">
        <v>0.78807831990239341</v>
      </c>
      <c r="F37" s="4">
        <v>401.79760399999998</v>
      </c>
      <c r="G37" s="4">
        <f t="shared" si="1"/>
        <v>2.6040073426345272</v>
      </c>
      <c r="H37" s="4"/>
      <c r="I37" s="4">
        <v>0.76521898002668709</v>
      </c>
      <c r="J37" s="4">
        <v>440.34092800000002</v>
      </c>
      <c r="K37" s="4">
        <f t="shared" si="2"/>
        <v>2.6437890533416057</v>
      </c>
      <c r="L37" s="4"/>
      <c r="M37" s="4">
        <v>0.72790678687327404</v>
      </c>
      <c r="N37" s="4">
        <v>499.090845</v>
      </c>
      <c r="O37" s="4">
        <f t="shared" si="3"/>
        <v>2.6981796035218069</v>
      </c>
      <c r="P37" s="4"/>
      <c r="Q37" s="4">
        <v>0.6403067769608638</v>
      </c>
      <c r="R37" s="4">
        <v>448.84969999999998</v>
      </c>
      <c r="S37" s="4">
        <f t="shared" si="7"/>
        <v>2.6521009392479074</v>
      </c>
      <c r="Y37" s="5">
        <v>0.77619222403976063</v>
      </c>
      <c r="Z37" s="5">
        <v>401.79760399999998</v>
      </c>
      <c r="AA37" s="5">
        <f t="shared" si="4"/>
        <v>2.6040073426345272</v>
      </c>
      <c r="AB37" s="5"/>
      <c r="AC37" s="5">
        <v>0.32045403569332154</v>
      </c>
      <c r="AD37" s="5">
        <v>149.47290599999999</v>
      </c>
      <c r="AE37" s="5">
        <f t="shared" si="5"/>
        <v>2.1745624780044461</v>
      </c>
      <c r="AF37" s="5"/>
      <c r="AG37" s="5">
        <v>0.69427233214601358</v>
      </c>
      <c r="AH37" s="5">
        <v>484.56753900000001</v>
      </c>
      <c r="AI37" s="5">
        <f t="shared" si="6"/>
        <v>2.6853543175493946</v>
      </c>
      <c r="AJ37" s="5"/>
      <c r="AK37" s="5">
        <v>0.62055825553244581</v>
      </c>
      <c r="AL37" s="5">
        <v>448.84969999999998</v>
      </c>
      <c r="AM37" s="5">
        <f t="shared" si="8"/>
        <v>2.6521009392479074</v>
      </c>
    </row>
    <row r="38" spans="1:39">
      <c r="A38" s="4">
        <v>0.95461765142627397</v>
      </c>
      <c r="B38" s="4">
        <v>481.88883800000002</v>
      </c>
      <c r="C38" s="4">
        <f t="shared" si="0"/>
        <v>2.6829468668466556</v>
      </c>
      <c r="D38" s="4"/>
      <c r="E38" s="4">
        <v>0.79958411323456979</v>
      </c>
      <c r="F38" s="4">
        <v>410.29564399999998</v>
      </c>
      <c r="G38" s="4">
        <f t="shared" si="1"/>
        <v>2.613096906202093</v>
      </c>
      <c r="H38" s="4"/>
      <c r="I38" s="4">
        <v>0.77463352838519084</v>
      </c>
      <c r="J38" s="4">
        <v>450.56642900000003</v>
      </c>
      <c r="K38" s="4">
        <f t="shared" si="2"/>
        <v>2.6537588299905779</v>
      </c>
      <c r="L38" s="4"/>
      <c r="M38" s="4">
        <v>0.74020699384482991</v>
      </c>
      <c r="N38" s="4">
        <v>514.56434000000002</v>
      </c>
      <c r="O38" s="4">
        <f t="shared" si="3"/>
        <v>2.7114396857261638</v>
      </c>
      <c r="P38" s="4"/>
      <c r="Q38" s="4">
        <v>0.65560375913809743</v>
      </c>
      <c r="R38" s="4">
        <v>467.14330000000001</v>
      </c>
      <c r="S38" s="4">
        <f t="shared" si="7"/>
        <v>2.6694501243623154</v>
      </c>
      <c r="Y38" s="5">
        <v>0.78436990013336039</v>
      </c>
      <c r="Z38" s="5">
        <v>410.29564399999998</v>
      </c>
      <c r="AA38" s="5">
        <f t="shared" si="4"/>
        <v>2.613096906202093</v>
      </c>
      <c r="AB38" s="5"/>
      <c r="AC38" s="5">
        <v>0.3221269359644327</v>
      </c>
      <c r="AD38" s="5">
        <v>149.82433900000001</v>
      </c>
      <c r="AE38" s="5">
        <f t="shared" si="5"/>
        <v>2.1755823703379149</v>
      </c>
      <c r="AF38" s="5"/>
      <c r="AG38" s="5">
        <v>0.70703865186845272</v>
      </c>
      <c r="AH38" s="5">
        <v>499.06538</v>
      </c>
      <c r="AI38" s="5">
        <f t="shared" si="6"/>
        <v>2.6981574440467528</v>
      </c>
      <c r="AJ38" s="5"/>
      <c r="AK38" s="5">
        <v>0.63754328196702081</v>
      </c>
      <c r="AL38" s="5">
        <v>467.14330000000001</v>
      </c>
      <c r="AM38" s="5">
        <f t="shared" si="8"/>
        <v>2.6694501243623154</v>
      </c>
    </row>
    <row r="39" spans="1:39">
      <c r="A39" s="4">
        <v>0.96342451681195129</v>
      </c>
      <c r="B39" s="4">
        <v>492.03506099999998</v>
      </c>
      <c r="C39" s="4">
        <f t="shared" si="0"/>
        <v>2.6919960504427833</v>
      </c>
      <c r="D39" s="4"/>
      <c r="E39" s="4">
        <v>0.80821752568492411</v>
      </c>
      <c r="F39" s="4">
        <v>419.20349800000002</v>
      </c>
      <c r="G39" s="4">
        <f t="shared" si="1"/>
        <v>2.6224248979159359</v>
      </c>
      <c r="H39" s="4"/>
      <c r="I39" s="4">
        <v>0.78174070575635235</v>
      </c>
      <c r="J39" s="4">
        <v>457.17036300000001</v>
      </c>
      <c r="K39" s="4">
        <f t="shared" si="2"/>
        <v>2.6600780686113641</v>
      </c>
      <c r="L39" s="4"/>
      <c r="M39" s="4">
        <v>0.75397349433264671</v>
      </c>
      <c r="N39" s="4">
        <v>530.44844899999998</v>
      </c>
      <c r="O39" s="4">
        <f t="shared" si="3"/>
        <v>2.724643183896752</v>
      </c>
      <c r="P39" s="4"/>
      <c r="Q39" s="4">
        <v>0.668745675938613</v>
      </c>
      <c r="R39" s="4">
        <v>481.43099999999998</v>
      </c>
      <c r="S39" s="4">
        <f t="shared" si="7"/>
        <v>2.6825340516545806</v>
      </c>
      <c r="Y39" s="5">
        <v>0.79353828410127514</v>
      </c>
      <c r="Z39" s="5">
        <v>419.20349800000002</v>
      </c>
      <c r="AA39" s="5">
        <f t="shared" si="4"/>
        <v>2.6224248979159359</v>
      </c>
      <c r="AB39" s="5"/>
      <c r="AC39" s="5">
        <v>0.32190623051112244</v>
      </c>
      <c r="AD39" s="5">
        <v>149.99791400000001</v>
      </c>
      <c r="AE39" s="5">
        <f t="shared" si="5"/>
        <v>2.1760852194250906</v>
      </c>
      <c r="AF39" s="5"/>
      <c r="AG39" s="5">
        <v>0.72005462524610353</v>
      </c>
      <c r="AH39" s="5">
        <v>514.65545899999995</v>
      </c>
      <c r="AI39" s="5">
        <f t="shared" si="6"/>
        <v>2.7115165837396655</v>
      </c>
      <c r="AJ39" s="5"/>
      <c r="AK39" s="5">
        <v>0.6499650693893807</v>
      </c>
      <c r="AL39" s="5">
        <v>481.43099999999998</v>
      </c>
      <c r="AM39" s="5">
        <f t="shared" si="8"/>
        <v>2.6825340516545806</v>
      </c>
    </row>
    <row r="40" spans="1:39">
      <c r="A40" s="4">
        <v>0.97256434805144443</v>
      </c>
      <c r="B40" s="4">
        <v>502.15718500000003</v>
      </c>
      <c r="C40" s="4">
        <f t="shared" si="0"/>
        <v>2.7008396810751991</v>
      </c>
      <c r="D40" s="4"/>
      <c r="E40" s="4">
        <v>0.81653541789987261</v>
      </c>
      <c r="F40" s="4">
        <v>428.756373</v>
      </c>
      <c r="G40" s="4">
        <f t="shared" si="1"/>
        <v>2.6322105884168052</v>
      </c>
      <c r="H40" s="4"/>
      <c r="I40" s="4">
        <v>0.78462394016028747</v>
      </c>
      <c r="J40" s="4">
        <v>460.16489000000001</v>
      </c>
      <c r="K40" s="4">
        <f t="shared" si="2"/>
        <v>2.6629134794761504</v>
      </c>
      <c r="L40" s="4"/>
      <c r="M40" s="4">
        <v>0.76673308854500788</v>
      </c>
      <c r="N40" s="4">
        <v>546.76913400000001</v>
      </c>
      <c r="O40" s="4">
        <f t="shared" si="3"/>
        <v>2.7378039899633846</v>
      </c>
      <c r="P40" s="4"/>
      <c r="Q40" s="4">
        <v>0.67865509391693879</v>
      </c>
      <c r="R40" s="4">
        <v>493.80990000000003</v>
      </c>
      <c r="S40" s="4">
        <f t="shared" si="7"/>
        <v>2.6935597925061439</v>
      </c>
      <c r="Y40" s="5">
        <v>0.80198285963585703</v>
      </c>
      <c r="Z40" s="5">
        <v>428.756373</v>
      </c>
      <c r="AA40" s="5">
        <f t="shared" si="4"/>
        <v>2.6322105884168052</v>
      </c>
      <c r="AB40" s="5"/>
      <c r="AC40" s="5">
        <v>0.32071268876175191</v>
      </c>
      <c r="AD40" s="5">
        <v>150.11525700000001</v>
      </c>
      <c r="AE40" s="5">
        <f t="shared" si="5"/>
        <v>2.1764248341098917</v>
      </c>
      <c r="AF40" s="5"/>
      <c r="AG40" s="5">
        <v>0.73279237211593418</v>
      </c>
      <c r="AH40" s="5">
        <v>530.38767499999994</v>
      </c>
      <c r="AI40" s="5">
        <f t="shared" si="6"/>
        <v>2.7245934235006364</v>
      </c>
      <c r="AJ40" s="5"/>
      <c r="AK40" s="5">
        <v>0.66127603404511637</v>
      </c>
      <c r="AL40" s="5">
        <v>493.80990000000003</v>
      </c>
      <c r="AM40" s="5">
        <f t="shared" si="8"/>
        <v>2.6935597925061439</v>
      </c>
    </row>
    <row r="41" spans="1:39">
      <c r="A41" s="4">
        <v>0.97924398396616308</v>
      </c>
      <c r="B41" s="4">
        <v>510.86219599999998</v>
      </c>
      <c r="C41" s="4">
        <f t="shared" si="0"/>
        <v>2.7083037659117593</v>
      </c>
      <c r="D41" s="4"/>
      <c r="E41" s="4">
        <v>0.82661285652777017</v>
      </c>
      <c r="F41" s="4">
        <v>437.87429200000003</v>
      </c>
      <c r="G41" s="4">
        <f t="shared" si="1"/>
        <v>2.6413494481145201</v>
      </c>
      <c r="H41" s="4"/>
      <c r="I41" s="4">
        <v>0.78819382084953582</v>
      </c>
      <c r="J41" s="4">
        <v>463.23400700000002</v>
      </c>
      <c r="K41" s="4">
        <f t="shared" si="2"/>
        <v>2.6658004343772359</v>
      </c>
      <c r="L41" s="4"/>
      <c r="M41" s="4">
        <v>0.77239191086077252</v>
      </c>
      <c r="N41" s="4">
        <v>553.07861400000002</v>
      </c>
      <c r="O41" s="4">
        <f t="shared" si="3"/>
        <v>2.7427868658433208</v>
      </c>
      <c r="P41" s="4"/>
      <c r="Q41" s="4">
        <v>0.68886116682211662</v>
      </c>
      <c r="R41" s="4">
        <v>505.29910000000001</v>
      </c>
      <c r="S41" s="4">
        <f t="shared" si="7"/>
        <v>2.7035485247068989</v>
      </c>
      <c r="Y41" s="5">
        <v>0.81259854345192906</v>
      </c>
      <c r="Z41" s="5">
        <v>437.87429200000003</v>
      </c>
      <c r="AA41" s="5">
        <f t="shared" si="4"/>
        <v>2.6413494481145201</v>
      </c>
      <c r="AB41" s="5"/>
      <c r="AC41" s="5">
        <v>0.32304615660054881</v>
      </c>
      <c r="AD41" s="5">
        <v>150.15126100000001</v>
      </c>
      <c r="AE41" s="5">
        <f t="shared" si="5"/>
        <v>2.1765289838413073</v>
      </c>
      <c r="AF41" s="5"/>
      <c r="AG41" s="5">
        <v>0.74513827686036871</v>
      </c>
      <c r="AH41" s="5">
        <v>546.62358900000004</v>
      </c>
      <c r="AI41" s="5">
        <f t="shared" si="6"/>
        <v>2.7376883693095935</v>
      </c>
      <c r="AJ41" s="5"/>
      <c r="AK41" s="5">
        <v>0.67130779679982699</v>
      </c>
      <c r="AL41" s="5">
        <v>505.29910000000001</v>
      </c>
      <c r="AM41" s="5">
        <f t="shared" si="8"/>
        <v>2.7035485247068989</v>
      </c>
    </row>
    <row r="42" spans="1:39">
      <c r="A42" s="4">
        <v>0.9872458202910871</v>
      </c>
      <c r="B42" s="4">
        <v>519.83078699999999</v>
      </c>
      <c r="C42" s="4">
        <f t="shared" si="0"/>
        <v>2.7158619970354607</v>
      </c>
      <c r="D42" s="4"/>
      <c r="E42" s="4">
        <v>0.83526745369737454</v>
      </c>
      <c r="F42" s="4">
        <v>447.99464699999999</v>
      </c>
      <c r="G42" s="4">
        <f t="shared" si="1"/>
        <v>2.6512728247297273</v>
      </c>
      <c r="H42" s="4"/>
      <c r="I42" s="4">
        <v>0.7909972603520028</v>
      </c>
      <c r="J42" s="4">
        <v>466.60044599999998</v>
      </c>
      <c r="K42" s="4">
        <f t="shared" si="2"/>
        <v>2.668945149578279</v>
      </c>
      <c r="L42" s="4"/>
      <c r="M42" s="4">
        <v>0.77506100282739299</v>
      </c>
      <c r="N42" s="4">
        <v>558.37131699999998</v>
      </c>
      <c r="O42" s="4">
        <f t="shared" si="3"/>
        <v>2.7469231008963231</v>
      </c>
      <c r="P42" s="4"/>
      <c r="Q42" s="4">
        <v>0.69798715081874529</v>
      </c>
      <c r="R42" s="4">
        <v>517.53779999999995</v>
      </c>
      <c r="S42" s="4">
        <f t="shared" si="7"/>
        <v>2.713942075350003</v>
      </c>
      <c r="Y42" s="5">
        <v>0.82175225977628885</v>
      </c>
      <c r="Z42" s="5">
        <v>447.99464699999999</v>
      </c>
      <c r="AA42" s="5">
        <f t="shared" si="4"/>
        <v>2.6512728247297273</v>
      </c>
      <c r="AB42" s="5"/>
      <c r="AC42" s="5">
        <v>0.32268666078467617</v>
      </c>
      <c r="AD42" s="5">
        <v>150.478105</v>
      </c>
      <c r="AE42" s="5">
        <f t="shared" si="5"/>
        <v>2.1774733134220061</v>
      </c>
      <c r="AF42" s="5"/>
      <c r="AG42" s="5">
        <v>0.75228089336231352</v>
      </c>
      <c r="AH42" s="5">
        <v>553.05041000000006</v>
      </c>
      <c r="AI42" s="5">
        <f t="shared" si="6"/>
        <v>2.7427647186230519</v>
      </c>
      <c r="AJ42" s="5"/>
      <c r="AK42" s="5">
        <v>0.6810052304670855</v>
      </c>
      <c r="AL42" s="5">
        <v>517.53779999999995</v>
      </c>
      <c r="AM42" s="5">
        <f t="shared" si="8"/>
        <v>2.713942075350003</v>
      </c>
    </row>
    <row r="43" spans="1:39">
      <c r="A43" s="4">
        <v>0.99236816658188554</v>
      </c>
      <c r="B43" s="4">
        <v>528.71813599999996</v>
      </c>
      <c r="C43" s="4">
        <f t="shared" si="0"/>
        <v>2.723224207756417</v>
      </c>
      <c r="D43" s="4"/>
      <c r="E43" s="4">
        <v>0.84478976647806781</v>
      </c>
      <c r="F43" s="4">
        <v>458.02409699999998</v>
      </c>
      <c r="G43" s="4">
        <f t="shared" si="1"/>
        <v>2.6608883271716306</v>
      </c>
      <c r="H43" s="4"/>
      <c r="I43" s="4">
        <v>0.79308116913079418</v>
      </c>
      <c r="J43" s="4">
        <v>470.20230500000002</v>
      </c>
      <c r="K43" s="4">
        <f t="shared" si="2"/>
        <v>2.6722847537687739</v>
      </c>
      <c r="L43" s="4"/>
      <c r="M43" s="4">
        <v>0.77925626769946243</v>
      </c>
      <c r="N43" s="4">
        <v>564.17041300000005</v>
      </c>
      <c r="O43" s="4">
        <f t="shared" si="3"/>
        <v>2.7514103065485838</v>
      </c>
      <c r="P43" s="4"/>
      <c r="Q43" s="4">
        <v>0.70523315882354776</v>
      </c>
      <c r="R43" s="4">
        <v>525.59730000000002</v>
      </c>
      <c r="S43" s="4">
        <f t="shared" si="7"/>
        <v>2.7206531255811899</v>
      </c>
      <c r="Y43" s="5">
        <v>0.83019188276317879</v>
      </c>
      <c r="Z43" s="5">
        <v>458.02409699999998</v>
      </c>
      <c r="AA43" s="5">
        <f t="shared" si="4"/>
        <v>2.6608883271716306</v>
      </c>
      <c r="AB43" s="5"/>
      <c r="AC43" s="5">
        <v>0.32282738267092764</v>
      </c>
      <c r="AD43" s="5">
        <v>150.541875</v>
      </c>
      <c r="AE43" s="5">
        <f t="shared" si="5"/>
        <v>2.1776573208724437</v>
      </c>
      <c r="AF43" s="5"/>
      <c r="AG43" s="5">
        <v>0.75540370888905906</v>
      </c>
      <c r="AH43" s="5">
        <v>558.13323400000002</v>
      </c>
      <c r="AI43" s="5">
        <f t="shared" si="6"/>
        <v>2.7467378833177478</v>
      </c>
      <c r="AJ43" s="5"/>
      <c r="AK43" s="5">
        <v>0.68752789636504519</v>
      </c>
      <c r="AL43" s="5">
        <v>525.59730000000002</v>
      </c>
      <c r="AM43" s="5">
        <f t="shared" si="8"/>
        <v>2.7206531255811899</v>
      </c>
    </row>
    <row r="44" spans="1:39">
      <c r="A44" s="4">
        <v>1.0004262016258798</v>
      </c>
      <c r="B44" s="4">
        <v>538.28063599999996</v>
      </c>
      <c r="C44" s="4">
        <f t="shared" si="0"/>
        <v>2.7310087568738157</v>
      </c>
      <c r="D44" s="4"/>
      <c r="E44" s="4">
        <v>0.85487136163487487</v>
      </c>
      <c r="F44" s="4">
        <v>468.66808600000002</v>
      </c>
      <c r="G44" s="4">
        <f t="shared" si="1"/>
        <v>2.6708653812010588</v>
      </c>
      <c r="H44" s="4"/>
      <c r="I44" s="4">
        <v>0.7959824656830683</v>
      </c>
      <c r="J44" s="4">
        <v>473.52422100000001</v>
      </c>
      <c r="K44" s="4">
        <f t="shared" si="2"/>
        <v>2.6753421982867356</v>
      </c>
      <c r="L44" s="4"/>
      <c r="M44" s="4">
        <v>0.7838985379618203</v>
      </c>
      <c r="N44" s="4">
        <v>569.97738900000002</v>
      </c>
      <c r="O44" s="4">
        <f t="shared" si="3"/>
        <v>2.755857627554414</v>
      </c>
      <c r="P44" s="4"/>
      <c r="Q44" s="4">
        <v>0.71085111224980602</v>
      </c>
      <c r="R44" s="4">
        <v>533.01729999999998</v>
      </c>
      <c r="S44" s="4">
        <f t="shared" si="7"/>
        <v>2.7267413050352158</v>
      </c>
      <c r="Y44" s="5">
        <v>0.83957930917878532</v>
      </c>
      <c r="Z44" s="5">
        <v>468.66808600000002</v>
      </c>
      <c r="AA44" s="5">
        <f t="shared" si="4"/>
        <v>2.6708653812010588</v>
      </c>
      <c r="AB44" s="5"/>
      <c r="AC44" s="5">
        <v>0.32478497316916499</v>
      </c>
      <c r="AD44" s="5">
        <v>150.59030899999999</v>
      </c>
      <c r="AE44" s="5">
        <f t="shared" si="5"/>
        <v>2.1777970244327771</v>
      </c>
      <c r="AF44" s="5"/>
      <c r="AG44" s="5">
        <v>0.76056896276641961</v>
      </c>
      <c r="AH44" s="5">
        <v>564.14165500000001</v>
      </c>
      <c r="AI44" s="5">
        <f t="shared" si="6"/>
        <v>2.7513881682748429</v>
      </c>
      <c r="AJ44" s="5"/>
      <c r="AK44" s="5">
        <v>0.69166069633909866</v>
      </c>
      <c r="AL44" s="5">
        <v>533.01729999999998</v>
      </c>
      <c r="AM44" s="5">
        <f t="shared" si="8"/>
        <v>2.7267413050352158</v>
      </c>
    </row>
    <row r="45" spans="1:39">
      <c r="A45" s="4">
        <v>1.008055986501545</v>
      </c>
      <c r="B45" s="4">
        <v>547.13330499999995</v>
      </c>
      <c r="C45" s="4">
        <f t="shared" si="0"/>
        <v>2.7380931518775982</v>
      </c>
      <c r="D45" s="4"/>
      <c r="E45" s="4">
        <v>0.86257137361498337</v>
      </c>
      <c r="F45" s="4">
        <v>479.20054800000003</v>
      </c>
      <c r="G45" s="4">
        <f t="shared" si="1"/>
        <v>2.6805173060282499</v>
      </c>
      <c r="H45" s="4"/>
      <c r="I45" s="4">
        <v>0.79856881787615219</v>
      </c>
      <c r="J45" s="4">
        <v>476.91198000000003</v>
      </c>
      <c r="K45" s="4">
        <f t="shared" si="2"/>
        <v>2.6784382320219255</v>
      </c>
      <c r="L45" s="4"/>
      <c r="M45" s="4">
        <v>0.78776046010805856</v>
      </c>
      <c r="N45" s="4">
        <v>575.97269400000005</v>
      </c>
      <c r="O45" s="4">
        <f t="shared" si="3"/>
        <v>2.7604018946624076</v>
      </c>
      <c r="P45" s="4"/>
      <c r="Q45" s="4">
        <v>0.71765589868331414</v>
      </c>
      <c r="R45" s="4">
        <v>539.72230000000002</v>
      </c>
      <c r="S45" s="4">
        <f t="shared" si="7"/>
        <v>2.7321703624173876</v>
      </c>
      <c r="Y45" s="5">
        <v>0.84894925094524243</v>
      </c>
      <c r="Z45" s="5">
        <v>479.20054800000003</v>
      </c>
      <c r="AA45" s="5">
        <f t="shared" si="4"/>
        <v>2.6805173060282499</v>
      </c>
      <c r="AB45" s="5"/>
      <c r="AC45" s="5">
        <v>0.32452700508144083</v>
      </c>
      <c r="AD45" s="5">
        <v>150.720787</v>
      </c>
      <c r="AE45" s="5">
        <f t="shared" si="5"/>
        <v>2.1781731531562394</v>
      </c>
      <c r="AF45" s="5"/>
      <c r="AG45" s="5">
        <v>0.76446207548789158</v>
      </c>
      <c r="AH45" s="5">
        <v>569.91056900000001</v>
      </c>
      <c r="AI45" s="5">
        <f t="shared" si="6"/>
        <v>2.755806711046155</v>
      </c>
      <c r="AJ45" s="5"/>
      <c r="AK45" s="5">
        <v>0.70003214157971472</v>
      </c>
      <c r="AL45" s="5">
        <v>539.72230000000002</v>
      </c>
      <c r="AM45" s="5">
        <f t="shared" si="8"/>
        <v>2.7321703624173876</v>
      </c>
    </row>
    <row r="46" spans="1:39">
      <c r="A46" s="4">
        <v>1.014221669060003</v>
      </c>
      <c r="B46" s="4">
        <v>556.61506999999995</v>
      </c>
      <c r="C46" s="4">
        <f t="shared" si="0"/>
        <v>2.7455549604048568</v>
      </c>
      <c r="D46" s="4"/>
      <c r="E46" s="4">
        <v>0.87191577715608759</v>
      </c>
      <c r="F46" s="4">
        <v>488.62386600000002</v>
      </c>
      <c r="G46" s="4">
        <f t="shared" si="1"/>
        <v>2.6889746755293005</v>
      </c>
      <c r="H46" s="4"/>
      <c r="I46" s="4">
        <v>0.80067389646792375</v>
      </c>
      <c r="J46" s="4">
        <v>480.15563600000002</v>
      </c>
      <c r="K46" s="4">
        <f t="shared" si="2"/>
        <v>2.6813820309178906</v>
      </c>
      <c r="L46" s="4"/>
      <c r="M46" s="4">
        <v>0.79287603063786605</v>
      </c>
      <c r="N46" s="4">
        <v>582.39434600000004</v>
      </c>
      <c r="O46" s="4">
        <f t="shared" si="3"/>
        <v>2.7652171501083465</v>
      </c>
      <c r="P46" s="4"/>
      <c r="Q46" s="4">
        <v>0.72169528767058178</v>
      </c>
      <c r="R46" s="4">
        <v>547.45699999999999</v>
      </c>
      <c r="S46" s="4">
        <f t="shared" si="7"/>
        <v>2.7383500131996388</v>
      </c>
      <c r="Y46" s="5">
        <v>0.85699405334924605</v>
      </c>
      <c r="Z46" s="5">
        <v>488.62386600000002</v>
      </c>
      <c r="AA46" s="5">
        <f t="shared" si="4"/>
        <v>2.6889746755293005</v>
      </c>
      <c r="AB46" s="5"/>
      <c r="AC46" s="5">
        <v>0.32508713017151875</v>
      </c>
      <c r="AD46" s="5">
        <v>151.073431</v>
      </c>
      <c r="AE46" s="5">
        <f t="shared" si="5"/>
        <v>2.1791880925012945</v>
      </c>
      <c r="AF46" s="5"/>
      <c r="AG46" s="5">
        <v>0.76979042641768414</v>
      </c>
      <c r="AH46" s="5">
        <v>575.943444</v>
      </c>
      <c r="AI46" s="5">
        <f t="shared" si="6"/>
        <v>2.760379839040163</v>
      </c>
      <c r="AJ46" s="5"/>
      <c r="AK46" s="5">
        <v>0.70520795271276471</v>
      </c>
      <c r="AL46" s="5">
        <v>547.45699999999999</v>
      </c>
      <c r="AM46" s="5">
        <f t="shared" si="8"/>
        <v>2.7383500131996388</v>
      </c>
    </row>
    <row r="47" spans="1:39">
      <c r="A47" s="4">
        <v>1.0222537293510285</v>
      </c>
      <c r="B47" s="4">
        <v>565.996802</v>
      </c>
      <c r="C47" s="4">
        <f t="shared" si="0"/>
        <v>2.7528139773407858</v>
      </c>
      <c r="D47" s="4"/>
      <c r="E47" s="4">
        <v>0.88092915071595213</v>
      </c>
      <c r="F47" s="4">
        <v>498.664402</v>
      </c>
      <c r="G47" s="4">
        <f t="shared" si="1"/>
        <v>2.6978083664802974</v>
      </c>
      <c r="H47" s="4"/>
      <c r="I47" s="4">
        <v>0.80616106266816967</v>
      </c>
      <c r="J47" s="4">
        <v>483.70543199999997</v>
      </c>
      <c r="K47" s="4">
        <f t="shared" si="2"/>
        <v>2.6845809645320968</v>
      </c>
      <c r="L47" s="4"/>
      <c r="M47" s="4">
        <v>0.79759559868645347</v>
      </c>
      <c r="N47" s="4">
        <v>589.46832400000005</v>
      </c>
      <c r="O47" s="4">
        <f t="shared" si="3"/>
        <v>2.7704604725666102</v>
      </c>
      <c r="P47" s="4"/>
      <c r="Q47" s="4">
        <v>0.72786433359868274</v>
      </c>
      <c r="R47" s="4">
        <v>554.8809</v>
      </c>
      <c r="S47" s="4">
        <f t="shared" si="7"/>
        <v>2.7441997758731538</v>
      </c>
      <c r="Y47" s="5">
        <v>0.86548977291523788</v>
      </c>
      <c r="Z47" s="5">
        <v>498.664402</v>
      </c>
      <c r="AA47" s="5">
        <f t="shared" si="4"/>
        <v>2.6978083664802974</v>
      </c>
      <c r="AB47" s="5"/>
      <c r="AC47" s="5">
        <v>0.32543792086866552</v>
      </c>
      <c r="AD47" s="5">
        <v>150.993628</v>
      </c>
      <c r="AE47" s="5">
        <f t="shared" si="5"/>
        <v>2.1789586202545665</v>
      </c>
      <c r="AF47" s="5"/>
      <c r="AG47" s="5">
        <v>0.77437706605832446</v>
      </c>
      <c r="AH47" s="5">
        <v>582.52286500000002</v>
      </c>
      <c r="AI47" s="5">
        <f t="shared" si="6"/>
        <v>2.7653129768198399</v>
      </c>
      <c r="AJ47" s="5"/>
      <c r="AK47" s="5">
        <v>0.71196041267520871</v>
      </c>
      <c r="AL47" s="5">
        <v>554.8809</v>
      </c>
      <c r="AM47" s="5">
        <f t="shared" si="8"/>
        <v>2.7441997758731538</v>
      </c>
    </row>
    <row r="48" spans="1:39">
      <c r="A48" s="4">
        <v>1.0292930526555155</v>
      </c>
      <c r="B48" s="4">
        <v>575.71903199999997</v>
      </c>
      <c r="C48" s="4">
        <f t="shared" si="0"/>
        <v>2.7602105865090834</v>
      </c>
      <c r="D48" s="4"/>
      <c r="E48" s="4">
        <v>0.88752741522536027</v>
      </c>
      <c r="F48" s="4">
        <v>508.29167000000001</v>
      </c>
      <c r="G48" s="4">
        <f t="shared" si="1"/>
        <v>2.7061129924438454</v>
      </c>
      <c r="H48" s="4"/>
      <c r="I48" s="4">
        <v>0.80804706611693311</v>
      </c>
      <c r="J48" s="4">
        <v>487.55616600000002</v>
      </c>
      <c r="K48" s="4">
        <f t="shared" si="2"/>
        <v>2.6880246532218695</v>
      </c>
      <c r="L48" s="4"/>
      <c r="M48" s="4">
        <v>0.80212370878700134</v>
      </c>
      <c r="N48" s="4">
        <v>596.13459</v>
      </c>
      <c r="O48" s="4">
        <f t="shared" si="3"/>
        <v>2.7753443219809566</v>
      </c>
      <c r="P48" s="4"/>
      <c r="Q48" s="4">
        <v>0.73342625808534934</v>
      </c>
      <c r="R48" s="4">
        <v>562.46019999999999</v>
      </c>
      <c r="S48" s="4">
        <f t="shared" si="7"/>
        <v>2.7500917969488921</v>
      </c>
      <c r="Y48" s="5">
        <v>0.87616633549628831</v>
      </c>
      <c r="Z48" s="5">
        <v>508.29167000000001</v>
      </c>
      <c r="AA48" s="5">
        <f t="shared" si="4"/>
        <v>2.7061129924438454</v>
      </c>
      <c r="AB48" s="5"/>
      <c r="AC48" s="5">
        <v>0.32544677947109024</v>
      </c>
      <c r="AD48" s="5">
        <v>151.182849</v>
      </c>
      <c r="AE48" s="5">
        <f t="shared" si="5"/>
        <v>2.1795025252449034</v>
      </c>
      <c r="AF48" s="5"/>
      <c r="AG48" s="5">
        <v>0.77834654291257765</v>
      </c>
      <c r="AH48" s="5">
        <v>589.43224599999996</v>
      </c>
      <c r="AI48" s="5">
        <f t="shared" si="6"/>
        <v>2.7704338910605499</v>
      </c>
      <c r="AJ48" s="5"/>
      <c r="AK48" s="5">
        <v>0.71716527414770626</v>
      </c>
      <c r="AL48" s="5">
        <v>562.46019999999999</v>
      </c>
      <c r="AM48" s="5">
        <f t="shared" si="8"/>
        <v>2.7500917969488921</v>
      </c>
    </row>
    <row r="49" spans="1:39">
      <c r="A49" s="4">
        <v>1.0350246457302059</v>
      </c>
      <c r="B49" s="4">
        <v>585.20045400000004</v>
      </c>
      <c r="C49" s="4">
        <f t="shared" si="0"/>
        <v>2.7673046543801672</v>
      </c>
      <c r="D49" s="4"/>
      <c r="E49" s="4">
        <v>0.8945720302948611</v>
      </c>
      <c r="F49" s="4">
        <v>515.230458</v>
      </c>
      <c r="G49" s="4">
        <f t="shared" si="1"/>
        <v>2.7120015285566104</v>
      </c>
      <c r="H49" s="4"/>
      <c r="I49" s="4">
        <v>0.81109979020412715</v>
      </c>
      <c r="J49" s="4">
        <v>491.14833700000003</v>
      </c>
      <c r="K49" s="4">
        <f t="shared" si="2"/>
        <v>2.691212677889161</v>
      </c>
      <c r="L49" s="4"/>
      <c r="M49" s="4">
        <v>0.80633635557038452</v>
      </c>
      <c r="N49" s="4">
        <v>603.54778099999999</v>
      </c>
      <c r="O49" s="4">
        <f t="shared" si="3"/>
        <v>2.7807116575372968</v>
      </c>
      <c r="P49" s="4"/>
      <c r="Q49" s="4">
        <v>0.73954712657546284</v>
      </c>
      <c r="R49" s="4">
        <v>570.85059999999999</v>
      </c>
      <c r="S49" s="4">
        <f t="shared" si="7"/>
        <v>2.756522461861695</v>
      </c>
      <c r="Y49" s="5">
        <v>0.88043518155858413</v>
      </c>
      <c r="Z49" s="5">
        <v>515.230458</v>
      </c>
      <c r="AA49" s="5">
        <f t="shared" si="4"/>
        <v>2.7120015285566104</v>
      </c>
      <c r="AB49" s="5"/>
      <c r="AC49" s="5">
        <v>0.32576831652868488</v>
      </c>
      <c r="AD49" s="5">
        <v>151.54819599999999</v>
      </c>
      <c r="AE49" s="5">
        <f t="shared" si="5"/>
        <v>2.180550770978082</v>
      </c>
      <c r="AF49" s="5"/>
      <c r="AG49" s="5">
        <v>0.78350877052321244</v>
      </c>
      <c r="AH49" s="5">
        <v>596.38736600000004</v>
      </c>
      <c r="AI49" s="5">
        <f t="shared" si="6"/>
        <v>2.7755284346894049</v>
      </c>
      <c r="AJ49" s="5"/>
      <c r="AK49" s="5">
        <v>0.72210088674748374</v>
      </c>
      <c r="AL49" s="5">
        <v>570.85059999999999</v>
      </c>
      <c r="AM49" s="5">
        <f t="shared" si="8"/>
        <v>2.756522461861695</v>
      </c>
    </row>
    <row r="50" spans="1:39">
      <c r="A50" s="4">
        <v>1.0427986338008695</v>
      </c>
      <c r="B50" s="4">
        <v>594.67308200000002</v>
      </c>
      <c r="C50" s="4">
        <f t="shared" si="0"/>
        <v>2.7742782805146757</v>
      </c>
      <c r="D50" s="4"/>
      <c r="E50" s="4">
        <v>0.89997686387849962</v>
      </c>
      <c r="F50" s="4">
        <v>521.01294600000006</v>
      </c>
      <c r="G50" s="4">
        <f t="shared" si="1"/>
        <v>2.7168485146747843</v>
      </c>
      <c r="H50" s="4"/>
      <c r="I50" s="4">
        <v>0.81341285618269621</v>
      </c>
      <c r="J50" s="4">
        <v>495.05668600000001</v>
      </c>
      <c r="K50" s="4">
        <f t="shared" si="2"/>
        <v>2.6946549302618377</v>
      </c>
      <c r="L50" s="4"/>
      <c r="M50" s="4">
        <v>0.81288402597763398</v>
      </c>
      <c r="N50" s="4">
        <v>609.78013599999997</v>
      </c>
      <c r="O50" s="4">
        <f t="shared" si="3"/>
        <v>2.7851732728235579</v>
      </c>
      <c r="P50" s="4"/>
      <c r="Q50" s="4">
        <v>0.74512446183144143</v>
      </c>
      <c r="R50" s="4">
        <v>578.73149999999998</v>
      </c>
      <c r="S50" s="4">
        <f t="shared" si="7"/>
        <v>2.7624771213887218</v>
      </c>
      <c r="Y50" s="5">
        <v>0.88541653042201895</v>
      </c>
      <c r="Z50" s="5">
        <v>521.01294600000006</v>
      </c>
      <c r="AA50" s="5">
        <f t="shared" si="4"/>
        <v>2.7168485146747843</v>
      </c>
      <c r="AB50" s="5"/>
      <c r="AC50" s="5">
        <v>0.33043472240803284</v>
      </c>
      <c r="AD50" s="5">
        <v>153.691059</v>
      </c>
      <c r="AE50" s="5">
        <f t="shared" si="5"/>
        <v>2.186648603089151</v>
      </c>
      <c r="AF50" s="5"/>
      <c r="AG50" s="5">
        <v>0.78876313700538703</v>
      </c>
      <c r="AH50" s="5">
        <v>603.96573000000001</v>
      </c>
      <c r="AI50" s="5">
        <f t="shared" si="6"/>
        <v>2.781012296743421</v>
      </c>
      <c r="AJ50" s="5"/>
      <c r="AK50" s="5">
        <v>0.72833487090495275</v>
      </c>
      <c r="AL50" s="5">
        <v>578.73149999999998</v>
      </c>
      <c r="AM50" s="5">
        <f t="shared" si="8"/>
        <v>2.7624771213887218</v>
      </c>
    </row>
    <row r="51" spans="1:39">
      <c r="A51" s="4">
        <v>1.0502079080099449</v>
      </c>
      <c r="B51" s="4">
        <v>604.48443899999995</v>
      </c>
      <c r="C51" s="4">
        <f t="shared" si="0"/>
        <v>2.7813851254723621</v>
      </c>
      <c r="D51" s="4"/>
      <c r="E51" s="4">
        <v>0.90426793090006519</v>
      </c>
      <c r="F51" s="4">
        <v>527.26050499999997</v>
      </c>
      <c r="G51" s="4">
        <f t="shared" si="1"/>
        <v>2.722025241267064</v>
      </c>
      <c r="H51" s="4"/>
      <c r="I51" s="4">
        <v>0.81798030833169866</v>
      </c>
      <c r="J51" s="4">
        <v>498.64838400000002</v>
      </c>
      <c r="K51" s="4">
        <f t="shared" si="2"/>
        <v>2.6977944159341711</v>
      </c>
      <c r="L51" s="4"/>
      <c r="M51" s="4">
        <v>0.81660584538096237</v>
      </c>
      <c r="N51" s="4">
        <v>617.54989699999999</v>
      </c>
      <c r="O51" s="4">
        <f t="shared" si="3"/>
        <v>2.7906720536180036</v>
      </c>
      <c r="P51" s="4"/>
      <c r="Q51" s="4">
        <v>0.74955822541131711</v>
      </c>
      <c r="R51" s="4">
        <v>586.45839999999998</v>
      </c>
      <c r="S51" s="4">
        <f t="shared" si="7"/>
        <v>2.7682372111809523</v>
      </c>
      <c r="Y51" s="5">
        <v>0.89108706442237429</v>
      </c>
      <c r="Z51" s="5">
        <v>527.26050499999997</v>
      </c>
      <c r="AA51" s="5">
        <f t="shared" si="4"/>
        <v>2.722025241267064</v>
      </c>
      <c r="AB51" s="5"/>
      <c r="AC51" s="5">
        <v>0.33444364061351933</v>
      </c>
      <c r="AD51" s="5">
        <v>155.463998</v>
      </c>
      <c r="AE51" s="5">
        <f t="shared" si="5"/>
        <v>2.1916298320753254</v>
      </c>
      <c r="AF51" s="5"/>
      <c r="AG51" s="5">
        <v>0.79302543116936364</v>
      </c>
      <c r="AH51" s="5">
        <v>609.74897099999998</v>
      </c>
      <c r="AI51" s="5">
        <f t="shared" si="6"/>
        <v>2.785151076079825</v>
      </c>
      <c r="AJ51" s="5"/>
      <c r="AK51" s="5">
        <v>0.73425820097569938</v>
      </c>
      <c r="AL51" s="5">
        <v>586.45839999999998</v>
      </c>
      <c r="AM51" s="5">
        <f t="shared" si="8"/>
        <v>2.7682372111809523</v>
      </c>
    </row>
    <row r="52" spans="1:39">
      <c r="A52" s="4">
        <v>1.0544065317031328</v>
      </c>
      <c r="B52" s="4">
        <v>614.25759100000005</v>
      </c>
      <c r="C52" s="4">
        <f t="shared" si="0"/>
        <v>2.7883505321998054</v>
      </c>
      <c r="D52" s="4"/>
      <c r="E52" s="4">
        <v>0.90963436624788285</v>
      </c>
      <c r="F52" s="4">
        <v>532.92364599999996</v>
      </c>
      <c r="G52" s="4">
        <f t="shared" si="1"/>
        <v>2.7266649904595064</v>
      </c>
      <c r="H52" s="4"/>
      <c r="I52" s="4">
        <v>0.82043714517285626</v>
      </c>
      <c r="J52" s="4">
        <v>502.606945</v>
      </c>
      <c r="K52" s="4">
        <f t="shared" si="2"/>
        <v>2.7012284853594979</v>
      </c>
      <c r="L52" s="4"/>
      <c r="M52" s="4">
        <v>0.8217794800923548</v>
      </c>
      <c r="N52" s="4">
        <v>625.56299899999999</v>
      </c>
      <c r="O52" s="4">
        <f t="shared" si="3"/>
        <v>2.7962710530227755</v>
      </c>
      <c r="P52" s="4"/>
      <c r="Q52" s="4">
        <v>0.75663305624562815</v>
      </c>
      <c r="R52" s="4">
        <v>595.59320000000002</v>
      </c>
      <c r="S52" s="4">
        <f t="shared" si="7"/>
        <v>2.7749497306863584</v>
      </c>
      <c r="Y52" s="5">
        <v>0.89424726854659287</v>
      </c>
      <c r="Z52" s="5">
        <v>532.92364599999996</v>
      </c>
      <c r="AA52" s="5">
        <f t="shared" si="4"/>
        <v>2.7266649904595064</v>
      </c>
      <c r="AB52" s="5"/>
      <c r="AC52" s="5">
        <v>0.33826818677074411</v>
      </c>
      <c r="AD52" s="5">
        <v>157.22142299999999</v>
      </c>
      <c r="AE52" s="5">
        <f t="shared" si="5"/>
        <v>2.1965117227261794</v>
      </c>
      <c r="AF52" s="5"/>
      <c r="AG52" s="5">
        <v>0.79797440443452139</v>
      </c>
      <c r="AH52" s="5">
        <v>617.21821899999998</v>
      </c>
      <c r="AI52" s="5">
        <f t="shared" si="6"/>
        <v>2.7904387370514891</v>
      </c>
      <c r="AJ52" s="5"/>
      <c r="AK52" s="5">
        <v>0.74068121500767015</v>
      </c>
      <c r="AL52" s="5">
        <v>595.59320000000002</v>
      </c>
      <c r="AM52" s="5">
        <f t="shared" si="8"/>
        <v>2.7749497306863584</v>
      </c>
    </row>
    <row r="53" spans="1:39">
      <c r="A53" s="4">
        <v>1.0639648984125156</v>
      </c>
      <c r="B53" s="4">
        <v>623.91267200000004</v>
      </c>
      <c r="C53" s="4">
        <f t="shared" si="0"/>
        <v>2.7951238064731041</v>
      </c>
      <c r="D53" s="4"/>
      <c r="E53" s="4">
        <v>0.91440259504116495</v>
      </c>
      <c r="F53" s="4">
        <v>539.06970899999999</v>
      </c>
      <c r="G53" s="4">
        <f t="shared" si="1"/>
        <v>2.7316449289650704</v>
      </c>
      <c r="H53" s="4"/>
      <c r="I53" s="4">
        <v>0.82443556271543217</v>
      </c>
      <c r="J53" s="4">
        <v>507.09385500000002</v>
      </c>
      <c r="K53" s="4">
        <f t="shared" si="2"/>
        <v>2.7050883477678274</v>
      </c>
      <c r="L53" s="4"/>
      <c r="M53" s="4">
        <v>0.82520076765773986</v>
      </c>
      <c r="N53" s="4">
        <v>633.69994799999995</v>
      </c>
      <c r="O53" s="4">
        <f t="shared" si="3"/>
        <v>2.8018836714880075</v>
      </c>
      <c r="P53" s="4"/>
      <c r="Q53" s="4">
        <v>0.76271204777690926</v>
      </c>
      <c r="R53" s="4">
        <v>603.94269999999995</v>
      </c>
      <c r="S53" s="4">
        <f t="shared" si="7"/>
        <v>2.7809957362133821</v>
      </c>
      <c r="Y53" s="5">
        <v>0.89969512482208291</v>
      </c>
      <c r="Z53" s="5">
        <v>539.06970899999999</v>
      </c>
      <c r="AA53" s="5">
        <f t="shared" si="4"/>
        <v>2.7316449289650704</v>
      </c>
      <c r="AB53" s="5"/>
      <c r="AC53" s="5">
        <v>0.34555971099658278</v>
      </c>
      <c r="AD53" s="5">
        <v>158.855459</v>
      </c>
      <c r="AE53" s="5">
        <f t="shared" si="5"/>
        <v>2.201002143763986</v>
      </c>
      <c r="AF53" s="5"/>
      <c r="AG53" s="5">
        <v>0.80414610962288402</v>
      </c>
      <c r="AH53" s="5">
        <v>624.96364000000005</v>
      </c>
      <c r="AI53" s="5">
        <f t="shared" si="6"/>
        <v>2.7958547510933442</v>
      </c>
      <c r="AJ53" s="5"/>
      <c r="AK53" s="5">
        <v>0.74751070980946743</v>
      </c>
      <c r="AL53" s="5">
        <v>603.94269999999995</v>
      </c>
      <c r="AM53" s="5">
        <f t="shared" si="8"/>
        <v>2.7809957362133821</v>
      </c>
    </row>
    <row r="54" spans="1:39">
      <c r="A54" s="4">
        <v>1.0675032028781986</v>
      </c>
      <c r="B54" s="4">
        <v>633.90127199999995</v>
      </c>
      <c r="C54" s="4">
        <f t="shared" si="0"/>
        <v>2.802021623237549</v>
      </c>
      <c r="D54" s="4"/>
      <c r="E54" s="4">
        <v>0.91896587080351144</v>
      </c>
      <c r="F54" s="4">
        <v>544.46716100000003</v>
      </c>
      <c r="G54" s="4">
        <f t="shared" si="1"/>
        <v>2.7359716908382112</v>
      </c>
      <c r="H54" s="4"/>
      <c r="I54" s="4">
        <v>0.8277077211801569</v>
      </c>
      <c r="J54" s="4">
        <v>511.49851799999999</v>
      </c>
      <c r="K54" s="4">
        <f t="shared" si="2"/>
        <v>2.7088443797385904</v>
      </c>
      <c r="L54" s="4"/>
      <c r="M54" s="4">
        <v>0.8331997741615853</v>
      </c>
      <c r="N54" s="4">
        <v>640.93715899999995</v>
      </c>
      <c r="O54" s="4">
        <f t="shared" si="3"/>
        <v>2.8068154509893355</v>
      </c>
      <c r="P54" s="4"/>
      <c r="Q54" s="4">
        <v>0.7693020563462124</v>
      </c>
      <c r="R54" s="4">
        <v>612.51070000000004</v>
      </c>
      <c r="S54" s="4">
        <f t="shared" si="7"/>
        <v>2.7871136798290062</v>
      </c>
      <c r="Y54" s="5">
        <v>0.90367746756889122</v>
      </c>
      <c r="Z54" s="5">
        <v>544.46716100000003</v>
      </c>
      <c r="AA54" s="5">
        <f t="shared" si="4"/>
        <v>2.7359716908382112</v>
      </c>
      <c r="AB54" s="5"/>
      <c r="AC54" s="5">
        <v>0.34930440612118296</v>
      </c>
      <c r="AD54" s="5">
        <v>160.62944300000001</v>
      </c>
      <c r="AE54" s="5">
        <f t="shared" si="5"/>
        <v>2.2058251533987749</v>
      </c>
      <c r="AF54" s="5"/>
      <c r="AG54" s="5">
        <v>0.80832207510499021</v>
      </c>
      <c r="AH54" s="5">
        <v>633.66748199999995</v>
      </c>
      <c r="AI54" s="5">
        <f t="shared" si="6"/>
        <v>2.8018614209483159</v>
      </c>
      <c r="AJ54" s="5"/>
      <c r="AK54" s="5">
        <v>0.75390894381881679</v>
      </c>
      <c r="AL54" s="5">
        <v>612.51070000000004</v>
      </c>
      <c r="AM54" s="5">
        <f t="shared" si="8"/>
        <v>2.7871136798290062</v>
      </c>
    </row>
    <row r="55" spans="1:39">
      <c r="A55" s="4">
        <v>1.0760616569597286</v>
      </c>
      <c r="B55" s="4">
        <v>643.07490700000005</v>
      </c>
      <c r="C55" s="4">
        <f t="shared" si="0"/>
        <v>2.8082615635960648</v>
      </c>
      <c r="D55" s="4"/>
      <c r="E55" s="4">
        <v>0.92257430905891069</v>
      </c>
      <c r="F55" s="4">
        <v>550.72218599999997</v>
      </c>
      <c r="G55" s="4">
        <f t="shared" si="1"/>
        <v>2.740932572510506</v>
      </c>
      <c r="H55" s="4"/>
      <c r="I55" s="4">
        <v>0.83131076649310331</v>
      </c>
      <c r="J55" s="4">
        <v>515.99739899999997</v>
      </c>
      <c r="K55" s="4">
        <f t="shared" si="2"/>
        <v>2.7126475124745091</v>
      </c>
      <c r="L55" s="4"/>
      <c r="M55" s="4">
        <v>0.83532715220096687</v>
      </c>
      <c r="N55" s="4">
        <v>649.72683700000005</v>
      </c>
      <c r="O55" s="4">
        <f t="shared" si="3"/>
        <v>2.812730805691487</v>
      </c>
      <c r="P55" s="4"/>
      <c r="Q55" s="4">
        <v>0.77575210116932447</v>
      </c>
      <c r="R55" s="4">
        <v>621.08119999999997</v>
      </c>
      <c r="S55" s="4">
        <f t="shared" si="7"/>
        <v>2.7931483834399944</v>
      </c>
      <c r="Y55" s="5">
        <v>0.90972370066261887</v>
      </c>
      <c r="Z55" s="5">
        <v>550.72218599999997</v>
      </c>
      <c r="AA55" s="5">
        <f t="shared" si="4"/>
        <v>2.740932572510506</v>
      </c>
      <c r="AB55" s="5"/>
      <c r="AC55" s="5">
        <v>0.35394089490795178</v>
      </c>
      <c r="AD55" s="5">
        <v>162.55764600000001</v>
      </c>
      <c r="AE55" s="5">
        <f t="shared" si="5"/>
        <v>2.2110074016236791</v>
      </c>
      <c r="AF55" s="5"/>
      <c r="AG55" s="5">
        <v>0.81387400454674641</v>
      </c>
      <c r="AH55" s="5">
        <v>641.41066599999999</v>
      </c>
      <c r="AI55" s="5">
        <f t="shared" si="6"/>
        <v>2.807136177523244</v>
      </c>
      <c r="AJ55" s="5"/>
      <c r="AK55" s="5">
        <v>0.75890982118023831</v>
      </c>
      <c r="AL55" s="5">
        <v>621.08119999999997</v>
      </c>
      <c r="AM55" s="5">
        <f t="shared" si="8"/>
        <v>2.7931483834399944</v>
      </c>
    </row>
    <row r="56" spans="1:39">
      <c r="A56" s="4">
        <v>1.0819421186354401</v>
      </c>
      <c r="B56" s="4">
        <v>651.89103899999998</v>
      </c>
      <c r="C56" s="4">
        <f t="shared" si="0"/>
        <v>2.8141750111987998</v>
      </c>
      <c r="D56" s="4"/>
      <c r="E56" s="4">
        <v>0.92896647453311199</v>
      </c>
      <c r="F56" s="4">
        <v>556.47903099999996</v>
      </c>
      <c r="G56" s="4">
        <f t="shared" si="1"/>
        <v>2.7454488040839049</v>
      </c>
      <c r="H56" s="4"/>
      <c r="I56" s="4">
        <v>0.83564571305916102</v>
      </c>
      <c r="J56" s="4">
        <v>521.31995099999995</v>
      </c>
      <c r="K56" s="4">
        <f t="shared" si="2"/>
        <v>2.7171043457660913</v>
      </c>
      <c r="L56" s="4"/>
      <c r="M56" s="4">
        <v>0.8404242237587074</v>
      </c>
      <c r="N56" s="4">
        <v>658.14615400000002</v>
      </c>
      <c r="O56" s="4">
        <f t="shared" si="3"/>
        <v>2.8183223477589241</v>
      </c>
      <c r="P56" s="4"/>
      <c r="Q56" s="4">
        <v>0.77996568488614648</v>
      </c>
      <c r="R56" s="4">
        <v>630.31820000000005</v>
      </c>
      <c r="S56" s="4">
        <f t="shared" si="7"/>
        <v>2.7995598472580219</v>
      </c>
      <c r="Y56" s="5">
        <v>0.91332930548367608</v>
      </c>
      <c r="Z56" s="5">
        <v>556.47903099999996</v>
      </c>
      <c r="AA56" s="5">
        <f t="shared" si="4"/>
        <v>2.7454488040839049</v>
      </c>
      <c r="AB56" s="5"/>
      <c r="AC56" s="5">
        <v>0.35864024530134719</v>
      </c>
      <c r="AD56" s="5">
        <v>164.319954</v>
      </c>
      <c r="AE56" s="5">
        <f t="shared" si="5"/>
        <v>2.2156903046761038</v>
      </c>
      <c r="AF56" s="5"/>
      <c r="AG56" s="5">
        <v>0.81971859764683974</v>
      </c>
      <c r="AH56" s="5">
        <v>649.69666400000006</v>
      </c>
      <c r="AI56" s="5">
        <f t="shared" si="6"/>
        <v>2.8127106367975201</v>
      </c>
      <c r="AJ56" s="5"/>
      <c r="AK56" s="5">
        <v>0.76529478473640711</v>
      </c>
      <c r="AL56" s="5">
        <v>630.31820000000005</v>
      </c>
      <c r="AM56" s="5">
        <f t="shared" si="8"/>
        <v>2.7995598472580219</v>
      </c>
    </row>
    <row r="57" spans="1:39">
      <c r="A57" s="4">
        <v>1.0851607829808125</v>
      </c>
      <c r="B57" s="4">
        <v>658.84011499999997</v>
      </c>
      <c r="C57" s="4">
        <f t="shared" si="0"/>
        <v>2.8187800343239915</v>
      </c>
      <c r="D57" s="4"/>
      <c r="E57" s="4">
        <v>0.93295903063527974</v>
      </c>
      <c r="F57" s="4">
        <v>563.10010799999998</v>
      </c>
      <c r="G57" s="4">
        <f t="shared" si="1"/>
        <v>2.7505856106366924</v>
      </c>
      <c r="H57" s="4"/>
      <c r="I57" s="4">
        <v>0.83997088905654471</v>
      </c>
      <c r="J57" s="4">
        <v>526.73436000000004</v>
      </c>
      <c r="K57" s="4">
        <f t="shared" si="2"/>
        <v>2.7215916492321326</v>
      </c>
      <c r="L57" s="4"/>
      <c r="M57" s="4">
        <v>0.84703829659321506</v>
      </c>
      <c r="N57" s="4">
        <v>667.04122800000005</v>
      </c>
      <c r="O57" s="4">
        <f t="shared" si="3"/>
        <v>2.8241526773041894</v>
      </c>
      <c r="P57" s="4"/>
      <c r="Q57" s="4">
        <v>0.78738773618225966</v>
      </c>
      <c r="R57" s="4">
        <v>639.02030000000002</v>
      </c>
      <c r="S57" s="4">
        <f t="shared" si="7"/>
        <v>2.8055146547749068</v>
      </c>
      <c r="Y57" s="5">
        <v>0.91938731611505242</v>
      </c>
      <c r="Z57" s="5">
        <v>563.10010799999998</v>
      </c>
      <c r="AA57" s="5">
        <f t="shared" si="4"/>
        <v>2.7505856106366924</v>
      </c>
      <c r="AB57" s="5"/>
      <c r="AC57" s="5">
        <v>0.36287037819848272</v>
      </c>
      <c r="AD57" s="5">
        <v>166.46953999999999</v>
      </c>
      <c r="AE57" s="5">
        <f t="shared" si="5"/>
        <v>2.2213347794633189</v>
      </c>
      <c r="AF57" s="5"/>
      <c r="AG57" s="5">
        <v>0.82483245315715015</v>
      </c>
      <c r="AH57" s="5">
        <v>658.55181000000005</v>
      </c>
      <c r="AI57" s="5">
        <f t="shared" si="6"/>
        <v>2.8185899477290643</v>
      </c>
      <c r="AJ57" s="5"/>
      <c r="AK57" s="5">
        <v>0.77201937985385616</v>
      </c>
      <c r="AL57" s="5">
        <v>639.02030000000002</v>
      </c>
      <c r="AM57" s="5">
        <f t="shared" si="8"/>
        <v>2.8055146547749068</v>
      </c>
    </row>
    <row r="58" spans="1:39">
      <c r="A58" s="4">
        <v>1.0897192974233425</v>
      </c>
      <c r="B58" s="4">
        <v>665.82282899999996</v>
      </c>
      <c r="C58" s="4">
        <f t="shared" si="0"/>
        <v>2.8233586816869094</v>
      </c>
      <c r="D58" s="4"/>
      <c r="E58" s="4">
        <v>0.93779612588003525</v>
      </c>
      <c r="F58" s="4">
        <v>569.47638900000004</v>
      </c>
      <c r="G58" s="4">
        <f t="shared" si="1"/>
        <v>2.7554757225510595</v>
      </c>
      <c r="H58" s="4"/>
      <c r="I58" s="4">
        <v>0.84520861586239415</v>
      </c>
      <c r="J58" s="4">
        <v>532.06469900000002</v>
      </c>
      <c r="K58" s="4">
        <f t="shared" si="2"/>
        <v>2.7259644456601486</v>
      </c>
      <c r="L58" s="4"/>
      <c r="M58" s="4">
        <v>0.84796979513065818</v>
      </c>
      <c r="N58" s="4">
        <v>671.28695800000003</v>
      </c>
      <c r="O58" s="4">
        <f t="shared" si="3"/>
        <v>2.8269082096403735</v>
      </c>
      <c r="P58" s="4"/>
      <c r="Q58" s="4">
        <v>0.79326929780359012</v>
      </c>
      <c r="R58" s="4">
        <v>648.51639999999998</v>
      </c>
      <c r="S58" s="4">
        <f t="shared" si="7"/>
        <v>2.8119209632102988</v>
      </c>
      <c r="Y58" s="5">
        <v>0.92343729747723979</v>
      </c>
      <c r="Z58" s="5">
        <v>569.47638900000004</v>
      </c>
      <c r="AA58" s="5">
        <f t="shared" si="4"/>
        <v>2.7554757225510595</v>
      </c>
      <c r="AB58" s="5"/>
      <c r="AC58" s="5">
        <v>0.36743964097279835</v>
      </c>
      <c r="AD58" s="5">
        <v>168.61912699999999</v>
      </c>
      <c r="AE58" s="5">
        <f t="shared" si="5"/>
        <v>2.2269068364773776</v>
      </c>
      <c r="AF58" s="5"/>
      <c r="AG58" s="5">
        <v>0.8301420288850605</v>
      </c>
      <c r="AH58" s="5">
        <v>667.00009699999998</v>
      </c>
      <c r="AI58" s="5">
        <f t="shared" si="6"/>
        <v>2.8241258970748122</v>
      </c>
      <c r="AJ58" s="5"/>
      <c r="AK58" s="5">
        <v>0.77759195046438789</v>
      </c>
      <c r="AL58" s="5">
        <v>648.51639999999998</v>
      </c>
      <c r="AM58" s="5">
        <f t="shared" si="8"/>
        <v>2.8119209632102988</v>
      </c>
    </row>
    <row r="59" spans="1:39">
      <c r="A59" s="4">
        <v>1.0935591728178948</v>
      </c>
      <c r="B59" s="4">
        <v>672.923542</v>
      </c>
      <c r="C59" s="4">
        <f t="shared" si="0"/>
        <v>2.827965722212344</v>
      </c>
      <c r="D59" s="4"/>
      <c r="E59" s="4">
        <v>0.94405922996331559</v>
      </c>
      <c r="F59" s="4">
        <v>577.50281500000006</v>
      </c>
      <c r="G59" s="4">
        <f t="shared" si="1"/>
        <v>2.7615541055096138</v>
      </c>
      <c r="H59" s="4"/>
      <c r="I59" s="4">
        <v>0.8486664257023343</v>
      </c>
      <c r="J59" s="4">
        <v>537.92979500000001</v>
      </c>
      <c r="K59" s="4">
        <f t="shared" si="2"/>
        <v>2.7307255997674837</v>
      </c>
      <c r="L59" s="4"/>
      <c r="M59" s="4">
        <v>0.85099975734573252</v>
      </c>
      <c r="N59" s="4">
        <v>674.33723499999996</v>
      </c>
      <c r="O59" s="4">
        <f t="shared" si="3"/>
        <v>2.828877140855</v>
      </c>
      <c r="P59" s="4"/>
      <c r="Q59" s="4">
        <v>0.79898256546831437</v>
      </c>
      <c r="R59" s="4">
        <v>658.93989999999997</v>
      </c>
      <c r="S59" s="4">
        <f t="shared" si="7"/>
        <v>2.8188458056583059</v>
      </c>
      <c r="Y59" s="5">
        <v>0.93035600608654256</v>
      </c>
      <c r="Z59" s="5">
        <v>577.50281500000006</v>
      </c>
      <c r="AA59" s="5">
        <f t="shared" si="4"/>
        <v>2.7615541055096138</v>
      </c>
      <c r="AB59" s="5"/>
      <c r="AC59" s="5">
        <v>0.37235096812898705</v>
      </c>
      <c r="AD59" s="5">
        <v>170.431107</v>
      </c>
      <c r="AE59" s="5">
        <f t="shared" si="5"/>
        <v>2.2315488648760509</v>
      </c>
      <c r="AF59" s="5"/>
      <c r="AG59" s="5">
        <v>0.83265877422060253</v>
      </c>
      <c r="AH59" s="5">
        <v>671.24552300000005</v>
      </c>
      <c r="AI59" s="5">
        <f t="shared" si="6"/>
        <v>2.8268814021074191</v>
      </c>
      <c r="AJ59" s="5"/>
      <c r="AK59" s="5">
        <v>0.78307212340700472</v>
      </c>
      <c r="AL59" s="5">
        <v>658.93989999999997</v>
      </c>
      <c r="AM59" s="5">
        <f t="shared" si="8"/>
        <v>2.8188458056583059</v>
      </c>
    </row>
    <row r="60" spans="1:39">
      <c r="A60" s="4">
        <v>1.0984371804853488</v>
      </c>
      <c r="B60" s="4">
        <v>679.72607100000005</v>
      </c>
      <c r="C60" s="4">
        <f t="shared" si="0"/>
        <v>2.832333927674648</v>
      </c>
      <c r="D60" s="4"/>
      <c r="E60" s="4">
        <v>0.9497428723788488</v>
      </c>
      <c r="F60" s="4">
        <v>585.83704399999999</v>
      </c>
      <c r="G60" s="4">
        <f t="shared" si="1"/>
        <v>2.7677768297835001</v>
      </c>
      <c r="H60" s="4"/>
      <c r="I60" s="4">
        <v>0.85265852398973052</v>
      </c>
      <c r="J60" s="4">
        <v>543.59770600000002</v>
      </c>
      <c r="K60" s="4">
        <f t="shared" si="2"/>
        <v>2.7352776153274845</v>
      </c>
      <c r="L60" s="4"/>
      <c r="M60" s="4">
        <v>0.8531484299301495</v>
      </c>
      <c r="N60" s="4">
        <v>677.29809999999998</v>
      </c>
      <c r="O60" s="4">
        <f t="shared" si="3"/>
        <v>2.8307798572973799</v>
      </c>
      <c r="P60" s="4"/>
      <c r="Q60" s="4">
        <v>0.80463382275819728</v>
      </c>
      <c r="R60" s="4">
        <v>668.15070000000003</v>
      </c>
      <c r="S60" s="4">
        <f t="shared" si="7"/>
        <v>2.824874427740542</v>
      </c>
      <c r="Y60" s="5">
        <v>0.93623397070343739</v>
      </c>
      <c r="Z60" s="5">
        <v>585.83704399999999</v>
      </c>
      <c r="AA60" s="5">
        <f t="shared" si="4"/>
        <v>2.7677768297835001</v>
      </c>
      <c r="AB60" s="5"/>
      <c r="AC60" s="5">
        <v>0.37668619892161131</v>
      </c>
      <c r="AD60" s="5">
        <v>172.302301</v>
      </c>
      <c r="AE60" s="5">
        <f t="shared" si="5"/>
        <v>2.2362910772444895</v>
      </c>
      <c r="AF60" s="5"/>
      <c r="AG60" s="5">
        <v>0.83596803229522298</v>
      </c>
      <c r="AH60" s="5">
        <v>673.947675</v>
      </c>
      <c r="AI60" s="5">
        <f t="shared" si="6"/>
        <v>2.8286261794123209</v>
      </c>
      <c r="AJ60" s="5"/>
      <c r="AK60" s="5">
        <v>0.78968843713190129</v>
      </c>
      <c r="AL60" s="5">
        <v>668.15070000000003</v>
      </c>
      <c r="AM60" s="5">
        <f t="shared" si="8"/>
        <v>2.824874427740542</v>
      </c>
    </row>
    <row r="61" spans="1:39">
      <c r="A61" s="4">
        <v>1.1012097519112158</v>
      </c>
      <c r="B61" s="4">
        <v>685.99723700000004</v>
      </c>
      <c r="C61" s="4">
        <f t="shared" si="0"/>
        <v>2.836322366496737</v>
      </c>
      <c r="D61" s="4"/>
      <c r="E61" s="4">
        <v>0.95626669019623101</v>
      </c>
      <c r="F61" s="4">
        <v>593.55254600000001</v>
      </c>
      <c r="G61" s="4">
        <f t="shared" si="1"/>
        <v>2.7734591721999493</v>
      </c>
      <c r="H61" s="4"/>
      <c r="I61" s="4">
        <v>0.85732510533657058</v>
      </c>
      <c r="J61" s="4">
        <v>549.69152899999995</v>
      </c>
      <c r="K61" s="4">
        <f t="shared" si="2"/>
        <v>2.74011904433902</v>
      </c>
      <c r="L61" s="4"/>
      <c r="M61" s="4">
        <v>0.85453422744990848</v>
      </c>
      <c r="N61" s="4">
        <v>680.83144200000004</v>
      </c>
      <c r="O61" s="4">
        <f t="shared" si="3"/>
        <v>2.8330396040268653</v>
      </c>
      <c r="P61" s="4"/>
      <c r="Q61" s="4">
        <v>0.81116362777611817</v>
      </c>
      <c r="R61" s="4">
        <v>678.33249999999998</v>
      </c>
      <c r="S61" s="4">
        <f t="shared" si="7"/>
        <v>2.8314426253099443</v>
      </c>
      <c r="Y61" s="5">
        <v>0.94153723765774144</v>
      </c>
      <c r="Z61" s="5">
        <v>593.55254600000001</v>
      </c>
      <c r="AA61" s="5">
        <f t="shared" si="4"/>
        <v>2.7734591721999493</v>
      </c>
      <c r="AB61" s="5"/>
      <c r="AC61" s="5">
        <v>0.38699353031744155</v>
      </c>
      <c r="AD61" s="5">
        <v>177.56189599999999</v>
      </c>
      <c r="AE61" s="5">
        <f t="shared" si="5"/>
        <v>2.2493497737600729</v>
      </c>
      <c r="AF61" s="5"/>
      <c r="AG61" s="5">
        <v>0.83660694838232297</v>
      </c>
      <c r="AH61" s="5">
        <v>677.59296500000005</v>
      </c>
      <c r="AI61" s="5">
        <f t="shared" si="6"/>
        <v>2.8309688883534347</v>
      </c>
      <c r="AJ61" s="5"/>
      <c r="AK61" s="5">
        <v>0.7964811655029731</v>
      </c>
      <c r="AL61" s="5">
        <v>678.33249999999998</v>
      </c>
      <c r="AM61" s="5">
        <f t="shared" si="8"/>
        <v>2.8314426253099443</v>
      </c>
    </row>
    <row r="62" spans="1:39">
      <c r="A62" s="4">
        <v>1.1058977936972969</v>
      </c>
      <c r="B62" s="4">
        <v>692.25656400000003</v>
      </c>
      <c r="C62" s="4">
        <f t="shared" si="0"/>
        <v>2.8402670824320055</v>
      </c>
      <c r="D62" s="4"/>
      <c r="E62" s="4">
        <v>0.96033377635731521</v>
      </c>
      <c r="F62" s="4">
        <v>600.94063900000003</v>
      </c>
      <c r="G62" s="4">
        <f t="shared" si="1"/>
        <v>2.7788315744520209</v>
      </c>
      <c r="H62" s="4"/>
      <c r="I62" s="4">
        <v>0.8610019906750952</v>
      </c>
      <c r="J62" s="4">
        <v>555.28394200000002</v>
      </c>
      <c r="K62" s="4">
        <f t="shared" si="2"/>
        <v>2.7445151144925073</v>
      </c>
      <c r="L62" s="4"/>
      <c r="M62" s="4">
        <v>0.85603201034192367</v>
      </c>
      <c r="N62" s="4">
        <v>684.32646399999999</v>
      </c>
      <c r="O62" s="4">
        <f t="shared" si="3"/>
        <v>2.8352633351840013</v>
      </c>
      <c r="P62" s="4"/>
      <c r="Q62" s="4">
        <v>0.81605640432146176</v>
      </c>
      <c r="R62" s="4">
        <v>688.2029</v>
      </c>
      <c r="S62" s="4">
        <f t="shared" si="7"/>
        <v>2.8377164983507992</v>
      </c>
      <c r="Y62" s="5">
        <v>0.94760522398316194</v>
      </c>
      <c r="Z62" s="5">
        <v>600.94063900000003</v>
      </c>
      <c r="AA62" s="5">
        <f t="shared" si="4"/>
        <v>2.7788315744520209</v>
      </c>
      <c r="AB62" s="5"/>
      <c r="AC62" s="5">
        <v>0.41621166059028003</v>
      </c>
      <c r="AD62" s="5">
        <v>190.499965</v>
      </c>
      <c r="AE62" s="5">
        <f t="shared" si="5"/>
        <v>2.2798949002199937</v>
      </c>
      <c r="AF62" s="5"/>
      <c r="AG62" s="5">
        <v>0.84051357578855568</v>
      </c>
      <c r="AH62" s="5">
        <v>680.622345</v>
      </c>
      <c r="AI62" s="5">
        <f t="shared" si="6"/>
        <v>2.8329062029891454</v>
      </c>
      <c r="AJ62" s="5"/>
      <c r="AK62" s="5">
        <v>0.80268512687023619</v>
      </c>
      <c r="AL62" s="5">
        <v>688.2029</v>
      </c>
      <c r="AM62" s="5">
        <f t="shared" si="8"/>
        <v>2.8377164983507992</v>
      </c>
    </row>
    <row r="63" spans="1:39">
      <c r="A63" s="4">
        <v>1.10945388058318</v>
      </c>
      <c r="B63" s="4">
        <v>699.11428599999999</v>
      </c>
      <c r="C63" s="4">
        <f t="shared" si="0"/>
        <v>2.8445481767786673</v>
      </c>
      <c r="D63" s="4"/>
      <c r="E63" s="4">
        <v>0.96582551767711489</v>
      </c>
      <c r="F63" s="4">
        <v>607.79972899999996</v>
      </c>
      <c r="G63" s="4">
        <f t="shared" si="1"/>
        <v>2.7837605021048475</v>
      </c>
      <c r="H63" s="4"/>
      <c r="I63" s="4">
        <v>0.8653087017114548</v>
      </c>
      <c r="J63" s="4">
        <v>561.69410600000003</v>
      </c>
      <c r="K63" s="4">
        <f t="shared" si="2"/>
        <v>2.7494998667369108</v>
      </c>
      <c r="L63" s="4"/>
      <c r="M63" s="4">
        <v>0.85910398636005925</v>
      </c>
      <c r="N63" s="4">
        <v>687.57763799999998</v>
      </c>
      <c r="O63" s="4">
        <f t="shared" si="3"/>
        <v>2.8373217437405405</v>
      </c>
      <c r="P63" s="4"/>
      <c r="Q63" s="4">
        <v>0.8239405079261708</v>
      </c>
      <c r="R63" s="4">
        <v>698.61850000000004</v>
      </c>
      <c r="S63" s="4">
        <f t="shared" si="7"/>
        <v>2.844240081933656</v>
      </c>
      <c r="Y63" s="5">
        <v>0.95075660101158066</v>
      </c>
      <c r="Z63" s="5">
        <v>607.79972899999996</v>
      </c>
      <c r="AA63" s="5">
        <f t="shared" si="4"/>
        <v>2.7837605021048475</v>
      </c>
      <c r="AB63" s="5"/>
      <c r="AC63" s="5">
        <v>0.44492282048050658</v>
      </c>
      <c r="AD63" s="5">
        <v>204.61698699999999</v>
      </c>
      <c r="AE63" s="5">
        <f t="shared" si="5"/>
        <v>2.310941685359166</v>
      </c>
      <c r="AF63" s="5"/>
      <c r="AG63" s="5">
        <v>0.84128793459932061</v>
      </c>
      <c r="AH63" s="5">
        <v>684.33784400000002</v>
      </c>
      <c r="AI63" s="5">
        <f t="shared" si="6"/>
        <v>2.8352705572196393</v>
      </c>
      <c r="AJ63" s="5"/>
      <c r="AK63" s="5">
        <v>0.80942494362827799</v>
      </c>
      <c r="AL63" s="5">
        <v>698.61850000000004</v>
      </c>
      <c r="AM63" s="5">
        <f t="shared" si="8"/>
        <v>2.844240081933656</v>
      </c>
    </row>
    <row r="64" spans="1:39">
      <c r="A64" s="4">
        <v>1.1130723060654391</v>
      </c>
      <c r="B64" s="4">
        <v>705.489149</v>
      </c>
      <c r="C64" s="4">
        <f t="shared" si="0"/>
        <v>2.8484903383374762</v>
      </c>
      <c r="D64" s="4"/>
      <c r="E64" s="4">
        <v>0.97044453414242904</v>
      </c>
      <c r="F64" s="4">
        <v>613.97443499999997</v>
      </c>
      <c r="G64" s="4">
        <f t="shared" si="1"/>
        <v>2.7881502881288265</v>
      </c>
      <c r="H64" s="4"/>
      <c r="I64" s="4">
        <v>0.86939168864180238</v>
      </c>
      <c r="J64" s="4">
        <v>567.96702700000003</v>
      </c>
      <c r="K64" s="4">
        <f t="shared" si="2"/>
        <v>2.7543231237257846</v>
      </c>
      <c r="L64" s="4"/>
      <c r="M64" s="4">
        <v>0.86022390545996019</v>
      </c>
      <c r="N64" s="4">
        <v>690.90951500000006</v>
      </c>
      <c r="O64" s="4">
        <f t="shared" si="3"/>
        <v>2.8394211736992947</v>
      </c>
      <c r="P64" s="4"/>
      <c r="Q64" s="4">
        <v>0.82984941380845356</v>
      </c>
      <c r="R64" s="4">
        <v>709.03570000000002</v>
      </c>
      <c r="S64" s="4">
        <f t="shared" si="7"/>
        <v>2.8506681024929055</v>
      </c>
      <c r="Y64" s="5">
        <v>0.95646727605612702</v>
      </c>
      <c r="Z64" s="5">
        <v>613.97443499999997</v>
      </c>
      <c r="AA64" s="5">
        <f t="shared" si="4"/>
        <v>2.7881502881288265</v>
      </c>
      <c r="AB64" s="5"/>
      <c r="AC64" s="5">
        <v>0.47133123361100804</v>
      </c>
      <c r="AD64" s="5">
        <v>219.25045900000001</v>
      </c>
      <c r="AE64" s="5">
        <f t="shared" si="5"/>
        <v>2.3409405112328718</v>
      </c>
      <c r="AF64" s="5"/>
      <c r="AG64" s="5">
        <v>0.84408335228380804</v>
      </c>
      <c r="AH64" s="5">
        <v>687.55159500000002</v>
      </c>
      <c r="AI64" s="5">
        <f t="shared" si="6"/>
        <v>2.8373052938957954</v>
      </c>
      <c r="AJ64" s="5"/>
      <c r="AK64" s="5">
        <v>0.81609194007880537</v>
      </c>
      <c r="AL64" s="5">
        <v>709.03570000000002</v>
      </c>
      <c r="AM64" s="5">
        <f t="shared" si="8"/>
        <v>2.8506681024929055</v>
      </c>
    </row>
    <row r="65" spans="1:39">
      <c r="A65" s="4">
        <v>1.1174624660674359</v>
      </c>
      <c r="B65" s="4">
        <v>711.57587699999999</v>
      </c>
      <c r="C65" s="4">
        <f t="shared" si="0"/>
        <v>2.852221216725876</v>
      </c>
      <c r="D65" s="4"/>
      <c r="E65" s="4">
        <v>0.97644665996658409</v>
      </c>
      <c r="F65" s="4">
        <v>621.110006</v>
      </c>
      <c r="G65" s="4">
        <f t="shared" si="1"/>
        <v>2.7931685257285368</v>
      </c>
      <c r="H65" s="4"/>
      <c r="I65" s="4">
        <v>0.87476281683728963</v>
      </c>
      <c r="J65" s="4">
        <v>573.90437999999995</v>
      </c>
      <c r="K65" s="4">
        <f t="shared" si="2"/>
        <v>2.7588395392661638</v>
      </c>
      <c r="L65" s="4"/>
      <c r="M65" s="4">
        <v>0.8623496758682706</v>
      </c>
      <c r="N65" s="4">
        <v>694.08214799999996</v>
      </c>
      <c r="O65" s="4">
        <f t="shared" si="3"/>
        <v>2.8414108743623143</v>
      </c>
      <c r="P65" s="4"/>
      <c r="Q65" s="4">
        <v>0.83528575130112159</v>
      </c>
      <c r="R65" s="4">
        <v>719.51329999999996</v>
      </c>
      <c r="S65" s="4">
        <f t="shared" si="7"/>
        <v>2.8570388261575776</v>
      </c>
      <c r="Y65" s="5">
        <v>0.96168004841444632</v>
      </c>
      <c r="Z65" s="5">
        <v>621.110006</v>
      </c>
      <c r="AA65" s="5">
        <f t="shared" si="4"/>
        <v>2.7931685257285368</v>
      </c>
      <c r="AB65" s="5"/>
      <c r="AC65" s="5">
        <v>0.49098428623124118</v>
      </c>
      <c r="AD65" s="5">
        <v>229.58139299999999</v>
      </c>
      <c r="AE65" s="5">
        <f t="shared" si="5"/>
        <v>2.3609366866663319</v>
      </c>
      <c r="AF65" s="5"/>
      <c r="AG65" s="5">
        <v>0.84520232505089388</v>
      </c>
      <c r="AH65" s="5">
        <v>690.86676399999999</v>
      </c>
      <c r="AI65" s="5">
        <f t="shared" si="6"/>
        <v>2.839394300284714</v>
      </c>
      <c r="AJ65" s="5"/>
      <c r="AK65" s="5">
        <v>0.82201100589632359</v>
      </c>
      <c r="AL65" s="5">
        <v>719.51329999999996</v>
      </c>
      <c r="AM65" s="5">
        <f t="shared" si="8"/>
        <v>2.8570388261575776</v>
      </c>
    </row>
    <row r="66" spans="1:39">
      <c r="A66" s="4">
        <v>1.1216118309234424</v>
      </c>
      <c r="B66" s="4">
        <v>718.053946</v>
      </c>
      <c r="C66" s="4">
        <f t="shared" si="0"/>
        <v>2.8561570731699213</v>
      </c>
      <c r="D66" s="4"/>
      <c r="E66" s="4">
        <v>0.97927953718900884</v>
      </c>
      <c r="F66" s="4">
        <v>626.76606100000004</v>
      </c>
      <c r="G66" s="4">
        <f t="shared" si="1"/>
        <v>2.7971054716518777</v>
      </c>
      <c r="H66" s="4"/>
      <c r="I66" s="4">
        <v>0.87805790786428795</v>
      </c>
      <c r="J66" s="4">
        <v>578.83250499999997</v>
      </c>
      <c r="K66" s="4">
        <f t="shared" si="2"/>
        <v>2.7625529114341387</v>
      </c>
      <c r="L66" s="4"/>
      <c r="M66" s="4">
        <v>0.86508878345360174</v>
      </c>
      <c r="N66" s="4">
        <v>697.97680600000001</v>
      </c>
      <c r="O66" s="4">
        <f t="shared" si="3"/>
        <v>2.8438409911137392</v>
      </c>
      <c r="P66" s="4"/>
      <c r="Q66" s="4">
        <v>0.84084135548982863</v>
      </c>
      <c r="R66" s="4">
        <v>730.59450000000004</v>
      </c>
      <c r="S66" s="4">
        <f t="shared" si="7"/>
        <v>2.8636763984690523</v>
      </c>
      <c r="Y66" s="5">
        <v>0.96544642512340673</v>
      </c>
      <c r="Z66" s="5">
        <v>626.76606100000004</v>
      </c>
      <c r="AA66" s="5">
        <f t="shared" si="4"/>
        <v>2.7971054716518777</v>
      </c>
      <c r="AB66" s="5"/>
      <c r="AC66" s="5">
        <v>0.50306363966442702</v>
      </c>
      <c r="AD66" s="5">
        <v>234.61068499999999</v>
      </c>
      <c r="AE66" s="5">
        <f t="shared" si="5"/>
        <v>2.3703477875359749</v>
      </c>
      <c r="AF66" s="5"/>
      <c r="AG66" s="5">
        <v>0.84787598390503915</v>
      </c>
      <c r="AH66" s="5">
        <v>693.94764199999997</v>
      </c>
      <c r="AI66" s="5">
        <f t="shared" si="6"/>
        <v>2.8413267043910553</v>
      </c>
      <c r="AJ66" s="5"/>
      <c r="AK66" s="5">
        <v>0.82795817796720972</v>
      </c>
      <c r="AL66" s="5">
        <v>730.59450000000004</v>
      </c>
      <c r="AM66" s="5">
        <f t="shared" si="8"/>
        <v>2.8636763984690523</v>
      </c>
    </row>
    <row r="67" spans="1:39">
      <c r="A67" s="4">
        <v>1.125348144399861</v>
      </c>
      <c r="B67" s="4">
        <v>724.48824999999999</v>
      </c>
      <c r="C67" s="4">
        <f t="shared" si="0"/>
        <v>2.860031346326803</v>
      </c>
      <c r="D67" s="4"/>
      <c r="E67" s="4">
        <v>0.98164272250978579</v>
      </c>
      <c r="F67" s="4">
        <v>631.09570699999995</v>
      </c>
      <c r="G67" s="4">
        <f t="shared" si="1"/>
        <v>2.8000952259162553</v>
      </c>
      <c r="H67" s="4"/>
      <c r="I67" s="4">
        <v>0.88075745556600749</v>
      </c>
      <c r="J67" s="4">
        <v>584.74485800000002</v>
      </c>
      <c r="K67" s="4">
        <f t="shared" si="2"/>
        <v>2.7669664114952228</v>
      </c>
      <c r="L67" s="4"/>
      <c r="M67" s="4">
        <v>0.86667861211115016</v>
      </c>
      <c r="N67" s="4">
        <v>699.87405699999999</v>
      </c>
      <c r="O67" s="4">
        <f t="shared" si="3"/>
        <v>2.8450198953414438</v>
      </c>
      <c r="P67" s="4"/>
      <c r="Q67" s="4">
        <v>0.84667764009374802</v>
      </c>
      <c r="R67" s="4">
        <v>741.30769999999995</v>
      </c>
      <c r="S67" s="4">
        <f t="shared" si="7"/>
        <v>2.8699985111835833</v>
      </c>
      <c r="Y67" s="5">
        <v>0.96828409286324602</v>
      </c>
      <c r="Z67" s="5">
        <v>631.09570699999995</v>
      </c>
      <c r="AA67" s="5">
        <f t="shared" si="4"/>
        <v>2.8000952259162553</v>
      </c>
      <c r="AB67" s="5"/>
      <c r="AC67" s="5">
        <v>0.51204853607528145</v>
      </c>
      <c r="AD67" s="5">
        <v>240.86630299999999</v>
      </c>
      <c r="AE67" s="5">
        <f t="shared" si="5"/>
        <v>2.3817760468029063</v>
      </c>
      <c r="AF67" s="5"/>
      <c r="AG67" s="5">
        <v>0.84977991141799358</v>
      </c>
      <c r="AH67" s="5">
        <v>697.806241</v>
      </c>
      <c r="AI67" s="5">
        <f t="shared" si="6"/>
        <v>2.8437348493478916</v>
      </c>
      <c r="AJ67" s="5"/>
      <c r="AK67" s="5">
        <v>0.83455021858528633</v>
      </c>
      <c r="AL67" s="5">
        <v>741.30769999999995</v>
      </c>
      <c r="AM67" s="5">
        <f t="shared" si="8"/>
        <v>2.8699985111835833</v>
      </c>
    </row>
    <row r="68" spans="1:39">
      <c r="A68" s="4">
        <v>1.1317953013596764</v>
      </c>
      <c r="B68" s="4">
        <v>731.25075300000003</v>
      </c>
      <c r="C68" s="4">
        <f t="shared" ref="C68:C111" si="9">LOG(B68)</f>
        <v>2.8640663263019652</v>
      </c>
      <c r="D68" s="4"/>
      <c r="E68" s="4">
        <v>0.98473122828327697</v>
      </c>
      <c r="F68" s="4">
        <v>635.55358699999999</v>
      </c>
      <c r="G68" s="4">
        <f t="shared" ref="G68:G131" si="10">LOG(F68)</f>
        <v>2.8031521741776064</v>
      </c>
      <c r="H68" s="4"/>
      <c r="I68" s="4">
        <v>0.88720883514436411</v>
      </c>
      <c r="J68" s="4">
        <v>589.53389100000004</v>
      </c>
      <c r="K68" s="4">
        <f t="shared" ref="K68:K129" si="11">LOG(J68)</f>
        <v>2.7705087767783616</v>
      </c>
      <c r="L68" s="4"/>
      <c r="M68" s="4">
        <v>0.86863018726648511</v>
      </c>
      <c r="N68" s="4">
        <v>703.38003700000002</v>
      </c>
      <c r="O68" s="4">
        <f t="shared" ref="O68:O76" si="12">LOG(N68)</f>
        <v>2.8471900382149693</v>
      </c>
      <c r="P68" s="4"/>
      <c r="Q68" s="4">
        <v>0.85432248938161282</v>
      </c>
      <c r="R68" s="4">
        <v>752.35260000000005</v>
      </c>
      <c r="S68" s="4">
        <f t="shared" ref="S68:S90" si="13">LOG(R68)</f>
        <v>2.876421426156786</v>
      </c>
      <c r="Y68" s="5">
        <v>0.97165942778046122</v>
      </c>
      <c r="Z68" s="5">
        <v>635.55358699999999</v>
      </c>
      <c r="AA68" s="5">
        <f t="shared" ref="AA68:AA131" si="14">LOG(Z68)</f>
        <v>2.8031521741776064</v>
      </c>
      <c r="AB68" s="5"/>
      <c r="AC68" s="5">
        <v>0.52275826714875961</v>
      </c>
      <c r="AD68" s="5">
        <v>247.59388899999999</v>
      </c>
      <c r="AE68" s="5">
        <f t="shared" ref="AE68:AE131" si="15">LOG(AD68)</f>
        <v>2.3937399214210582</v>
      </c>
      <c r="AF68" s="5"/>
      <c r="AG68" s="5">
        <v>0.8522723169418468</v>
      </c>
      <c r="AH68" s="5">
        <v>699.83071500000005</v>
      </c>
      <c r="AI68" s="5">
        <f t="shared" ref="AI68:AI77" si="16">LOG(AH68)</f>
        <v>2.8449929993962169</v>
      </c>
      <c r="AJ68" s="5"/>
      <c r="AK68" s="5">
        <v>0.84166190709006483</v>
      </c>
      <c r="AL68" s="5">
        <v>752.35260000000005</v>
      </c>
      <c r="AM68" s="5">
        <f t="shared" ref="AM68:AM126" si="17">LOG(AL68)</f>
        <v>2.876421426156786</v>
      </c>
    </row>
    <row r="69" spans="1:39">
      <c r="A69" s="4">
        <v>1.1321670879902554</v>
      </c>
      <c r="B69" s="4">
        <v>736.54951400000004</v>
      </c>
      <c r="C69" s="4">
        <f t="shared" si="9"/>
        <v>2.8672019472875121</v>
      </c>
      <c r="D69" s="4"/>
      <c r="E69" s="4">
        <v>0.98871032043699192</v>
      </c>
      <c r="F69" s="4">
        <v>639.77272200000004</v>
      </c>
      <c r="G69" s="4">
        <f t="shared" si="10"/>
        <v>2.8060257191219122</v>
      </c>
      <c r="H69" s="4"/>
      <c r="I69" s="4">
        <v>0.88915352993372054</v>
      </c>
      <c r="J69" s="4">
        <v>595.45591100000001</v>
      </c>
      <c r="K69" s="4">
        <f t="shared" si="11"/>
        <v>2.7748496107923262</v>
      </c>
      <c r="L69" s="4"/>
      <c r="M69" s="4">
        <v>0.87113038776481644</v>
      </c>
      <c r="N69" s="4">
        <v>706.45623499999999</v>
      </c>
      <c r="O69" s="4">
        <f t="shared" si="12"/>
        <v>2.849085262452479</v>
      </c>
      <c r="P69" s="4"/>
      <c r="Q69" s="4">
        <v>0.85893712875081718</v>
      </c>
      <c r="R69" s="4">
        <v>762.98389999999995</v>
      </c>
      <c r="S69" s="4">
        <f t="shared" si="13"/>
        <v>2.8825153738461911</v>
      </c>
      <c r="Y69" s="5">
        <v>0.97590279392941925</v>
      </c>
      <c r="Z69" s="5">
        <v>639.77272200000004</v>
      </c>
      <c r="AA69" s="5">
        <f t="shared" si="14"/>
        <v>2.8060257191219122</v>
      </c>
      <c r="AB69" s="5"/>
      <c r="AC69" s="5">
        <v>0.53311483744550114</v>
      </c>
      <c r="AD69" s="5">
        <v>254.41512700000001</v>
      </c>
      <c r="AE69" s="5">
        <f t="shared" si="15"/>
        <v>2.4055429300004221</v>
      </c>
      <c r="AF69" s="5"/>
      <c r="AG69" s="5">
        <v>0.85421443485594195</v>
      </c>
      <c r="AH69" s="5">
        <v>703.28129300000001</v>
      </c>
      <c r="AI69" s="5">
        <f t="shared" si="16"/>
        <v>2.8471290655082107</v>
      </c>
      <c r="AJ69" s="5"/>
      <c r="AK69" s="5">
        <v>0.84786502556126842</v>
      </c>
      <c r="AL69" s="5">
        <v>762.98389999999995</v>
      </c>
      <c r="AM69" s="5">
        <f t="shared" si="17"/>
        <v>2.8825153738461911</v>
      </c>
    </row>
    <row r="70" spans="1:39">
      <c r="A70" s="4">
        <v>1.1362879112416997</v>
      </c>
      <c r="B70" s="4">
        <v>743.39938400000005</v>
      </c>
      <c r="C70" s="4">
        <f t="shared" si="9"/>
        <v>2.8712221968921909</v>
      </c>
      <c r="D70" s="4"/>
      <c r="E70" s="4">
        <v>0.99186442874392433</v>
      </c>
      <c r="F70" s="4">
        <v>644.40466200000003</v>
      </c>
      <c r="G70" s="4">
        <f t="shared" si="10"/>
        <v>2.8091586736986871</v>
      </c>
      <c r="H70" s="4"/>
      <c r="I70" s="4">
        <v>0.89381666692394146</v>
      </c>
      <c r="J70" s="4">
        <v>601.39386300000001</v>
      </c>
      <c r="K70" s="4">
        <f t="shared" si="11"/>
        <v>2.7791589919739526</v>
      </c>
      <c r="L70" s="4"/>
      <c r="M70" s="4">
        <v>0.87165509570628019</v>
      </c>
      <c r="N70" s="4">
        <v>709.77970600000003</v>
      </c>
      <c r="O70" s="4">
        <f t="shared" si="12"/>
        <v>2.8511235778543278</v>
      </c>
      <c r="P70" s="4"/>
      <c r="Q70" s="4">
        <v>0.86409657137454177</v>
      </c>
      <c r="R70" s="4">
        <v>772.53219999999999</v>
      </c>
      <c r="S70" s="4">
        <f t="shared" si="13"/>
        <v>2.8879165903504296</v>
      </c>
      <c r="Y70" s="5">
        <v>0.97822874138783289</v>
      </c>
      <c r="Z70" s="5">
        <v>644.40466200000003</v>
      </c>
      <c r="AA70" s="5">
        <f t="shared" si="14"/>
        <v>2.8091586736986871</v>
      </c>
      <c r="AB70" s="5"/>
      <c r="AC70" s="5">
        <v>0.54407316692798335</v>
      </c>
      <c r="AD70" s="5">
        <v>261.387857</v>
      </c>
      <c r="AE70" s="5">
        <f t="shared" si="15"/>
        <v>2.4172854081856596</v>
      </c>
      <c r="AF70" s="5"/>
      <c r="AG70" s="5">
        <v>0.85673447133724412</v>
      </c>
      <c r="AH70" s="5">
        <v>706.34866999999997</v>
      </c>
      <c r="AI70" s="5">
        <f t="shared" si="16"/>
        <v>2.8490191317562013</v>
      </c>
      <c r="AJ70" s="5"/>
      <c r="AK70" s="5">
        <v>0.85287881956235312</v>
      </c>
      <c r="AL70" s="5">
        <v>772.53219999999999</v>
      </c>
      <c r="AM70" s="5">
        <f t="shared" si="17"/>
        <v>2.8879165903504296</v>
      </c>
    </row>
    <row r="71" spans="1:39">
      <c r="A71" s="4">
        <v>1.1396658567324003</v>
      </c>
      <c r="B71" s="4">
        <v>750.75756899999999</v>
      </c>
      <c r="C71" s="4">
        <f t="shared" si="9"/>
        <v>2.8754997193703367</v>
      </c>
      <c r="D71" s="4"/>
      <c r="E71" s="4">
        <v>0.99424241260322521</v>
      </c>
      <c r="F71" s="4">
        <v>649.19062799999995</v>
      </c>
      <c r="G71" s="4">
        <f t="shared" si="10"/>
        <v>2.812372241534256</v>
      </c>
      <c r="H71" s="4"/>
      <c r="I71" s="4">
        <v>0.89776500390380665</v>
      </c>
      <c r="J71" s="4">
        <v>607.31831699999998</v>
      </c>
      <c r="K71" s="4">
        <f t="shared" si="11"/>
        <v>2.7834163798415839</v>
      </c>
      <c r="L71" s="4"/>
      <c r="M71" s="4">
        <v>0.87465471263094074</v>
      </c>
      <c r="N71" s="4">
        <v>712.79769699999997</v>
      </c>
      <c r="O71" s="4">
        <f t="shared" si="12"/>
        <v>2.8529662878556876</v>
      </c>
      <c r="P71" s="4"/>
      <c r="Q71" s="4">
        <v>0.8702850959569054</v>
      </c>
      <c r="R71" s="4">
        <v>781.83519999999999</v>
      </c>
      <c r="S71" s="4">
        <f t="shared" si="13"/>
        <v>2.8931152194623402</v>
      </c>
      <c r="Y71" s="5">
        <v>0.98058474327698952</v>
      </c>
      <c r="Z71" s="5">
        <v>649.19062799999995</v>
      </c>
      <c r="AA71" s="5">
        <f t="shared" si="14"/>
        <v>2.812372241534256</v>
      </c>
      <c r="AB71" s="5"/>
      <c r="AC71" s="5">
        <v>0.55582820061518412</v>
      </c>
      <c r="AD71" s="5">
        <v>268.19884999999999</v>
      </c>
      <c r="AE71" s="5">
        <f t="shared" si="15"/>
        <v>2.4284569113242118</v>
      </c>
      <c r="AF71" s="5"/>
      <c r="AG71" s="5">
        <v>0.85870549617555536</v>
      </c>
      <c r="AH71" s="5">
        <v>709.74313299999994</v>
      </c>
      <c r="AI71" s="5">
        <f t="shared" si="16"/>
        <v>2.8511011992751971</v>
      </c>
      <c r="AJ71" s="5"/>
      <c r="AK71" s="5">
        <v>0.85743099384762522</v>
      </c>
      <c r="AL71" s="5">
        <v>781.83519999999999</v>
      </c>
      <c r="AM71" s="5">
        <f t="shared" si="17"/>
        <v>2.8931152194623402</v>
      </c>
    </row>
    <row r="72" spans="1:39">
      <c r="A72" s="4">
        <v>1.1447967125284955</v>
      </c>
      <c r="B72" s="4">
        <v>757.33755299999996</v>
      </c>
      <c r="C72" s="4">
        <f t="shared" si="9"/>
        <v>2.8792894920897987</v>
      </c>
      <c r="D72" s="4"/>
      <c r="E72" s="4">
        <v>0.99676603698198474</v>
      </c>
      <c r="F72" s="4">
        <v>653.64334699999995</v>
      </c>
      <c r="G72" s="4">
        <f t="shared" si="10"/>
        <v>2.8153408451441297</v>
      </c>
      <c r="H72" s="4"/>
      <c r="I72" s="4">
        <v>0.9021883032412249</v>
      </c>
      <c r="J72" s="4">
        <v>613.23049400000002</v>
      </c>
      <c r="K72" s="4">
        <f t="shared" si="11"/>
        <v>2.787623742801141</v>
      </c>
      <c r="L72" s="4"/>
      <c r="M72" s="4">
        <v>0.87661520612845134</v>
      </c>
      <c r="N72" s="4">
        <v>715.30943100000002</v>
      </c>
      <c r="O72" s="4">
        <f t="shared" si="12"/>
        <v>2.8544939510394784</v>
      </c>
      <c r="P72" s="4"/>
      <c r="Q72" s="4">
        <v>0.8742379600588015</v>
      </c>
      <c r="R72" s="4">
        <v>791.65139999999997</v>
      </c>
      <c r="S72" s="4">
        <f t="shared" si="13"/>
        <v>2.8985339841342497</v>
      </c>
      <c r="Y72" s="5">
        <v>0.9837747449887484</v>
      </c>
      <c r="Z72" s="5">
        <v>653.64334699999995</v>
      </c>
      <c r="AA72" s="5">
        <f t="shared" si="14"/>
        <v>2.8153408451441297</v>
      </c>
      <c r="AB72" s="5"/>
      <c r="AC72" s="5">
        <v>0.56607202873783979</v>
      </c>
      <c r="AD72" s="5">
        <v>276.12811499999998</v>
      </c>
      <c r="AE72" s="5">
        <f t="shared" si="15"/>
        <v>2.4411106281811863</v>
      </c>
      <c r="AF72" s="5"/>
      <c r="AG72" s="5">
        <v>0.85922567501983471</v>
      </c>
      <c r="AH72" s="5">
        <v>712.34256800000003</v>
      </c>
      <c r="AI72" s="5">
        <f t="shared" si="16"/>
        <v>2.8526888975877567</v>
      </c>
      <c r="AJ72" s="5"/>
      <c r="AK72" s="5">
        <v>0.86404751433053195</v>
      </c>
      <c r="AL72" s="5">
        <v>791.65139999999997</v>
      </c>
      <c r="AM72" s="5">
        <f t="shared" si="17"/>
        <v>2.8985339841342497</v>
      </c>
    </row>
    <row r="73" spans="1:39">
      <c r="A73" s="4">
        <v>1.1476123300143579</v>
      </c>
      <c r="B73" s="4">
        <v>766.52754900000002</v>
      </c>
      <c r="C73" s="4">
        <f t="shared" si="9"/>
        <v>2.8845277680145029</v>
      </c>
      <c r="D73" s="4"/>
      <c r="E73" s="4">
        <v>0.99957206877400429</v>
      </c>
      <c r="F73" s="4">
        <v>658.34383400000002</v>
      </c>
      <c r="G73" s="4">
        <f t="shared" si="10"/>
        <v>2.8184527723494801</v>
      </c>
      <c r="H73" s="4"/>
      <c r="I73" s="4">
        <v>0.90607238097808573</v>
      </c>
      <c r="J73" s="4">
        <v>619.57084299999997</v>
      </c>
      <c r="K73" s="4">
        <f t="shared" si="11"/>
        <v>2.7920909716724522</v>
      </c>
      <c r="L73" s="4"/>
      <c r="M73" s="4">
        <v>0.87747551652816969</v>
      </c>
      <c r="N73" s="4">
        <v>719.368202</v>
      </c>
      <c r="O73" s="4">
        <f t="shared" si="12"/>
        <v>2.8569512369282197</v>
      </c>
      <c r="P73" s="4"/>
      <c r="Q73" s="4">
        <v>0.88030706251433022</v>
      </c>
      <c r="R73" s="4">
        <v>801.25829999999996</v>
      </c>
      <c r="S73" s="4">
        <f t="shared" si="13"/>
        <v>2.9037725412794853</v>
      </c>
      <c r="Y73" s="5">
        <v>0.98745663118521076</v>
      </c>
      <c r="Z73" s="5">
        <v>658.34383400000002</v>
      </c>
      <c r="AA73" s="5">
        <f t="shared" si="14"/>
        <v>2.8184527723494801</v>
      </c>
      <c r="AB73" s="5"/>
      <c r="AC73" s="5">
        <v>0.56931237406371293</v>
      </c>
      <c r="AD73" s="5">
        <v>277.71895699999999</v>
      </c>
      <c r="AE73" s="5">
        <f t="shared" si="15"/>
        <v>2.4436055255532785</v>
      </c>
      <c r="AF73" s="5"/>
      <c r="AG73" s="5">
        <v>0.86313452060057605</v>
      </c>
      <c r="AH73" s="5">
        <v>715.89528199999995</v>
      </c>
      <c r="AI73" s="5">
        <f t="shared" si="16"/>
        <v>2.8548495002749128</v>
      </c>
      <c r="AJ73" s="5"/>
      <c r="AK73" s="5">
        <v>0.8683226763093167</v>
      </c>
      <c r="AL73" s="5">
        <v>801.25829999999996</v>
      </c>
      <c r="AM73" s="5">
        <f t="shared" si="17"/>
        <v>2.9037725412794853</v>
      </c>
    </row>
    <row r="74" spans="1:39">
      <c r="A74" s="4">
        <v>1.1538283372172784</v>
      </c>
      <c r="B74" s="4">
        <v>774.74205099999995</v>
      </c>
      <c r="C74" s="4">
        <f t="shared" si="9"/>
        <v>2.8891571289906408</v>
      </c>
      <c r="D74" s="4"/>
      <c r="E74" s="4">
        <v>1.0037679301197224</v>
      </c>
      <c r="F74" s="4">
        <v>663.14240600000005</v>
      </c>
      <c r="G74" s="4">
        <f t="shared" si="10"/>
        <v>2.8216068006505708</v>
      </c>
      <c r="H74" s="4"/>
      <c r="I74" s="4">
        <v>0.91080642283190072</v>
      </c>
      <c r="J74" s="4">
        <v>626.36858299999994</v>
      </c>
      <c r="K74" s="4">
        <f t="shared" si="11"/>
        <v>2.7968299665276781</v>
      </c>
      <c r="L74" s="4"/>
      <c r="M74" s="4">
        <v>0.8781459734785203</v>
      </c>
      <c r="N74" s="4">
        <v>722.19965500000001</v>
      </c>
      <c r="O74" s="4">
        <f t="shared" si="12"/>
        <v>2.8586572766252414</v>
      </c>
      <c r="P74" s="4"/>
      <c r="Q74" s="4">
        <v>0.8846507798587443</v>
      </c>
      <c r="R74" s="4">
        <v>811.7953</v>
      </c>
      <c r="S74" s="4">
        <f t="shared" si="13"/>
        <v>2.9094465325812005</v>
      </c>
      <c r="Y74" s="5">
        <v>0.98912887280836614</v>
      </c>
      <c r="Z74" s="5">
        <v>663.14240600000005</v>
      </c>
      <c r="AA74" s="5">
        <f t="shared" si="14"/>
        <v>2.8216068006505708</v>
      </c>
      <c r="AB74" s="5"/>
      <c r="AC74" s="5">
        <v>0.57274594618519536</v>
      </c>
      <c r="AD74" s="5">
        <v>279.56944499999997</v>
      </c>
      <c r="AE74" s="5">
        <f t="shared" si="15"/>
        <v>2.446489704294601</v>
      </c>
      <c r="AF74" s="5"/>
      <c r="AG74" s="5">
        <v>0.86375339540891094</v>
      </c>
      <c r="AH74" s="5">
        <v>719.26515199999994</v>
      </c>
      <c r="AI74" s="5">
        <f t="shared" si="16"/>
        <v>2.8568890194823187</v>
      </c>
      <c r="AJ74" s="5"/>
      <c r="AK74" s="5">
        <v>0.87401000136647755</v>
      </c>
      <c r="AL74" s="5">
        <v>811.7953</v>
      </c>
      <c r="AM74" s="5">
        <f t="shared" si="17"/>
        <v>2.9094465325812005</v>
      </c>
    </row>
    <row r="75" spans="1:39">
      <c r="A75" s="4">
        <v>1.1547523930023647</v>
      </c>
      <c r="B75" s="4">
        <v>780.14092200000005</v>
      </c>
      <c r="C75" s="4">
        <f t="shared" si="9"/>
        <v>2.8921730592533232</v>
      </c>
      <c r="D75" s="4"/>
      <c r="E75" s="4">
        <v>1.0077045305964052</v>
      </c>
      <c r="F75" s="4">
        <v>668.812411</v>
      </c>
      <c r="G75" s="4">
        <f t="shared" si="10"/>
        <v>2.8253043236097932</v>
      </c>
      <c r="H75" s="4"/>
      <c r="I75" s="4">
        <v>0.91399848207432255</v>
      </c>
      <c r="J75" s="4">
        <v>632.36599699999999</v>
      </c>
      <c r="K75" s="4">
        <f t="shared" si="11"/>
        <v>2.800968509406458</v>
      </c>
      <c r="L75" s="4"/>
      <c r="M75" s="4">
        <v>0.88093238218881043</v>
      </c>
      <c r="N75" s="4">
        <v>725.77270799999997</v>
      </c>
      <c r="O75" s="4">
        <f t="shared" si="12"/>
        <v>2.8608006329361091</v>
      </c>
      <c r="P75" s="4"/>
      <c r="Q75" s="4">
        <v>0.891800919861922</v>
      </c>
      <c r="R75" s="4">
        <v>822.87459999999999</v>
      </c>
      <c r="S75" s="4">
        <f t="shared" si="13"/>
        <v>2.9153336569892923</v>
      </c>
      <c r="Y75" s="5">
        <v>0.99282804344949049</v>
      </c>
      <c r="Z75" s="5">
        <v>668.812411</v>
      </c>
      <c r="AA75" s="5">
        <f t="shared" si="14"/>
        <v>2.8253043236097932</v>
      </c>
      <c r="AB75" s="5"/>
      <c r="AC75" s="5">
        <v>0.57446958903582568</v>
      </c>
      <c r="AD75" s="5">
        <v>283.090124</v>
      </c>
      <c r="AE75" s="5">
        <f t="shared" si="15"/>
        <v>2.4519247186511577</v>
      </c>
      <c r="AF75" s="5"/>
      <c r="AG75" s="5">
        <v>0.86563416766346102</v>
      </c>
      <c r="AH75" s="5">
        <v>722.15504199999998</v>
      </c>
      <c r="AI75" s="5">
        <f t="shared" si="16"/>
        <v>2.8586304477863593</v>
      </c>
      <c r="AJ75" s="5"/>
      <c r="AK75" s="5">
        <v>0.87950714789594986</v>
      </c>
      <c r="AL75" s="5">
        <v>822.87459999999999</v>
      </c>
      <c r="AM75" s="5">
        <f t="shared" si="17"/>
        <v>2.9153336569892923</v>
      </c>
    </row>
    <row r="76" spans="1:39">
      <c r="A76" s="4">
        <v>1.1599334746638177</v>
      </c>
      <c r="B76" s="4">
        <v>786.27774099999999</v>
      </c>
      <c r="C76" s="4">
        <f t="shared" si="9"/>
        <v>2.8955759812522937</v>
      </c>
      <c r="D76" s="4"/>
      <c r="E76" s="4">
        <v>1.0099647980154391</v>
      </c>
      <c r="F76" s="4">
        <v>673.30450299999995</v>
      </c>
      <c r="G76" s="4">
        <f t="shared" si="10"/>
        <v>2.8282115190001189</v>
      </c>
      <c r="H76" s="4"/>
      <c r="I76" s="4">
        <v>0.91742999119509194</v>
      </c>
      <c r="J76" s="4">
        <v>638.97358299999996</v>
      </c>
      <c r="K76" s="4">
        <f t="shared" si="11"/>
        <v>2.8054829035504447</v>
      </c>
      <c r="L76" s="4"/>
      <c r="M76" s="4">
        <v>0.88402983118833101</v>
      </c>
      <c r="N76" s="4">
        <v>729.32719099999997</v>
      </c>
      <c r="O76" s="4">
        <f t="shared" si="12"/>
        <v>2.8629224053648947</v>
      </c>
      <c r="P76" s="4"/>
      <c r="Q76" s="4">
        <v>0.8956884844200107</v>
      </c>
      <c r="R76" s="4">
        <v>833.48389999999995</v>
      </c>
      <c r="S76" s="4">
        <f t="shared" si="13"/>
        <v>2.9208972151913906</v>
      </c>
      <c r="Y76" s="5">
        <v>0.99688693791961314</v>
      </c>
      <c r="Z76" s="5">
        <v>673.30450299999995</v>
      </c>
      <c r="AA76" s="5">
        <f t="shared" si="14"/>
        <v>2.8282115190001189</v>
      </c>
      <c r="AB76" s="5"/>
      <c r="AC76" s="5">
        <v>0.58133808288379252</v>
      </c>
      <c r="AD76" s="5">
        <v>288.19416200000001</v>
      </c>
      <c r="AE76" s="5">
        <f t="shared" si="15"/>
        <v>2.4596851789871126</v>
      </c>
      <c r="AF76" s="5"/>
      <c r="AG76" s="5">
        <v>0.86869312576460378</v>
      </c>
      <c r="AH76" s="5">
        <v>725.67258600000002</v>
      </c>
      <c r="AI76" s="5">
        <f t="shared" si="16"/>
        <v>2.8607407168891652</v>
      </c>
      <c r="AJ76" s="5"/>
      <c r="AK76" s="5">
        <v>0.88570397115827371</v>
      </c>
      <c r="AL76" s="5">
        <v>833.48389999999995</v>
      </c>
      <c r="AM76" s="5">
        <f t="shared" si="17"/>
        <v>2.9208972151913906</v>
      </c>
    </row>
    <row r="77" spans="1:39">
      <c r="A77" s="4">
        <v>1.1628872147386768</v>
      </c>
      <c r="B77" s="4">
        <v>792.88682300000005</v>
      </c>
      <c r="C77" s="4">
        <f t="shared" si="9"/>
        <v>2.8992112003637445</v>
      </c>
      <c r="D77" s="4"/>
      <c r="E77" s="4">
        <v>1.0132170399610438</v>
      </c>
      <c r="F77" s="4">
        <v>678.31640200000004</v>
      </c>
      <c r="G77" s="4">
        <f t="shared" si="10"/>
        <v>2.8314323186306556</v>
      </c>
      <c r="H77" s="4"/>
      <c r="I77" s="4">
        <v>0.92422816221184056</v>
      </c>
      <c r="J77" s="4">
        <v>645.03521699999999</v>
      </c>
      <c r="K77" s="4">
        <f t="shared" si="11"/>
        <v>2.8095834264666526</v>
      </c>
      <c r="L77" s="4"/>
      <c r="M77" s="4"/>
      <c r="N77" s="4"/>
      <c r="O77" s="4"/>
      <c r="P77" s="4"/>
      <c r="Q77" s="4">
        <v>0.90157959238289587</v>
      </c>
      <c r="R77" s="4">
        <v>843.85889999999995</v>
      </c>
      <c r="S77" s="4">
        <f t="shared" si="13"/>
        <v>2.9262698351632404</v>
      </c>
      <c r="Y77" s="5">
        <v>0.99920663177769209</v>
      </c>
      <c r="Z77" s="5">
        <v>678.31640200000004</v>
      </c>
      <c r="AA77" s="5">
        <f t="shared" si="14"/>
        <v>2.8314323186306556</v>
      </c>
      <c r="AB77" s="5"/>
      <c r="AC77" s="5">
        <v>0.58731028307985234</v>
      </c>
      <c r="AD77" s="5">
        <v>293.17590799999999</v>
      </c>
      <c r="AE77" s="5">
        <f t="shared" si="15"/>
        <v>2.4671282788867215</v>
      </c>
      <c r="AF77" s="5"/>
      <c r="AG77" s="5">
        <v>0.87029828215819149</v>
      </c>
      <c r="AH77" s="5">
        <v>729.00565300000005</v>
      </c>
      <c r="AI77" s="5">
        <f t="shared" si="16"/>
        <v>2.8627308960233071</v>
      </c>
      <c r="AJ77" s="5"/>
      <c r="AK77" s="5">
        <v>0.89019403162107813</v>
      </c>
      <c r="AL77" s="5">
        <v>843.85889999999995</v>
      </c>
      <c r="AM77" s="5">
        <f t="shared" si="17"/>
        <v>2.9262698351632404</v>
      </c>
    </row>
    <row r="78" spans="1:39">
      <c r="A78" s="4">
        <v>1.1662011683222515</v>
      </c>
      <c r="B78" s="4">
        <v>798.08923300000004</v>
      </c>
      <c r="C78" s="4">
        <f t="shared" si="9"/>
        <v>2.9020514517930192</v>
      </c>
      <c r="D78" s="4"/>
      <c r="E78" s="4">
        <v>1.0154118288054161</v>
      </c>
      <c r="F78" s="4">
        <v>683.41885600000001</v>
      </c>
      <c r="G78" s="4">
        <f t="shared" si="10"/>
        <v>2.8346869571138691</v>
      </c>
      <c r="H78" s="4"/>
      <c r="I78" s="4">
        <v>0.92652750454607413</v>
      </c>
      <c r="J78" s="4">
        <v>651.17767600000002</v>
      </c>
      <c r="K78" s="4">
        <f t="shared" si="11"/>
        <v>2.8136995034348922</v>
      </c>
      <c r="L78" s="4"/>
      <c r="M78" s="4"/>
      <c r="N78" s="4"/>
      <c r="O78" s="4"/>
      <c r="P78" s="4"/>
      <c r="Q78" s="4">
        <v>0.90668075502447087</v>
      </c>
      <c r="R78" s="4">
        <v>855.70740000000001</v>
      </c>
      <c r="S78" s="4">
        <f t="shared" si="13"/>
        <v>2.9323252877042281</v>
      </c>
      <c r="Y78" s="5">
        <v>1.0024247682791989</v>
      </c>
      <c r="Z78" s="5">
        <v>683.41885600000001</v>
      </c>
      <c r="AA78" s="5">
        <f t="shared" si="14"/>
        <v>2.8346869571138691</v>
      </c>
      <c r="AB78" s="5"/>
      <c r="AC78" s="5">
        <v>0.59351669471139268</v>
      </c>
      <c r="AD78" s="5">
        <v>298.20679899999999</v>
      </c>
      <c r="AE78" s="5">
        <f t="shared" si="15"/>
        <v>2.474517540976537</v>
      </c>
      <c r="AF78" s="5"/>
      <c r="AG78" s="5"/>
      <c r="AH78" s="5"/>
      <c r="AI78" s="5"/>
      <c r="AJ78" s="5"/>
      <c r="AK78" s="5">
        <v>0.89601750013227965</v>
      </c>
      <c r="AL78" s="5">
        <v>855.70740000000001</v>
      </c>
      <c r="AM78" s="5">
        <f t="shared" si="17"/>
        <v>2.9323252877042281</v>
      </c>
    </row>
    <row r="79" spans="1:39">
      <c r="A79" s="4">
        <v>1.1685160729667077</v>
      </c>
      <c r="B79" s="4">
        <v>803.61767999999995</v>
      </c>
      <c r="C79" s="4">
        <f t="shared" si="9"/>
        <v>2.9050494828820552</v>
      </c>
      <c r="D79" s="4"/>
      <c r="E79" s="4">
        <v>1.0189817665421064</v>
      </c>
      <c r="F79" s="4">
        <v>687.79522499999996</v>
      </c>
      <c r="G79" s="4">
        <f t="shared" si="10"/>
        <v>2.8374591564186065</v>
      </c>
      <c r="H79" s="4"/>
      <c r="I79" s="4">
        <v>0.92990135832048482</v>
      </c>
      <c r="J79" s="4">
        <v>657.22274600000003</v>
      </c>
      <c r="K79" s="4">
        <f t="shared" si="11"/>
        <v>2.8177125856384659</v>
      </c>
      <c r="L79" s="4"/>
      <c r="M79" s="4"/>
      <c r="N79" s="4"/>
      <c r="O79" s="4"/>
      <c r="P79" s="4"/>
      <c r="Q79" s="4">
        <v>0.91283463123305619</v>
      </c>
      <c r="R79" s="4">
        <v>867.39250000000004</v>
      </c>
      <c r="S79" s="4">
        <f t="shared" si="13"/>
        <v>2.9382156626563032</v>
      </c>
      <c r="Y79" s="5">
        <v>1.0046335925343293</v>
      </c>
      <c r="Z79" s="5">
        <v>687.79522499999996</v>
      </c>
      <c r="AA79" s="5">
        <f t="shared" si="14"/>
        <v>2.8374591564186065</v>
      </c>
      <c r="AB79" s="5"/>
      <c r="AC79" s="5">
        <v>0.60157564091936921</v>
      </c>
      <c r="AD79" s="5">
        <v>303.38397800000001</v>
      </c>
      <c r="AE79" s="5">
        <f t="shared" si="15"/>
        <v>2.4819926415465514</v>
      </c>
      <c r="AF79" s="5"/>
      <c r="AG79" s="5"/>
      <c r="AH79" s="5"/>
      <c r="AI79" s="5"/>
      <c r="AJ79" s="5"/>
      <c r="AK79" s="5">
        <v>0.90284645725561352</v>
      </c>
      <c r="AL79" s="5">
        <v>867.39250000000004</v>
      </c>
      <c r="AM79" s="5">
        <f t="shared" si="17"/>
        <v>2.9382156626563032</v>
      </c>
    </row>
    <row r="80" spans="1:39">
      <c r="A80" s="4">
        <v>1.1708319710043411</v>
      </c>
      <c r="B80" s="4">
        <v>809.89999799999998</v>
      </c>
      <c r="C80" s="4">
        <f t="shared" si="9"/>
        <v>2.9084313978935419</v>
      </c>
      <c r="D80" s="4"/>
      <c r="E80" s="4">
        <v>1.0190563071008312</v>
      </c>
      <c r="F80" s="4">
        <v>687.95858599999997</v>
      </c>
      <c r="G80" s="4">
        <f t="shared" si="10"/>
        <v>2.8375622951933268</v>
      </c>
      <c r="H80" s="4"/>
      <c r="I80" s="4">
        <v>0.93425099739636452</v>
      </c>
      <c r="J80" s="4">
        <v>663.86684000000002</v>
      </c>
      <c r="K80" s="4">
        <f t="shared" si="11"/>
        <v>2.8220809762765597</v>
      </c>
      <c r="L80" s="4"/>
      <c r="M80" s="4"/>
      <c r="N80" s="4"/>
      <c r="O80" s="4"/>
      <c r="P80" s="4"/>
      <c r="Q80" s="4">
        <v>0.91694139374274519</v>
      </c>
      <c r="R80" s="4">
        <v>878.33399999999995</v>
      </c>
      <c r="S80" s="4">
        <f t="shared" si="13"/>
        <v>2.9436596944640581</v>
      </c>
      <c r="Y80" s="5">
        <v>1.0064800783414827</v>
      </c>
      <c r="Z80" s="5">
        <v>687.95858599999997</v>
      </c>
      <c r="AA80" s="5">
        <f t="shared" si="14"/>
        <v>2.8375622951933268</v>
      </c>
      <c r="AB80" s="5"/>
      <c r="AC80" s="5">
        <v>0.60993771170096789</v>
      </c>
      <c r="AD80" s="5">
        <v>309.970279</v>
      </c>
      <c r="AE80" s="5">
        <f t="shared" si="15"/>
        <v>2.4913200542049427</v>
      </c>
      <c r="AF80" s="5"/>
      <c r="AG80" s="5"/>
      <c r="AH80" s="5"/>
      <c r="AI80" s="5"/>
      <c r="AJ80" s="5"/>
      <c r="AK80" s="5">
        <v>0.90988634057542706</v>
      </c>
      <c r="AL80" s="5">
        <v>878.33399999999995</v>
      </c>
      <c r="AM80" s="5">
        <f t="shared" si="17"/>
        <v>2.9436596944640581</v>
      </c>
    </row>
    <row r="81" spans="1:39">
      <c r="A81" s="4">
        <v>1.1758405425008829</v>
      </c>
      <c r="B81" s="4">
        <v>816.21662800000001</v>
      </c>
      <c r="C81" s="4">
        <f t="shared" si="9"/>
        <v>2.9118054379931047</v>
      </c>
      <c r="D81" s="4"/>
      <c r="E81" s="4">
        <v>1.0217203713783642</v>
      </c>
      <c r="F81" s="4">
        <v>688.38034000000005</v>
      </c>
      <c r="G81" s="4">
        <f t="shared" si="10"/>
        <v>2.8378284584721438</v>
      </c>
      <c r="H81" s="4"/>
      <c r="I81" s="4">
        <v>0.93855648695002813</v>
      </c>
      <c r="J81" s="4">
        <v>670.38227400000005</v>
      </c>
      <c r="K81" s="4">
        <f t="shared" si="11"/>
        <v>2.8263225223200674</v>
      </c>
      <c r="L81" s="4"/>
      <c r="M81" s="4"/>
      <c r="N81" s="4"/>
      <c r="O81" s="4"/>
      <c r="P81" s="4"/>
      <c r="Q81" s="4">
        <v>0.92354261777094659</v>
      </c>
      <c r="R81" s="4">
        <v>890.82659999999998</v>
      </c>
      <c r="S81" s="4">
        <f t="shared" si="13"/>
        <v>2.9497931765487344</v>
      </c>
      <c r="Y81" s="5">
        <v>1.0067149870801759</v>
      </c>
      <c r="Z81" s="5">
        <v>688.38034000000005</v>
      </c>
      <c r="AA81" s="5">
        <f t="shared" si="14"/>
        <v>2.8378284584721438</v>
      </c>
      <c r="AB81" s="5"/>
      <c r="AC81" s="5">
        <v>0.61905517005971189</v>
      </c>
      <c r="AD81" s="5">
        <v>316.83012100000002</v>
      </c>
      <c r="AE81" s="5">
        <f t="shared" si="15"/>
        <v>2.5008264632023263</v>
      </c>
      <c r="AF81" s="5"/>
      <c r="AG81" s="5"/>
      <c r="AH81" s="5"/>
      <c r="AI81" s="5"/>
      <c r="AJ81" s="5"/>
      <c r="AK81" s="5">
        <v>0.91535800707400194</v>
      </c>
      <c r="AL81" s="5">
        <v>890.82659999999998</v>
      </c>
      <c r="AM81" s="5">
        <f t="shared" si="17"/>
        <v>2.9497931765487344</v>
      </c>
    </row>
    <row r="82" spans="1:39">
      <c r="A82" s="4">
        <v>1.1794649454907418</v>
      </c>
      <c r="B82" s="4">
        <v>821.92501500000003</v>
      </c>
      <c r="C82" s="4">
        <f t="shared" si="9"/>
        <v>2.9148321982490839</v>
      </c>
      <c r="D82" s="4"/>
      <c r="E82" s="4">
        <v>1.0184532444672902</v>
      </c>
      <c r="F82" s="4">
        <v>688.62678600000004</v>
      </c>
      <c r="G82" s="4">
        <f t="shared" si="10"/>
        <v>2.8379839117548595</v>
      </c>
      <c r="H82" s="4"/>
      <c r="I82" s="4">
        <v>0.94327934875001207</v>
      </c>
      <c r="J82" s="4">
        <v>677.03612299999998</v>
      </c>
      <c r="K82" s="4">
        <f t="shared" si="11"/>
        <v>2.830611840917121</v>
      </c>
      <c r="L82" s="4"/>
      <c r="M82" s="4"/>
      <c r="N82" s="4"/>
      <c r="O82" s="4"/>
      <c r="P82" s="4"/>
      <c r="Q82" s="4">
        <v>0.92776861197650362</v>
      </c>
      <c r="R82" s="4">
        <v>902.81330000000003</v>
      </c>
      <c r="S82" s="4">
        <f t="shared" si="13"/>
        <v>2.9555979483610444</v>
      </c>
      <c r="Y82" s="5">
        <v>1.0061579220377352</v>
      </c>
      <c r="Z82" s="5">
        <v>688.62678600000004</v>
      </c>
      <c r="AA82" s="5">
        <f t="shared" si="14"/>
        <v>2.8379839117548595</v>
      </c>
      <c r="AB82" s="5"/>
      <c r="AC82" s="5">
        <v>0.62709739783042295</v>
      </c>
      <c r="AD82" s="5">
        <v>323.55394899999999</v>
      </c>
      <c r="AE82" s="5">
        <f t="shared" si="15"/>
        <v>2.5099467047870099</v>
      </c>
      <c r="AF82" s="5"/>
      <c r="AG82" s="5"/>
      <c r="AH82" s="5"/>
      <c r="AI82" s="5"/>
      <c r="AJ82" s="5"/>
      <c r="AK82" s="5">
        <v>0.92150339034437645</v>
      </c>
      <c r="AL82" s="5">
        <v>902.81330000000003</v>
      </c>
      <c r="AM82" s="5">
        <f t="shared" si="17"/>
        <v>2.9555979483610444</v>
      </c>
    </row>
    <row r="83" spans="1:39">
      <c r="A83" s="4">
        <v>1.1788988632905426</v>
      </c>
      <c r="B83" s="4">
        <v>827.770397</v>
      </c>
      <c r="C83" s="4">
        <f t="shared" si="9"/>
        <v>2.917909890958879</v>
      </c>
      <c r="D83" s="4"/>
      <c r="E83" s="4">
        <v>1.0211013636895445</v>
      </c>
      <c r="F83" s="4">
        <v>689.27773100000002</v>
      </c>
      <c r="G83" s="4">
        <f t="shared" si="10"/>
        <v>2.8383942476512378</v>
      </c>
      <c r="H83" s="4"/>
      <c r="I83" s="4">
        <v>0.94645709568197434</v>
      </c>
      <c r="J83" s="4">
        <v>681.56801399999995</v>
      </c>
      <c r="K83" s="4">
        <f t="shared" si="11"/>
        <v>2.8335092007884946</v>
      </c>
      <c r="L83" s="4"/>
      <c r="M83" s="4"/>
      <c r="N83" s="4"/>
      <c r="O83" s="4"/>
      <c r="P83" s="4"/>
      <c r="Q83" s="4">
        <v>0.93386134751395278</v>
      </c>
      <c r="R83" s="4">
        <v>915.29190000000006</v>
      </c>
      <c r="S83" s="4">
        <f t="shared" si="13"/>
        <v>2.9615596190310645</v>
      </c>
      <c r="Y83" s="5">
        <v>1.0081636711497175</v>
      </c>
      <c r="Z83" s="5">
        <v>689.27773100000002</v>
      </c>
      <c r="AA83" s="5">
        <f t="shared" si="14"/>
        <v>2.8383942476512378</v>
      </c>
      <c r="AB83" s="5"/>
      <c r="AC83" s="5">
        <v>0.63553222164422485</v>
      </c>
      <c r="AD83" s="5">
        <v>330.022875</v>
      </c>
      <c r="AE83" s="5">
        <f t="shared" si="15"/>
        <v>2.5185440433384003</v>
      </c>
      <c r="AF83" s="5"/>
      <c r="AG83" s="5"/>
      <c r="AH83" s="5"/>
      <c r="AI83" s="5"/>
      <c r="AJ83" s="5"/>
      <c r="AK83" s="5">
        <v>0.92622644324799963</v>
      </c>
      <c r="AL83" s="5">
        <v>915.29190000000006</v>
      </c>
      <c r="AM83" s="5">
        <f t="shared" si="17"/>
        <v>2.9615596190310645</v>
      </c>
    </row>
    <row r="84" spans="1:39">
      <c r="A84" s="4">
        <v>1.1844173683868273</v>
      </c>
      <c r="B84" s="4">
        <v>833.78810199999998</v>
      </c>
      <c r="C84" s="4">
        <f t="shared" si="9"/>
        <v>2.9210556935336065</v>
      </c>
      <c r="D84" s="4"/>
      <c r="E84" s="4">
        <v>1.0212337687087476</v>
      </c>
      <c r="F84" s="4">
        <v>689.42939200000001</v>
      </c>
      <c r="G84" s="4">
        <f t="shared" si="10"/>
        <v>2.8384897944640262</v>
      </c>
      <c r="H84" s="4"/>
      <c r="I84" s="4">
        <v>0.94595752927802057</v>
      </c>
      <c r="J84" s="4">
        <v>681.93704000000002</v>
      </c>
      <c r="K84" s="4">
        <f t="shared" si="11"/>
        <v>2.833744280165607</v>
      </c>
      <c r="L84" s="4"/>
      <c r="M84" s="4"/>
      <c r="N84" s="4"/>
      <c r="O84" s="4"/>
      <c r="P84" s="4"/>
      <c r="Q84" s="4">
        <v>0.93912362449754005</v>
      </c>
      <c r="R84" s="4">
        <v>928.12969999999996</v>
      </c>
      <c r="S84" s="4">
        <f t="shared" si="13"/>
        <v>2.9676086702472961</v>
      </c>
      <c r="Y84" s="5">
        <v>1.007010329469499</v>
      </c>
      <c r="Z84" s="5">
        <v>689.42939200000001</v>
      </c>
      <c r="AA84" s="5">
        <f t="shared" si="14"/>
        <v>2.8384897944640262</v>
      </c>
      <c r="AB84" s="5"/>
      <c r="AC84" s="5">
        <v>0.64430610181878101</v>
      </c>
      <c r="AD84" s="5">
        <v>337.64082000000002</v>
      </c>
      <c r="AE84" s="5">
        <f t="shared" si="15"/>
        <v>2.5284549463335844</v>
      </c>
      <c r="AF84" s="5"/>
      <c r="AG84" s="5"/>
      <c r="AH84" s="5"/>
      <c r="AI84" s="5"/>
      <c r="AJ84" s="5"/>
      <c r="AK84" s="5">
        <v>0.93242451484682798</v>
      </c>
      <c r="AL84" s="5">
        <v>928.12969999999996</v>
      </c>
      <c r="AM84" s="5">
        <f t="shared" si="17"/>
        <v>2.9676086702472961</v>
      </c>
    </row>
    <row r="85" spans="1:39">
      <c r="A85" s="4">
        <v>1.1865510255646301</v>
      </c>
      <c r="B85" s="4">
        <v>840.95593399999996</v>
      </c>
      <c r="C85" s="4">
        <f t="shared" si="9"/>
        <v>2.9247732394102361</v>
      </c>
      <c r="D85" s="4"/>
      <c r="E85" s="4">
        <v>1.0204862969548349</v>
      </c>
      <c r="F85" s="4">
        <v>691.87338399999999</v>
      </c>
      <c r="G85" s="4">
        <f t="shared" si="10"/>
        <v>2.8400266238477991</v>
      </c>
      <c r="H85" s="4"/>
      <c r="I85" s="4">
        <v>0.94575283683368772</v>
      </c>
      <c r="J85" s="4">
        <v>683.00819899999999</v>
      </c>
      <c r="K85" s="4">
        <f t="shared" si="11"/>
        <v>2.8344259170916128</v>
      </c>
      <c r="L85" s="4"/>
      <c r="M85" s="4"/>
      <c r="N85" s="4"/>
      <c r="O85" s="4"/>
      <c r="P85" s="4"/>
      <c r="Q85" s="4">
        <v>0.94669897136128534</v>
      </c>
      <c r="R85" s="4">
        <v>941.47500000000002</v>
      </c>
      <c r="S85" s="4">
        <f t="shared" si="13"/>
        <v>2.9738087922165182</v>
      </c>
      <c r="Y85" s="5">
        <v>1.0085378836686085</v>
      </c>
      <c r="Z85" s="5">
        <v>691.87338399999999</v>
      </c>
      <c r="AA85" s="5">
        <f t="shared" si="14"/>
        <v>2.8400266238477991</v>
      </c>
      <c r="AB85" s="5"/>
      <c r="AC85" s="5">
        <v>0.65304056077762496</v>
      </c>
      <c r="AD85" s="5">
        <v>344.16309999999999</v>
      </c>
      <c r="AE85" s="5">
        <f t="shared" si="15"/>
        <v>2.5367643049065629</v>
      </c>
      <c r="AF85" s="5"/>
      <c r="AG85" s="5"/>
      <c r="AH85" s="5"/>
      <c r="AI85" s="5"/>
      <c r="AJ85" s="5"/>
      <c r="AK85" s="5">
        <v>0.93862123247965878</v>
      </c>
      <c r="AL85" s="5">
        <v>941.47500000000002</v>
      </c>
      <c r="AM85" s="5">
        <f t="shared" si="17"/>
        <v>2.9738087922165182</v>
      </c>
    </row>
    <row r="86" spans="1:39">
      <c r="A86" s="4">
        <v>1.1908076019221789</v>
      </c>
      <c r="B86" s="4">
        <v>847.83710699999995</v>
      </c>
      <c r="C86" s="4">
        <f t="shared" si="9"/>
        <v>2.9283124202679147</v>
      </c>
      <c r="D86" s="4"/>
      <c r="E86" s="4">
        <v>1.0237063309620591</v>
      </c>
      <c r="F86" s="4">
        <v>695.96818599999995</v>
      </c>
      <c r="G86" s="4">
        <f t="shared" si="10"/>
        <v>2.8425893876559143</v>
      </c>
      <c r="H86" s="4"/>
      <c r="I86" s="4">
        <v>0.94633713444689482</v>
      </c>
      <c r="J86" s="4">
        <v>683.009818</v>
      </c>
      <c r="K86" s="4">
        <f t="shared" si="11"/>
        <v>2.8344269465403573</v>
      </c>
      <c r="L86" s="4"/>
      <c r="M86" s="4"/>
      <c r="N86" s="4"/>
      <c r="O86" s="4"/>
      <c r="P86" s="4"/>
      <c r="Q86" s="4">
        <v>0.95071250399180696</v>
      </c>
      <c r="R86" s="4">
        <v>954.27210000000002</v>
      </c>
      <c r="S86" s="4">
        <f t="shared" si="13"/>
        <v>2.9796722265691691</v>
      </c>
      <c r="Y86" s="5">
        <v>1.0102755852417846</v>
      </c>
      <c r="Z86" s="5">
        <v>695.96818599999995</v>
      </c>
      <c r="AA86" s="5">
        <f t="shared" si="14"/>
        <v>2.8425893876559143</v>
      </c>
      <c r="AB86" s="5"/>
      <c r="AC86" s="5">
        <v>0.66257994061826087</v>
      </c>
      <c r="AD86" s="5">
        <v>352.30839200000003</v>
      </c>
      <c r="AE86" s="5">
        <f t="shared" si="15"/>
        <v>2.5469229882163957</v>
      </c>
      <c r="AF86" s="5"/>
      <c r="AG86" s="5"/>
      <c r="AH86" s="5"/>
      <c r="AI86" s="5"/>
      <c r="AJ86" s="5"/>
      <c r="AK86" s="5">
        <v>0.94474922322742849</v>
      </c>
      <c r="AL86" s="5">
        <v>954.27210000000002</v>
      </c>
      <c r="AM86" s="5">
        <f t="shared" si="17"/>
        <v>2.9796722265691691</v>
      </c>
    </row>
    <row r="87" spans="1:39">
      <c r="A87" s="4">
        <v>1.1927055722020758</v>
      </c>
      <c r="B87" s="4">
        <v>855.01930300000004</v>
      </c>
      <c r="C87" s="4">
        <f t="shared" si="9"/>
        <v>2.9319759195138495</v>
      </c>
      <c r="D87" s="4"/>
      <c r="E87" s="4">
        <v>1.0266764159065132</v>
      </c>
      <c r="F87" s="4">
        <v>701.03898400000003</v>
      </c>
      <c r="G87" s="4">
        <f t="shared" si="10"/>
        <v>2.8457421692724072</v>
      </c>
      <c r="H87" s="4"/>
      <c r="I87" s="4">
        <v>0.95282377272550478</v>
      </c>
      <c r="J87" s="4">
        <v>694.77491499999996</v>
      </c>
      <c r="K87" s="4">
        <f t="shared" si="11"/>
        <v>2.8418441297610335</v>
      </c>
      <c r="L87" s="4"/>
      <c r="M87" s="4"/>
      <c r="N87" s="4"/>
      <c r="O87" s="4"/>
      <c r="P87" s="4"/>
      <c r="Q87" s="4">
        <v>0.95855931873971334</v>
      </c>
      <c r="R87" s="4">
        <v>966.60329999999999</v>
      </c>
      <c r="S87" s="4">
        <f t="shared" si="13"/>
        <v>2.9852482734940926</v>
      </c>
      <c r="Y87" s="5">
        <v>1.0138467841562522</v>
      </c>
      <c r="Z87" s="5">
        <v>701.03898400000003</v>
      </c>
      <c r="AA87" s="5">
        <f t="shared" si="14"/>
        <v>2.8457421692724072</v>
      </c>
      <c r="AB87" s="5"/>
      <c r="AC87" s="5">
        <v>0.67092555776125318</v>
      </c>
      <c r="AD87" s="5">
        <v>359.904132</v>
      </c>
      <c r="AE87" s="5">
        <f t="shared" si="15"/>
        <v>2.5561868327448756</v>
      </c>
      <c r="AF87" s="5"/>
      <c r="AG87" s="5"/>
      <c r="AH87" s="5"/>
      <c r="AI87" s="5"/>
      <c r="AJ87" s="5"/>
      <c r="AK87" s="5">
        <v>0.95159650893234538</v>
      </c>
      <c r="AL87" s="5">
        <v>966.60329999999999</v>
      </c>
      <c r="AM87" s="5">
        <f t="shared" si="17"/>
        <v>2.9852482734940926</v>
      </c>
    </row>
    <row r="88" spans="1:39">
      <c r="A88" s="4">
        <v>1.1969818338175777</v>
      </c>
      <c r="B88" s="4">
        <v>861.80990599999996</v>
      </c>
      <c r="C88" s="4">
        <f t="shared" si="9"/>
        <v>2.9354114817416881</v>
      </c>
      <c r="D88" s="4"/>
      <c r="E88" s="4">
        <v>1.0281273742795867</v>
      </c>
      <c r="F88" s="4">
        <v>705.27437199999997</v>
      </c>
      <c r="G88" s="4">
        <f t="shared" si="10"/>
        <v>2.8483581028986205</v>
      </c>
      <c r="H88" s="4"/>
      <c r="I88" s="4">
        <v>0.96087689944607568</v>
      </c>
      <c r="J88" s="4">
        <v>709.79038800000001</v>
      </c>
      <c r="K88" s="4">
        <f t="shared" si="11"/>
        <v>2.851130113824162</v>
      </c>
      <c r="L88" s="4"/>
      <c r="M88" s="4"/>
      <c r="N88" s="4"/>
      <c r="O88" s="4"/>
      <c r="P88" s="4"/>
      <c r="Q88" s="4">
        <v>0.96168541951200359</v>
      </c>
      <c r="R88" s="4">
        <v>981.07680000000005</v>
      </c>
      <c r="S88" s="4">
        <f t="shared" si="13"/>
        <v>2.9917030058617891</v>
      </c>
      <c r="Y88" s="5">
        <v>1.0167783202588403</v>
      </c>
      <c r="Z88" s="5">
        <v>705.27437199999997</v>
      </c>
      <c r="AA88" s="5">
        <f t="shared" si="14"/>
        <v>2.8483581028986205</v>
      </c>
      <c r="AB88" s="5"/>
      <c r="AC88" s="5">
        <v>0.67970926071823179</v>
      </c>
      <c r="AD88" s="5">
        <v>368.057525</v>
      </c>
      <c r="AE88" s="5">
        <f t="shared" si="15"/>
        <v>2.5659157013845117</v>
      </c>
      <c r="AF88" s="5"/>
      <c r="AG88" s="5"/>
      <c r="AH88" s="5"/>
      <c r="AI88" s="5"/>
      <c r="AJ88" s="5"/>
      <c r="AK88" s="5">
        <v>0.95699209949632957</v>
      </c>
      <c r="AL88" s="5">
        <v>981.07680000000005</v>
      </c>
      <c r="AM88" s="5">
        <f t="shared" si="17"/>
        <v>2.9917030058617891</v>
      </c>
    </row>
    <row r="89" spans="1:39">
      <c r="A89" s="4">
        <v>1.1996244091980541</v>
      </c>
      <c r="B89" s="4">
        <v>868.47443599999997</v>
      </c>
      <c r="C89" s="4">
        <f t="shared" si="9"/>
        <v>2.9387570392856679</v>
      </c>
      <c r="D89" s="4"/>
      <c r="E89" s="4">
        <v>1.0309606422221298</v>
      </c>
      <c r="F89" s="4">
        <v>710.16842299999996</v>
      </c>
      <c r="G89" s="4">
        <f t="shared" si="10"/>
        <v>2.8513613578814869</v>
      </c>
      <c r="H89" s="4"/>
      <c r="I89" s="4">
        <v>0.96965815081016593</v>
      </c>
      <c r="J89" s="4">
        <v>720.38140499999997</v>
      </c>
      <c r="K89" s="4">
        <f t="shared" si="11"/>
        <v>2.8575624939724289</v>
      </c>
      <c r="L89" s="4"/>
      <c r="M89" s="4"/>
      <c r="N89" s="4"/>
      <c r="O89" s="4"/>
      <c r="P89" s="4"/>
      <c r="Q89" s="4">
        <v>0.96885921355783611</v>
      </c>
      <c r="R89" s="4">
        <v>995.0299</v>
      </c>
      <c r="S89" s="4">
        <f t="shared" si="13"/>
        <v>2.9978361312079418</v>
      </c>
      <c r="Y89" s="5">
        <v>1.0191272520368069</v>
      </c>
      <c r="Z89" s="5">
        <v>710.16842299999996</v>
      </c>
      <c r="AA89" s="5">
        <f t="shared" si="14"/>
        <v>2.8513613578814869</v>
      </c>
      <c r="AB89" s="5"/>
      <c r="AC89" s="5">
        <v>0.68754338415234117</v>
      </c>
      <c r="AD89" s="5">
        <v>375.86074500000001</v>
      </c>
      <c r="AE89" s="5">
        <f t="shared" si="15"/>
        <v>2.5750269702466215</v>
      </c>
      <c r="AF89" s="5"/>
      <c r="AG89" s="5"/>
      <c r="AH89" s="5"/>
      <c r="AI89" s="5"/>
      <c r="AJ89" s="5"/>
      <c r="AK89" s="5">
        <v>0.96352511723126288</v>
      </c>
      <c r="AL89" s="5">
        <v>995.0299</v>
      </c>
      <c r="AM89" s="5">
        <f t="shared" si="17"/>
        <v>2.9978361312079418</v>
      </c>
    </row>
    <row r="90" spans="1:39">
      <c r="A90" s="4">
        <v>1.2036541386437654</v>
      </c>
      <c r="B90" s="4">
        <v>874.39500099999998</v>
      </c>
      <c r="C90" s="4">
        <f t="shared" si="9"/>
        <v>2.9417076660455792</v>
      </c>
      <c r="D90" s="4"/>
      <c r="E90" s="4">
        <v>1.0352753681104145</v>
      </c>
      <c r="F90" s="4">
        <v>715.12934199999995</v>
      </c>
      <c r="G90" s="4">
        <f t="shared" si="10"/>
        <v>2.8543845976566691</v>
      </c>
      <c r="H90" s="4"/>
      <c r="I90" s="4">
        <v>0.97378742835442322</v>
      </c>
      <c r="J90" s="4">
        <v>729.76503700000001</v>
      </c>
      <c r="K90" s="4">
        <f t="shared" si="11"/>
        <v>2.863183052503961</v>
      </c>
      <c r="L90" s="4"/>
      <c r="M90" s="4"/>
      <c r="N90" s="4"/>
      <c r="O90" s="4"/>
      <c r="P90" s="4"/>
      <c r="Q90" s="4">
        <v>0.97520866680671037</v>
      </c>
      <c r="R90" s="4">
        <v>1008.6082</v>
      </c>
      <c r="S90" s="4">
        <f t="shared" si="13"/>
        <v>3.003722494658208</v>
      </c>
      <c r="Y90" s="5">
        <v>1.0222672949659406</v>
      </c>
      <c r="Z90" s="5">
        <v>715.12934199999995</v>
      </c>
      <c r="AA90" s="5">
        <f t="shared" si="14"/>
        <v>2.8543845976566691</v>
      </c>
      <c r="AB90" s="5"/>
      <c r="AC90" s="5">
        <v>0.69705509834143498</v>
      </c>
      <c r="AD90" s="5">
        <v>384.72724899999997</v>
      </c>
      <c r="AE90" s="5">
        <f t="shared" si="15"/>
        <v>2.5851529470846737</v>
      </c>
      <c r="AF90" s="5"/>
      <c r="AG90" s="5"/>
      <c r="AH90" s="5"/>
      <c r="AI90" s="5"/>
      <c r="AJ90" s="5"/>
      <c r="AK90" s="5">
        <v>0.96968378821946977</v>
      </c>
      <c r="AL90" s="5">
        <v>1008.6082</v>
      </c>
      <c r="AM90" s="5">
        <f t="shared" si="17"/>
        <v>3.003722494658208</v>
      </c>
    </row>
    <row r="91" spans="1:39">
      <c r="A91" s="4">
        <v>1.2064691931853295</v>
      </c>
      <c r="B91" s="4">
        <v>880.52512000000002</v>
      </c>
      <c r="C91" s="4">
        <f t="shared" si="9"/>
        <v>2.9447417502201256</v>
      </c>
      <c r="D91" s="4"/>
      <c r="E91" s="4">
        <v>1.0389103487464926</v>
      </c>
      <c r="F91" s="4">
        <v>719.66033100000004</v>
      </c>
      <c r="G91" s="4">
        <f t="shared" si="10"/>
        <v>2.857127564237286</v>
      </c>
      <c r="H91" s="4"/>
      <c r="I91" s="4">
        <v>0.97899209264547882</v>
      </c>
      <c r="J91" s="4">
        <v>741.00764400000003</v>
      </c>
      <c r="K91" s="4">
        <f t="shared" si="11"/>
        <v>2.8698226880466655</v>
      </c>
      <c r="L91" s="4"/>
      <c r="M91" s="4"/>
      <c r="N91" s="4"/>
      <c r="O91" s="4"/>
      <c r="P91" s="4"/>
      <c r="Q91" s="4"/>
      <c r="R91" s="4"/>
      <c r="S91" s="4"/>
      <c r="Y91" s="5">
        <v>1.0259994279558573</v>
      </c>
      <c r="Z91" s="5">
        <v>719.66033100000004</v>
      </c>
      <c r="AA91" s="5">
        <f t="shared" si="14"/>
        <v>2.857127564237286</v>
      </c>
      <c r="AB91" s="5"/>
      <c r="AC91" s="5">
        <v>0.7059572747559183</v>
      </c>
      <c r="AD91" s="5">
        <v>393.15458100000001</v>
      </c>
      <c r="AE91" s="5">
        <f t="shared" si="15"/>
        <v>2.5945633403899984</v>
      </c>
      <c r="AF91" s="5"/>
      <c r="AG91" s="5"/>
      <c r="AH91" s="5"/>
      <c r="AI91" s="5"/>
      <c r="AJ91" s="5"/>
      <c r="AK91" s="5">
        <v>0.97628993152529686</v>
      </c>
      <c r="AL91" s="5">
        <v>1023.3499</v>
      </c>
      <c r="AM91" s="5">
        <f t="shared" si="17"/>
        <v>3.0100241514614452</v>
      </c>
    </row>
    <row r="92" spans="1:39">
      <c r="A92" s="4">
        <v>1.2083213391393193</v>
      </c>
      <c r="B92" s="4">
        <v>885.78788899999995</v>
      </c>
      <c r="C92" s="4">
        <f t="shared" si="9"/>
        <v>2.947329738066117</v>
      </c>
      <c r="D92" s="4"/>
      <c r="E92" s="4">
        <v>1.0405240824513784</v>
      </c>
      <c r="F92" s="4">
        <v>724.59650499999998</v>
      </c>
      <c r="G92" s="4">
        <f t="shared" si="10"/>
        <v>2.860096234938823</v>
      </c>
      <c r="H92" s="4"/>
      <c r="I92" s="4">
        <v>0.98458207329535474</v>
      </c>
      <c r="J92" s="4">
        <v>752.28555400000005</v>
      </c>
      <c r="K92" s="4">
        <f t="shared" si="11"/>
        <v>2.8763827222228526</v>
      </c>
      <c r="L92" s="4"/>
      <c r="M92" s="4"/>
      <c r="N92" s="4"/>
      <c r="O92" s="4"/>
      <c r="P92" s="4"/>
      <c r="Q92" s="4"/>
      <c r="R92" s="4"/>
      <c r="S92" s="4"/>
      <c r="Y92" s="5">
        <v>1.0275262693036107</v>
      </c>
      <c r="Z92" s="5">
        <v>724.59650499999998</v>
      </c>
      <c r="AA92" s="5">
        <f t="shared" si="14"/>
        <v>2.860096234938823</v>
      </c>
      <c r="AB92" s="5"/>
      <c r="AC92" s="5">
        <v>0.71522140937130863</v>
      </c>
      <c r="AD92" s="5">
        <v>401.78549800000002</v>
      </c>
      <c r="AE92" s="5">
        <f t="shared" si="15"/>
        <v>2.6039942573195543</v>
      </c>
      <c r="AF92" s="5"/>
      <c r="AG92" s="5"/>
      <c r="AH92" s="5"/>
      <c r="AI92" s="5"/>
      <c r="AJ92" s="5"/>
      <c r="AK92" s="5">
        <v>0.98189394721728063</v>
      </c>
      <c r="AL92" s="5">
        <v>1036.9712</v>
      </c>
      <c r="AM92" s="5">
        <f t="shared" si="17"/>
        <v>3.0157666948126027</v>
      </c>
    </row>
    <row r="93" spans="1:39">
      <c r="A93" s="4">
        <v>1.211406176253669</v>
      </c>
      <c r="B93" s="4">
        <v>891.05010600000003</v>
      </c>
      <c r="C93" s="4">
        <f t="shared" si="9"/>
        <v>2.9499021262001381</v>
      </c>
      <c r="D93" s="4"/>
      <c r="E93" s="4">
        <v>1.0434160159555899</v>
      </c>
      <c r="F93" s="4">
        <v>729.13007900000002</v>
      </c>
      <c r="G93" s="4">
        <f t="shared" si="10"/>
        <v>2.862805014672416</v>
      </c>
      <c r="H93" s="4"/>
      <c r="I93" s="4">
        <v>0.99072426432455241</v>
      </c>
      <c r="J93" s="4">
        <v>764.38729000000001</v>
      </c>
      <c r="K93" s="4">
        <f t="shared" si="11"/>
        <v>2.883313457126099</v>
      </c>
      <c r="L93" s="4"/>
      <c r="M93" s="4"/>
      <c r="N93" s="4"/>
      <c r="O93" s="4"/>
      <c r="P93" s="4"/>
      <c r="Q93" s="4"/>
      <c r="R93" s="4"/>
      <c r="S93" s="4"/>
      <c r="Y93" s="5">
        <v>1.0300761281056556</v>
      </c>
      <c r="Z93" s="5">
        <v>729.13007900000002</v>
      </c>
      <c r="AA93" s="5">
        <f t="shared" si="14"/>
        <v>2.862805014672416</v>
      </c>
      <c r="AB93" s="5"/>
      <c r="AC93" s="5">
        <v>0.72351437205343794</v>
      </c>
      <c r="AD93" s="5">
        <v>411.15268200000003</v>
      </c>
      <c r="AE93" s="5">
        <f t="shared" si="15"/>
        <v>2.6140031275612539</v>
      </c>
      <c r="AF93" s="5"/>
      <c r="AG93" s="5"/>
      <c r="AH93" s="5"/>
      <c r="AI93" s="5"/>
      <c r="AJ93" s="5"/>
      <c r="AK93" s="5">
        <v>0.99013540897155883</v>
      </c>
      <c r="AL93" s="5">
        <v>1052.4773</v>
      </c>
      <c r="AM93" s="5">
        <f t="shared" si="17"/>
        <v>3.0222127376753516</v>
      </c>
    </row>
    <row r="94" spans="1:39">
      <c r="A94" s="4">
        <v>1.2135543243853131</v>
      </c>
      <c r="B94" s="4">
        <v>895.20559000000003</v>
      </c>
      <c r="C94" s="4">
        <f t="shared" si="9"/>
        <v>2.9519227854266541</v>
      </c>
      <c r="D94" s="4"/>
      <c r="E94" s="4">
        <v>1.0465335253446835</v>
      </c>
      <c r="F94" s="4">
        <v>735.04713900000002</v>
      </c>
      <c r="G94" s="4">
        <f t="shared" si="10"/>
        <v>2.8663151915346998</v>
      </c>
      <c r="H94" s="4"/>
      <c r="I94" s="4">
        <v>0.99679716624035097</v>
      </c>
      <c r="J94" s="4">
        <v>777.20146399999999</v>
      </c>
      <c r="K94" s="4">
        <f t="shared" si="11"/>
        <v>2.8905336100009857</v>
      </c>
      <c r="L94" s="4"/>
      <c r="M94" s="4"/>
      <c r="N94" s="4"/>
      <c r="O94" s="4"/>
      <c r="P94" s="4"/>
      <c r="Q94" s="4"/>
      <c r="R94" s="4"/>
      <c r="S94" s="4"/>
      <c r="Y94" s="5">
        <v>1.0346005885363863</v>
      </c>
      <c r="Z94" s="5">
        <v>735.04713900000002</v>
      </c>
      <c r="AA94" s="5">
        <f t="shared" si="14"/>
        <v>2.8663151915346998</v>
      </c>
      <c r="AB94" s="5"/>
      <c r="AC94" s="5">
        <v>0.73323667856185648</v>
      </c>
      <c r="AD94" s="5">
        <v>420.24590000000001</v>
      </c>
      <c r="AE94" s="5">
        <f t="shared" si="15"/>
        <v>2.6235034850715047</v>
      </c>
      <c r="AF94" s="5"/>
      <c r="AG94" s="5"/>
      <c r="AH94" s="5"/>
      <c r="AI94" s="5"/>
      <c r="AJ94" s="5"/>
      <c r="AK94" s="5">
        <v>0.9965264319550724</v>
      </c>
      <c r="AL94" s="5">
        <v>1068.5199</v>
      </c>
      <c r="AM94" s="5">
        <f t="shared" si="17"/>
        <v>3.0287826148292516</v>
      </c>
    </row>
    <row r="95" spans="1:39">
      <c r="A95" s="4">
        <v>1.2151527817001258</v>
      </c>
      <c r="B95" s="4">
        <v>896.24160199999994</v>
      </c>
      <c r="C95" s="4">
        <f t="shared" si="9"/>
        <v>2.9524250992508674</v>
      </c>
      <c r="D95" s="4"/>
      <c r="E95" s="4">
        <v>1.0487832752880031</v>
      </c>
      <c r="F95" s="4">
        <v>739.65891299999998</v>
      </c>
      <c r="G95" s="4">
        <f t="shared" si="10"/>
        <v>2.8690314949315021</v>
      </c>
      <c r="H95" s="4"/>
      <c r="I95" s="4">
        <v>1.0019440343580379</v>
      </c>
      <c r="J95" s="4">
        <v>787.77964299999996</v>
      </c>
      <c r="K95" s="4">
        <f t="shared" si="11"/>
        <v>2.8964047540219977</v>
      </c>
      <c r="L95" s="4"/>
      <c r="M95" s="4"/>
      <c r="N95" s="4"/>
      <c r="O95" s="4"/>
      <c r="P95" s="4"/>
      <c r="Q95" s="4"/>
      <c r="R95" s="4"/>
      <c r="S95" s="4"/>
      <c r="Y95" s="5">
        <v>1.0349878911852546</v>
      </c>
      <c r="Z95" s="5">
        <v>739.65891299999998</v>
      </c>
      <c r="AA95" s="5">
        <f t="shared" si="14"/>
        <v>2.8690314949315021</v>
      </c>
      <c r="AB95" s="5"/>
      <c r="AC95" s="5">
        <v>0.74217071654642242</v>
      </c>
      <c r="AD95" s="5">
        <v>430.27179100000001</v>
      </c>
      <c r="AE95" s="5">
        <f t="shared" si="15"/>
        <v>2.6337428742846822</v>
      </c>
      <c r="AF95" s="5"/>
      <c r="AG95" s="5"/>
      <c r="AH95" s="5"/>
      <c r="AI95" s="5"/>
      <c r="AJ95" s="5"/>
      <c r="AK95" s="5">
        <v>1.0037301360433428</v>
      </c>
      <c r="AL95" s="5">
        <v>1084.1567</v>
      </c>
      <c r="AM95" s="5">
        <f t="shared" si="17"/>
        <v>3.0350920580574829</v>
      </c>
    </row>
    <row r="96" spans="1:39">
      <c r="A96" s="4">
        <v>1.2147340291455799</v>
      </c>
      <c r="B96" s="4">
        <v>896.82224499999995</v>
      </c>
      <c r="C96" s="4">
        <f t="shared" si="9"/>
        <v>2.9527063720678863</v>
      </c>
      <c r="D96" s="4"/>
      <c r="E96" s="4">
        <v>1.0524419977217532</v>
      </c>
      <c r="F96" s="4">
        <v>743.88195700000006</v>
      </c>
      <c r="G96" s="4">
        <f t="shared" si="10"/>
        <v>2.8715040249399082</v>
      </c>
      <c r="H96" s="4"/>
      <c r="I96" s="4">
        <v>1.0079996518494567</v>
      </c>
      <c r="J96" s="4">
        <v>798.26397399999996</v>
      </c>
      <c r="K96" s="4">
        <f t="shared" si="11"/>
        <v>2.9021465298146403</v>
      </c>
      <c r="L96" s="4"/>
      <c r="M96" s="4"/>
      <c r="N96" s="4"/>
      <c r="O96" s="4"/>
      <c r="P96" s="4"/>
      <c r="Q96" s="4"/>
      <c r="R96" s="4"/>
      <c r="S96" s="4"/>
      <c r="Y96" s="5">
        <v>1.0391513665489092</v>
      </c>
      <c r="Z96" s="5">
        <v>743.88195700000006</v>
      </c>
      <c r="AA96" s="5">
        <f t="shared" si="14"/>
        <v>2.8715040249399082</v>
      </c>
      <c r="AB96" s="5"/>
      <c r="AC96" s="5">
        <v>0.75224951505188764</v>
      </c>
      <c r="AD96" s="5">
        <v>440.36746900000003</v>
      </c>
      <c r="AE96" s="5">
        <f t="shared" si="15"/>
        <v>2.6438152291107637</v>
      </c>
      <c r="AF96" s="5"/>
      <c r="AG96" s="5"/>
      <c r="AH96" s="5"/>
      <c r="AI96" s="5"/>
      <c r="AJ96" s="5"/>
      <c r="AK96" s="5">
        <v>1.0114132225223336</v>
      </c>
      <c r="AL96" s="5">
        <v>1100.4781</v>
      </c>
      <c r="AM96" s="5">
        <f t="shared" si="17"/>
        <v>3.041581404323451</v>
      </c>
    </row>
    <row r="97" spans="1:39">
      <c r="A97" s="4">
        <v>1.2144284760453115</v>
      </c>
      <c r="B97" s="4">
        <v>901.31001200000003</v>
      </c>
      <c r="C97" s="4">
        <f t="shared" si="9"/>
        <v>2.9548741953560627</v>
      </c>
      <c r="D97" s="4"/>
      <c r="E97" s="4">
        <v>1.0545978467373638</v>
      </c>
      <c r="F97" s="4">
        <v>748.60476400000005</v>
      </c>
      <c r="G97" s="4">
        <f t="shared" si="10"/>
        <v>2.874252586567247</v>
      </c>
      <c r="H97" s="4"/>
      <c r="I97" s="4">
        <v>1.0132294099302188</v>
      </c>
      <c r="J97" s="4">
        <v>810.37183300000004</v>
      </c>
      <c r="K97" s="4">
        <f t="shared" si="11"/>
        <v>2.9086843373556008</v>
      </c>
      <c r="L97" s="4"/>
      <c r="M97" s="4"/>
      <c r="N97" s="4"/>
      <c r="O97" s="4"/>
      <c r="P97" s="4"/>
      <c r="Q97" s="4"/>
      <c r="R97" s="4"/>
      <c r="S97" s="4"/>
      <c r="Y97" s="5">
        <v>1.0423053011702339</v>
      </c>
      <c r="Z97" s="5">
        <v>748.60476400000005</v>
      </c>
      <c r="AA97" s="5">
        <f t="shared" si="14"/>
        <v>2.874252586567247</v>
      </c>
      <c r="AB97" s="5"/>
      <c r="AC97" s="5">
        <v>0.76063211700654343</v>
      </c>
      <c r="AD97" s="5">
        <v>450.34674000000001</v>
      </c>
      <c r="AE97" s="5">
        <f t="shared" si="15"/>
        <v>2.6535470232913108</v>
      </c>
      <c r="AF97" s="5"/>
      <c r="AG97" s="5"/>
      <c r="AH97" s="5"/>
      <c r="AI97" s="5"/>
      <c r="AJ97" s="5"/>
      <c r="AK97" s="5">
        <v>1.0169573522739812</v>
      </c>
      <c r="AL97" s="5">
        <v>1117.1989000000001</v>
      </c>
      <c r="AM97" s="5">
        <f t="shared" si="17"/>
        <v>3.048130499420513</v>
      </c>
    </row>
    <row r="98" spans="1:39">
      <c r="A98" s="4">
        <v>1.2203306387732347</v>
      </c>
      <c r="B98" s="4">
        <v>909.04930100000001</v>
      </c>
      <c r="C98" s="4">
        <f t="shared" si="9"/>
        <v>2.95858743720617</v>
      </c>
      <c r="D98" s="4"/>
      <c r="E98" s="4">
        <v>1.0575657363355664</v>
      </c>
      <c r="F98" s="4">
        <v>752.88284499999997</v>
      </c>
      <c r="G98" s="4">
        <f t="shared" si="10"/>
        <v>2.8767274015280773</v>
      </c>
      <c r="H98" s="4"/>
      <c r="I98" s="4">
        <v>1.0206906560316573</v>
      </c>
      <c r="J98" s="4">
        <v>824.78517199999999</v>
      </c>
      <c r="K98" s="4">
        <f t="shared" si="11"/>
        <v>2.9163408445930354</v>
      </c>
      <c r="L98" s="4"/>
      <c r="M98" s="4"/>
      <c r="N98" s="4"/>
      <c r="O98" s="4"/>
      <c r="P98" s="4"/>
      <c r="Q98" s="4"/>
      <c r="R98" s="4"/>
      <c r="S98" s="4"/>
      <c r="Y98" s="5">
        <v>1.0453101336128303</v>
      </c>
      <c r="Z98" s="5">
        <v>752.88284499999997</v>
      </c>
      <c r="AA98" s="5">
        <f t="shared" si="14"/>
        <v>2.8767274015280773</v>
      </c>
      <c r="AB98" s="5"/>
      <c r="AC98" s="5">
        <v>0.76677549705251669</v>
      </c>
      <c r="AD98" s="5">
        <v>457.15464900000001</v>
      </c>
      <c r="AE98" s="5">
        <f t="shared" si="15"/>
        <v>2.6600631406516131</v>
      </c>
      <c r="AF98" s="5"/>
      <c r="AG98" s="5"/>
      <c r="AH98" s="5"/>
      <c r="AI98" s="5"/>
      <c r="AJ98" s="5"/>
      <c r="AK98" s="5">
        <v>1.0243108932361329</v>
      </c>
      <c r="AL98" s="5">
        <v>1134.6067</v>
      </c>
      <c r="AM98" s="5">
        <f t="shared" si="17"/>
        <v>3.0548453438016057</v>
      </c>
    </row>
    <row r="99" spans="1:39">
      <c r="A99" s="4">
        <v>1.2233576168485012</v>
      </c>
      <c r="B99" s="4">
        <v>916.433221</v>
      </c>
      <c r="C99" s="4">
        <f t="shared" si="9"/>
        <v>2.9621008241178353</v>
      </c>
      <c r="D99" s="4"/>
      <c r="E99" s="4">
        <v>1.0606679012821365</v>
      </c>
      <c r="F99" s="4">
        <v>757.24648999999999</v>
      </c>
      <c r="G99" s="4">
        <f t="shared" si="10"/>
        <v>2.8792372689614276</v>
      </c>
      <c r="H99" s="4"/>
      <c r="I99" s="4">
        <v>1.027851436332377</v>
      </c>
      <c r="J99" s="4">
        <v>835.03875200000004</v>
      </c>
      <c r="K99" s="4">
        <f t="shared" si="11"/>
        <v>2.9217066304407795</v>
      </c>
      <c r="L99" s="4"/>
      <c r="M99" s="4"/>
      <c r="N99" s="4"/>
      <c r="O99" s="4"/>
      <c r="P99" s="4"/>
      <c r="Q99" s="4"/>
      <c r="R99" s="4"/>
      <c r="S99" s="4"/>
      <c r="Y99" s="5">
        <v>1.0477392756609938</v>
      </c>
      <c r="Z99" s="5">
        <v>757.24648999999999</v>
      </c>
      <c r="AA99" s="5">
        <f t="shared" si="14"/>
        <v>2.8792372689614276</v>
      </c>
      <c r="AB99" s="5"/>
      <c r="AC99" s="5">
        <v>0.76898081510396687</v>
      </c>
      <c r="AD99" s="5">
        <v>459.96733799999998</v>
      </c>
      <c r="AE99" s="5">
        <f t="shared" si="15"/>
        <v>2.6627269937902969</v>
      </c>
      <c r="AF99" s="5"/>
      <c r="AG99" s="5"/>
      <c r="AH99" s="5"/>
      <c r="AI99" s="5"/>
      <c r="AJ99" s="5"/>
      <c r="AK99" s="5">
        <v>1.0302630565519504</v>
      </c>
      <c r="AL99" s="5">
        <v>1152.1343999999999</v>
      </c>
      <c r="AM99" s="5">
        <f t="shared" si="17"/>
        <v>3.0615031438213633</v>
      </c>
    </row>
    <row r="100" spans="1:39">
      <c r="A100" s="4">
        <v>1.2257191008087256</v>
      </c>
      <c r="B100" s="4">
        <v>923.85436300000003</v>
      </c>
      <c r="C100" s="4">
        <f t="shared" si="9"/>
        <v>2.9656035141524306</v>
      </c>
      <c r="D100" s="4"/>
      <c r="E100" s="4">
        <v>1.0628258864229805</v>
      </c>
      <c r="F100" s="4">
        <v>762.03513399999997</v>
      </c>
      <c r="G100" s="4">
        <f t="shared" si="10"/>
        <v>2.8819749951592479</v>
      </c>
      <c r="H100" s="4"/>
      <c r="I100" s="4">
        <v>1.0290434646895827</v>
      </c>
      <c r="J100" s="4">
        <v>842.00062500000001</v>
      </c>
      <c r="K100" s="4">
        <f t="shared" si="11"/>
        <v>2.9253124138677618</v>
      </c>
      <c r="L100" s="4"/>
      <c r="M100" s="4"/>
      <c r="N100" s="4"/>
      <c r="O100" s="4"/>
      <c r="P100" s="4"/>
      <c r="Q100" s="4"/>
      <c r="R100" s="4"/>
      <c r="S100" s="4"/>
      <c r="Y100" s="5">
        <v>1.0496414365862383</v>
      </c>
      <c r="Z100" s="5">
        <v>762.03513399999997</v>
      </c>
      <c r="AA100" s="5">
        <f t="shared" si="14"/>
        <v>2.8819749951592479</v>
      </c>
      <c r="AB100" s="5"/>
      <c r="AC100" s="5">
        <v>0.77168875213461041</v>
      </c>
      <c r="AD100" s="5">
        <v>463.56447800000001</v>
      </c>
      <c r="AE100" s="5">
        <f t="shared" si="15"/>
        <v>2.6661101494666206</v>
      </c>
      <c r="AF100" s="5"/>
      <c r="AG100" s="5"/>
      <c r="AH100" s="5"/>
      <c r="AI100" s="5"/>
      <c r="AJ100" s="5"/>
      <c r="AK100" s="5">
        <v>1.0383380767281354</v>
      </c>
      <c r="AL100" s="5">
        <v>1169.047</v>
      </c>
      <c r="AM100" s="5">
        <f t="shared" si="17"/>
        <v>3.0678319717523692</v>
      </c>
    </row>
    <row r="101" spans="1:39">
      <c r="A101" s="4">
        <v>1.2300478355251423</v>
      </c>
      <c r="B101" s="4">
        <v>930.88959799999998</v>
      </c>
      <c r="C101" s="4">
        <f t="shared" si="9"/>
        <v>2.968898177412604</v>
      </c>
      <c r="D101" s="4"/>
      <c r="E101" s="4">
        <v>1.06588656706739</v>
      </c>
      <c r="F101" s="4">
        <v>765.969065</v>
      </c>
      <c r="G101" s="4">
        <f t="shared" si="10"/>
        <v>2.884211230244758</v>
      </c>
      <c r="H101" s="4"/>
      <c r="I101" s="4">
        <v>1.0331667185819189</v>
      </c>
      <c r="J101" s="4">
        <v>846.22963300000004</v>
      </c>
      <c r="K101" s="4">
        <f t="shared" si="11"/>
        <v>2.9274882292475217</v>
      </c>
      <c r="L101" s="4"/>
      <c r="M101" s="4"/>
      <c r="N101" s="4"/>
      <c r="O101" s="4"/>
      <c r="P101" s="4"/>
      <c r="Q101" s="4"/>
      <c r="R101" s="4"/>
      <c r="S101" s="4"/>
      <c r="Y101" s="5">
        <v>1.0509143175974196</v>
      </c>
      <c r="Z101" s="5">
        <v>765.969065</v>
      </c>
      <c r="AA101" s="5">
        <f t="shared" si="14"/>
        <v>2.884211230244758</v>
      </c>
      <c r="AB101" s="5"/>
      <c r="AC101" s="5">
        <v>0.77560994136269046</v>
      </c>
      <c r="AD101" s="5">
        <v>466.58440899999999</v>
      </c>
      <c r="AE101" s="5">
        <f t="shared" si="15"/>
        <v>2.6689302226737763</v>
      </c>
      <c r="AF101" s="5"/>
      <c r="AG101" s="5"/>
      <c r="AH101" s="5"/>
      <c r="AI101" s="5"/>
      <c r="AJ101" s="5"/>
      <c r="AK101" s="5">
        <v>1.0451474422250906</v>
      </c>
      <c r="AL101" s="5">
        <v>1187.9087</v>
      </c>
      <c r="AM101" s="5">
        <f t="shared" si="17"/>
        <v>3.0747830630274091</v>
      </c>
    </row>
    <row r="102" spans="1:39">
      <c r="A102" s="4">
        <v>1.2349439202041153</v>
      </c>
      <c r="B102" s="4">
        <v>938.22305400000005</v>
      </c>
      <c r="C102" s="4">
        <f t="shared" si="9"/>
        <v>2.9723061002184457</v>
      </c>
      <c r="D102" s="4"/>
      <c r="E102" s="4">
        <v>1.0688875194600451</v>
      </c>
      <c r="F102" s="4">
        <v>770.51139799999999</v>
      </c>
      <c r="G102" s="4">
        <f t="shared" si="10"/>
        <v>2.8867790675215268</v>
      </c>
      <c r="H102" s="4"/>
      <c r="I102" s="4">
        <v>1.0353584615661071</v>
      </c>
      <c r="J102" s="4">
        <v>850.72812699999997</v>
      </c>
      <c r="K102" s="4">
        <f t="shared" si="11"/>
        <v>2.9297907918021462</v>
      </c>
      <c r="L102" s="4"/>
      <c r="M102" s="4"/>
      <c r="N102" s="4"/>
      <c r="O102" s="4"/>
      <c r="P102" s="4"/>
      <c r="Q102" s="4"/>
      <c r="R102" s="4"/>
      <c r="S102" s="4"/>
      <c r="Y102" s="5">
        <v>1.0548758012038173</v>
      </c>
      <c r="Z102" s="5">
        <v>770.51139799999999</v>
      </c>
      <c r="AA102" s="5">
        <f t="shared" si="14"/>
        <v>2.8867790675215268</v>
      </c>
      <c r="AB102" s="5"/>
      <c r="AC102" s="5">
        <v>0.77935753658063367</v>
      </c>
      <c r="AD102" s="5">
        <v>470.123763</v>
      </c>
      <c r="AE102" s="5">
        <f t="shared" si="15"/>
        <v>2.6722122037067524</v>
      </c>
      <c r="AF102" s="5"/>
      <c r="AG102" s="5"/>
      <c r="AH102" s="5"/>
      <c r="AI102" s="5"/>
      <c r="AJ102" s="5"/>
      <c r="AK102" s="5">
        <v>1.0526693337823998</v>
      </c>
      <c r="AL102" s="5">
        <v>1206.1913999999999</v>
      </c>
      <c r="AM102" s="5">
        <f t="shared" si="17"/>
        <v>3.0814162276784103</v>
      </c>
    </row>
    <row r="103" spans="1:39">
      <c r="A103" s="4">
        <v>1.2357216184815167</v>
      </c>
      <c r="B103" s="4">
        <v>946.12326900000005</v>
      </c>
      <c r="C103" s="4">
        <f t="shared" si="9"/>
        <v>2.9759477236732912</v>
      </c>
      <c r="D103" s="4"/>
      <c r="E103" s="4">
        <v>1.0690810771994455</v>
      </c>
      <c r="F103" s="4">
        <v>774.96149300000002</v>
      </c>
      <c r="G103" s="4">
        <f t="shared" si="10"/>
        <v>2.8892801234184509</v>
      </c>
      <c r="H103" s="4"/>
      <c r="I103" s="4">
        <v>1.0376739552385195</v>
      </c>
      <c r="J103" s="4">
        <v>855.77459199999998</v>
      </c>
      <c r="K103" s="4">
        <f t="shared" si="11"/>
        <v>2.932359388109584</v>
      </c>
      <c r="L103" s="4"/>
      <c r="M103" s="4"/>
      <c r="N103" s="4"/>
      <c r="O103" s="4"/>
      <c r="P103" s="4"/>
      <c r="Q103" s="4"/>
      <c r="R103" s="4"/>
      <c r="S103" s="4"/>
      <c r="Y103" s="5">
        <v>1.0577174435505103</v>
      </c>
      <c r="Z103" s="5">
        <v>774.96149300000002</v>
      </c>
      <c r="AA103" s="5">
        <f t="shared" si="14"/>
        <v>2.8892801234184509</v>
      </c>
      <c r="AB103" s="5"/>
      <c r="AC103" s="5">
        <v>0.78063964303183364</v>
      </c>
      <c r="AD103" s="5">
        <v>473.34381300000001</v>
      </c>
      <c r="AE103" s="5">
        <f t="shared" si="15"/>
        <v>2.6751767048979507</v>
      </c>
      <c r="AF103" s="5"/>
      <c r="AG103" s="5"/>
      <c r="AH103" s="5"/>
      <c r="AI103" s="5"/>
      <c r="AJ103" s="5"/>
      <c r="AK103" s="5">
        <v>1.0585980158107797</v>
      </c>
      <c r="AL103" s="5">
        <v>1226.3417999999999</v>
      </c>
      <c r="AM103" s="5">
        <f t="shared" si="17"/>
        <v>3.0886115314919378</v>
      </c>
    </row>
    <row r="104" spans="1:39">
      <c r="A104" s="4">
        <v>1.2411477698755269</v>
      </c>
      <c r="B104" s="4">
        <v>953.48186599999997</v>
      </c>
      <c r="C104" s="4">
        <f t="shared" si="9"/>
        <v>2.97931243773753</v>
      </c>
      <c r="D104" s="4"/>
      <c r="E104" s="4">
        <v>1.07298720922011</v>
      </c>
      <c r="F104" s="4">
        <v>779.79617199999996</v>
      </c>
      <c r="G104" s="4">
        <f t="shared" si="10"/>
        <v>2.8919810989163972</v>
      </c>
      <c r="H104" s="4"/>
      <c r="I104" s="4">
        <v>1.0381167105451738</v>
      </c>
      <c r="J104" s="4">
        <v>860.90178500000002</v>
      </c>
      <c r="K104" s="4">
        <f t="shared" si="11"/>
        <v>2.9349536082881178</v>
      </c>
      <c r="L104" s="4"/>
      <c r="M104" s="4"/>
      <c r="N104" s="4"/>
      <c r="O104" s="4"/>
      <c r="P104" s="4"/>
      <c r="Q104" s="4"/>
      <c r="R104" s="4"/>
      <c r="S104" s="4"/>
      <c r="Y104" s="5">
        <v>1.0599999452914359</v>
      </c>
      <c r="Z104" s="5">
        <v>779.79617199999996</v>
      </c>
      <c r="AA104" s="5">
        <f t="shared" si="14"/>
        <v>2.8919810989163972</v>
      </c>
      <c r="AB104" s="5"/>
      <c r="AC104" s="5">
        <v>0.78297992022640239</v>
      </c>
      <c r="AD104" s="5">
        <v>476.84079300000002</v>
      </c>
      <c r="AE104" s="5">
        <f t="shared" si="15"/>
        <v>2.6783734015496776</v>
      </c>
      <c r="AF104" s="5"/>
      <c r="AG104" s="5"/>
      <c r="AH104" s="5"/>
      <c r="AI104" s="5"/>
      <c r="AJ104" s="5"/>
      <c r="AK104" s="5">
        <v>1.066970339636174</v>
      </c>
      <c r="AL104" s="5">
        <v>1246.6669999999999</v>
      </c>
      <c r="AM104" s="5">
        <f t="shared" si="17"/>
        <v>3.0957504636023212</v>
      </c>
    </row>
    <row r="105" spans="1:39">
      <c r="A105" s="4">
        <v>1.2437895648321866</v>
      </c>
      <c r="B105" s="4">
        <v>960.59222699999998</v>
      </c>
      <c r="C105" s="4">
        <f t="shared" si="9"/>
        <v>2.9825390680569868</v>
      </c>
      <c r="D105" s="4"/>
      <c r="E105" s="4">
        <v>1.0763867798429387</v>
      </c>
      <c r="F105" s="4">
        <v>785.23047499999996</v>
      </c>
      <c r="G105" s="4">
        <f t="shared" si="10"/>
        <v>2.8949971463374227</v>
      </c>
      <c r="H105" s="4"/>
      <c r="I105" s="4">
        <v>1.0422624892733354</v>
      </c>
      <c r="J105" s="4">
        <v>865.32467199999996</v>
      </c>
      <c r="K105" s="4">
        <f t="shared" si="11"/>
        <v>2.9371790864270459</v>
      </c>
      <c r="L105" s="4"/>
      <c r="M105" s="4"/>
      <c r="N105" s="4"/>
      <c r="O105" s="4"/>
      <c r="P105" s="4"/>
      <c r="Q105" s="4"/>
      <c r="R105" s="4"/>
      <c r="S105" s="4"/>
      <c r="Y105" s="5">
        <v>1.0610261109780319</v>
      </c>
      <c r="Z105" s="5">
        <v>785.23047499999996</v>
      </c>
      <c r="AA105" s="5">
        <f t="shared" si="14"/>
        <v>2.8949971463374227</v>
      </c>
      <c r="AB105" s="5"/>
      <c r="AC105" s="5">
        <v>0.78723405010805769</v>
      </c>
      <c r="AD105" s="5">
        <v>479.92458199999999</v>
      </c>
      <c r="AE105" s="5">
        <f t="shared" si="15"/>
        <v>2.6811729953034127</v>
      </c>
      <c r="AF105" s="5"/>
      <c r="AG105" s="5"/>
      <c r="AH105" s="5"/>
      <c r="AI105" s="5"/>
      <c r="AJ105" s="5"/>
      <c r="AK105" s="5">
        <v>1.0744211493440525</v>
      </c>
      <c r="AL105" s="5">
        <v>1266.1608000000001</v>
      </c>
      <c r="AM105" s="5">
        <f t="shared" si="17"/>
        <v>3.1024888637524857</v>
      </c>
    </row>
    <row r="106" spans="1:39">
      <c r="A106" s="4">
        <v>1.2463141545910736</v>
      </c>
      <c r="B106" s="4">
        <v>968.50734199999999</v>
      </c>
      <c r="C106" s="4">
        <f t="shared" si="9"/>
        <v>2.9861029173401064</v>
      </c>
      <c r="D106" s="4"/>
      <c r="E106" s="4">
        <v>1.0790209998633586</v>
      </c>
      <c r="F106" s="4">
        <v>789.587492</v>
      </c>
      <c r="G106" s="4">
        <f t="shared" si="10"/>
        <v>2.8974002599776831</v>
      </c>
      <c r="H106" s="4"/>
      <c r="I106" s="4">
        <v>1.0443762968818673</v>
      </c>
      <c r="J106" s="4">
        <v>871.227305</v>
      </c>
      <c r="K106" s="4">
        <f t="shared" si="11"/>
        <v>2.9401314781170944</v>
      </c>
      <c r="L106" s="4"/>
      <c r="M106" s="4"/>
      <c r="N106" s="4"/>
      <c r="O106" s="4"/>
      <c r="P106" s="4"/>
      <c r="Q106" s="4"/>
      <c r="R106" s="4"/>
      <c r="S106" s="4"/>
      <c r="Y106" s="5">
        <v>1.0642800313345153</v>
      </c>
      <c r="Z106" s="5">
        <v>789.587492</v>
      </c>
      <c r="AA106" s="5">
        <f t="shared" si="14"/>
        <v>2.8974002599776831</v>
      </c>
      <c r="AB106" s="5"/>
      <c r="AC106" s="5">
        <v>0.78919740218580758</v>
      </c>
      <c r="AD106" s="5">
        <v>483.51067799999998</v>
      </c>
      <c r="AE106" s="5">
        <f t="shared" si="15"/>
        <v>2.6844060696191665</v>
      </c>
      <c r="AF106" s="5"/>
      <c r="AG106" s="5"/>
      <c r="AH106" s="5"/>
      <c r="AI106" s="5"/>
      <c r="AJ106" s="5"/>
      <c r="AK106" s="5">
        <v>1.0797415923089304</v>
      </c>
      <c r="AL106" s="5">
        <v>1286.1574000000001</v>
      </c>
      <c r="AM106" s="5">
        <f t="shared" si="17"/>
        <v>3.109294120818729</v>
      </c>
    </row>
    <row r="107" spans="1:39">
      <c r="A107" s="4">
        <v>1.2512969814863528</v>
      </c>
      <c r="B107" s="4">
        <v>974.73347100000001</v>
      </c>
      <c r="C107" s="4">
        <f t="shared" si="9"/>
        <v>2.9888858793928725</v>
      </c>
      <c r="D107" s="4"/>
      <c r="E107" s="4">
        <v>1.0816725593479526</v>
      </c>
      <c r="F107" s="4">
        <v>793.80495900000005</v>
      </c>
      <c r="G107" s="4">
        <f t="shared" si="10"/>
        <v>2.8997138076721884</v>
      </c>
      <c r="H107" s="4"/>
      <c r="I107" s="4">
        <v>1.0474484997545146</v>
      </c>
      <c r="J107" s="4">
        <v>876.18986800000005</v>
      </c>
      <c r="K107" s="4">
        <f t="shared" si="11"/>
        <v>2.9425982268184949</v>
      </c>
      <c r="L107" s="4"/>
      <c r="M107" s="4"/>
      <c r="N107" s="4"/>
      <c r="O107" s="4"/>
      <c r="P107" s="4"/>
      <c r="Q107" s="4"/>
      <c r="R107" s="4"/>
      <c r="S107" s="4"/>
      <c r="Y107" s="5">
        <v>1.0683944894698159</v>
      </c>
      <c r="Z107" s="5">
        <v>793.80495900000005</v>
      </c>
      <c r="AA107" s="5">
        <f t="shared" si="14"/>
        <v>2.8997138076721884</v>
      </c>
      <c r="AB107" s="5"/>
      <c r="AC107" s="5">
        <v>0.79357345964017811</v>
      </c>
      <c r="AD107" s="5">
        <v>487.53938499999998</v>
      </c>
      <c r="AE107" s="5">
        <f t="shared" si="15"/>
        <v>2.688009705157151</v>
      </c>
      <c r="AF107" s="5"/>
      <c r="AG107" s="5"/>
      <c r="AH107" s="5"/>
      <c r="AI107" s="5"/>
      <c r="AJ107" s="5"/>
      <c r="AK107" s="5">
        <v>1.0903440819602406</v>
      </c>
      <c r="AL107" s="5">
        <v>1307.606</v>
      </c>
      <c r="AM107" s="5">
        <f t="shared" si="17"/>
        <v>3.1164769046896965</v>
      </c>
    </row>
    <row r="108" spans="1:39">
      <c r="A108" s="4">
        <v>1.2548381739208823</v>
      </c>
      <c r="B108" s="4">
        <v>982.30579599999999</v>
      </c>
      <c r="C108" s="4">
        <f t="shared" si="9"/>
        <v>2.9922467065667662</v>
      </c>
      <c r="D108" s="4"/>
      <c r="E108" s="4">
        <v>1.0829407900189114</v>
      </c>
      <c r="F108" s="4">
        <v>798.58629800000006</v>
      </c>
      <c r="G108" s="4">
        <f t="shared" si="10"/>
        <v>2.9023218543756726</v>
      </c>
      <c r="H108" s="4"/>
      <c r="I108" s="4">
        <v>1.0504416354523216</v>
      </c>
      <c r="J108" s="4">
        <v>881.31095400000004</v>
      </c>
      <c r="K108" s="4">
        <f t="shared" si="11"/>
        <v>2.9451291680935143</v>
      </c>
      <c r="L108" s="4"/>
      <c r="M108" s="4"/>
      <c r="N108" s="4"/>
      <c r="O108" s="4"/>
      <c r="P108" s="4"/>
      <c r="Q108" s="4"/>
      <c r="R108" s="4"/>
      <c r="S108" s="4"/>
      <c r="Y108" s="5">
        <v>1.0700481911262922</v>
      </c>
      <c r="Z108" s="5">
        <v>798.58629800000006</v>
      </c>
      <c r="AA108" s="5">
        <f t="shared" si="14"/>
        <v>2.9023218543756726</v>
      </c>
      <c r="AB108" s="5"/>
      <c r="AC108" s="5">
        <v>0.79649634546435555</v>
      </c>
      <c r="AD108" s="5">
        <v>491.12466999999998</v>
      </c>
      <c r="AE108" s="5">
        <f t="shared" si="15"/>
        <v>2.6911917500057068</v>
      </c>
      <c r="AF108" s="5"/>
      <c r="AG108" s="5"/>
      <c r="AH108" s="5"/>
      <c r="AI108" s="5"/>
      <c r="AJ108" s="5"/>
      <c r="AK108" s="5">
        <v>1.0951045317312742</v>
      </c>
      <c r="AL108" s="5">
        <v>1329.4973</v>
      </c>
      <c r="AM108" s="5">
        <f t="shared" si="17"/>
        <v>3.1236874596846662</v>
      </c>
    </row>
    <row r="109" spans="1:39">
      <c r="A109" s="4">
        <v>1.2587379422693514</v>
      </c>
      <c r="B109" s="4">
        <v>989.046831</v>
      </c>
      <c r="C109" s="4">
        <f t="shared" si="9"/>
        <v>2.9952168557664063</v>
      </c>
      <c r="D109" s="4"/>
      <c r="E109" s="4">
        <v>1.0867629098947893</v>
      </c>
      <c r="F109" s="4">
        <v>802.93257000000006</v>
      </c>
      <c r="G109" s="4">
        <f t="shared" si="10"/>
        <v>2.9046790749094029</v>
      </c>
      <c r="H109" s="4"/>
      <c r="I109" s="4">
        <v>1.0518803470594673</v>
      </c>
      <c r="J109" s="4">
        <v>886.22616500000004</v>
      </c>
      <c r="K109" s="4">
        <f t="shared" si="11"/>
        <v>2.9475445680239294</v>
      </c>
      <c r="L109" s="4"/>
      <c r="M109" s="4"/>
      <c r="N109" s="4"/>
      <c r="O109" s="4"/>
      <c r="P109" s="4"/>
      <c r="Q109" s="4"/>
      <c r="R109" s="4"/>
      <c r="S109" s="4"/>
      <c r="Y109" s="5">
        <v>1.073403171139983</v>
      </c>
      <c r="Z109" s="5">
        <v>802.93257000000006</v>
      </c>
      <c r="AA109" s="5">
        <f t="shared" si="14"/>
        <v>2.9046790749094029</v>
      </c>
      <c r="AB109" s="5"/>
      <c r="AC109" s="5">
        <v>0.79866990661911352</v>
      </c>
      <c r="AD109" s="5">
        <v>494.55150600000002</v>
      </c>
      <c r="AE109" s="5">
        <f t="shared" si="15"/>
        <v>2.6942115287071626</v>
      </c>
      <c r="AF109" s="5"/>
      <c r="AG109" s="5"/>
      <c r="AH109" s="5"/>
      <c r="AI109" s="5"/>
      <c r="AJ109" s="5"/>
      <c r="AK109" s="5">
        <v>1.1025974158803953</v>
      </c>
      <c r="AL109" s="5">
        <v>1351.4594</v>
      </c>
      <c r="AM109" s="5">
        <f t="shared" si="17"/>
        <v>3.1308030033304788</v>
      </c>
    </row>
    <row r="110" spans="1:39">
      <c r="A110" s="4">
        <v>1.2608535870876527</v>
      </c>
      <c r="B110" s="4">
        <v>996.06826100000001</v>
      </c>
      <c r="C110" s="4">
        <f t="shared" si="9"/>
        <v>2.9982891018371531</v>
      </c>
      <c r="D110" s="4"/>
      <c r="E110" s="4">
        <v>1.0893911101139075</v>
      </c>
      <c r="F110" s="4">
        <v>807.42578900000001</v>
      </c>
      <c r="G110" s="4">
        <f t="shared" si="10"/>
        <v>2.9071026165649183</v>
      </c>
      <c r="H110" s="4"/>
      <c r="I110" s="4">
        <v>1.0549369848915877</v>
      </c>
      <c r="J110" s="4">
        <v>892.09489399999995</v>
      </c>
      <c r="K110" s="4">
        <f t="shared" si="11"/>
        <v>2.9504110536458406</v>
      </c>
      <c r="L110" s="4"/>
      <c r="M110" s="4"/>
      <c r="N110" s="4"/>
      <c r="O110" s="4"/>
      <c r="P110" s="4"/>
      <c r="Q110" s="4"/>
      <c r="R110" s="4"/>
      <c r="S110" s="4"/>
      <c r="Y110" s="5">
        <v>1.0760986599516804</v>
      </c>
      <c r="Z110" s="5">
        <v>807.42578900000001</v>
      </c>
      <c r="AA110" s="5">
        <f t="shared" si="14"/>
        <v>2.9071026165649183</v>
      </c>
      <c r="AB110" s="5"/>
      <c r="AC110" s="5">
        <v>0.8018848179386493</v>
      </c>
      <c r="AD110" s="5">
        <v>498.63120400000003</v>
      </c>
      <c r="AE110" s="5">
        <f t="shared" si="15"/>
        <v>2.6977794528700723</v>
      </c>
      <c r="AF110" s="5"/>
      <c r="AG110" s="5"/>
      <c r="AH110" s="5"/>
      <c r="AI110" s="5"/>
      <c r="AJ110" s="5"/>
      <c r="AK110" s="5">
        <v>1.1101256533301327</v>
      </c>
      <c r="AL110" s="5">
        <v>1373.45</v>
      </c>
      <c r="AM110" s="5">
        <f t="shared" si="17"/>
        <v>3.137812853695169</v>
      </c>
    </row>
    <row r="111" spans="1:39">
      <c r="A111" s="4">
        <v>1.2649110801499315</v>
      </c>
      <c r="B111" s="4">
        <v>1002.775269</v>
      </c>
      <c r="C111" s="4">
        <f t="shared" si="9"/>
        <v>3.0012036146068057</v>
      </c>
      <c r="D111" s="4"/>
      <c r="E111" s="4">
        <v>1.0898874635791571</v>
      </c>
      <c r="F111" s="4">
        <v>813.43105300000002</v>
      </c>
      <c r="G111" s="4">
        <f t="shared" si="10"/>
        <v>2.9103207477207991</v>
      </c>
      <c r="H111" s="4"/>
      <c r="I111" s="4">
        <v>1.0584961883431239</v>
      </c>
      <c r="J111" s="4">
        <v>897.57288700000004</v>
      </c>
      <c r="K111" s="4">
        <f t="shared" si="11"/>
        <v>2.9530697253691605</v>
      </c>
      <c r="L111" s="4"/>
      <c r="M111" s="4"/>
      <c r="N111" s="4"/>
      <c r="O111" s="4"/>
      <c r="P111" s="4"/>
      <c r="Q111" s="4"/>
      <c r="R111" s="4"/>
      <c r="S111" s="4"/>
      <c r="Y111" s="5">
        <v>1.0772229025680542</v>
      </c>
      <c r="Z111" s="5">
        <v>813.43105300000002</v>
      </c>
      <c r="AA111" s="5">
        <f t="shared" si="14"/>
        <v>2.9103207477207991</v>
      </c>
      <c r="AB111" s="5"/>
      <c r="AC111" s="5">
        <v>0.80551740560807961</v>
      </c>
      <c r="AD111" s="5">
        <v>502.70074</v>
      </c>
      <c r="AE111" s="5">
        <f t="shared" si="15"/>
        <v>2.7013095245311987</v>
      </c>
      <c r="AF111" s="5"/>
      <c r="AG111" s="5"/>
      <c r="AH111" s="5"/>
      <c r="AI111" s="5"/>
      <c r="AJ111" s="5"/>
      <c r="AK111" s="5">
        <v>1.1187934706654885</v>
      </c>
      <c r="AL111" s="5">
        <v>1398.3452</v>
      </c>
      <c r="AM111" s="5">
        <f t="shared" si="17"/>
        <v>3.1456143959797296</v>
      </c>
    </row>
    <row r="112" spans="1:39">
      <c r="A112" s="4"/>
      <c r="B112" s="4"/>
      <c r="C112" s="4"/>
      <c r="D112" s="4"/>
      <c r="E112" s="4">
        <v>1.0933838516771366</v>
      </c>
      <c r="F112" s="4">
        <v>818.11093700000004</v>
      </c>
      <c r="G112" s="4">
        <f t="shared" si="10"/>
        <v>2.9128121986104412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Y112" s="5">
        <v>1.080857487777511</v>
      </c>
      <c r="Z112" s="5">
        <v>818.11093700000004</v>
      </c>
      <c r="AA112" s="5">
        <f t="shared" si="14"/>
        <v>2.9128121986104412</v>
      </c>
      <c r="AB112" s="5"/>
      <c r="AC112" s="5">
        <v>0.80840611011556007</v>
      </c>
      <c r="AD112" s="5">
        <v>507.07987000000003</v>
      </c>
      <c r="AE112" s="5">
        <f t="shared" si="15"/>
        <v>2.7050763703162723</v>
      </c>
      <c r="AF112" s="5"/>
      <c r="AG112" s="5"/>
      <c r="AH112" s="5"/>
      <c r="AI112" s="5"/>
      <c r="AJ112" s="5"/>
      <c r="AK112" s="5">
        <v>1.1244067493293668</v>
      </c>
      <c r="AL112" s="5">
        <v>1421.1642999999999</v>
      </c>
      <c r="AM112" s="5">
        <f t="shared" si="17"/>
        <v>3.1526442893691207</v>
      </c>
    </row>
    <row r="113" spans="1:39">
      <c r="A113" s="4"/>
      <c r="B113" s="4"/>
      <c r="C113" s="4"/>
      <c r="D113" s="4"/>
      <c r="E113" s="4">
        <v>1.0984258348357376</v>
      </c>
      <c r="F113" s="4">
        <v>821.958305</v>
      </c>
      <c r="G113" s="4">
        <f t="shared" si="10"/>
        <v>2.9148497878956587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Y113" s="5">
        <v>1.0841468247802715</v>
      </c>
      <c r="Z113" s="5">
        <v>821.958305</v>
      </c>
      <c r="AA113" s="5">
        <f t="shared" si="14"/>
        <v>2.9148497878956587</v>
      </c>
      <c r="AB113" s="5"/>
      <c r="AC113" s="5">
        <v>0.81328007374505806</v>
      </c>
      <c r="AD113" s="5">
        <v>511.506553</v>
      </c>
      <c r="AE113" s="5">
        <f t="shared" si="15"/>
        <v>2.7088512019064583</v>
      </c>
      <c r="AF113" s="5"/>
      <c r="AG113" s="5"/>
      <c r="AH113" s="5"/>
      <c r="AI113" s="5"/>
      <c r="AJ113" s="5"/>
      <c r="AK113" s="5">
        <v>1.135182446359247</v>
      </c>
      <c r="AL113" s="5">
        <v>1444.5215000000001</v>
      </c>
      <c r="AM113" s="5">
        <f t="shared" si="17"/>
        <v>3.1597240101898199</v>
      </c>
    </row>
    <row r="114" spans="1:39">
      <c r="A114" s="4"/>
      <c r="B114" s="4"/>
      <c r="C114" s="4"/>
      <c r="D114" s="4"/>
      <c r="E114" s="4">
        <v>1.0996844947043889</v>
      </c>
      <c r="F114" s="4">
        <v>826.92779499999995</v>
      </c>
      <c r="G114" s="4">
        <f t="shared" si="10"/>
        <v>2.9174675898402347</v>
      </c>
      <c r="H114" s="4"/>
      <c r="I114" s="4">
        <v>1.0596144428058403</v>
      </c>
      <c r="J114" s="4">
        <v>914.15583500000002</v>
      </c>
      <c r="K114" s="4">
        <f t="shared" si="11"/>
        <v>2.9610202356810347</v>
      </c>
      <c r="L114" s="4"/>
      <c r="M114" s="4"/>
      <c r="N114" s="4"/>
      <c r="O114" s="4"/>
      <c r="P114" s="4"/>
      <c r="Q114" s="4"/>
      <c r="R114" s="4"/>
      <c r="S114" s="4"/>
      <c r="Y114" s="5">
        <v>1.085987043860952</v>
      </c>
      <c r="Z114" s="5">
        <v>826.92779499999995</v>
      </c>
      <c r="AA114" s="5">
        <f t="shared" si="14"/>
        <v>2.9174675898402347</v>
      </c>
      <c r="AB114" s="5"/>
      <c r="AC114" s="5">
        <v>0.81635739501720317</v>
      </c>
      <c r="AD114" s="5">
        <v>516.248288</v>
      </c>
      <c r="AE114" s="5">
        <f t="shared" si="15"/>
        <v>2.7128586244448236</v>
      </c>
      <c r="AF114" s="5"/>
      <c r="AG114" s="5"/>
      <c r="AH114" s="5"/>
      <c r="AI114" s="5"/>
      <c r="AJ114" s="5"/>
      <c r="AK114" s="5">
        <v>1.142396184045289</v>
      </c>
      <c r="AL114" s="5">
        <v>1472.0487000000001</v>
      </c>
      <c r="AM114" s="5">
        <f t="shared" si="17"/>
        <v>3.1679221780662954</v>
      </c>
    </row>
    <row r="115" spans="1:39">
      <c r="A115" s="4"/>
      <c r="B115" s="4"/>
      <c r="C115" s="4"/>
      <c r="D115" s="4"/>
      <c r="E115" s="4">
        <v>1.1025498003777172</v>
      </c>
      <c r="F115" s="4">
        <v>832.73651500000005</v>
      </c>
      <c r="G115" s="4">
        <f t="shared" si="10"/>
        <v>2.9205076086300932</v>
      </c>
      <c r="H115" s="4"/>
      <c r="I115" s="4">
        <v>1.0677220614106797</v>
      </c>
      <c r="J115" s="4">
        <v>920.09792100000004</v>
      </c>
      <c r="K115" s="4">
        <f t="shared" si="11"/>
        <v>2.9638340493965858</v>
      </c>
      <c r="L115" s="4"/>
      <c r="M115" s="4"/>
      <c r="N115" s="4"/>
      <c r="O115" s="4"/>
      <c r="P115" s="4"/>
      <c r="Q115" s="4"/>
      <c r="R115" s="4"/>
      <c r="S115" s="4"/>
      <c r="Y115" s="5">
        <v>1.0881475328479047</v>
      </c>
      <c r="Z115" s="5">
        <v>832.73651500000005</v>
      </c>
      <c r="AA115" s="5">
        <f t="shared" si="14"/>
        <v>2.9205076086300932</v>
      </c>
      <c r="AB115" s="5"/>
      <c r="AC115" s="5">
        <v>0.82109051418117363</v>
      </c>
      <c r="AD115" s="5">
        <v>521.29782499999999</v>
      </c>
      <c r="AE115" s="5">
        <f t="shared" si="15"/>
        <v>2.7170859129330256</v>
      </c>
      <c r="AF115" s="5"/>
      <c r="AG115" s="5"/>
      <c r="AH115" s="5"/>
      <c r="AI115" s="5"/>
      <c r="AJ115" s="5"/>
      <c r="AK115" s="5">
        <v>1.1501290338065588</v>
      </c>
      <c r="AL115" s="5">
        <v>1497.3390999999999</v>
      </c>
      <c r="AM115" s="5">
        <f t="shared" si="17"/>
        <v>3.1753201654610463</v>
      </c>
    </row>
    <row r="116" spans="1:39">
      <c r="A116" s="4"/>
      <c r="B116" s="4"/>
      <c r="C116" s="4"/>
      <c r="D116" s="4"/>
      <c r="E116" s="4">
        <v>1.1051622362381752</v>
      </c>
      <c r="F116" s="4">
        <v>837.46913700000005</v>
      </c>
      <c r="G116" s="4">
        <f t="shared" si="10"/>
        <v>2.9229688110789462</v>
      </c>
      <c r="H116" s="4"/>
      <c r="I116" s="4">
        <v>1.069342938457414</v>
      </c>
      <c r="J116" s="4">
        <v>925.25988500000005</v>
      </c>
      <c r="K116" s="4">
        <f t="shared" si="11"/>
        <v>2.9662637335704689</v>
      </c>
      <c r="L116" s="4"/>
      <c r="M116" s="4"/>
      <c r="N116" s="4"/>
      <c r="O116" s="4"/>
      <c r="P116" s="4"/>
      <c r="Q116" s="4"/>
      <c r="R116" s="4"/>
      <c r="S116" s="4"/>
      <c r="Y116" s="5">
        <v>1.0914509267086694</v>
      </c>
      <c r="Z116" s="5">
        <v>837.46913700000005</v>
      </c>
      <c r="AA116" s="5">
        <f t="shared" si="14"/>
        <v>2.9229688110789462</v>
      </c>
      <c r="AB116" s="5"/>
      <c r="AC116" s="5">
        <v>0.82425439582807092</v>
      </c>
      <c r="AD116" s="5">
        <v>526.65717700000005</v>
      </c>
      <c r="AE116" s="5">
        <f t="shared" si="15"/>
        <v>2.721528006892358</v>
      </c>
      <c r="AF116" s="5"/>
      <c r="AG116" s="5"/>
      <c r="AH116" s="5"/>
      <c r="AI116" s="5"/>
      <c r="AJ116" s="5"/>
      <c r="AK116" s="5">
        <v>1.1574988172226002</v>
      </c>
      <c r="AL116" s="5">
        <v>1524.1337000000001</v>
      </c>
      <c r="AM116" s="5">
        <f t="shared" si="17"/>
        <v>3.1830230658391203</v>
      </c>
    </row>
    <row r="117" spans="1:39">
      <c r="A117" s="4"/>
      <c r="B117" s="4"/>
      <c r="C117" s="4"/>
      <c r="D117" s="4"/>
      <c r="E117" s="4">
        <v>1.1065325074518495</v>
      </c>
      <c r="F117" s="4">
        <v>842.46482800000001</v>
      </c>
      <c r="G117" s="4">
        <f t="shared" si="10"/>
        <v>2.9255517785945684</v>
      </c>
      <c r="H117" s="4"/>
      <c r="I117" s="4">
        <v>1.0742413773221302</v>
      </c>
      <c r="J117" s="4">
        <v>931.38565500000004</v>
      </c>
      <c r="K117" s="4">
        <f t="shared" si="11"/>
        <v>2.9691295447387365</v>
      </c>
      <c r="L117" s="4"/>
      <c r="M117" s="4"/>
      <c r="N117" s="4"/>
      <c r="O117" s="4"/>
      <c r="P117" s="4"/>
      <c r="Q117" s="4"/>
      <c r="R117" s="4"/>
      <c r="S117" s="4"/>
      <c r="Y117" s="5">
        <v>1.0934255075410482</v>
      </c>
      <c r="Z117" s="5">
        <v>842.46482800000001</v>
      </c>
      <c r="AA117" s="5">
        <f t="shared" si="14"/>
        <v>2.9255517785945684</v>
      </c>
      <c r="AB117" s="5"/>
      <c r="AC117" s="5">
        <v>0.82860279184014474</v>
      </c>
      <c r="AD117" s="5">
        <v>532.046334</v>
      </c>
      <c r="AE117" s="5">
        <f t="shared" si="15"/>
        <v>2.7259494550850794</v>
      </c>
      <c r="AF117" s="5"/>
      <c r="AG117" s="5"/>
      <c r="AH117" s="5"/>
      <c r="AI117" s="5"/>
      <c r="AJ117" s="5"/>
      <c r="AK117" s="5">
        <v>1.1648634006203409</v>
      </c>
      <c r="AL117" s="5">
        <v>1549.9537</v>
      </c>
      <c r="AM117" s="5">
        <f t="shared" si="17"/>
        <v>3.1903187251800733</v>
      </c>
    </row>
    <row r="118" spans="1:39">
      <c r="A118" s="4"/>
      <c r="B118" s="4"/>
      <c r="C118" s="4"/>
      <c r="D118" s="4"/>
      <c r="E118" s="4"/>
      <c r="F118" s="4"/>
      <c r="G118" s="4"/>
      <c r="H118" s="4"/>
      <c r="I118" s="4">
        <v>1.075294441752644</v>
      </c>
      <c r="J118" s="4">
        <v>937.62839099999997</v>
      </c>
      <c r="K118" s="4">
        <f t="shared" si="11"/>
        <v>2.9720307491304565</v>
      </c>
      <c r="L118" s="4"/>
      <c r="M118" s="4"/>
      <c r="N118" s="4"/>
      <c r="O118" s="4"/>
      <c r="P118" s="4"/>
      <c r="Q118" s="4"/>
      <c r="R118" s="4"/>
      <c r="S118" s="4"/>
      <c r="Y118" s="5"/>
      <c r="Z118" s="5"/>
      <c r="AA118" s="5"/>
      <c r="AB118" s="5"/>
      <c r="AC118" s="5">
        <v>0.83300458234716357</v>
      </c>
      <c r="AD118" s="5">
        <v>538.41230900000005</v>
      </c>
      <c r="AE118" s="5">
        <f t="shared" si="15"/>
        <v>2.7311149800228876</v>
      </c>
      <c r="AF118" s="5"/>
      <c r="AG118" s="5"/>
      <c r="AH118" s="5"/>
      <c r="AI118" s="5"/>
      <c r="AJ118" s="5"/>
      <c r="AK118" s="5">
        <v>1.1733759457699475</v>
      </c>
      <c r="AL118" s="5">
        <v>1578.1597999999999</v>
      </c>
      <c r="AM118" s="5">
        <f t="shared" si="17"/>
        <v>3.1981509765314828</v>
      </c>
    </row>
    <row r="119" spans="1:39">
      <c r="A119" s="4"/>
      <c r="B119" s="4"/>
      <c r="C119" s="4"/>
      <c r="D119" s="4"/>
      <c r="E119" s="4"/>
      <c r="F119" s="4"/>
      <c r="G119" s="4"/>
      <c r="H119" s="4"/>
      <c r="I119" s="4">
        <v>1.0775081837831182</v>
      </c>
      <c r="J119" s="4">
        <v>942.74259700000005</v>
      </c>
      <c r="K119" s="4">
        <f t="shared" si="11"/>
        <v>2.9743931307412241</v>
      </c>
      <c r="L119" s="4"/>
      <c r="M119" s="4"/>
      <c r="N119" s="4"/>
      <c r="O119" s="4"/>
      <c r="P119" s="4"/>
      <c r="Q119" s="4"/>
      <c r="R119" s="4"/>
      <c r="S119" s="4"/>
      <c r="Y119" s="5"/>
      <c r="Z119" s="5"/>
      <c r="AA119" s="5"/>
      <c r="AB119" s="5"/>
      <c r="AC119" s="5">
        <v>0.83762200711957457</v>
      </c>
      <c r="AD119" s="5">
        <v>543.67506600000002</v>
      </c>
      <c r="AE119" s="5">
        <f t="shared" si="15"/>
        <v>2.7353394158655684</v>
      </c>
      <c r="AF119" s="5"/>
      <c r="AG119" s="5"/>
      <c r="AH119" s="5"/>
      <c r="AI119" s="5"/>
      <c r="AJ119" s="5"/>
      <c r="AK119" s="5">
        <v>1.1803254239192325</v>
      </c>
      <c r="AL119" s="5">
        <v>1606.2941000000001</v>
      </c>
      <c r="AM119" s="5">
        <f t="shared" si="17"/>
        <v>3.2058250641765307</v>
      </c>
    </row>
    <row r="120" spans="1:39">
      <c r="A120" s="4"/>
      <c r="B120" s="4"/>
      <c r="C120" s="4"/>
      <c r="D120" s="4"/>
      <c r="E120" s="4">
        <v>1.1062893751604892</v>
      </c>
      <c r="F120" s="4">
        <v>858.32748600000002</v>
      </c>
      <c r="G120" s="4">
        <f t="shared" si="10"/>
        <v>2.9336530200479349</v>
      </c>
      <c r="H120" s="4"/>
      <c r="I120" s="4">
        <v>1.0796914469815306</v>
      </c>
      <c r="J120" s="4">
        <v>948.46767499999999</v>
      </c>
      <c r="K120" s="4">
        <f t="shared" si="11"/>
        <v>2.9770225341615806</v>
      </c>
      <c r="L120" s="4"/>
      <c r="M120" s="4"/>
      <c r="N120" s="4"/>
      <c r="O120" s="4"/>
      <c r="P120" s="4"/>
      <c r="Q120" s="4"/>
      <c r="R120" s="4"/>
      <c r="S120" s="4"/>
      <c r="Y120" s="5">
        <v>1.0918900068563617</v>
      </c>
      <c r="Z120" s="5">
        <v>858.32748600000002</v>
      </c>
      <c r="AA120" s="5">
        <f t="shared" si="14"/>
        <v>2.9336530200479349</v>
      </c>
      <c r="AB120" s="5"/>
      <c r="AC120" s="5">
        <v>0.8418420049619445</v>
      </c>
      <c r="AD120" s="5">
        <v>549.32134099999996</v>
      </c>
      <c r="AE120" s="5">
        <f t="shared" si="15"/>
        <v>2.7398264715837124</v>
      </c>
      <c r="AF120" s="5"/>
      <c r="AG120" s="5"/>
      <c r="AH120" s="5"/>
      <c r="AI120" s="5"/>
      <c r="AJ120" s="5"/>
      <c r="AK120" s="5">
        <v>1.1900857253826038</v>
      </c>
      <c r="AL120" s="5">
        <v>1633.1264000000001</v>
      </c>
      <c r="AM120" s="5">
        <f t="shared" si="17"/>
        <v>3.2130197993711418</v>
      </c>
    </row>
    <row r="121" spans="1:39">
      <c r="A121" s="4"/>
      <c r="B121" s="4"/>
      <c r="C121" s="4"/>
      <c r="D121" s="4"/>
      <c r="E121" s="4">
        <v>1.116988797224775</v>
      </c>
      <c r="F121" s="4">
        <v>862.40304100000003</v>
      </c>
      <c r="G121" s="4">
        <f t="shared" si="10"/>
        <v>2.9357102792517438</v>
      </c>
      <c r="H121" s="4"/>
      <c r="I121" s="4">
        <v>1.0831379346206298</v>
      </c>
      <c r="J121" s="4">
        <v>953.98531100000002</v>
      </c>
      <c r="K121" s="4">
        <f t="shared" si="11"/>
        <v>2.9795416877012046</v>
      </c>
      <c r="L121" s="4"/>
      <c r="M121" s="4"/>
      <c r="N121" s="4"/>
      <c r="O121" s="4"/>
      <c r="P121" s="4"/>
      <c r="Q121" s="4"/>
      <c r="R121" s="4"/>
      <c r="S121" s="4"/>
      <c r="Y121" s="5">
        <v>1.1015726484302713</v>
      </c>
      <c r="Z121" s="5">
        <v>862.40304100000003</v>
      </c>
      <c r="AA121" s="5">
        <f t="shared" si="14"/>
        <v>2.9357102792517438</v>
      </c>
      <c r="AB121" s="5"/>
      <c r="AC121" s="5">
        <v>0.8456866144255728</v>
      </c>
      <c r="AD121" s="5">
        <v>555.43023600000004</v>
      </c>
      <c r="AE121" s="5">
        <f t="shared" si="15"/>
        <v>2.7446295177810605</v>
      </c>
      <c r="AF121" s="5"/>
      <c r="AG121" s="5"/>
      <c r="AH121" s="5"/>
      <c r="AI121" s="5"/>
      <c r="AJ121" s="5"/>
      <c r="AK121" s="5">
        <v>1.1972290044386966</v>
      </c>
      <c r="AL121" s="5">
        <v>1662.8779</v>
      </c>
      <c r="AM121" s="5">
        <f t="shared" si="17"/>
        <v>3.2208603614846965</v>
      </c>
    </row>
    <row r="122" spans="1:39">
      <c r="A122" s="4"/>
      <c r="B122" s="4"/>
      <c r="C122" s="4"/>
      <c r="D122" s="4"/>
      <c r="E122" s="4">
        <v>1.1197719836479754</v>
      </c>
      <c r="F122" s="4">
        <v>867.52542400000004</v>
      </c>
      <c r="G122" s="4">
        <f t="shared" si="10"/>
        <v>2.9382822112336471</v>
      </c>
      <c r="H122" s="4"/>
      <c r="I122" s="4">
        <v>1.0869095801663238</v>
      </c>
      <c r="J122" s="4">
        <v>959.56524100000001</v>
      </c>
      <c r="K122" s="4">
        <f t="shared" si="11"/>
        <v>2.9820745078292412</v>
      </c>
      <c r="L122" s="4"/>
      <c r="M122" s="4"/>
      <c r="N122" s="4"/>
      <c r="O122" s="4"/>
      <c r="P122" s="4"/>
      <c r="Q122" s="4"/>
      <c r="R122" s="4"/>
      <c r="S122" s="4"/>
      <c r="Y122" s="5">
        <v>1.1062279023391426</v>
      </c>
      <c r="Z122" s="5">
        <v>867.52542400000004</v>
      </c>
      <c r="AA122" s="5">
        <f t="shared" si="14"/>
        <v>2.9382822112336471</v>
      </c>
      <c r="AB122" s="5"/>
      <c r="AC122" s="5">
        <v>0.84851790338109612</v>
      </c>
      <c r="AD122" s="5">
        <v>561.56125699999996</v>
      </c>
      <c r="AE122" s="5">
        <f t="shared" si="15"/>
        <v>2.749397137491548</v>
      </c>
      <c r="AF122" s="5"/>
      <c r="AG122" s="5"/>
      <c r="AH122" s="5"/>
      <c r="AI122" s="5"/>
      <c r="AJ122" s="5"/>
      <c r="AK122" s="5">
        <v>1.2049362148830174</v>
      </c>
      <c r="AL122" s="5">
        <v>1690.3679999999999</v>
      </c>
      <c r="AM122" s="5">
        <f t="shared" si="17"/>
        <v>3.2279812625848598</v>
      </c>
    </row>
    <row r="123" spans="1:39">
      <c r="A123" s="4"/>
      <c r="B123" s="4"/>
      <c r="C123" s="4"/>
      <c r="D123" s="4"/>
      <c r="E123" s="4">
        <v>1.1222785451263699</v>
      </c>
      <c r="F123" s="4">
        <v>872.27364299999999</v>
      </c>
      <c r="G123" s="4">
        <f t="shared" si="10"/>
        <v>2.9406527498430224</v>
      </c>
      <c r="H123" s="4"/>
      <c r="I123" s="4">
        <v>1.0901206186691634</v>
      </c>
      <c r="J123" s="4">
        <v>966.35482300000001</v>
      </c>
      <c r="K123" s="4">
        <f t="shared" si="11"/>
        <v>2.9851366185241375</v>
      </c>
      <c r="L123" s="4"/>
      <c r="M123" s="4"/>
      <c r="N123" s="4"/>
      <c r="O123" s="4"/>
      <c r="P123" s="4"/>
      <c r="Q123" s="4"/>
      <c r="R123" s="4"/>
      <c r="S123" s="4"/>
      <c r="Y123" s="5">
        <v>1.1090827464639366</v>
      </c>
      <c r="Z123" s="5">
        <v>872.27364299999999</v>
      </c>
      <c r="AA123" s="5">
        <f t="shared" si="14"/>
        <v>2.9406527498430224</v>
      </c>
      <c r="AB123" s="5"/>
      <c r="AC123" s="5">
        <v>0.8543718717629617</v>
      </c>
      <c r="AD123" s="5">
        <v>567.96554900000001</v>
      </c>
      <c r="AE123" s="5">
        <f t="shared" si="15"/>
        <v>2.7543219935755312</v>
      </c>
      <c r="AF123" s="5"/>
      <c r="AG123" s="5"/>
      <c r="AH123" s="5"/>
      <c r="AI123" s="5"/>
      <c r="AJ123" s="5"/>
      <c r="AK123" s="5">
        <v>1.2131251409393224</v>
      </c>
      <c r="AL123" s="5">
        <v>1720.6143999999999</v>
      </c>
      <c r="AM123" s="5">
        <f t="shared" si="17"/>
        <v>3.2356835532353707</v>
      </c>
    </row>
    <row r="124" spans="1:39">
      <c r="A124" s="4"/>
      <c r="B124" s="4"/>
      <c r="C124" s="4"/>
      <c r="D124" s="4"/>
      <c r="E124" s="4">
        <v>1.1254621354005927</v>
      </c>
      <c r="F124" s="4">
        <v>877.61820699999998</v>
      </c>
      <c r="G124" s="4">
        <f t="shared" si="10"/>
        <v>2.9433056245001215</v>
      </c>
      <c r="H124" s="4"/>
      <c r="I124" s="4">
        <v>1.0908312871498851</v>
      </c>
      <c r="J124" s="4">
        <v>972.47384399999999</v>
      </c>
      <c r="K124" s="4">
        <f t="shared" si="11"/>
        <v>2.9878779292170456</v>
      </c>
      <c r="L124" s="4"/>
      <c r="M124" s="4"/>
      <c r="N124" s="4"/>
      <c r="O124" s="4"/>
      <c r="P124" s="4"/>
      <c r="Q124" s="4"/>
      <c r="R124" s="4"/>
      <c r="S124" s="4"/>
      <c r="Y124" s="5">
        <v>1.1121749745701319</v>
      </c>
      <c r="Z124" s="5">
        <v>877.61820699999998</v>
      </c>
      <c r="AA124" s="5">
        <f t="shared" si="14"/>
        <v>2.9433056245001215</v>
      </c>
      <c r="AB124" s="5"/>
      <c r="AC124" s="5">
        <v>0.85912510008572296</v>
      </c>
      <c r="AD124" s="5">
        <v>573.88465299999996</v>
      </c>
      <c r="AE124" s="5">
        <f t="shared" si="15"/>
        <v>2.7588246108655619</v>
      </c>
      <c r="AF124" s="5"/>
      <c r="AG124" s="5"/>
      <c r="AH124" s="5"/>
      <c r="AI124" s="5"/>
      <c r="AJ124" s="5"/>
      <c r="AK124" s="5">
        <v>1.2186509197594388</v>
      </c>
      <c r="AL124" s="5">
        <v>1747.4232999999999</v>
      </c>
      <c r="AM124" s="5">
        <f t="shared" si="17"/>
        <v>3.2423981222616098</v>
      </c>
    </row>
    <row r="125" spans="1:39">
      <c r="A125" s="4"/>
      <c r="B125" s="4"/>
      <c r="C125" s="4"/>
      <c r="D125" s="4"/>
      <c r="E125" s="4">
        <v>1.1270256581912803</v>
      </c>
      <c r="F125" s="4">
        <v>883.25196600000004</v>
      </c>
      <c r="G125" s="4">
        <f t="shared" si="10"/>
        <v>2.9460846127890243</v>
      </c>
      <c r="H125" s="4"/>
      <c r="I125" s="4">
        <v>1.0941997028859662</v>
      </c>
      <c r="J125" s="4">
        <v>977.88019999999995</v>
      </c>
      <c r="K125" s="4">
        <f t="shared" si="11"/>
        <v>2.9902856526753276</v>
      </c>
      <c r="L125" s="4"/>
      <c r="M125" s="4"/>
      <c r="N125" s="4"/>
      <c r="O125" s="4"/>
      <c r="P125" s="4"/>
      <c r="Q125" s="4"/>
      <c r="R125" s="4"/>
      <c r="S125" s="4"/>
      <c r="Y125" s="5">
        <v>1.1136424708055088</v>
      </c>
      <c r="Z125" s="5">
        <v>883.25196600000004</v>
      </c>
      <c r="AA125" s="5">
        <f t="shared" si="14"/>
        <v>2.9460846127890243</v>
      </c>
      <c r="AB125" s="5"/>
      <c r="AC125" s="5">
        <v>0.86155280476775375</v>
      </c>
      <c r="AD125" s="5">
        <v>578.46207700000002</v>
      </c>
      <c r="AE125" s="5">
        <f t="shared" si="15"/>
        <v>2.7622748926058498</v>
      </c>
      <c r="AF125" s="5"/>
      <c r="AG125" s="5"/>
      <c r="AH125" s="5"/>
      <c r="AI125" s="5"/>
      <c r="AJ125" s="5"/>
      <c r="AK125" s="5">
        <v>1.2273878234249018</v>
      </c>
      <c r="AL125" s="5">
        <v>1777.0804000000001</v>
      </c>
      <c r="AM125" s="5">
        <f t="shared" si="17"/>
        <v>3.2497070769254233</v>
      </c>
    </row>
    <row r="126" spans="1:39">
      <c r="A126" s="4"/>
      <c r="B126" s="4"/>
      <c r="C126" s="4"/>
      <c r="D126" s="4"/>
      <c r="E126" s="4">
        <v>1.1295567961222555</v>
      </c>
      <c r="F126" s="4">
        <v>888.94942100000003</v>
      </c>
      <c r="G126" s="4">
        <f t="shared" si="10"/>
        <v>2.9488770514027234</v>
      </c>
      <c r="H126" s="4"/>
      <c r="I126" s="4">
        <v>1.0972692990023114</v>
      </c>
      <c r="J126" s="4">
        <v>984.53808600000002</v>
      </c>
      <c r="K126" s="4">
        <f t="shared" si="11"/>
        <v>2.9932325211035993</v>
      </c>
      <c r="L126" s="4"/>
      <c r="M126" s="4"/>
      <c r="N126" s="4"/>
      <c r="O126" s="4"/>
      <c r="P126" s="4"/>
      <c r="Q126" s="4"/>
      <c r="R126" s="4"/>
      <c r="S126" s="4"/>
      <c r="Y126" s="5">
        <v>1.1162019111534458</v>
      </c>
      <c r="Z126" s="5">
        <v>888.94942100000003</v>
      </c>
      <c r="AA126" s="5">
        <f t="shared" si="14"/>
        <v>2.9488770514027234</v>
      </c>
      <c r="AB126" s="5"/>
      <c r="AC126" s="5">
        <v>0.86608180145595459</v>
      </c>
      <c r="AD126" s="5">
        <v>584.48996999999997</v>
      </c>
      <c r="AE126" s="5">
        <f t="shared" si="15"/>
        <v>2.7667770629554669</v>
      </c>
      <c r="AF126" s="5"/>
      <c r="AG126" s="5"/>
      <c r="AH126" s="5"/>
      <c r="AI126" s="5"/>
      <c r="AJ126" s="5"/>
      <c r="AK126" s="5">
        <v>1.2369915655916117</v>
      </c>
      <c r="AL126" s="5">
        <v>1804.0198</v>
      </c>
      <c r="AM126" s="5">
        <f t="shared" si="17"/>
        <v>3.2562412998265171</v>
      </c>
    </row>
    <row r="127" spans="1:39">
      <c r="A127" s="4"/>
      <c r="B127" s="4"/>
      <c r="C127" s="4"/>
      <c r="D127" s="4"/>
      <c r="E127" s="4">
        <v>1.1328563080304752</v>
      </c>
      <c r="F127" s="4">
        <v>894.47340599999995</v>
      </c>
      <c r="G127" s="4">
        <f t="shared" si="10"/>
        <v>2.9515674328864621</v>
      </c>
      <c r="H127" s="4"/>
      <c r="I127" s="4">
        <v>1.0987919159873745</v>
      </c>
      <c r="J127" s="4">
        <v>990.86288999999999</v>
      </c>
      <c r="K127" s="4">
        <f t="shared" si="11"/>
        <v>2.9960135634297242</v>
      </c>
      <c r="L127" s="4"/>
      <c r="M127" s="4"/>
      <c r="N127" s="4"/>
      <c r="O127" s="4"/>
      <c r="P127" s="4"/>
      <c r="Q127" s="4"/>
      <c r="R127" s="4"/>
      <c r="S127" s="4"/>
      <c r="Y127" s="5">
        <v>1.1196183274975795</v>
      </c>
      <c r="Z127" s="5">
        <v>894.47340599999995</v>
      </c>
      <c r="AA127" s="5">
        <f t="shared" si="14"/>
        <v>2.9515674328864621</v>
      </c>
      <c r="AB127" s="5"/>
      <c r="AC127" s="5">
        <v>0.87128607640298061</v>
      </c>
      <c r="AD127" s="5">
        <v>589.84778500000004</v>
      </c>
      <c r="AE127" s="5">
        <f t="shared" si="15"/>
        <v>2.770739952890549</v>
      </c>
      <c r="AF127" s="5"/>
      <c r="AG127" s="5"/>
      <c r="AH127" s="5"/>
      <c r="AI127" s="5"/>
      <c r="AJ127" s="5"/>
      <c r="AK127" s="5"/>
      <c r="AL127" s="5"/>
      <c r="AM127" s="5"/>
    </row>
    <row r="128" spans="1:39">
      <c r="A128" s="4"/>
      <c r="B128" s="4"/>
      <c r="C128" s="4"/>
      <c r="D128" s="4"/>
      <c r="E128" s="4">
        <v>1.1348363046593974</v>
      </c>
      <c r="F128" s="4">
        <v>899.65331800000001</v>
      </c>
      <c r="G128" s="4">
        <f t="shared" si="10"/>
        <v>2.9540751860110492</v>
      </c>
      <c r="H128" s="4"/>
      <c r="I128" s="4">
        <v>1.1030544868962537</v>
      </c>
      <c r="J128" s="4">
        <v>997.36038799999994</v>
      </c>
      <c r="K128" s="4">
        <f t="shared" si="11"/>
        <v>2.998852115421704</v>
      </c>
      <c r="L128" s="4"/>
      <c r="M128" s="4"/>
      <c r="N128" s="4"/>
      <c r="O128" s="4"/>
      <c r="P128" s="4"/>
      <c r="Q128" s="4"/>
      <c r="R128" s="4"/>
      <c r="S128" s="4"/>
      <c r="Y128" s="5">
        <v>1.1214960177814806</v>
      </c>
      <c r="Z128" s="5">
        <v>899.65331800000001</v>
      </c>
      <c r="AA128" s="5">
        <f t="shared" si="14"/>
        <v>2.9540751860110492</v>
      </c>
      <c r="AB128" s="5"/>
      <c r="AC128" s="5">
        <v>0.87423272954657161</v>
      </c>
      <c r="AD128" s="5">
        <v>595.293631</v>
      </c>
      <c r="AE128" s="5">
        <f t="shared" si="15"/>
        <v>2.7747312360939138</v>
      </c>
      <c r="AF128" s="5"/>
      <c r="AG128" s="5"/>
      <c r="AH128" s="5"/>
      <c r="AI128" s="5"/>
      <c r="AJ128" s="5"/>
      <c r="AK128" s="5"/>
      <c r="AL128" s="5"/>
      <c r="AM128" s="5"/>
    </row>
    <row r="129" spans="1:39">
      <c r="A129" s="4"/>
      <c r="B129" s="4"/>
      <c r="C129" s="4"/>
      <c r="D129" s="4"/>
      <c r="E129" s="4">
        <v>1.1376754153109883</v>
      </c>
      <c r="F129" s="4">
        <v>904.79688499999997</v>
      </c>
      <c r="G129" s="4">
        <f t="shared" si="10"/>
        <v>2.9565510967475936</v>
      </c>
      <c r="H129" s="4"/>
      <c r="I129" s="4">
        <v>1.1062803974037732</v>
      </c>
      <c r="J129" s="4">
        <v>1004.656763</v>
      </c>
      <c r="K129" s="4">
        <f t="shared" si="11"/>
        <v>3.0020177121086684</v>
      </c>
      <c r="L129" s="4"/>
      <c r="M129" s="4"/>
      <c r="N129" s="4"/>
      <c r="O129" s="4"/>
      <c r="P129" s="4"/>
      <c r="Q129" s="4"/>
      <c r="R129" s="4"/>
      <c r="S129" s="4"/>
      <c r="Y129" s="5">
        <v>1.1264289198842126</v>
      </c>
      <c r="Z129" s="5">
        <v>904.79688499999997</v>
      </c>
      <c r="AA129" s="5">
        <f t="shared" si="14"/>
        <v>2.9565510967475936</v>
      </c>
      <c r="AB129" s="5"/>
      <c r="AC129" s="5">
        <v>0.87716191685318878</v>
      </c>
      <c r="AD129" s="5">
        <v>601.25615600000003</v>
      </c>
      <c r="AE129" s="5">
        <f t="shared" si="15"/>
        <v>2.779059535956764</v>
      </c>
      <c r="AF129" s="5"/>
      <c r="AG129" s="5"/>
      <c r="AH129" s="5"/>
      <c r="AI129" s="5"/>
      <c r="AJ129" s="5"/>
      <c r="AK129" s="5"/>
      <c r="AL129" s="5"/>
      <c r="AM129" s="5"/>
    </row>
    <row r="130" spans="1:39">
      <c r="A130" s="4"/>
      <c r="B130" s="4"/>
      <c r="C130" s="4"/>
      <c r="D130" s="4"/>
      <c r="E130" s="4">
        <v>1.1416780230894488</v>
      </c>
      <c r="F130" s="4">
        <v>910.38643400000001</v>
      </c>
      <c r="G130" s="4">
        <f t="shared" si="10"/>
        <v>2.9592257775188804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Y130" s="5">
        <v>1.1266110079394329</v>
      </c>
      <c r="Z130" s="5">
        <v>910.38643400000001</v>
      </c>
      <c r="AA130" s="5">
        <f t="shared" si="14"/>
        <v>2.9592257775188804</v>
      </c>
      <c r="AB130" s="5"/>
      <c r="AC130" s="5">
        <v>0.88238832255808919</v>
      </c>
      <c r="AD130" s="5">
        <v>607.31257100000005</v>
      </c>
      <c r="AE130" s="5">
        <f t="shared" si="15"/>
        <v>2.7834122708466329</v>
      </c>
      <c r="AF130" s="5"/>
      <c r="AG130" s="5"/>
      <c r="AH130" s="5"/>
      <c r="AI130" s="5"/>
      <c r="AJ130" s="5"/>
      <c r="AK130" s="5"/>
      <c r="AL130" s="5"/>
      <c r="AM130" s="5"/>
    </row>
    <row r="131" spans="1:39">
      <c r="A131" s="4"/>
      <c r="B131" s="4"/>
      <c r="C131" s="4"/>
      <c r="D131" s="4"/>
      <c r="E131" s="4">
        <v>1.1421682039012762</v>
      </c>
      <c r="F131" s="4">
        <v>916.94595100000004</v>
      </c>
      <c r="G131" s="4">
        <f t="shared" si="10"/>
        <v>2.9623437371157713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Y131" s="5">
        <v>1.1309688934022082</v>
      </c>
      <c r="Z131" s="5">
        <v>916.94595100000004</v>
      </c>
      <c r="AA131" s="5">
        <f t="shared" si="14"/>
        <v>2.9623437371157713</v>
      </c>
      <c r="AB131" s="5"/>
      <c r="AC131" s="5">
        <v>0.88595107721810573</v>
      </c>
      <c r="AD131" s="5">
        <v>613.20516999999995</v>
      </c>
      <c r="AE131" s="5">
        <f t="shared" si="15"/>
        <v>2.7876058077821519</v>
      </c>
      <c r="AF131" s="5"/>
      <c r="AG131" s="5"/>
      <c r="AH131" s="5"/>
      <c r="AI131" s="5"/>
      <c r="AJ131" s="5"/>
      <c r="AK131" s="5"/>
      <c r="AL131" s="5"/>
      <c r="AM131" s="5"/>
    </row>
    <row r="132" spans="1:39">
      <c r="A132" s="4"/>
      <c r="B132" s="4"/>
      <c r="C132" s="4"/>
      <c r="D132" s="4"/>
      <c r="E132" s="4">
        <v>1.1459014300595272</v>
      </c>
      <c r="F132" s="4">
        <v>923.24008100000003</v>
      </c>
      <c r="G132" s="4">
        <f t="shared" ref="G132:G152" si="18">LOG(F132)</f>
        <v>2.9653146504252565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Y132" s="5">
        <v>1.1344980096641986</v>
      </c>
      <c r="Z132" s="5">
        <v>923.24008100000003</v>
      </c>
      <c r="AA132" s="5">
        <f t="shared" ref="AA132:AA152" si="19">LOG(Z132)</f>
        <v>2.9653146504252565</v>
      </c>
      <c r="AB132" s="5"/>
      <c r="AC132" s="5">
        <v>0.89061450213650772</v>
      </c>
      <c r="AD132" s="5">
        <v>620.00118299999997</v>
      </c>
      <c r="AE132" s="5">
        <f t="shared" ref="AE132:AE195" si="20">LOG(AD132)</f>
        <v>2.7923925181593536</v>
      </c>
      <c r="AF132" s="5"/>
      <c r="AG132" s="5"/>
      <c r="AH132" s="5"/>
      <c r="AI132" s="5"/>
      <c r="AJ132" s="5"/>
      <c r="AK132" s="5"/>
      <c r="AL132" s="5"/>
      <c r="AM132" s="5"/>
    </row>
    <row r="133" spans="1:39">
      <c r="A133" s="4"/>
      <c r="B133" s="4"/>
      <c r="C133" s="4"/>
      <c r="D133" s="4"/>
      <c r="E133" s="4">
        <v>1.1492083171968337</v>
      </c>
      <c r="F133" s="4">
        <v>928.10744499999998</v>
      </c>
      <c r="G133" s="4">
        <f t="shared" si="18"/>
        <v>2.9675982564661463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Y133" s="5">
        <v>1.1368245480895531</v>
      </c>
      <c r="Z133" s="5">
        <v>928.10744499999998</v>
      </c>
      <c r="AA133" s="5">
        <f t="shared" si="19"/>
        <v>2.9675982564661463</v>
      </c>
      <c r="AB133" s="5"/>
      <c r="AC133" s="5">
        <v>0.89554771766794516</v>
      </c>
      <c r="AD133" s="5">
        <v>626.11829899999998</v>
      </c>
      <c r="AE133" s="5">
        <f t="shared" si="20"/>
        <v>2.796656396707319</v>
      </c>
      <c r="AF133" s="5"/>
      <c r="AG133" s="5"/>
      <c r="AH133" s="5"/>
      <c r="AI133" s="5"/>
      <c r="AJ133" s="5"/>
      <c r="AK133" s="5"/>
      <c r="AL133" s="5"/>
      <c r="AM133" s="5"/>
    </row>
    <row r="134" spans="1:39">
      <c r="A134" s="4"/>
      <c r="B134" s="4"/>
      <c r="C134" s="4"/>
      <c r="D134" s="4"/>
      <c r="E134" s="4">
        <v>1.1504787246462445</v>
      </c>
      <c r="F134" s="4">
        <v>934.09712100000002</v>
      </c>
      <c r="G134" s="4">
        <f t="shared" si="18"/>
        <v>2.9703920335336842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Y134" s="5">
        <v>1.139124819943474</v>
      </c>
      <c r="Z134" s="5">
        <v>934.09712100000002</v>
      </c>
      <c r="AA134" s="5">
        <f t="shared" si="19"/>
        <v>2.9703920335336842</v>
      </c>
      <c r="AB134" s="5"/>
      <c r="AC134" s="5">
        <v>0.89848664474302042</v>
      </c>
      <c r="AD134" s="5">
        <v>632.33990300000005</v>
      </c>
      <c r="AE134" s="5">
        <f t="shared" si="20"/>
        <v>2.8009505882752097</v>
      </c>
      <c r="AF134" s="5"/>
      <c r="AG134" s="5"/>
      <c r="AH134" s="5"/>
      <c r="AI134" s="5"/>
      <c r="AJ134" s="5"/>
      <c r="AK134" s="5"/>
      <c r="AL134" s="5"/>
      <c r="AM134" s="5"/>
    </row>
    <row r="135" spans="1:39">
      <c r="A135" s="4"/>
      <c r="B135" s="4"/>
      <c r="C135" s="4"/>
      <c r="D135" s="4"/>
      <c r="E135" s="4">
        <v>1.1546237397207386</v>
      </c>
      <c r="F135" s="4">
        <v>940.27168300000005</v>
      </c>
      <c r="G135" s="4">
        <f t="shared" si="18"/>
        <v>2.9732533571953916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Y135" s="5">
        <v>1.1417216820261602</v>
      </c>
      <c r="Z135" s="5">
        <v>940.27168300000005</v>
      </c>
      <c r="AA135" s="5">
        <f t="shared" si="19"/>
        <v>2.9732533571953916</v>
      </c>
      <c r="AB135" s="5"/>
      <c r="AC135" s="5">
        <v>0.90306672806088006</v>
      </c>
      <c r="AD135" s="5">
        <v>638.94723399999998</v>
      </c>
      <c r="AE135" s="5">
        <f t="shared" si="20"/>
        <v>2.8054649944199994</v>
      </c>
      <c r="AF135" s="5"/>
      <c r="AG135" s="5"/>
      <c r="AH135" s="5"/>
      <c r="AI135" s="5"/>
      <c r="AJ135" s="5"/>
      <c r="AK135" s="5"/>
      <c r="AL135" s="5"/>
      <c r="AM135" s="5"/>
    </row>
    <row r="136" spans="1:39">
      <c r="A136" s="4"/>
      <c r="B136" s="4"/>
      <c r="C136" s="4"/>
      <c r="D136" s="4"/>
      <c r="E136" s="4">
        <v>1.1576340703178796</v>
      </c>
      <c r="F136" s="4">
        <v>945.57287499999995</v>
      </c>
      <c r="G136" s="4">
        <f t="shared" si="18"/>
        <v>2.9756950054081766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Y136" s="5">
        <v>1.1449972850631365</v>
      </c>
      <c r="Z136" s="5">
        <v>945.57287499999995</v>
      </c>
      <c r="AA136" s="5">
        <f t="shared" si="19"/>
        <v>2.9756950054081766</v>
      </c>
      <c r="AB136" s="5"/>
      <c r="AC136" s="5">
        <v>0.90709808415063664</v>
      </c>
      <c r="AD136" s="5">
        <v>644.863429</v>
      </c>
      <c r="AE136" s="5">
        <f t="shared" si="20"/>
        <v>2.8094677482602606</v>
      </c>
      <c r="AF136" s="5"/>
      <c r="AG136" s="5"/>
      <c r="AH136" s="5"/>
      <c r="AI136" s="5"/>
      <c r="AJ136" s="5"/>
      <c r="AK136" s="5"/>
      <c r="AL136" s="5"/>
      <c r="AM136" s="5"/>
    </row>
    <row r="137" spans="1:39">
      <c r="A137" s="4"/>
      <c r="B137" s="4"/>
      <c r="C137" s="4"/>
      <c r="D137" s="4"/>
      <c r="E137" s="4">
        <v>1.158582802388038</v>
      </c>
      <c r="F137" s="4">
        <v>951.307456</v>
      </c>
      <c r="G137" s="4">
        <f t="shared" si="18"/>
        <v>2.9783209006014419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Y137" s="5">
        <v>1.1478789360792658</v>
      </c>
      <c r="Z137" s="5">
        <v>951.307456</v>
      </c>
      <c r="AA137" s="5">
        <f t="shared" si="19"/>
        <v>2.9783209006014419</v>
      </c>
      <c r="AB137" s="5"/>
      <c r="AC137" s="5">
        <v>0.91065263635578098</v>
      </c>
      <c r="AD137" s="5">
        <v>650.92959800000006</v>
      </c>
      <c r="AE137" s="5">
        <f t="shared" si="20"/>
        <v>2.8135340195151928</v>
      </c>
      <c r="AF137" s="5"/>
      <c r="AG137" s="5"/>
      <c r="AH137" s="5"/>
      <c r="AI137" s="5"/>
      <c r="AJ137" s="5"/>
      <c r="AK137" s="5"/>
      <c r="AL137" s="5"/>
      <c r="AM137" s="5"/>
    </row>
    <row r="138" spans="1:39">
      <c r="A138" s="4"/>
      <c r="B138" s="4"/>
      <c r="C138" s="4"/>
      <c r="D138" s="4"/>
      <c r="E138" s="4">
        <v>1.1624493388860055</v>
      </c>
      <c r="F138" s="4">
        <v>956.97508700000003</v>
      </c>
      <c r="G138" s="4">
        <f t="shared" si="18"/>
        <v>2.9809006319050986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Y138" s="5">
        <v>1.1490773148022926</v>
      </c>
      <c r="Z138" s="5">
        <v>956.97508700000003</v>
      </c>
      <c r="AA138" s="5">
        <f t="shared" si="19"/>
        <v>2.9809006319050986</v>
      </c>
      <c r="AB138" s="5"/>
      <c r="AC138" s="5">
        <v>0.91619711111407232</v>
      </c>
      <c r="AD138" s="5">
        <v>657.13571200000001</v>
      </c>
      <c r="AE138" s="5">
        <f t="shared" si="20"/>
        <v>2.8176550695388611</v>
      </c>
      <c r="AF138" s="5"/>
      <c r="AG138" s="5"/>
      <c r="AH138" s="5"/>
      <c r="AI138" s="5"/>
      <c r="AJ138" s="5"/>
      <c r="AK138" s="5"/>
      <c r="AL138" s="5"/>
      <c r="AM138" s="5"/>
    </row>
    <row r="139" spans="1:39">
      <c r="A139" s="4"/>
      <c r="B139" s="4"/>
      <c r="C139" s="4"/>
      <c r="D139" s="4"/>
      <c r="E139" s="4">
        <v>1.1648958251851051</v>
      </c>
      <c r="F139" s="4">
        <v>963.76241500000003</v>
      </c>
      <c r="G139" s="4">
        <f t="shared" si="18"/>
        <v>2.9839699855921027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Y139" s="5">
        <v>1.1523566702836319</v>
      </c>
      <c r="Z139" s="5">
        <v>963.76241500000003</v>
      </c>
      <c r="AA139" s="5">
        <f t="shared" si="19"/>
        <v>2.9839699855921027</v>
      </c>
      <c r="AB139" s="5"/>
      <c r="AC139" s="5">
        <v>0.91914841984480444</v>
      </c>
      <c r="AD139" s="5">
        <v>663.72120399999994</v>
      </c>
      <c r="AE139" s="5">
        <f t="shared" si="20"/>
        <v>2.8219856923340658</v>
      </c>
      <c r="AF139" s="5"/>
      <c r="AG139" s="5"/>
      <c r="AH139" s="5"/>
      <c r="AI139" s="5"/>
      <c r="AJ139" s="5"/>
      <c r="AK139" s="5"/>
      <c r="AL139" s="5"/>
      <c r="AM139" s="5"/>
    </row>
    <row r="140" spans="1:39">
      <c r="A140" s="4"/>
      <c r="B140" s="4"/>
      <c r="C140" s="4"/>
      <c r="D140" s="4"/>
      <c r="E140" s="4">
        <v>1.1672153933615859</v>
      </c>
      <c r="F140" s="4">
        <v>969.51397499999996</v>
      </c>
      <c r="G140" s="4">
        <f t="shared" si="18"/>
        <v>2.9865540735711367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Y140" s="5">
        <v>1.1540241596076162</v>
      </c>
      <c r="Z140" s="5">
        <v>969.51397499999996</v>
      </c>
      <c r="AA140" s="5">
        <f t="shared" si="19"/>
        <v>2.9865540735711367</v>
      </c>
      <c r="AB140" s="5"/>
      <c r="AC140" s="5">
        <v>0.92321876784031243</v>
      </c>
      <c r="AD140" s="5">
        <v>670.11064599999997</v>
      </c>
      <c r="AE140" s="5">
        <f t="shared" si="20"/>
        <v>2.8261465175961558</v>
      </c>
      <c r="AF140" s="5"/>
      <c r="AG140" s="5"/>
      <c r="AH140" s="5"/>
      <c r="AI140" s="5"/>
      <c r="AJ140" s="5"/>
      <c r="AK140" s="5"/>
      <c r="AL140" s="5"/>
      <c r="AM140" s="5"/>
    </row>
    <row r="141" spans="1:39">
      <c r="A141" s="4"/>
      <c r="B141" s="4"/>
      <c r="C141" s="4"/>
      <c r="D141" s="4"/>
      <c r="E141" s="4">
        <v>1.1697359768059763</v>
      </c>
      <c r="F141" s="4">
        <v>974.673992</v>
      </c>
      <c r="G141" s="4">
        <f t="shared" si="18"/>
        <v>2.9888593775947752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Y141" s="5">
        <v>1.1565667292126469</v>
      </c>
      <c r="Z141" s="5">
        <v>974.673992</v>
      </c>
      <c r="AA141" s="5">
        <f t="shared" si="19"/>
        <v>2.9888593775947752</v>
      </c>
      <c r="AB141" s="5"/>
      <c r="AC141" s="5">
        <v>0.92739359338967697</v>
      </c>
      <c r="AD141" s="5">
        <v>677.01284799999996</v>
      </c>
      <c r="AE141" s="5">
        <f t="shared" si="20"/>
        <v>2.8305969105796165</v>
      </c>
      <c r="AF141" s="5"/>
      <c r="AG141" s="5"/>
      <c r="AH141" s="5"/>
      <c r="AI141" s="5"/>
      <c r="AJ141" s="5"/>
      <c r="AK141" s="5"/>
      <c r="AL141" s="5"/>
      <c r="AM141" s="5"/>
    </row>
    <row r="142" spans="1:39">
      <c r="A142" s="4"/>
      <c r="B142" s="4"/>
      <c r="C142" s="4"/>
      <c r="D142" s="4"/>
      <c r="E142" s="4">
        <v>1.1727739726296285</v>
      </c>
      <c r="F142" s="4">
        <v>977.12328400000001</v>
      </c>
      <c r="G142" s="4">
        <f t="shared" si="18"/>
        <v>2.9899493622685025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Y142" s="5">
        <v>1.1588513020812639</v>
      </c>
      <c r="Z142" s="5">
        <v>977.12328400000001</v>
      </c>
      <c r="AA142" s="5">
        <f t="shared" si="19"/>
        <v>2.9899493622685025</v>
      </c>
      <c r="AB142" s="5"/>
      <c r="AC142" s="5">
        <v>0.93063609488050392</v>
      </c>
      <c r="AD142" s="5">
        <v>681.46542999999997</v>
      </c>
      <c r="AE142" s="5">
        <f t="shared" si="20"/>
        <v>2.8334438294428219</v>
      </c>
      <c r="AF142" s="5"/>
      <c r="AG142" s="5"/>
      <c r="AH142" s="5"/>
      <c r="AI142" s="5"/>
      <c r="AJ142" s="5"/>
      <c r="AK142" s="5"/>
      <c r="AL142" s="5"/>
      <c r="AM142" s="5"/>
    </row>
    <row r="143" spans="1:39">
      <c r="A143" s="4"/>
      <c r="B143" s="4"/>
      <c r="C143" s="4"/>
      <c r="D143" s="4"/>
      <c r="E143" s="4">
        <v>1.1713505676973359</v>
      </c>
      <c r="F143" s="4">
        <v>980.72216400000002</v>
      </c>
      <c r="G143" s="4">
        <f t="shared" si="18"/>
        <v>2.9915459903241235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Y143" s="5">
        <v>1.1601090361261992</v>
      </c>
      <c r="Z143" s="5">
        <v>980.72216400000002</v>
      </c>
      <c r="AA143" s="5">
        <f t="shared" si="19"/>
        <v>2.9915459903241235</v>
      </c>
      <c r="AB143" s="5"/>
      <c r="AC143" s="5">
        <v>0.9298434855495693</v>
      </c>
      <c r="AD143" s="5">
        <v>682.07387600000004</v>
      </c>
      <c r="AE143" s="5">
        <f t="shared" si="20"/>
        <v>2.8338314160077442</v>
      </c>
      <c r="AF143" s="5"/>
      <c r="AG143" s="5"/>
      <c r="AH143" s="5"/>
      <c r="AI143" s="5"/>
      <c r="AJ143" s="5"/>
      <c r="AK143" s="5"/>
      <c r="AL143" s="5"/>
      <c r="AM143" s="5"/>
    </row>
    <row r="144" spans="1:39">
      <c r="A144" s="4"/>
      <c r="B144" s="4"/>
      <c r="C144" s="4"/>
      <c r="D144" s="4"/>
      <c r="E144" s="4">
        <v>1.1736418446471777</v>
      </c>
      <c r="F144" s="4">
        <v>982.83196499999997</v>
      </c>
      <c r="G144" s="4">
        <f t="shared" si="18"/>
        <v>2.9924792727544856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Y144" s="5">
        <v>1.1613358923607544</v>
      </c>
      <c r="Z144" s="5">
        <v>982.83196499999997</v>
      </c>
      <c r="AA144" s="5">
        <f t="shared" si="19"/>
        <v>2.9924792727544856</v>
      </c>
      <c r="AB144" s="5"/>
      <c r="AC144" s="5">
        <v>0.92909357428925465</v>
      </c>
      <c r="AD144" s="5">
        <v>682.581638</v>
      </c>
      <c r="AE144" s="5">
        <f t="shared" si="20"/>
        <v>2.834154601225749</v>
      </c>
      <c r="AF144" s="5"/>
      <c r="AG144" s="5"/>
      <c r="AH144" s="5"/>
      <c r="AI144" s="5"/>
      <c r="AJ144" s="5"/>
      <c r="AK144" s="5"/>
      <c r="AL144" s="5"/>
      <c r="AM144" s="5"/>
    </row>
    <row r="145" spans="1:39">
      <c r="A145" s="4"/>
      <c r="B145" s="4"/>
      <c r="C145" s="4"/>
      <c r="D145" s="4"/>
      <c r="E145" s="4">
        <v>1.175073648354191</v>
      </c>
      <c r="F145" s="4">
        <v>985.54194500000006</v>
      </c>
      <c r="G145" s="4">
        <f t="shared" si="18"/>
        <v>2.9936751127295036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Y145" s="5">
        <v>1.1615655111225922</v>
      </c>
      <c r="Z145" s="5">
        <v>985.54194500000006</v>
      </c>
      <c r="AA145" s="5">
        <f t="shared" si="19"/>
        <v>2.9936751127295036</v>
      </c>
      <c r="AB145" s="5"/>
      <c r="AC145" s="5">
        <v>0.93065143772062564</v>
      </c>
      <c r="AD145" s="5">
        <v>683.41110500000002</v>
      </c>
      <c r="AE145" s="5">
        <f t="shared" si="20"/>
        <v>2.834682031531865</v>
      </c>
      <c r="AF145" s="5"/>
      <c r="AG145" s="5"/>
      <c r="AH145" s="5"/>
      <c r="AI145" s="5"/>
      <c r="AJ145" s="5"/>
      <c r="AK145" s="5"/>
      <c r="AL145" s="5"/>
      <c r="AM145" s="5"/>
    </row>
    <row r="146" spans="1:39">
      <c r="A146" s="4"/>
      <c r="B146" s="4"/>
      <c r="C146" s="4"/>
      <c r="D146" s="4"/>
      <c r="E146" s="4">
        <v>1.174272303457687</v>
      </c>
      <c r="F146" s="4">
        <v>987.48096999999996</v>
      </c>
      <c r="G146" s="4">
        <f t="shared" si="18"/>
        <v>2.9945287349783714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Y146" s="5">
        <v>1.163938157161416</v>
      </c>
      <c r="Z146" s="5">
        <v>987.48096999999996</v>
      </c>
      <c r="AA146" s="5">
        <f t="shared" si="19"/>
        <v>2.9945287349783714</v>
      </c>
      <c r="AB146" s="5"/>
      <c r="AC146" s="5">
        <v>0.93706079774312334</v>
      </c>
      <c r="AD146" s="5">
        <v>694.57710399999996</v>
      </c>
      <c r="AE146" s="5">
        <f t="shared" si="20"/>
        <v>2.8417204631521895</v>
      </c>
      <c r="AF146" s="5"/>
      <c r="AG146" s="5"/>
      <c r="AH146" s="5"/>
      <c r="AI146" s="5"/>
      <c r="AJ146" s="5"/>
      <c r="AK146" s="5"/>
      <c r="AL146" s="5"/>
      <c r="AM146" s="5"/>
    </row>
    <row r="147" spans="1:39">
      <c r="A147" s="4"/>
      <c r="B147" s="4"/>
      <c r="C147" s="4"/>
      <c r="D147" s="4"/>
      <c r="E147" s="4">
        <v>1.1747801954032164</v>
      </c>
      <c r="F147" s="4">
        <v>990.62727199999995</v>
      </c>
      <c r="G147" s="4">
        <f t="shared" si="18"/>
        <v>2.9959102799517825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Y147" s="5">
        <v>1.1650747400828179</v>
      </c>
      <c r="Z147" s="5">
        <v>990.62727199999995</v>
      </c>
      <c r="AA147" s="5">
        <f t="shared" si="19"/>
        <v>2.9959102799517825</v>
      </c>
      <c r="AB147" s="5"/>
      <c r="AC147" s="5">
        <v>0.94606353728798187</v>
      </c>
      <c r="AD147" s="5">
        <v>709.88661100000002</v>
      </c>
      <c r="AE147" s="5">
        <f t="shared" si="20"/>
        <v>2.8511889851280228</v>
      </c>
      <c r="AF147" s="5"/>
      <c r="AG147" s="5"/>
      <c r="AH147" s="5"/>
      <c r="AI147" s="5"/>
      <c r="AJ147" s="5"/>
      <c r="AK147" s="5"/>
      <c r="AL147" s="5"/>
      <c r="AM147" s="5"/>
    </row>
    <row r="148" spans="1:39">
      <c r="A148" s="4"/>
      <c r="B148" s="4"/>
      <c r="C148" s="4"/>
      <c r="D148" s="4"/>
      <c r="E148" s="4">
        <v>1.1766051149796819</v>
      </c>
      <c r="F148" s="4">
        <v>992.703532</v>
      </c>
      <c r="G148" s="4">
        <f t="shared" si="18"/>
        <v>2.9968195670848958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Y148" s="5">
        <v>1.1646510666772594</v>
      </c>
      <c r="Z148" s="5">
        <v>992.703532</v>
      </c>
      <c r="AA148" s="5">
        <f t="shared" si="19"/>
        <v>2.9968195670848958</v>
      </c>
      <c r="AB148" s="5"/>
      <c r="AC148" s="5">
        <v>0.95107697253119761</v>
      </c>
      <c r="AD148" s="5">
        <v>720.22389999999996</v>
      </c>
      <c r="AE148" s="5">
        <f t="shared" si="20"/>
        <v>2.8574675289568106</v>
      </c>
      <c r="AF148" s="5"/>
      <c r="AG148" s="5"/>
      <c r="AH148" s="5"/>
      <c r="AI148" s="5"/>
      <c r="AJ148" s="5"/>
      <c r="AK148" s="5"/>
      <c r="AL148" s="5"/>
      <c r="AM148" s="5"/>
    </row>
    <row r="149" spans="1:39">
      <c r="A149" s="4"/>
      <c r="B149" s="4"/>
      <c r="C149" s="4"/>
      <c r="D149" s="4"/>
      <c r="E149" s="4">
        <v>1.1790069896702045</v>
      </c>
      <c r="F149" s="4">
        <v>995.62945500000001</v>
      </c>
      <c r="G149" s="4">
        <f t="shared" si="18"/>
        <v>2.9980977364246426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Y149" s="5">
        <v>1.1667471020979865</v>
      </c>
      <c r="Z149" s="5">
        <v>995.62945500000001</v>
      </c>
      <c r="AA149" s="5">
        <f t="shared" si="19"/>
        <v>2.9980977364246426</v>
      </c>
      <c r="AB149" s="5"/>
      <c r="AC149" s="5">
        <v>0.95627409767458982</v>
      </c>
      <c r="AD149" s="5">
        <v>729.55874200000005</v>
      </c>
      <c r="AE149" s="5">
        <f t="shared" si="20"/>
        <v>2.8630602657968161</v>
      </c>
      <c r="AF149" s="5"/>
      <c r="AG149" s="5"/>
      <c r="AH149" s="5"/>
      <c r="AI149" s="5"/>
      <c r="AJ149" s="5"/>
      <c r="AK149" s="5"/>
      <c r="AL149" s="5"/>
      <c r="AM149" s="5"/>
    </row>
    <row r="150" spans="1:39">
      <c r="A150" s="4"/>
      <c r="B150" s="4"/>
      <c r="C150" s="4"/>
      <c r="D150" s="4"/>
      <c r="E150" s="4">
        <v>1.1796609527283413</v>
      </c>
      <c r="F150" s="4">
        <v>997.85490200000004</v>
      </c>
      <c r="G150" s="4">
        <f t="shared" si="18"/>
        <v>2.9990673951530673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Y150" s="5">
        <v>1.1682197457846573</v>
      </c>
      <c r="Z150" s="5">
        <v>997.85490200000004</v>
      </c>
      <c r="AA150" s="5">
        <f t="shared" si="19"/>
        <v>2.9990673951530673</v>
      </c>
      <c r="AB150" s="5"/>
      <c r="AC150" s="5">
        <v>0.96247249500844811</v>
      </c>
      <c r="AD150" s="5">
        <v>740.65225899999996</v>
      </c>
      <c r="AE150" s="5">
        <f t="shared" si="20"/>
        <v>2.86961435177854</v>
      </c>
      <c r="AF150" s="5"/>
      <c r="AG150" s="5"/>
      <c r="AH150" s="5"/>
      <c r="AI150" s="5"/>
      <c r="AJ150" s="5"/>
      <c r="AK150" s="5"/>
      <c r="AL150" s="5"/>
      <c r="AM150" s="5"/>
    </row>
    <row r="151" spans="1:39">
      <c r="A151" s="4"/>
      <c r="B151" s="4"/>
      <c r="C151" s="4"/>
      <c r="D151" s="4"/>
      <c r="E151" s="4">
        <v>1.1832149064582913</v>
      </c>
      <c r="F151" s="4">
        <v>1001.22408</v>
      </c>
      <c r="G151" s="4">
        <f t="shared" si="18"/>
        <v>3.0005312860873694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Y151" s="5">
        <v>1.1693214611590159</v>
      </c>
      <c r="Z151" s="5">
        <v>1001.22408</v>
      </c>
      <c r="AA151" s="5">
        <f t="shared" si="19"/>
        <v>3.0005312860873694</v>
      </c>
      <c r="AB151" s="5"/>
      <c r="AC151" s="5">
        <v>0.96916549951322373</v>
      </c>
      <c r="AD151" s="5">
        <v>752.03258600000004</v>
      </c>
      <c r="AE151" s="5">
        <f t="shared" si="20"/>
        <v>2.8762366592264526</v>
      </c>
      <c r="AF151" s="5"/>
      <c r="AG151" s="5"/>
      <c r="AH151" s="5"/>
      <c r="AI151" s="5"/>
      <c r="AJ151" s="5"/>
      <c r="AK151" s="5"/>
      <c r="AL151" s="5"/>
      <c r="AM151" s="5"/>
    </row>
    <row r="152" spans="1:39">
      <c r="A152" s="4"/>
      <c r="B152" s="4"/>
      <c r="C152" s="4"/>
      <c r="D152" s="4"/>
      <c r="E152" s="4">
        <v>1.1834290326135246</v>
      </c>
      <c r="F152" s="4">
        <v>1003.372666</v>
      </c>
      <c r="G152" s="4">
        <f t="shared" si="18"/>
        <v>3.0014622657498724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Y152" s="5">
        <v>1.1703386571616012</v>
      </c>
      <c r="Z152" s="5">
        <v>1003.372666</v>
      </c>
      <c r="AA152" s="5">
        <f t="shared" si="19"/>
        <v>3.0014622657498724</v>
      </c>
      <c r="AB152" s="5"/>
      <c r="AC152" s="5">
        <v>0.97529036115912437</v>
      </c>
      <c r="AD152" s="5">
        <v>764.42142999999999</v>
      </c>
      <c r="AE152" s="5">
        <f t="shared" si="20"/>
        <v>2.8833328536842435</v>
      </c>
      <c r="AF152" s="5"/>
      <c r="AG152" s="5"/>
      <c r="AH152" s="5"/>
      <c r="AI152" s="5"/>
      <c r="AJ152" s="5"/>
      <c r="AK152" s="5"/>
      <c r="AL152" s="5"/>
      <c r="AM152" s="5"/>
    </row>
    <row r="153" spans="1:39">
      <c r="Y153" s="5"/>
      <c r="Z153" s="5"/>
      <c r="AA153" s="5"/>
      <c r="AB153" s="5"/>
      <c r="AC153" s="5">
        <v>0.98025970055139444</v>
      </c>
      <c r="AD153" s="5">
        <v>776.99921500000005</v>
      </c>
      <c r="AE153" s="5">
        <f t="shared" si="20"/>
        <v>2.8904205800347103</v>
      </c>
      <c r="AF153" s="5"/>
      <c r="AG153" s="5"/>
      <c r="AH153" s="5"/>
      <c r="AI153" s="5"/>
      <c r="AJ153" s="5"/>
      <c r="AK153" s="5"/>
      <c r="AL153" s="5"/>
      <c r="AM153" s="5"/>
    </row>
    <row r="154" spans="1:39">
      <c r="Y154" s="5"/>
      <c r="Z154" s="5"/>
      <c r="AA154" s="5"/>
      <c r="AB154" s="5"/>
      <c r="AC154" s="5">
        <v>0.98699171336642011</v>
      </c>
      <c r="AD154" s="5">
        <v>787.47190599999999</v>
      </c>
      <c r="AE154" s="5">
        <f t="shared" si="20"/>
        <v>2.8962350687640943</v>
      </c>
      <c r="AF154" s="5"/>
      <c r="AG154" s="5"/>
      <c r="AH154" s="5"/>
      <c r="AI154" s="5"/>
      <c r="AJ154" s="5"/>
      <c r="AK154" s="5"/>
      <c r="AL154" s="5"/>
      <c r="AM154" s="5"/>
    </row>
    <row r="155" spans="1:39">
      <c r="Y155" s="5"/>
      <c r="Z155" s="5"/>
      <c r="AA155" s="5"/>
      <c r="AB155" s="5"/>
      <c r="AC155" s="5">
        <v>0.99369638358489343</v>
      </c>
      <c r="AD155" s="5">
        <v>798.23071100000004</v>
      </c>
      <c r="AE155" s="5">
        <f t="shared" si="20"/>
        <v>2.9021284327454935</v>
      </c>
      <c r="AF155" s="5"/>
      <c r="AG155" s="5"/>
      <c r="AH155" s="5"/>
      <c r="AI155" s="5"/>
      <c r="AJ155" s="5"/>
      <c r="AK155" s="5"/>
      <c r="AL155" s="5"/>
      <c r="AM155" s="5"/>
    </row>
    <row r="156" spans="1:39">
      <c r="Y156" s="5"/>
      <c r="Z156" s="5"/>
      <c r="AA156" s="5"/>
      <c r="AB156" s="5"/>
      <c r="AC156" s="5">
        <v>0.99763733072254468</v>
      </c>
      <c r="AD156" s="5">
        <v>810.52819399999998</v>
      </c>
      <c r="AE156" s="5">
        <f t="shared" si="20"/>
        <v>2.9087681262612266</v>
      </c>
      <c r="AF156" s="5"/>
      <c r="AG156" s="5"/>
      <c r="AH156" s="5"/>
      <c r="AI156" s="5"/>
      <c r="AJ156" s="5"/>
      <c r="AK156" s="5"/>
      <c r="AL156" s="5"/>
      <c r="AM156" s="5"/>
    </row>
    <row r="157" spans="1:39">
      <c r="Y157" s="5"/>
      <c r="Z157" s="5"/>
      <c r="AA157" s="5"/>
      <c r="AB157" s="5"/>
      <c r="AC157" s="5">
        <v>1.004644450703573</v>
      </c>
      <c r="AD157" s="5">
        <v>824.66701499999999</v>
      </c>
      <c r="AE157" s="5">
        <f t="shared" si="20"/>
        <v>2.9162786240163001</v>
      </c>
      <c r="AF157" s="5"/>
      <c r="AG157" s="5"/>
      <c r="AH157" s="5"/>
      <c r="AI157" s="5"/>
      <c r="AJ157" s="5"/>
      <c r="AK157" s="5"/>
      <c r="AL157" s="5"/>
      <c r="AM157" s="5"/>
    </row>
    <row r="158" spans="1:39">
      <c r="Y158" s="5"/>
      <c r="Z158" s="5"/>
      <c r="AA158" s="5"/>
      <c r="AB158" s="5"/>
      <c r="AC158" s="5">
        <v>1.0098528512448446</v>
      </c>
      <c r="AD158" s="5">
        <v>835.00962100000004</v>
      </c>
      <c r="AE158" s="5">
        <f t="shared" si="20"/>
        <v>2.921691479463409</v>
      </c>
      <c r="AF158" s="5"/>
      <c r="AG158" s="5"/>
      <c r="AH158" s="5"/>
      <c r="AI158" s="5"/>
      <c r="AJ158" s="5"/>
      <c r="AK158" s="5"/>
      <c r="AL158" s="5"/>
      <c r="AM158" s="5"/>
    </row>
    <row r="159" spans="1:39">
      <c r="Y159" s="5"/>
      <c r="Z159" s="5"/>
      <c r="AA159" s="5"/>
      <c r="AB159" s="5"/>
      <c r="AC159" s="5">
        <v>1.0131995631112387</v>
      </c>
      <c r="AD159" s="5">
        <v>841.71693400000004</v>
      </c>
      <c r="AE159" s="5">
        <f t="shared" si="20"/>
        <v>2.9251660645749449</v>
      </c>
      <c r="AF159" s="5"/>
      <c r="AG159" s="5"/>
      <c r="AH159" s="5"/>
      <c r="AI159" s="5"/>
      <c r="AJ159" s="5"/>
      <c r="AK159" s="5"/>
      <c r="AL159" s="5"/>
      <c r="AM159" s="5"/>
    </row>
    <row r="160" spans="1:39">
      <c r="Y160" s="5"/>
      <c r="Z160" s="5"/>
      <c r="AA160" s="5"/>
      <c r="AB160" s="5"/>
      <c r="AC160" s="5">
        <v>1.0151233081199642</v>
      </c>
      <c r="AD160" s="5">
        <v>846.52605100000005</v>
      </c>
      <c r="AE160" s="5">
        <f t="shared" si="20"/>
        <v>2.9276403276327398</v>
      </c>
      <c r="AF160" s="5"/>
      <c r="AG160" s="5"/>
      <c r="AH160" s="5"/>
      <c r="AI160" s="5"/>
      <c r="AJ160" s="5"/>
      <c r="AK160" s="5"/>
      <c r="AL160" s="5"/>
      <c r="AM160" s="5"/>
    </row>
    <row r="161" spans="25:39">
      <c r="Y161" s="5"/>
      <c r="Z161" s="5"/>
      <c r="AA161" s="5"/>
      <c r="AB161" s="5"/>
      <c r="AC161" s="5">
        <v>1.0182302885096723</v>
      </c>
      <c r="AD161" s="5">
        <v>850.69849199999999</v>
      </c>
      <c r="AE161" s="5">
        <f t="shared" si="20"/>
        <v>2.9297756629487139</v>
      </c>
      <c r="AF161" s="5"/>
      <c r="AG161" s="5"/>
      <c r="AH161" s="5"/>
      <c r="AI161" s="5"/>
      <c r="AJ161" s="5"/>
      <c r="AK161" s="5"/>
      <c r="AL161" s="5"/>
      <c r="AM161" s="5"/>
    </row>
    <row r="162" spans="25:39">
      <c r="Y162" s="5"/>
      <c r="Z162" s="5"/>
      <c r="AA162" s="5"/>
      <c r="AB162" s="5"/>
      <c r="AC162" s="5">
        <v>1.0207878917450677</v>
      </c>
      <c r="AD162" s="5">
        <v>855.65784799999994</v>
      </c>
      <c r="AE162" s="5">
        <f t="shared" si="20"/>
        <v>2.932300138005532</v>
      </c>
      <c r="AF162" s="5"/>
      <c r="AG162" s="5"/>
      <c r="AH162" s="5"/>
      <c r="AI162" s="5"/>
      <c r="AJ162" s="5"/>
      <c r="AK162" s="5"/>
      <c r="AL162" s="5"/>
      <c r="AM162" s="5"/>
    </row>
    <row r="163" spans="25:39">
      <c r="Y163" s="5"/>
      <c r="Z163" s="5"/>
      <c r="AA163" s="5"/>
      <c r="AB163" s="5"/>
      <c r="AC163" s="5">
        <v>1.0230491503973955</v>
      </c>
      <c r="AD163" s="5">
        <v>860.78765899999996</v>
      </c>
      <c r="AE163" s="5">
        <f t="shared" si="20"/>
        <v>2.9348960319438042</v>
      </c>
      <c r="AF163" s="5"/>
      <c r="AG163" s="5"/>
      <c r="AH163" s="5"/>
      <c r="AI163" s="5"/>
      <c r="AJ163" s="5"/>
      <c r="AK163" s="5"/>
      <c r="AL163" s="5"/>
      <c r="AM163" s="5"/>
    </row>
    <row r="164" spans="25:39">
      <c r="Y164" s="5"/>
      <c r="Z164" s="5"/>
      <c r="AA164" s="5"/>
      <c r="AB164" s="5"/>
      <c r="AC164" s="5">
        <v>1.0255631001359586</v>
      </c>
      <c r="AD164" s="5">
        <v>865.32798200000002</v>
      </c>
      <c r="AE164" s="5">
        <f t="shared" si="20"/>
        <v>2.9371807476670777</v>
      </c>
      <c r="AF164" s="5"/>
      <c r="AG164" s="5"/>
      <c r="AH164" s="5"/>
      <c r="AI164" s="5"/>
      <c r="AJ164" s="5"/>
      <c r="AK164" s="5"/>
      <c r="AL164" s="5"/>
      <c r="AM164" s="5"/>
    </row>
    <row r="165" spans="25:39">
      <c r="Y165" s="5"/>
      <c r="Z165" s="5"/>
      <c r="AA165" s="5"/>
      <c r="AB165" s="5"/>
      <c r="AC165" s="5">
        <v>1.028392373162593</v>
      </c>
      <c r="AD165" s="5">
        <v>871.19701499999996</v>
      </c>
      <c r="AE165" s="5">
        <f t="shared" si="20"/>
        <v>2.9401163787182769</v>
      </c>
      <c r="AF165" s="5"/>
      <c r="AG165" s="5"/>
      <c r="AH165" s="5"/>
      <c r="AI165" s="5"/>
      <c r="AJ165" s="5"/>
      <c r="AK165" s="5"/>
      <c r="AL165" s="5"/>
      <c r="AM165" s="5"/>
    </row>
    <row r="166" spans="25:39">
      <c r="Y166" s="5"/>
      <c r="Z166" s="5"/>
      <c r="AA166" s="5"/>
      <c r="AB166" s="5"/>
      <c r="AC166" s="5">
        <v>1.0308805230472771</v>
      </c>
      <c r="AD166" s="5">
        <v>875.94678199999998</v>
      </c>
      <c r="AE166" s="5">
        <f t="shared" si="20"/>
        <v>2.9424777214810769</v>
      </c>
      <c r="AF166" s="5"/>
      <c r="AG166" s="5"/>
      <c r="AH166" s="5"/>
      <c r="AI166" s="5"/>
      <c r="AJ166" s="5"/>
      <c r="AK166" s="5"/>
      <c r="AL166" s="5"/>
      <c r="AM166" s="5"/>
    </row>
    <row r="167" spans="25:39">
      <c r="Y167" s="5"/>
      <c r="Z167" s="5"/>
      <c r="AA167" s="5"/>
      <c r="AB167" s="5"/>
      <c r="AC167" s="5">
        <v>1.0321159443185204</v>
      </c>
      <c r="AD167" s="5">
        <v>881.097082</v>
      </c>
      <c r="AE167" s="5">
        <f t="shared" si="20"/>
        <v>2.9450237629569145</v>
      </c>
      <c r="AF167" s="5"/>
      <c r="AG167" s="5"/>
      <c r="AH167" s="5"/>
      <c r="AI167" s="5"/>
      <c r="AJ167" s="5"/>
      <c r="AK167" s="5"/>
      <c r="AL167" s="5"/>
      <c r="AM167" s="5"/>
    </row>
    <row r="168" spans="25:39">
      <c r="Y168" s="5"/>
      <c r="Z168" s="5"/>
      <c r="AA168" s="5"/>
      <c r="AB168" s="5"/>
      <c r="AC168" s="5">
        <v>1.0344603684613114</v>
      </c>
      <c r="AD168" s="5">
        <v>886.19541600000002</v>
      </c>
      <c r="AE168" s="5">
        <f t="shared" si="20"/>
        <v>2.9475294992376222</v>
      </c>
      <c r="AF168" s="5"/>
      <c r="AG168" s="5"/>
      <c r="AH168" s="5"/>
      <c r="AI168" s="5"/>
      <c r="AJ168" s="5"/>
      <c r="AK168" s="5"/>
      <c r="AL168" s="5"/>
      <c r="AM168" s="5"/>
    </row>
    <row r="169" spans="25:39">
      <c r="Y169" s="5"/>
      <c r="Z169" s="5"/>
      <c r="AA169" s="5"/>
      <c r="AB169" s="5"/>
      <c r="AC169" s="5">
        <v>1.0373754774632939</v>
      </c>
      <c r="AD169" s="5">
        <v>891.89029300000004</v>
      </c>
      <c r="AE169" s="5">
        <f t="shared" si="20"/>
        <v>2.9503114372517931</v>
      </c>
      <c r="AF169" s="5"/>
      <c r="AG169" s="5"/>
      <c r="AH169" s="5"/>
      <c r="AI169" s="5"/>
      <c r="AJ169" s="5"/>
      <c r="AK169" s="5"/>
      <c r="AL169" s="5"/>
      <c r="AM169" s="5"/>
    </row>
    <row r="170" spans="25:39">
      <c r="Y170" s="5"/>
      <c r="Z170" s="5"/>
      <c r="AA170" s="5"/>
      <c r="AB170" s="5"/>
      <c r="AC170" s="5">
        <v>1.041468615252237</v>
      </c>
      <c r="AD170" s="5">
        <v>897.74279799999999</v>
      </c>
      <c r="AE170" s="5">
        <f t="shared" si="20"/>
        <v>2.9531519297531039</v>
      </c>
      <c r="AF170" s="5"/>
      <c r="AG170" s="5"/>
      <c r="AH170" s="5"/>
      <c r="AI170" s="5"/>
      <c r="AJ170" s="5"/>
      <c r="AK170" s="5"/>
      <c r="AL170" s="5"/>
      <c r="AM170" s="5"/>
    </row>
    <row r="171" spans="25:39"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25:39"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25:39">
      <c r="Y173" s="5"/>
      <c r="Z173" s="5"/>
      <c r="AA173" s="5"/>
      <c r="AB173" s="5"/>
      <c r="AC173" s="5">
        <v>1.0440767598526881</v>
      </c>
      <c r="AD173" s="5">
        <v>914.00277200000005</v>
      </c>
      <c r="AE173" s="5">
        <f t="shared" si="20"/>
        <v>2.960947512870022</v>
      </c>
      <c r="AF173" s="5"/>
      <c r="AG173" s="5"/>
      <c r="AH173" s="5"/>
      <c r="AI173" s="5"/>
      <c r="AJ173" s="5"/>
      <c r="AK173" s="5"/>
      <c r="AL173" s="5"/>
      <c r="AM173" s="5"/>
    </row>
    <row r="174" spans="25:39">
      <c r="Y174" s="5"/>
      <c r="Z174" s="5"/>
      <c r="AA174" s="5"/>
      <c r="AB174" s="5"/>
      <c r="AC174" s="5">
        <v>1.0499790332958645</v>
      </c>
      <c r="AD174" s="5">
        <v>919.36845800000003</v>
      </c>
      <c r="AE174" s="5">
        <f t="shared" si="20"/>
        <v>2.963489599749801</v>
      </c>
      <c r="AF174" s="5"/>
      <c r="AG174" s="5"/>
      <c r="AH174" s="5"/>
      <c r="AI174" s="5"/>
      <c r="AJ174" s="5"/>
      <c r="AK174" s="5"/>
      <c r="AL174" s="5"/>
      <c r="AM174" s="5"/>
    </row>
    <row r="175" spans="25:39">
      <c r="Y175" s="5"/>
      <c r="Z175" s="5"/>
      <c r="AA175" s="5"/>
      <c r="AB175" s="5"/>
      <c r="AC175" s="5">
        <v>1.0539196730222389</v>
      </c>
      <c r="AD175" s="5">
        <v>925.324386</v>
      </c>
      <c r="AE175" s="5">
        <f t="shared" si="20"/>
        <v>2.966294007715589</v>
      </c>
      <c r="AF175" s="5"/>
      <c r="AG175" s="5"/>
      <c r="AH175" s="5"/>
      <c r="AI175" s="5"/>
      <c r="AJ175" s="5"/>
      <c r="AK175" s="5"/>
      <c r="AL175" s="5"/>
      <c r="AM175" s="5"/>
    </row>
    <row r="176" spans="25:39">
      <c r="Y176" s="5"/>
      <c r="Z176" s="5"/>
      <c r="AA176" s="5"/>
      <c r="AB176" s="5"/>
      <c r="AC176" s="5">
        <v>1.0550164125692623</v>
      </c>
      <c r="AD176" s="5">
        <v>931.20258899999999</v>
      </c>
      <c r="AE176" s="5">
        <f t="shared" si="20"/>
        <v>2.9690441747659193</v>
      </c>
      <c r="AF176" s="5"/>
      <c r="AG176" s="5"/>
      <c r="AH176" s="5"/>
      <c r="AI176" s="5"/>
      <c r="AJ176" s="5"/>
      <c r="AK176" s="5"/>
      <c r="AL176" s="5"/>
      <c r="AM176" s="5"/>
    </row>
    <row r="177" spans="25:39">
      <c r="Y177" s="5"/>
      <c r="Z177" s="5"/>
      <c r="AA177" s="5"/>
      <c r="AB177" s="5"/>
      <c r="AC177" s="5">
        <v>1.0580887531507479</v>
      </c>
      <c r="AD177" s="5">
        <v>936.88341400000002</v>
      </c>
      <c r="AE177" s="5">
        <f t="shared" si="20"/>
        <v>2.9716855505391053</v>
      </c>
      <c r="AF177" s="5"/>
      <c r="AG177" s="5"/>
      <c r="AH177" s="5"/>
      <c r="AI177" s="5"/>
      <c r="AJ177" s="5"/>
      <c r="AK177" s="5"/>
      <c r="AL177" s="5"/>
      <c r="AM177" s="5"/>
    </row>
    <row r="178" spans="25:39">
      <c r="Y178" s="5"/>
      <c r="Z178" s="5"/>
      <c r="AA178" s="5"/>
      <c r="AB178" s="5"/>
      <c r="AC178" s="5">
        <v>1.0612906367713464</v>
      </c>
      <c r="AD178" s="5">
        <v>942.58191499999998</v>
      </c>
      <c r="AE178" s="5">
        <f t="shared" si="20"/>
        <v>2.9743191028424025</v>
      </c>
      <c r="AF178" s="5"/>
      <c r="AG178" s="5"/>
      <c r="AH178" s="5"/>
      <c r="AI178" s="5"/>
      <c r="AJ178" s="5"/>
      <c r="AK178" s="5"/>
      <c r="AL178" s="5"/>
      <c r="AM178" s="5"/>
    </row>
    <row r="179" spans="25:39">
      <c r="Y179" s="5"/>
      <c r="Z179" s="5"/>
      <c r="AA179" s="5"/>
      <c r="AB179" s="5"/>
      <c r="AC179" s="5">
        <v>1.0627898807946072</v>
      </c>
      <c r="AD179" s="5">
        <v>948.12833599999999</v>
      </c>
      <c r="AE179" s="5">
        <f t="shared" si="20"/>
        <v>2.9768671262034152</v>
      </c>
      <c r="AF179" s="5"/>
      <c r="AG179" s="5"/>
      <c r="AH179" s="5"/>
      <c r="AI179" s="5"/>
      <c r="AJ179" s="5"/>
      <c r="AK179" s="5"/>
      <c r="AL179" s="5"/>
      <c r="AM179" s="5"/>
    </row>
    <row r="180" spans="25:39">
      <c r="Y180" s="5"/>
      <c r="Z180" s="5"/>
      <c r="AA180" s="5"/>
      <c r="AB180" s="5"/>
      <c r="AC180" s="5">
        <v>1.0663795267835796</v>
      </c>
      <c r="AD180" s="5">
        <v>954.03875900000003</v>
      </c>
      <c r="AE180" s="5">
        <f t="shared" si="20"/>
        <v>2.9795660188109006</v>
      </c>
      <c r="AF180" s="5"/>
      <c r="AG180" s="5"/>
      <c r="AH180" s="5"/>
      <c r="AI180" s="5"/>
      <c r="AJ180" s="5"/>
      <c r="AK180" s="5"/>
      <c r="AL180" s="5"/>
      <c r="AM180" s="5"/>
    </row>
    <row r="181" spans="25:39">
      <c r="Y181" s="5"/>
      <c r="Z181" s="5"/>
      <c r="AA181" s="5"/>
      <c r="AB181" s="5"/>
      <c r="AC181" s="5">
        <v>1.0677873626920924</v>
      </c>
      <c r="AD181" s="5">
        <v>960.05282599999998</v>
      </c>
      <c r="AE181" s="5">
        <f t="shared" si="20"/>
        <v>2.9822951303407219</v>
      </c>
      <c r="AF181" s="5"/>
      <c r="AG181" s="5"/>
      <c r="AH181" s="5"/>
      <c r="AI181" s="5"/>
      <c r="AJ181" s="5"/>
      <c r="AK181" s="5"/>
      <c r="AL181" s="5"/>
      <c r="AM181" s="5"/>
    </row>
    <row r="182" spans="25:39">
      <c r="Y182" s="5"/>
      <c r="Z182" s="5"/>
      <c r="AA182" s="5"/>
      <c r="AB182" s="5"/>
      <c r="AC182" s="5">
        <v>1.0710346138894331</v>
      </c>
      <c r="AD182" s="5">
        <v>966.32810900000004</v>
      </c>
      <c r="AE182" s="5">
        <f t="shared" si="20"/>
        <v>2.9851246126823119</v>
      </c>
      <c r="AF182" s="5"/>
      <c r="AG182" s="5"/>
      <c r="AH182" s="5"/>
      <c r="AI182" s="5"/>
      <c r="AJ182" s="5"/>
      <c r="AK182" s="5"/>
      <c r="AL182" s="5"/>
      <c r="AM182" s="5"/>
    </row>
    <row r="183" spans="25:39">
      <c r="Y183" s="5"/>
      <c r="Z183" s="5"/>
      <c r="AA183" s="5"/>
      <c r="AB183" s="5"/>
      <c r="AC183" s="5">
        <v>1.0756825477478715</v>
      </c>
      <c r="AD183" s="5">
        <v>972.34848199999999</v>
      </c>
      <c r="AE183" s="5">
        <f t="shared" si="20"/>
        <v>2.9878219405293511</v>
      </c>
      <c r="AF183" s="5"/>
      <c r="AG183" s="5"/>
      <c r="AH183" s="5"/>
      <c r="AI183" s="5"/>
      <c r="AJ183" s="5"/>
      <c r="AK183" s="5"/>
      <c r="AL183" s="5"/>
      <c r="AM183" s="5"/>
    </row>
    <row r="184" spans="25:39">
      <c r="Y184" s="5"/>
      <c r="Z184" s="5"/>
      <c r="AA184" s="5"/>
      <c r="AB184" s="5"/>
      <c r="AC184" s="5">
        <v>1.0765240778090228</v>
      </c>
      <c r="AD184" s="5">
        <v>978.18987400000003</v>
      </c>
      <c r="AE184" s="5">
        <f t="shared" si="20"/>
        <v>2.9904231627904307</v>
      </c>
      <c r="AF184" s="5"/>
      <c r="AG184" s="5"/>
      <c r="AH184" s="5"/>
      <c r="AI184" s="5"/>
      <c r="AJ184" s="5"/>
      <c r="AK184" s="5"/>
      <c r="AL184" s="5"/>
      <c r="AM184" s="5"/>
    </row>
    <row r="185" spans="25:39">
      <c r="Y185" s="5"/>
      <c r="Z185" s="5"/>
      <c r="AA185" s="5"/>
      <c r="AB185" s="5"/>
      <c r="AC185" s="5">
        <v>1.0798018183677653</v>
      </c>
      <c r="AD185" s="5">
        <v>984.57521799999995</v>
      </c>
      <c r="AE185" s="5">
        <f t="shared" si="20"/>
        <v>2.9932489002755553</v>
      </c>
      <c r="AF185" s="5"/>
      <c r="AG185" s="5"/>
      <c r="AH185" s="5"/>
      <c r="AI185" s="5"/>
      <c r="AJ185" s="5"/>
      <c r="AK185" s="5"/>
      <c r="AL185" s="5"/>
      <c r="AM185" s="5"/>
    </row>
    <row r="186" spans="25:39">
      <c r="Y186" s="5"/>
      <c r="Z186" s="5"/>
      <c r="AA186" s="5"/>
      <c r="AB186" s="5"/>
      <c r="AC186" s="5">
        <v>1.0811827169166117</v>
      </c>
      <c r="AD186" s="5">
        <v>990.42683999999997</v>
      </c>
      <c r="AE186" s="5">
        <f t="shared" si="20"/>
        <v>2.9958224009671888</v>
      </c>
      <c r="AF186" s="5"/>
      <c r="AG186" s="5"/>
      <c r="AH186" s="5"/>
      <c r="AI186" s="5"/>
      <c r="AJ186" s="5"/>
      <c r="AK186" s="5"/>
      <c r="AL186" s="5"/>
      <c r="AM186" s="5"/>
    </row>
    <row r="187" spans="25:39">
      <c r="Y187" s="5"/>
      <c r="Z187" s="5"/>
      <c r="AA187" s="5"/>
      <c r="AB187" s="5"/>
      <c r="AC187" s="5">
        <v>1.0845955664500879</v>
      </c>
      <c r="AD187" s="5">
        <v>997.13648499999999</v>
      </c>
      <c r="AE187" s="5">
        <f t="shared" si="20"/>
        <v>2.9987546072840816</v>
      </c>
      <c r="AF187" s="5"/>
      <c r="AG187" s="5"/>
      <c r="AH187" s="5"/>
      <c r="AI187" s="5"/>
      <c r="AJ187" s="5"/>
      <c r="AK187" s="5"/>
      <c r="AL187" s="5"/>
      <c r="AM187" s="5"/>
    </row>
    <row r="188" spans="25:39">
      <c r="Y188" s="5"/>
      <c r="Z188" s="5"/>
      <c r="AA188" s="5"/>
      <c r="AB188" s="5"/>
      <c r="AC188" s="5">
        <v>1.0876071885372971</v>
      </c>
      <c r="AD188" s="5">
        <v>1004.6220510000001</v>
      </c>
      <c r="AE188" s="5">
        <f t="shared" si="20"/>
        <v>3.0020027064957566</v>
      </c>
      <c r="AF188" s="5"/>
      <c r="AG188" s="5"/>
      <c r="AH188" s="5"/>
      <c r="AI188" s="5"/>
      <c r="AJ188" s="5"/>
      <c r="AK188" s="5"/>
      <c r="AL188" s="5"/>
      <c r="AM188" s="5"/>
    </row>
    <row r="189" spans="25:39">
      <c r="Y189" s="5"/>
      <c r="Z189" s="5"/>
      <c r="AA189" s="5"/>
      <c r="AB189" s="5"/>
      <c r="AC189" s="5">
        <v>1.0902614541724138</v>
      </c>
      <c r="AD189" s="5">
        <v>1010.919255</v>
      </c>
      <c r="AE189" s="5">
        <f t="shared" si="20"/>
        <v>3.004716468639113</v>
      </c>
      <c r="AF189" s="5"/>
      <c r="AG189" s="5"/>
      <c r="AH189" s="5"/>
      <c r="AI189" s="5"/>
      <c r="AJ189" s="5"/>
      <c r="AK189" s="5"/>
      <c r="AL189" s="5"/>
      <c r="AM189" s="5"/>
    </row>
    <row r="190" spans="25:39">
      <c r="Y190" s="5"/>
      <c r="Z190" s="5"/>
      <c r="AA190" s="5"/>
      <c r="AB190" s="5"/>
      <c r="AC190" s="5">
        <v>1.0924608498807253</v>
      </c>
      <c r="AD190" s="5">
        <v>1018.27787</v>
      </c>
      <c r="AE190" s="5">
        <f t="shared" si="20"/>
        <v>3.0078663054475228</v>
      </c>
      <c r="AF190" s="5"/>
      <c r="AG190" s="5"/>
      <c r="AH190" s="5"/>
      <c r="AI190" s="5"/>
      <c r="AJ190" s="5"/>
      <c r="AK190" s="5"/>
      <c r="AL190" s="5"/>
      <c r="AM190" s="5"/>
    </row>
    <row r="191" spans="25:39">
      <c r="Y191" s="5"/>
      <c r="Z191" s="5"/>
      <c r="AA191" s="5"/>
      <c r="AB191" s="5"/>
      <c r="AC191" s="5">
        <v>1.0969431440556239</v>
      </c>
      <c r="AD191" s="5">
        <v>1025.0465850000001</v>
      </c>
      <c r="AE191" s="5">
        <f t="shared" si="20"/>
        <v>3.0107436030978243</v>
      </c>
      <c r="AF191" s="5"/>
      <c r="AG191" s="5"/>
      <c r="AH191" s="5"/>
      <c r="AI191" s="5"/>
      <c r="AJ191" s="5"/>
      <c r="AK191" s="5"/>
      <c r="AL191" s="5"/>
      <c r="AM191" s="5"/>
    </row>
    <row r="192" spans="25:39">
      <c r="Y192" s="5"/>
      <c r="Z192" s="5"/>
      <c r="AA192" s="5"/>
      <c r="AB192" s="5"/>
      <c r="AC192" s="5">
        <v>1.0995957866886317</v>
      </c>
      <c r="AD192" s="5">
        <v>1032.155078</v>
      </c>
      <c r="AE192" s="5">
        <f t="shared" si="20"/>
        <v>3.0137449535507721</v>
      </c>
      <c r="AF192" s="5"/>
      <c r="AG192" s="5"/>
      <c r="AH192" s="5"/>
      <c r="AI192" s="5"/>
      <c r="AJ192" s="5"/>
      <c r="AK192" s="5"/>
      <c r="AL192" s="5"/>
      <c r="AM192" s="5"/>
    </row>
    <row r="193" spans="25:39">
      <c r="Y193" s="5"/>
      <c r="Z193" s="5"/>
      <c r="AA193" s="5"/>
      <c r="AB193" s="5"/>
      <c r="AC193" s="5">
        <v>1.1016902383593221</v>
      </c>
      <c r="AD193" s="5">
        <v>1039.6995830000001</v>
      </c>
      <c r="AE193" s="5">
        <f t="shared" si="20"/>
        <v>3.0169078697864107</v>
      </c>
      <c r="AF193" s="5"/>
      <c r="AG193" s="5"/>
      <c r="AH193" s="5"/>
      <c r="AI193" s="5"/>
      <c r="AJ193" s="5"/>
      <c r="AK193" s="5"/>
      <c r="AL193" s="5"/>
      <c r="AM193" s="5"/>
    </row>
    <row r="194" spans="25:39">
      <c r="Y194" s="5"/>
      <c r="Z194" s="5"/>
      <c r="AA194" s="5"/>
      <c r="AB194" s="5"/>
      <c r="AC194" s="5">
        <v>1.1054415097931745</v>
      </c>
      <c r="AD194" s="5">
        <v>1046.9478160000001</v>
      </c>
      <c r="AE194" s="5">
        <f t="shared" si="20"/>
        <v>3.0199250352719211</v>
      </c>
      <c r="AF194" s="5"/>
      <c r="AG194" s="5"/>
      <c r="AH194" s="5"/>
      <c r="AI194" s="5"/>
      <c r="AJ194" s="5"/>
      <c r="AK194" s="5"/>
      <c r="AL194" s="5"/>
      <c r="AM194" s="5"/>
    </row>
    <row r="195" spans="25:39">
      <c r="Y195" s="5"/>
      <c r="Z195" s="5"/>
      <c r="AA195" s="5"/>
      <c r="AB195" s="5"/>
      <c r="AC195" s="5">
        <v>1.1079032090723691</v>
      </c>
      <c r="AD195" s="5">
        <v>1054.4653740000001</v>
      </c>
      <c r="AE195" s="5">
        <f t="shared" si="20"/>
        <v>3.0230323231673677</v>
      </c>
      <c r="AF195" s="5"/>
      <c r="AG195" s="5"/>
      <c r="AH195" s="5"/>
      <c r="AI195" s="5"/>
      <c r="AJ195" s="5"/>
      <c r="AK195" s="5"/>
      <c r="AL195" s="5"/>
      <c r="AM19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54BD-866F-4984-A757-B81A917DC807}">
  <dimension ref="A1:T128"/>
  <sheetViews>
    <sheetView workbookViewId="0">
      <selection activeCell="C3" sqref="C3"/>
    </sheetView>
  </sheetViews>
  <sheetFormatPr defaultRowHeight="14"/>
  <cols>
    <col min="16" max="16" width="14.58203125" bestFit="1" customWidth="1"/>
  </cols>
  <sheetData>
    <row r="1" spans="1:20">
      <c r="A1" t="s">
        <v>4</v>
      </c>
      <c r="F1" t="s">
        <v>5</v>
      </c>
      <c r="K1" t="s">
        <v>6</v>
      </c>
      <c r="P1" t="s">
        <v>7</v>
      </c>
      <c r="Q1" t="s">
        <v>2</v>
      </c>
      <c r="R1" t="s">
        <v>3</v>
      </c>
      <c r="S1" s="1" t="s">
        <v>8</v>
      </c>
      <c r="T1" s="1" t="s">
        <v>9</v>
      </c>
    </row>
    <row r="2" spans="1:20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Q2">
        <v>0.45405024040205372</v>
      </c>
      <c r="R2">
        <v>204.584315</v>
      </c>
      <c r="S2">
        <f>LOG(Q2)</f>
        <v>-0.34289609004554178</v>
      </c>
      <c r="T2">
        <f>LOG(R2)</f>
        <v>2.3108723343122679</v>
      </c>
    </row>
    <row r="3" spans="1:20">
      <c r="A3">
        <v>6.5901600753451479E-3</v>
      </c>
      <c r="B3">
        <v>1.4204580095020536</v>
      </c>
      <c r="C3">
        <v>0.29826209654014452</v>
      </c>
      <c r="D3">
        <v>117.499612</v>
      </c>
      <c r="F3">
        <v>1.1567204540012321E-2</v>
      </c>
      <c r="G3">
        <v>1.1896098127380421</v>
      </c>
      <c r="H3">
        <v>0.36793012714029599</v>
      </c>
      <c r="I3">
        <v>223.43610000000001</v>
      </c>
      <c r="K3">
        <v>1.0297929924463382E-2</v>
      </c>
      <c r="L3">
        <v>0.92799687286437138</v>
      </c>
      <c r="M3">
        <v>0.48700240089155428</v>
      </c>
      <c r="N3">
        <v>195.13315900000001</v>
      </c>
      <c r="Q3">
        <v>0.48134426635948979</v>
      </c>
      <c r="R3">
        <v>219.25798499999999</v>
      </c>
      <c r="S3">
        <f t="shared" ref="S3:S66" si="0">LOG(Q3)</f>
        <v>-0.3175441970144226</v>
      </c>
      <c r="T3">
        <f t="shared" ref="T3:T66" si="1">LOG(R3)</f>
        <v>2.340955418586725</v>
      </c>
    </row>
    <row r="4" spans="1:20">
      <c r="A4">
        <v>1.002480586194128E-2</v>
      </c>
      <c r="B4">
        <v>1.0305111659162611</v>
      </c>
      <c r="C4">
        <v>0.44333811098519871</v>
      </c>
      <c r="D4">
        <v>154.160392</v>
      </c>
      <c r="F4">
        <v>1.1851537031573071E-2</v>
      </c>
      <c r="G4">
        <v>1.0955328707003886</v>
      </c>
      <c r="H4">
        <v>0.40529588154652063</v>
      </c>
      <c r="I4">
        <v>246.62309999999999</v>
      </c>
      <c r="K4">
        <v>1.085741004636622E-2</v>
      </c>
      <c r="L4">
        <v>0.73490993944057825</v>
      </c>
      <c r="M4">
        <v>0.59145113440253061</v>
      </c>
      <c r="N4">
        <v>250.68291099999999</v>
      </c>
      <c r="Q4">
        <v>0.50544290903300904</v>
      </c>
      <c r="R4">
        <v>229.38115500000001</v>
      </c>
      <c r="S4">
        <f t="shared" si="0"/>
        <v>-0.29632789188735165</v>
      </c>
      <c r="T4">
        <f t="shared" si="1"/>
        <v>2.3605577352056351</v>
      </c>
    </row>
    <row r="5" spans="1:20">
      <c r="A5">
        <v>1.3395432657066273E-2</v>
      </c>
      <c r="B5">
        <v>0.73388510224751935</v>
      </c>
      <c r="C5">
        <v>0.59531518560786001</v>
      </c>
      <c r="D5">
        <v>206.35353900000001</v>
      </c>
      <c r="F5">
        <v>1.2186633107941729E-2</v>
      </c>
      <c r="G5">
        <v>0.95614518486997446</v>
      </c>
      <c r="H5">
        <v>0.46678774897407327</v>
      </c>
      <c r="I5">
        <v>289.4939</v>
      </c>
      <c r="K5">
        <v>1.1886071005818323E-2</v>
      </c>
      <c r="L5">
        <v>0.55820064732282604</v>
      </c>
      <c r="M5">
        <v>0.71400866538359575</v>
      </c>
      <c r="N5">
        <v>334.792304</v>
      </c>
      <c r="Q5">
        <v>0.51101106918153116</v>
      </c>
      <c r="R5">
        <v>234.742715</v>
      </c>
      <c r="S5">
        <f t="shared" si="0"/>
        <v>-0.29156969236549923</v>
      </c>
      <c r="T5">
        <f t="shared" si="1"/>
        <v>2.3705921232623517</v>
      </c>
    </row>
    <row r="6" spans="1:20">
      <c r="A6">
        <v>1.4101353507424415E-2</v>
      </c>
      <c r="B6">
        <v>0.55243697633907984</v>
      </c>
      <c r="C6">
        <v>0.72171209438700057</v>
      </c>
      <c r="D6">
        <v>276.75277299999999</v>
      </c>
      <c r="F6">
        <v>1.2395207676201678E-2</v>
      </c>
      <c r="G6">
        <v>0.67192675186760042</v>
      </c>
      <c r="H6">
        <v>0.62514847392932538</v>
      </c>
      <c r="I6">
        <v>430.11430000000001</v>
      </c>
      <c r="K6">
        <v>1.257463783556345E-2</v>
      </c>
      <c r="L6">
        <v>0.48849904767878544</v>
      </c>
      <c r="M6">
        <v>0.77327050532822661</v>
      </c>
      <c r="N6">
        <v>384.55846400000001</v>
      </c>
      <c r="Q6">
        <v>0.52156828053212867</v>
      </c>
      <c r="R6">
        <v>240.68174200000001</v>
      </c>
      <c r="S6">
        <f t="shared" si="0"/>
        <v>-0.28268882833584108</v>
      </c>
      <c r="T6">
        <f t="shared" si="1"/>
        <v>2.3814431461562049</v>
      </c>
    </row>
    <row r="7" spans="1:20">
      <c r="A7">
        <v>1.4467361517471503E-2</v>
      </c>
      <c r="B7">
        <v>0.42866991053935077</v>
      </c>
      <c r="C7">
        <v>0.83424451286660029</v>
      </c>
      <c r="D7">
        <v>361.467355</v>
      </c>
      <c r="F7">
        <v>1.2517381399377752E-2</v>
      </c>
      <c r="G7">
        <v>0.54127585759568786</v>
      </c>
      <c r="H7">
        <v>0.72169852490502195</v>
      </c>
      <c r="I7">
        <v>547.45699999999999</v>
      </c>
      <c r="K7">
        <v>1.2858729533577418E-2</v>
      </c>
      <c r="L7">
        <v>0.41562433065907639</v>
      </c>
      <c r="M7">
        <v>0.84495060465778715</v>
      </c>
      <c r="N7">
        <v>458.02409699999998</v>
      </c>
      <c r="Q7">
        <v>0.53299461199653753</v>
      </c>
      <c r="R7">
        <v>247.780089</v>
      </c>
      <c r="S7">
        <f t="shared" si="0"/>
        <v>-0.27327718120231992</v>
      </c>
      <c r="T7">
        <f t="shared" si="1"/>
        <v>2.394066404603179</v>
      </c>
    </row>
    <row r="8" spans="1:20">
      <c r="A8">
        <v>1.4602122636464569E-2</v>
      </c>
      <c r="B8">
        <v>0.34752830342310581</v>
      </c>
      <c r="C8">
        <v>0.92720801690634436</v>
      </c>
      <c r="D8">
        <v>452.16066599999999</v>
      </c>
      <c r="F8">
        <v>1.2414352786761984E-2</v>
      </c>
      <c r="G8">
        <v>0.47492890427745105</v>
      </c>
      <c r="H8">
        <v>0.77997022154359508</v>
      </c>
      <c r="I8">
        <v>630.31820000000005</v>
      </c>
      <c r="K8">
        <v>1.3624505276853757E-2</v>
      </c>
      <c r="L8">
        <v>0.35518775533007829</v>
      </c>
      <c r="M8">
        <v>0.91463631149662872</v>
      </c>
      <c r="N8">
        <v>539.06970899999999</v>
      </c>
      <c r="Q8">
        <v>0.54409821969177075</v>
      </c>
      <c r="R8">
        <v>254.42214100000001</v>
      </c>
      <c r="S8">
        <f t="shared" si="0"/>
        <v>-0.26432269511836487</v>
      </c>
      <c r="T8">
        <f t="shared" si="1"/>
        <v>2.4055549029500773</v>
      </c>
    </row>
    <row r="9" spans="1:20">
      <c r="A9">
        <v>1.5063097626733518E-2</v>
      </c>
      <c r="B9">
        <v>0.2895453631691956</v>
      </c>
      <c r="C9">
        <v>1.008046666111331</v>
      </c>
      <c r="D9">
        <v>547.13330499999995</v>
      </c>
      <c r="F9">
        <v>1.2330572569564588E-2</v>
      </c>
      <c r="G9">
        <v>0.41423031492429108</v>
      </c>
      <c r="H9">
        <v>0.84084564486041269</v>
      </c>
      <c r="I9">
        <v>730.59450000000004</v>
      </c>
      <c r="K9">
        <v>1.4125163061018816E-2</v>
      </c>
      <c r="L9">
        <v>0.31625843642951029</v>
      </c>
      <c r="M9">
        <v>0.96612012117498924</v>
      </c>
      <c r="N9">
        <v>607.79972899999996</v>
      </c>
      <c r="Q9">
        <v>0.55610353436817717</v>
      </c>
      <c r="R9">
        <v>261.33350300000001</v>
      </c>
      <c r="S9">
        <f t="shared" si="0"/>
        <v>-0.25484434471501016</v>
      </c>
      <c r="T9">
        <f t="shared" si="1"/>
        <v>2.4171950899237293</v>
      </c>
    </row>
    <row r="10" spans="1:20">
      <c r="A10">
        <v>1.5317861472414023E-2</v>
      </c>
      <c r="B10">
        <v>0.24833770629383634</v>
      </c>
      <c r="C10">
        <v>1.0760588053673279</v>
      </c>
      <c r="D10">
        <v>643.07490700000005</v>
      </c>
      <c r="F10">
        <v>1.2223787892800935E-2</v>
      </c>
      <c r="G10">
        <v>0.36619299165433733</v>
      </c>
      <c r="H10">
        <v>0.8956899386296262</v>
      </c>
      <c r="I10">
        <v>833.48389999999995</v>
      </c>
      <c r="K10">
        <v>1.4341517111346316E-2</v>
      </c>
      <c r="L10">
        <v>0.29306017058629774</v>
      </c>
      <c r="M10">
        <v>0.99990961040702664</v>
      </c>
      <c r="N10">
        <v>658.34383400000002</v>
      </c>
      <c r="Q10">
        <v>0.56509678539225938</v>
      </c>
      <c r="R10">
        <v>268.23576000000003</v>
      </c>
      <c r="S10">
        <f t="shared" si="0"/>
        <v>-0.24787716322125605</v>
      </c>
      <c r="T10">
        <f t="shared" si="1"/>
        <v>2.4285166755864482</v>
      </c>
    </row>
    <row r="11" spans="1:20">
      <c r="A11">
        <v>1.5346129742470975E-2</v>
      </c>
      <c r="B11">
        <v>0.22619369179766757</v>
      </c>
      <c r="C11">
        <v>1.1174596675524435</v>
      </c>
      <c r="D11">
        <v>711.57587699999999</v>
      </c>
      <c r="F11">
        <v>1.2213432627887176E-2</v>
      </c>
      <c r="G11">
        <v>0.32359017042506255</v>
      </c>
      <c r="H11">
        <v>0.95071508921981984</v>
      </c>
      <c r="I11">
        <v>954.27210000000002</v>
      </c>
      <c r="K11">
        <v>1.4988084619793132E-2</v>
      </c>
      <c r="L11">
        <v>0.27915027269207454</v>
      </c>
      <c r="M11">
        <v>1.0214686551647725</v>
      </c>
      <c r="N11">
        <v>689.27773100000002</v>
      </c>
      <c r="Q11">
        <v>0.57699326973218645</v>
      </c>
      <c r="R11">
        <v>276.28668900000002</v>
      </c>
      <c r="S11">
        <f t="shared" si="0"/>
        <v>-0.23882925258988399</v>
      </c>
      <c r="T11">
        <f t="shared" si="1"/>
        <v>2.4413599618868229</v>
      </c>
    </row>
    <row r="12" spans="1:20">
      <c r="A12">
        <v>1.5320396629138993E-2</v>
      </c>
      <c r="B12">
        <v>0.20795760668890262</v>
      </c>
      <c r="C12">
        <v>1.1547436604655803</v>
      </c>
      <c r="D12">
        <v>780.14092200000005</v>
      </c>
      <c r="H12" s="1" t="s">
        <v>8</v>
      </c>
      <c r="I12" s="1" t="s">
        <v>9</v>
      </c>
      <c r="K12">
        <v>1.4955742250392663E-2</v>
      </c>
      <c r="L12">
        <v>0.26542790596612209</v>
      </c>
      <c r="M12">
        <v>1.0438155035684649</v>
      </c>
      <c r="N12">
        <v>729.13007900000002</v>
      </c>
      <c r="Q12">
        <v>0.5803811298513597</v>
      </c>
      <c r="R12">
        <v>277.62103500000001</v>
      </c>
      <c r="S12">
        <f t="shared" si="0"/>
        <v>-0.23628671638359974</v>
      </c>
      <c r="T12">
        <f t="shared" si="1"/>
        <v>2.4434523689814114</v>
      </c>
    </row>
    <row r="13" spans="1:20">
      <c r="A13">
        <v>1.5467252375785336E-2</v>
      </c>
      <c r="B13">
        <v>0.19357784070630718</v>
      </c>
      <c r="C13">
        <v>1.1865483231438498</v>
      </c>
      <c r="D13">
        <v>840.95593399999996</v>
      </c>
      <c r="H13">
        <f>LOG(H3)</f>
        <v>-0.43423464947495549</v>
      </c>
      <c r="I13">
        <f>LOG(I3)</f>
        <v>2.3491533422988327</v>
      </c>
      <c r="K13">
        <v>1.5136505991967517E-2</v>
      </c>
      <c r="L13">
        <v>0.25048797622579327</v>
      </c>
      <c r="M13">
        <v>1.0695196627816419</v>
      </c>
      <c r="N13">
        <v>774.96149300000002</v>
      </c>
      <c r="Q13">
        <v>0.58258258320383993</v>
      </c>
      <c r="R13">
        <v>279.57908099999997</v>
      </c>
      <c r="S13">
        <f t="shared" si="0"/>
        <v>-0.23464250311296869</v>
      </c>
      <c r="T13">
        <f t="shared" si="1"/>
        <v>2.4465046729887256</v>
      </c>
    </row>
    <row r="14" spans="1:20">
      <c r="A14">
        <v>1.5847234694035133E-2</v>
      </c>
      <c r="B14">
        <v>0.18149155763292987</v>
      </c>
      <c r="C14">
        <v>1.2151848220529897</v>
      </c>
      <c r="D14">
        <v>896.24160199999994</v>
      </c>
      <c r="H14">
        <f t="shared" ref="H14:I14" si="2">LOG(H4)</f>
        <v>-0.39222780936145935</v>
      </c>
      <c r="I14">
        <f t="shared" si="2"/>
        <v>2.3920337524409101</v>
      </c>
      <c r="K14">
        <v>1.6197952767292394E-2</v>
      </c>
      <c r="L14">
        <v>0.23444425266760804</v>
      </c>
      <c r="M14">
        <v>1.0989094438641391</v>
      </c>
      <c r="N14">
        <v>821.958305</v>
      </c>
      <c r="Q14">
        <v>0.58835262044628267</v>
      </c>
      <c r="R14">
        <v>283.22130099999998</v>
      </c>
      <c r="S14">
        <f t="shared" si="0"/>
        <v>-0.23036230791463627</v>
      </c>
      <c r="T14">
        <f t="shared" si="1"/>
        <v>2.4521259134205251</v>
      </c>
    </row>
    <row r="15" spans="1:20">
      <c r="A15">
        <v>1.5838743295567986E-2</v>
      </c>
      <c r="B15">
        <v>0.17017505191406226</v>
      </c>
      <c r="C15">
        <v>1.2438040161460207</v>
      </c>
      <c r="D15">
        <v>960.59222699999998</v>
      </c>
      <c r="H15">
        <f t="shared" ref="H15:I15" si="3">LOG(H5)</f>
        <v>-0.33088055070459593</v>
      </c>
      <c r="I15">
        <f t="shared" si="3"/>
        <v>2.4616394170297751</v>
      </c>
      <c r="K15">
        <v>1.6033053802080956E-2</v>
      </c>
      <c r="L15">
        <v>0.22216891209008782</v>
      </c>
      <c r="M15">
        <v>1.122802579658488</v>
      </c>
      <c r="N15">
        <v>872.27364299999999</v>
      </c>
      <c r="Q15">
        <v>0.59570230572786431</v>
      </c>
      <c r="R15">
        <v>288.087174</v>
      </c>
      <c r="S15">
        <f t="shared" si="0"/>
        <v>-0.22497071891584339</v>
      </c>
      <c r="T15">
        <f t="shared" si="1"/>
        <v>2.4595239233792658</v>
      </c>
    </row>
    <row r="16" spans="1:20">
      <c r="A16">
        <v>1.5996982930466114E-2</v>
      </c>
      <c r="B16">
        <v>0.15913083201266731</v>
      </c>
      <c r="C16">
        <v>1.2736588062151875</v>
      </c>
      <c r="D16">
        <v>1030.2400029999999</v>
      </c>
      <c r="H16">
        <f t="shared" ref="H16:I16" si="4">LOG(H6)</f>
        <v>-0.20401682465531865</v>
      </c>
      <c r="I16">
        <f t="shared" si="4"/>
        <v>2.6335838817725326</v>
      </c>
      <c r="K16">
        <v>1.6344590520765052E-2</v>
      </c>
      <c r="L16">
        <v>0.20908153405558805</v>
      </c>
      <c r="M16">
        <v>1.1497796515386813</v>
      </c>
      <c r="N16">
        <v>928.10744499999998</v>
      </c>
      <c r="Q16">
        <v>0.60135253860308024</v>
      </c>
      <c r="R16">
        <v>293.17690199999998</v>
      </c>
      <c r="S16">
        <f t="shared" si="0"/>
        <v>-0.22087085132058287</v>
      </c>
      <c r="T16">
        <f t="shared" si="1"/>
        <v>2.4671297513405333</v>
      </c>
    </row>
    <row r="17" spans="3:20">
      <c r="C17" s="1" t="s">
        <v>8</v>
      </c>
      <c r="D17" s="1" t="s">
        <v>9</v>
      </c>
      <c r="H17">
        <f t="shared" ref="H17:I17" si="5">LOG(H7)</f>
        <v>-0.14164418236505597</v>
      </c>
      <c r="I17">
        <f t="shared" si="5"/>
        <v>2.7383500131996388</v>
      </c>
      <c r="K17">
        <v>1.6335722045827023E-2</v>
      </c>
      <c r="L17">
        <v>0.19889940433360176</v>
      </c>
      <c r="M17">
        <v>1.1719640424714641</v>
      </c>
      <c r="N17">
        <v>980.72216400000002</v>
      </c>
      <c r="Q17">
        <v>0.60790506162309887</v>
      </c>
      <c r="R17">
        <v>298.21911799999998</v>
      </c>
      <c r="S17">
        <f t="shared" si="0"/>
        <v>-0.21616424051779667</v>
      </c>
      <c r="T17">
        <f t="shared" si="1"/>
        <v>2.4745354814233584</v>
      </c>
    </row>
    <row r="18" spans="3:20">
      <c r="C18">
        <f>LOG(C3)</f>
        <v>-0.52540193372936639</v>
      </c>
      <c r="D18">
        <f>LOG(D3)</f>
        <v>2.0700364325095664</v>
      </c>
      <c r="H18">
        <f t="shared" ref="H18:I18" si="6">LOG(H8)</f>
        <v>-0.1079219779071736</v>
      </c>
      <c r="I18">
        <f t="shared" si="6"/>
        <v>2.7995598472580219</v>
      </c>
      <c r="K18">
        <v>1.6991397931009154E-2</v>
      </c>
      <c r="L18">
        <v>0.19284407368688289</v>
      </c>
      <c r="M18">
        <v>1.1857089410318529</v>
      </c>
      <c r="N18">
        <v>1006.877784</v>
      </c>
      <c r="Q18">
        <v>0.61503927231390332</v>
      </c>
      <c r="R18">
        <v>303.51107400000001</v>
      </c>
      <c r="S18">
        <f t="shared" si="0"/>
        <v>-0.21109715218446148</v>
      </c>
      <c r="T18">
        <f t="shared" si="1"/>
        <v>2.4821745415046976</v>
      </c>
    </row>
    <row r="19" spans="3:20">
      <c r="C19">
        <f t="shared" ref="C19:D19" si="7">LOG(C4)</f>
        <v>-0.35326493353454347</v>
      </c>
      <c r="D19">
        <f t="shared" si="7"/>
        <v>2.1879728059755004</v>
      </c>
      <c r="H19">
        <f t="shared" ref="H19:I19" si="8">LOG(H9)</f>
        <v>-7.5283720894008088E-2</v>
      </c>
      <c r="I19">
        <f t="shared" si="8"/>
        <v>2.8636763984690523</v>
      </c>
      <c r="K19">
        <v>1.6782489030111647E-2</v>
      </c>
      <c r="L19">
        <v>0.18762169344636764</v>
      </c>
      <c r="M19">
        <v>1.1979206685412911</v>
      </c>
      <c r="N19">
        <v>1040.1469489999999</v>
      </c>
      <c r="Q19">
        <v>0.6243780550081659</v>
      </c>
      <c r="R19">
        <v>310.066914</v>
      </c>
      <c r="S19">
        <f t="shared" si="0"/>
        <v>-0.20455236947307723</v>
      </c>
      <c r="T19">
        <f t="shared" si="1"/>
        <v>2.4914554268828155</v>
      </c>
    </row>
    <row r="20" spans="3:20">
      <c r="C20">
        <f t="shared" ref="C20:D20" si="9">LOG(C5)</f>
        <v>-0.22525303909853631</v>
      </c>
      <c r="D20">
        <f t="shared" si="9"/>
        <v>2.314611921505132</v>
      </c>
      <c r="H20">
        <f t="shared" ref="H20:I20" si="10">LOG(H10)</f>
        <v>-4.7842304229408897E-2</v>
      </c>
      <c r="I20">
        <f t="shared" si="10"/>
        <v>2.9208972151913906</v>
      </c>
      <c r="M20" s="1" t="s">
        <v>8</v>
      </c>
      <c r="N20" s="1" t="s">
        <v>9</v>
      </c>
      <c r="Q20">
        <v>0.63234140773335556</v>
      </c>
      <c r="R20">
        <v>317.02096299999999</v>
      </c>
      <c r="S20">
        <f t="shared" si="0"/>
        <v>-0.19904837826697377</v>
      </c>
      <c r="T20">
        <f t="shared" si="1"/>
        <v>2.5010879808745745</v>
      </c>
    </row>
    <row r="21" spans="3:20">
      <c r="C21">
        <f t="shared" ref="C21:D21" si="11">LOG(C6)</f>
        <v>-0.14163601677299645</v>
      </c>
      <c r="D21">
        <f t="shared" si="11"/>
        <v>2.4420919811047437</v>
      </c>
      <c r="H21">
        <f t="shared" ref="H21:I21" si="12">LOG(H11)</f>
        <v>-2.194961315546293E-2</v>
      </c>
      <c r="I21">
        <f t="shared" si="12"/>
        <v>2.9796722265691691</v>
      </c>
      <c r="M21">
        <f>LOG(M3)</f>
        <v>-0.31246889773529696</v>
      </c>
      <c r="N21">
        <f>LOG(N3)</f>
        <v>2.2903310753765469</v>
      </c>
      <c r="Q21">
        <v>0.64098772782681135</v>
      </c>
      <c r="R21">
        <v>323.72560700000002</v>
      </c>
      <c r="S21">
        <f t="shared" si="0"/>
        <v>-0.19315028528323766</v>
      </c>
      <c r="T21">
        <f t="shared" si="1"/>
        <v>2.5101770538633286</v>
      </c>
    </row>
    <row r="22" spans="3:20">
      <c r="C22">
        <f t="shared" ref="C22:D22" si="13">LOG(C7)</f>
        <v>-7.8706641178526535E-2</v>
      </c>
      <c r="D22">
        <f t="shared" si="13"/>
        <v>2.5580690812058005</v>
      </c>
      <c r="M22">
        <f t="shared" ref="M22:N22" si="14">LOG(M4)</f>
        <v>-0.22808113089402762</v>
      </c>
      <c r="N22">
        <f t="shared" si="14"/>
        <v>2.3991247292060747</v>
      </c>
      <c r="Q22">
        <v>0.64936157027577812</v>
      </c>
      <c r="R22">
        <v>330.03649799999999</v>
      </c>
      <c r="S22">
        <f t="shared" si="0"/>
        <v>-0.18751341683570116</v>
      </c>
      <c r="T22">
        <f t="shared" si="1"/>
        <v>2.5185619701915587</v>
      </c>
    </row>
    <row r="23" spans="3:20">
      <c r="C23">
        <f t="shared" ref="C23:D23" si="15">LOG(C8)</f>
        <v>-3.2822821993624178E-2</v>
      </c>
      <c r="D23">
        <f t="shared" si="15"/>
        <v>2.6552927798533372</v>
      </c>
      <c r="M23">
        <f t="shared" ref="M23:N23" si="16">LOG(M5)</f>
        <v>-0.14629651748791134</v>
      </c>
      <c r="N23">
        <f t="shared" si="16"/>
        <v>2.5247754661409711</v>
      </c>
      <c r="Q23">
        <v>0.65757719372286383</v>
      </c>
      <c r="R23">
        <v>337.35094299999997</v>
      </c>
      <c r="S23">
        <f t="shared" si="0"/>
        <v>-0.18205325753015439</v>
      </c>
      <c r="T23">
        <f t="shared" si="1"/>
        <v>2.5280819284801206</v>
      </c>
    </row>
    <row r="24" spans="3:20">
      <c r="C24">
        <f t="shared" ref="C24:D24" si="17">LOG(C9)</f>
        <v>3.4806376308589644E-3</v>
      </c>
      <c r="D24">
        <f t="shared" si="17"/>
        <v>2.7380931518775982</v>
      </c>
      <c r="M24">
        <f t="shared" ref="M24:N24" si="18">LOG(M6)</f>
        <v>-0.11166855469649653</v>
      </c>
      <c r="N24">
        <f t="shared" si="18"/>
        <v>2.5849623744688941</v>
      </c>
      <c r="Q24">
        <v>0.66618672109843935</v>
      </c>
      <c r="R24">
        <v>344.415727</v>
      </c>
      <c r="S24">
        <f t="shared" si="0"/>
        <v>-0.17640402822116838</v>
      </c>
      <c r="T24">
        <f t="shared" si="1"/>
        <v>2.5370829743535466</v>
      </c>
    </row>
    <row r="25" spans="3:20">
      <c r="C25">
        <f t="shared" ref="C25:D25" si="19">LOG(C10)</f>
        <v>3.1836005669301504E-2</v>
      </c>
      <c r="D25">
        <f t="shared" si="19"/>
        <v>2.8082615635960648</v>
      </c>
      <c r="M25">
        <f t="shared" ref="M25:N25" si="20">LOG(M7)</f>
        <v>-7.3168678922002545E-2</v>
      </c>
      <c r="N25">
        <f t="shared" si="20"/>
        <v>2.6608883271716306</v>
      </c>
      <c r="Q25">
        <v>0.67548415635612691</v>
      </c>
      <c r="R25">
        <v>352.29434400000002</v>
      </c>
      <c r="S25">
        <f t="shared" si="0"/>
        <v>-0.17038483300435206</v>
      </c>
      <c r="T25">
        <f t="shared" si="1"/>
        <v>2.5469056707449447</v>
      </c>
    </row>
    <row r="26" spans="3:20">
      <c r="C26">
        <f t="shared" ref="C26:D26" si="21">LOG(C11)</f>
        <v>4.8231857105525043E-2</v>
      </c>
      <c r="D26">
        <f t="shared" si="21"/>
        <v>2.852221216725876</v>
      </c>
      <c r="M26">
        <f t="shared" ref="M26:N26" si="22">LOG(M8)</f>
        <v>-3.8751560915564934E-2</v>
      </c>
      <c r="N26">
        <f t="shared" si="22"/>
        <v>2.7316449289650704</v>
      </c>
      <c r="Q26">
        <v>0.68391218310665991</v>
      </c>
      <c r="R26">
        <v>360.08524199999999</v>
      </c>
      <c r="S26">
        <f t="shared" si="0"/>
        <v>-0.16499965974281813</v>
      </c>
      <c r="T26">
        <f t="shared" si="1"/>
        <v>2.5564053222896295</v>
      </c>
    </row>
    <row r="27" spans="3:20">
      <c r="C27">
        <f t="shared" ref="C27:D27" si="23">LOG(C12)</f>
        <v>6.2485586651536147E-2</v>
      </c>
      <c r="D27">
        <f t="shared" si="23"/>
        <v>2.8921730592533232</v>
      </c>
      <c r="M27">
        <f t="shared" ref="M27:N27" si="24">LOG(M9)</f>
        <v>-1.4968872838949439E-2</v>
      </c>
      <c r="N27">
        <f t="shared" si="24"/>
        <v>2.7837605021048475</v>
      </c>
      <c r="Q27">
        <v>0.69145642726494594</v>
      </c>
      <c r="R27">
        <v>368.07019200000002</v>
      </c>
      <c r="S27">
        <f t="shared" si="0"/>
        <v>-0.16023518214125079</v>
      </c>
      <c r="T27">
        <f t="shared" si="1"/>
        <v>2.5659306477262289</v>
      </c>
    </row>
    <row r="28" spans="3:20">
      <c r="C28">
        <f t="shared" ref="C28:D28" si="25">LOG(C13)</f>
        <v>7.4285429908916831E-2</v>
      </c>
      <c r="D28">
        <f t="shared" si="25"/>
        <v>2.9247732394102361</v>
      </c>
      <c r="M28">
        <f t="shared" ref="M28:N28" si="26">LOG(M10)</f>
        <v>-3.9257475710166904E-5</v>
      </c>
      <c r="N28">
        <f t="shared" si="26"/>
        <v>2.8184527723494801</v>
      </c>
      <c r="Q28">
        <v>0.70261927233819521</v>
      </c>
      <c r="R28">
        <v>376.02248400000002</v>
      </c>
      <c r="S28">
        <f t="shared" si="0"/>
        <v>-0.15327994199725148</v>
      </c>
      <c r="T28">
        <f t="shared" si="1"/>
        <v>2.5752138140372072</v>
      </c>
    </row>
    <row r="29" spans="3:20">
      <c r="C29">
        <f t="shared" ref="C29:D29" si="27">LOG(C14)</f>
        <v>8.4642336447390429E-2</v>
      </c>
      <c r="D29">
        <f t="shared" si="27"/>
        <v>2.9524250992508674</v>
      </c>
      <c r="M29">
        <f t="shared" ref="M29:N29" si="28">LOG(M11)</f>
        <v>9.2250443920236982E-3</v>
      </c>
      <c r="N29">
        <f t="shared" si="28"/>
        <v>2.8383942476512378</v>
      </c>
      <c r="Q29">
        <v>0.71075968974837633</v>
      </c>
      <c r="R29">
        <v>384.743134</v>
      </c>
      <c r="S29">
        <f t="shared" si="0"/>
        <v>-0.14827721088399842</v>
      </c>
      <c r="T29">
        <f t="shared" si="1"/>
        <v>2.5851708782955392</v>
      </c>
    </row>
    <row r="30" spans="3:20">
      <c r="C30">
        <f t="shared" ref="C30:D30" si="29">LOG(C15)</f>
        <v>9.475195478272988E-2</v>
      </c>
      <c r="D30">
        <f t="shared" si="29"/>
        <v>2.9825390680569868</v>
      </c>
      <c r="M30">
        <f t="shared" ref="M30:N30" si="30">LOG(M12)</f>
        <v>1.8623743050416027E-2</v>
      </c>
      <c r="N30">
        <f t="shared" si="30"/>
        <v>2.862805014672416</v>
      </c>
      <c r="Q30">
        <v>0.71994377158939626</v>
      </c>
      <c r="R30">
        <v>393.16978999999998</v>
      </c>
      <c r="S30">
        <f t="shared" si="0"/>
        <v>-0.14270142112710515</v>
      </c>
      <c r="T30">
        <f t="shared" si="1"/>
        <v>2.5945801405427589</v>
      </c>
    </row>
    <row r="31" spans="3:20">
      <c r="C31">
        <f t="shared" ref="C31:D31" si="31">LOG(C16)</f>
        <v>0.1050531027060638</v>
      </c>
      <c r="D31">
        <f t="shared" si="31"/>
        <v>3.0129384090126896</v>
      </c>
      <c r="M31">
        <f t="shared" ref="M31:N31" si="32">LOG(M13)</f>
        <v>2.9188773348003117E-2</v>
      </c>
      <c r="N31">
        <f t="shared" si="32"/>
        <v>2.8892801234184509</v>
      </c>
      <c r="Q31">
        <v>0.72876943501907698</v>
      </c>
      <c r="R31">
        <v>402.20543300000003</v>
      </c>
      <c r="S31">
        <f t="shared" si="0"/>
        <v>-0.13740985019657578</v>
      </c>
      <c r="T31">
        <f t="shared" si="1"/>
        <v>2.6044479327599372</v>
      </c>
    </row>
    <row r="32" spans="3:20">
      <c r="M32">
        <f t="shared" ref="M32:N32" si="33">LOG(M14)</f>
        <v>4.0961905662358168E-2</v>
      </c>
      <c r="N32">
        <f t="shared" si="33"/>
        <v>2.9148497878956587</v>
      </c>
      <c r="Q32">
        <v>0.73773180582885245</v>
      </c>
      <c r="R32">
        <v>411.08087499999999</v>
      </c>
      <c r="S32">
        <f t="shared" si="0"/>
        <v>-0.13210149240145946</v>
      </c>
      <c r="T32">
        <f t="shared" si="1"/>
        <v>2.6139272722676434</v>
      </c>
    </row>
    <row r="33" spans="13:20">
      <c r="M33">
        <f t="shared" ref="M33:N33" si="34">LOG(M15)</f>
        <v>5.0303401762686106E-2</v>
      </c>
      <c r="N33">
        <f t="shared" si="34"/>
        <v>2.9406527498430224</v>
      </c>
      <c r="Q33">
        <v>0.74648331793526723</v>
      </c>
      <c r="R33">
        <v>420.517201</v>
      </c>
      <c r="S33">
        <f t="shared" si="0"/>
        <v>-0.12697989324319256</v>
      </c>
      <c r="T33">
        <f t="shared" si="1"/>
        <v>2.6237837650485494</v>
      </c>
    </row>
    <row r="34" spans="13:20">
      <c r="M34">
        <f t="shared" ref="M34:N34" si="35">LOG(M16)</f>
        <v>6.0614618362256664E-2</v>
      </c>
      <c r="N34">
        <f t="shared" si="35"/>
        <v>2.9675982564661463</v>
      </c>
      <c r="Q34">
        <v>0.75601700779969183</v>
      </c>
      <c r="R34">
        <v>430.28941700000001</v>
      </c>
      <c r="S34">
        <f t="shared" si="0"/>
        <v>-0.12146843424684831</v>
      </c>
      <c r="T34">
        <f t="shared" si="1"/>
        <v>2.6337606647090426</v>
      </c>
    </row>
    <row r="35" spans="13:20">
      <c r="M35">
        <f t="shared" ref="M35:N35" si="36">LOG(M17)</f>
        <v>6.8914287112288114E-2</v>
      </c>
      <c r="N35">
        <f t="shared" si="36"/>
        <v>2.9915459903241235</v>
      </c>
      <c r="Q35">
        <v>0.76521208855560718</v>
      </c>
      <c r="R35">
        <v>440.34092800000002</v>
      </c>
      <c r="S35">
        <f t="shared" si="0"/>
        <v>-0.11621817775670545</v>
      </c>
      <c r="T35">
        <f t="shared" si="1"/>
        <v>2.6437890533416057</v>
      </c>
    </row>
    <row r="36" spans="13:20">
      <c r="M36">
        <f t="shared" ref="M36:N36" si="37">LOG(M18)</f>
        <v>7.3978094747451206E-2</v>
      </c>
      <c r="N36">
        <f t="shared" si="37"/>
        <v>3.0029767585818319</v>
      </c>
      <c r="Q36">
        <v>0.77462417304784947</v>
      </c>
      <c r="R36">
        <v>450.56642900000003</v>
      </c>
      <c r="S36">
        <f t="shared" si="0"/>
        <v>-0.110908954474277</v>
      </c>
      <c r="T36">
        <f t="shared" si="1"/>
        <v>2.6537588299905779</v>
      </c>
    </row>
    <row r="37" spans="13:20">
      <c r="M37">
        <f t="shared" ref="M37:N37" si="38">LOG(M19)</f>
        <v>7.842805815717116E-2</v>
      </c>
      <c r="N37">
        <f t="shared" si="38"/>
        <v>3.0170946995213916</v>
      </c>
      <c r="Q37">
        <v>0.78173138085897642</v>
      </c>
      <c r="R37">
        <v>457.17036300000001</v>
      </c>
      <c r="S37">
        <f t="shared" si="0"/>
        <v>-0.10694245391170173</v>
      </c>
      <c r="T37">
        <f t="shared" si="1"/>
        <v>2.6600780686113641</v>
      </c>
    </row>
    <row r="38" spans="13:20">
      <c r="Q38">
        <v>0.78461462762567258</v>
      </c>
      <c r="R38">
        <v>460.16489000000001</v>
      </c>
      <c r="S38">
        <f t="shared" si="0"/>
        <v>-0.10534359954844608</v>
      </c>
      <c r="T38">
        <f t="shared" si="1"/>
        <v>2.6629134794761504</v>
      </c>
    </row>
    <row r="39" spans="13:20">
      <c r="Q39">
        <v>0.78818452363418945</v>
      </c>
      <c r="R39">
        <v>463.23400700000002</v>
      </c>
      <c r="S39">
        <f t="shared" si="0"/>
        <v>-0.10337209695869146</v>
      </c>
      <c r="T39">
        <f t="shared" si="1"/>
        <v>2.6658004343772359</v>
      </c>
    </row>
    <row r="40" spans="13:20">
      <c r="Q40">
        <v>0.79098797517709662</v>
      </c>
      <c r="R40">
        <v>466.60044599999998</v>
      </c>
      <c r="S40">
        <f t="shared" si="0"/>
        <v>-0.10183011871967888</v>
      </c>
      <c r="T40">
        <f t="shared" si="1"/>
        <v>2.668945149578279</v>
      </c>
    </row>
    <row r="41" spans="13:20">
      <c r="Q41">
        <v>0.79307189291215074</v>
      </c>
      <c r="R41">
        <v>470.20230500000002</v>
      </c>
      <c r="S41">
        <f t="shared" si="0"/>
        <v>-0.10068744158554248</v>
      </c>
      <c r="T41">
        <f t="shared" si="1"/>
        <v>2.6722847537687739</v>
      </c>
    </row>
    <row r="42" spans="13:20">
      <c r="Q42">
        <v>0.79597320194279386</v>
      </c>
      <c r="R42">
        <v>473.52422100000001</v>
      </c>
      <c r="S42">
        <f t="shared" si="0"/>
        <v>-9.9101553423487754E-2</v>
      </c>
      <c r="T42">
        <f t="shared" si="1"/>
        <v>2.6753421982867356</v>
      </c>
    </row>
    <row r="43" spans="13:20">
      <c r="Q43">
        <v>0.79855956526904215</v>
      </c>
      <c r="R43">
        <v>476.91198000000003</v>
      </c>
      <c r="S43">
        <f t="shared" si="0"/>
        <v>-9.7692683905156175E-2</v>
      </c>
      <c r="T43">
        <f t="shared" si="1"/>
        <v>2.6784382320219255</v>
      </c>
    </row>
    <row r="44" spans="13:20">
      <c r="Q44">
        <v>0.80066465292909395</v>
      </c>
      <c r="R44">
        <v>480.15563600000002</v>
      </c>
      <c r="S44">
        <f t="shared" si="0"/>
        <v>-9.6549343937807189E-2</v>
      </c>
      <c r="T44">
        <f t="shared" si="1"/>
        <v>2.6813820309178906</v>
      </c>
    </row>
    <row r="45" spans="13:20">
      <c r="Q45">
        <v>0.80614938496730359</v>
      </c>
      <c r="R45">
        <v>483.70543199999997</v>
      </c>
      <c r="S45">
        <f t="shared" si="0"/>
        <v>-9.3584473014354894E-2</v>
      </c>
      <c r="T45">
        <f t="shared" si="1"/>
        <v>2.6845809645320968</v>
      </c>
    </row>
    <row r="46" spans="13:20">
      <c r="Q46">
        <v>0.80803785439163678</v>
      </c>
      <c r="R46">
        <v>487.55616600000002</v>
      </c>
      <c r="S46">
        <f t="shared" si="0"/>
        <v>-9.2568293225025314E-2</v>
      </c>
      <c r="T46">
        <f t="shared" si="1"/>
        <v>2.6880246532218695</v>
      </c>
    </row>
    <row r="47" spans="13:20">
      <c r="Q47">
        <v>0.81108568686359117</v>
      </c>
      <c r="R47">
        <v>491.14833700000003</v>
      </c>
      <c r="S47">
        <f t="shared" si="0"/>
        <v>-9.0933262476556309E-2</v>
      </c>
      <c r="T47">
        <f t="shared" si="1"/>
        <v>2.691212677889161</v>
      </c>
    </row>
    <row r="48" spans="13:20">
      <c r="Q48">
        <v>0.81340121818631106</v>
      </c>
      <c r="R48">
        <v>495.05668600000001</v>
      </c>
      <c r="S48">
        <f t="shared" si="0"/>
        <v>-8.9695181511961541E-2</v>
      </c>
      <c r="T48">
        <f t="shared" si="1"/>
        <v>2.6946549302618377</v>
      </c>
    </row>
    <row r="49" spans="17:20">
      <c r="Q49">
        <v>0.81797113960501766</v>
      </c>
      <c r="R49">
        <v>498.64838400000002</v>
      </c>
      <c r="S49">
        <f t="shared" si="0"/>
        <v>-8.7262019227699175E-2</v>
      </c>
      <c r="T49">
        <f t="shared" si="1"/>
        <v>2.6977944159341711</v>
      </c>
    </row>
    <row r="50" spans="17:20">
      <c r="Q50">
        <v>0.82042798710813658</v>
      </c>
      <c r="R50">
        <v>502.606945</v>
      </c>
      <c r="S50">
        <f t="shared" si="0"/>
        <v>-8.5959533043662564E-2</v>
      </c>
      <c r="T50">
        <f t="shared" si="1"/>
        <v>2.7012284853594979</v>
      </c>
    </row>
    <row r="51" spans="17:20">
      <c r="Q51">
        <v>0.82442642202712291</v>
      </c>
      <c r="R51">
        <v>507.09385500000002</v>
      </c>
      <c r="S51">
        <f t="shared" si="0"/>
        <v>-8.3848097973976937E-2</v>
      </c>
      <c r="T51">
        <f t="shared" si="1"/>
        <v>2.7050883477678274</v>
      </c>
    </row>
    <row r="52" spans="17:20">
      <c r="Q52">
        <v>0.82769859473547625</v>
      </c>
      <c r="R52">
        <v>511.49851799999999</v>
      </c>
      <c r="S52">
        <f t="shared" si="0"/>
        <v>-8.2127782144569228E-2</v>
      </c>
      <c r="T52">
        <f t="shared" si="1"/>
        <v>2.7088443797385904</v>
      </c>
    </row>
    <row r="53" spans="17:20">
      <c r="Q53">
        <v>0.83130165575780657</v>
      </c>
      <c r="R53">
        <v>515.99739899999997</v>
      </c>
      <c r="S53">
        <f t="shared" si="0"/>
        <v>-8.0241354484557603E-2</v>
      </c>
      <c r="T53">
        <f t="shared" si="1"/>
        <v>2.7126475124745091</v>
      </c>
    </row>
    <row r="54" spans="17:20">
      <c r="Q54">
        <v>0.83563904444516901</v>
      </c>
      <c r="R54">
        <v>521.31995099999995</v>
      </c>
      <c r="S54">
        <f t="shared" si="0"/>
        <v>-7.798127621813547E-2</v>
      </c>
      <c r="T54">
        <f t="shared" si="1"/>
        <v>2.7171043457660913</v>
      </c>
    </row>
    <row r="55" spans="17:20">
      <c r="Q55">
        <v>0.83996423433378486</v>
      </c>
      <c r="R55">
        <v>526.73436000000004</v>
      </c>
      <c r="S55">
        <f t="shared" si="0"/>
        <v>-7.5739205797842171E-2</v>
      </c>
      <c r="T55">
        <f t="shared" si="1"/>
        <v>2.7215916492321326</v>
      </c>
    </row>
    <row r="56" spans="17:20">
      <c r="Q56">
        <v>0.84520197800472363</v>
      </c>
      <c r="R56">
        <v>532.06469900000002</v>
      </c>
      <c r="S56">
        <f t="shared" si="0"/>
        <v>-7.3039495250188671E-2</v>
      </c>
      <c r="T56">
        <f t="shared" si="1"/>
        <v>2.7259644456601486</v>
      </c>
    </row>
    <row r="57" spans="17:20">
      <c r="Q57">
        <v>0.84865979900548227</v>
      </c>
      <c r="R57">
        <v>537.92979500000001</v>
      </c>
      <c r="S57">
        <f t="shared" si="0"/>
        <v>-7.1266369855392711E-2</v>
      </c>
      <c r="T57">
        <f t="shared" si="1"/>
        <v>2.7307255997674837</v>
      </c>
    </row>
    <row r="58" spans="17:20">
      <c r="Q58">
        <v>0.85265431294999483</v>
      </c>
      <c r="R58">
        <v>543.59770600000002</v>
      </c>
      <c r="S58">
        <f t="shared" si="0"/>
        <v>-6.9227006824698928E-2</v>
      </c>
      <c r="T58">
        <f t="shared" si="1"/>
        <v>2.7352776153274845</v>
      </c>
    </row>
    <row r="59" spans="17:20">
      <c r="Q59">
        <v>0.85732090393393989</v>
      </c>
      <c r="R59">
        <v>549.69152899999995</v>
      </c>
      <c r="S59">
        <f t="shared" si="0"/>
        <v>-6.6856586803442059E-2</v>
      </c>
      <c r="T59">
        <f t="shared" si="1"/>
        <v>2.74011904433902</v>
      </c>
    </row>
    <row r="60" spans="17:20">
      <c r="Q60">
        <v>0.86099779688529021</v>
      </c>
      <c r="R60">
        <v>555.28394200000002</v>
      </c>
      <c r="S60">
        <f t="shared" si="0"/>
        <v>-6.4997959814388898E-2</v>
      </c>
      <c r="T60">
        <f t="shared" si="1"/>
        <v>2.7445151144925073</v>
      </c>
    </row>
    <row r="61" spans="17:20">
      <c r="Q61">
        <v>0.86530451686123433</v>
      </c>
      <c r="R61">
        <v>561.69410600000003</v>
      </c>
      <c r="S61">
        <f t="shared" si="0"/>
        <v>-6.2831029276080558E-2</v>
      </c>
      <c r="T61">
        <f t="shared" si="1"/>
        <v>2.7494998667369108</v>
      </c>
    </row>
    <row r="62" spans="17:20">
      <c r="Q62">
        <v>0.86938989472202222</v>
      </c>
      <c r="R62">
        <v>567.96702700000003</v>
      </c>
      <c r="S62">
        <f t="shared" si="0"/>
        <v>-6.0785412100058014E-2</v>
      </c>
      <c r="T62">
        <f t="shared" si="1"/>
        <v>2.7543231237257846</v>
      </c>
    </row>
    <row r="63" spans="17:20">
      <c r="Q63">
        <v>0.87476102773583297</v>
      </c>
      <c r="R63">
        <v>573.90437999999995</v>
      </c>
      <c r="S63">
        <f t="shared" si="0"/>
        <v>-5.811057384690585E-2</v>
      </c>
      <c r="T63">
        <f t="shared" si="1"/>
        <v>2.7588395392661638</v>
      </c>
    </row>
    <row r="64" spans="17:20">
      <c r="Q64">
        <v>0.87805612172776959</v>
      </c>
      <c r="R64">
        <v>578.83250499999997</v>
      </c>
      <c r="S64">
        <f t="shared" si="0"/>
        <v>-5.6477724893730728E-2</v>
      </c>
      <c r="T64">
        <f t="shared" si="1"/>
        <v>2.7625529114341387</v>
      </c>
    </row>
    <row r="65" spans="17:20">
      <c r="Q65">
        <v>0.88075567186379156</v>
      </c>
      <c r="R65">
        <v>584.74485800000002</v>
      </c>
      <c r="S65">
        <f t="shared" si="0"/>
        <v>-5.5144551381218501E-2</v>
      </c>
      <c r="T65">
        <f t="shared" si="1"/>
        <v>2.7669664114952228</v>
      </c>
    </row>
    <row r="66" spans="17:20">
      <c r="Q66">
        <v>0.88720705727933435</v>
      </c>
      <c r="R66">
        <v>589.53389100000004</v>
      </c>
      <c r="S66">
        <f t="shared" si="0"/>
        <v>-5.1975012254205047E-2</v>
      </c>
      <c r="T66">
        <f t="shared" si="1"/>
        <v>2.7705087767783616</v>
      </c>
    </row>
    <row r="67" spans="17:20">
      <c r="Q67">
        <v>0.88915411207706163</v>
      </c>
      <c r="R67">
        <v>595.45591100000001</v>
      </c>
      <c r="S67">
        <f t="shared" ref="S67:S128" si="39">LOG(Q67)</f>
        <v>-5.102295868780074E-2</v>
      </c>
      <c r="T67">
        <f t="shared" ref="T67:T128" si="40">LOG(R67)</f>
        <v>2.7748496107923262</v>
      </c>
    </row>
    <row r="68" spans="17:20">
      <c r="Q68">
        <v>0.89381724767622706</v>
      </c>
      <c r="R68">
        <v>601.39386300000001</v>
      </c>
      <c r="S68">
        <f t="shared" si="39"/>
        <v>-4.8751269167336617E-2</v>
      </c>
      <c r="T68">
        <f t="shared" si="40"/>
        <v>2.7791589919739526</v>
      </c>
    </row>
    <row r="69" spans="17:20">
      <c r="Q69">
        <v>0.89776323565267457</v>
      </c>
      <c r="R69">
        <v>607.31831699999998</v>
      </c>
      <c r="S69">
        <f t="shared" si="39"/>
        <v>-4.6838183385349792E-2</v>
      </c>
      <c r="T69">
        <f t="shared" si="40"/>
        <v>2.7834163798415839</v>
      </c>
    </row>
    <row r="70" spans="17:20">
      <c r="Q70">
        <v>0.90218653904284363</v>
      </c>
      <c r="R70">
        <v>613.23049400000002</v>
      </c>
      <c r="S70">
        <f t="shared" si="39"/>
        <v>-4.4703657024415963E-2</v>
      </c>
      <c r="T70">
        <f t="shared" si="40"/>
        <v>2.787623742801141</v>
      </c>
    </row>
    <row r="71" spans="17:20">
      <c r="Q71">
        <v>0.90607062035072472</v>
      </c>
      <c r="R71">
        <v>619.57084299999997</v>
      </c>
      <c r="S71">
        <f t="shared" si="39"/>
        <v>-4.2837951513730717E-2</v>
      </c>
      <c r="T71">
        <f t="shared" si="40"/>
        <v>2.7920909716724522</v>
      </c>
    </row>
    <row r="72" spans="17:20">
      <c r="Q72">
        <v>0.91080699847113589</v>
      </c>
      <c r="R72">
        <v>626.36858299999994</v>
      </c>
      <c r="S72">
        <f t="shared" si="39"/>
        <v>-4.0573641006259153E-2</v>
      </c>
      <c r="T72">
        <f t="shared" si="40"/>
        <v>2.7968299665276781</v>
      </c>
    </row>
    <row r="73" spans="17:20">
      <c r="Q73">
        <v>0.91399672877119231</v>
      </c>
      <c r="R73">
        <v>632.36599699999999</v>
      </c>
      <c r="S73">
        <f t="shared" si="39"/>
        <v>-3.9055358619738106E-2</v>
      </c>
      <c r="T73">
        <f t="shared" si="40"/>
        <v>2.800968509406458</v>
      </c>
    </row>
    <row r="74" spans="17:20">
      <c r="Q74">
        <v>0.91742824107877785</v>
      </c>
      <c r="R74">
        <v>638.97358299999996</v>
      </c>
      <c r="S74">
        <f t="shared" si="39"/>
        <v>-3.7427895165558868E-2</v>
      </c>
      <c r="T74">
        <f t="shared" si="40"/>
        <v>2.8054829035504447</v>
      </c>
    </row>
    <row r="75" spans="17:20">
      <c r="Q75">
        <v>0.924226418438306</v>
      </c>
      <c r="R75">
        <v>645.03521699999999</v>
      </c>
      <c r="S75">
        <f t="shared" si="39"/>
        <v>-3.4221621601780952E-2</v>
      </c>
      <c r="T75">
        <f t="shared" si="40"/>
        <v>2.8095834264666526</v>
      </c>
    </row>
    <row r="76" spans="17:20">
      <c r="Q76">
        <v>0.9265257629269058</v>
      </c>
      <c r="R76">
        <v>651.17767600000002</v>
      </c>
      <c r="S76">
        <f t="shared" si="39"/>
        <v>-3.3142500207538825E-2</v>
      </c>
      <c r="T76">
        <f t="shared" si="40"/>
        <v>2.8136995034348922</v>
      </c>
    </row>
    <row r="77" spans="17:20">
      <c r="Q77">
        <v>0.92989961987092362</v>
      </c>
      <c r="R77">
        <v>657.22274600000003</v>
      </c>
      <c r="S77">
        <f t="shared" si="39"/>
        <v>-3.1563929821356945E-2</v>
      </c>
      <c r="T77">
        <f t="shared" si="40"/>
        <v>2.8177125856384659</v>
      </c>
    </row>
    <row r="78" spans="17:20">
      <c r="Q78">
        <v>0.93424926304828515</v>
      </c>
      <c r="R78">
        <v>663.86684000000002</v>
      </c>
      <c r="S78">
        <f t="shared" si="39"/>
        <v>-2.9537236057066506E-2</v>
      </c>
      <c r="T78">
        <f t="shared" si="40"/>
        <v>2.8220809762765597</v>
      </c>
    </row>
    <row r="79" spans="17:20">
      <c r="Q79">
        <v>0.93855245875571247</v>
      </c>
      <c r="R79">
        <v>670.38227400000005</v>
      </c>
      <c r="S79">
        <f t="shared" si="39"/>
        <v>-2.7541448230246877E-2</v>
      </c>
      <c r="T79">
        <f t="shared" si="40"/>
        <v>2.8263225223200674</v>
      </c>
    </row>
    <row r="80" spans="17:20">
      <c r="Q80">
        <v>0.94327762297139206</v>
      </c>
      <c r="R80">
        <v>677.03612299999998</v>
      </c>
      <c r="S80">
        <f t="shared" si="39"/>
        <v>-2.5360468047566243E-2</v>
      </c>
      <c r="T80">
        <f t="shared" si="40"/>
        <v>2.830611840917121</v>
      </c>
    </row>
    <row r="81" spans="17:20">
      <c r="Q81">
        <v>0.94645537293816906</v>
      </c>
      <c r="R81">
        <v>681.56801399999995</v>
      </c>
      <c r="S81">
        <f t="shared" si="39"/>
        <v>-2.3899858978177788E-2</v>
      </c>
      <c r="T81">
        <f t="shared" si="40"/>
        <v>2.8335092007884946</v>
      </c>
    </row>
    <row r="82" spans="17:20">
      <c r="Q82">
        <v>0.94595351749296519</v>
      </c>
      <c r="R82">
        <v>681.93704000000002</v>
      </c>
      <c r="S82">
        <f t="shared" si="39"/>
        <v>-2.4130203547764833E-2</v>
      </c>
      <c r="T82">
        <f t="shared" si="40"/>
        <v>2.833744280165607</v>
      </c>
    </row>
    <row r="83" spans="17:20">
      <c r="Q83">
        <v>0.94575111341644891</v>
      </c>
      <c r="R83">
        <v>683.00819899999999</v>
      </c>
      <c r="S83">
        <f t="shared" si="39"/>
        <v>-2.4223138747525831E-2</v>
      </c>
      <c r="T83">
        <f t="shared" si="40"/>
        <v>2.8344259170916128</v>
      </c>
    </row>
    <row r="84" spans="17:20">
      <c r="Q84">
        <v>0.94633541158834455</v>
      </c>
      <c r="R84">
        <v>683.009818</v>
      </c>
      <c r="S84">
        <f t="shared" si="39"/>
        <v>-2.3954908435060301E-2</v>
      </c>
      <c r="T84">
        <f t="shared" si="40"/>
        <v>2.8344269465403573</v>
      </c>
    </row>
    <row r="85" spans="17:20">
      <c r="Q85">
        <v>0.95282433537503852</v>
      </c>
      <c r="R85">
        <v>694.77491499999996</v>
      </c>
      <c r="S85">
        <f t="shared" si="39"/>
        <v>-2.0987159392481636E-2</v>
      </c>
      <c r="T85">
        <f t="shared" si="40"/>
        <v>2.8418441297610335</v>
      </c>
    </row>
    <row r="86" spans="17:20">
      <c r="Q86">
        <v>0.96088199582397005</v>
      </c>
      <c r="R86">
        <v>709.79038800000001</v>
      </c>
      <c r="S86">
        <f t="shared" si="39"/>
        <v>-1.7329943974778328E-2</v>
      </c>
      <c r="T86">
        <f t="shared" si="40"/>
        <v>2.851130113824162</v>
      </c>
    </row>
    <row r="87" spans="17:20">
      <c r="Q87">
        <v>0.9696677329951745</v>
      </c>
      <c r="R87">
        <v>720.38140499999997</v>
      </c>
      <c r="S87">
        <f t="shared" si="39"/>
        <v>-1.3377055885461052E-2</v>
      </c>
      <c r="T87">
        <f t="shared" si="40"/>
        <v>2.8575624939724289</v>
      </c>
    </row>
    <row r="88" spans="17:20">
      <c r="Q88">
        <v>0.97380373452414737</v>
      </c>
      <c r="R88">
        <v>729.76503700000001</v>
      </c>
      <c r="S88">
        <f t="shared" si="39"/>
        <v>-1.1528564273468319E-2</v>
      </c>
      <c r="T88">
        <f t="shared" si="40"/>
        <v>2.863183052503961</v>
      </c>
    </row>
    <row r="89" spans="17:20">
      <c r="Q89">
        <v>0.97901283087814284</v>
      </c>
      <c r="R89">
        <v>741.00764400000003</v>
      </c>
      <c r="S89">
        <f t="shared" si="39"/>
        <v>-9.2116163244825768E-3</v>
      </c>
      <c r="T89">
        <f t="shared" si="40"/>
        <v>2.8698226880466655</v>
      </c>
    </row>
    <row r="90" spans="17:20">
      <c r="Q90">
        <v>0.98460943942155965</v>
      </c>
      <c r="R90">
        <v>752.28555400000005</v>
      </c>
      <c r="S90">
        <f t="shared" si="39"/>
        <v>-6.7360049749584502E-3</v>
      </c>
      <c r="T90">
        <f t="shared" si="40"/>
        <v>2.8763827222228526</v>
      </c>
    </row>
    <row r="91" spans="17:20">
      <c r="Q91">
        <v>0.99075819719465175</v>
      </c>
      <c r="R91">
        <v>764.38729000000001</v>
      </c>
      <c r="S91">
        <f t="shared" si="39"/>
        <v>-4.0323257748202355E-3</v>
      </c>
      <c r="T91">
        <f t="shared" si="40"/>
        <v>2.883313457126099</v>
      </c>
    </row>
    <row r="92" spans="17:20">
      <c r="Q92">
        <v>0.99683761254660908</v>
      </c>
      <c r="R92">
        <v>777.20146399999999</v>
      </c>
      <c r="S92">
        <f t="shared" si="39"/>
        <v>-1.3755836330745313E-3</v>
      </c>
      <c r="T92">
        <f t="shared" si="40"/>
        <v>2.8905336100009857</v>
      </c>
    </row>
    <row r="93" spans="17:20">
      <c r="Q93">
        <v>1.0019909657428427</v>
      </c>
      <c r="R93">
        <v>787.77964299999996</v>
      </c>
      <c r="S93">
        <f t="shared" si="39"/>
        <v>8.6380581693619072E-4</v>
      </c>
      <c r="T93">
        <f t="shared" si="40"/>
        <v>2.8964047540219977</v>
      </c>
    </row>
    <row r="94" spans="17:20">
      <c r="Q94">
        <v>1.0080507970419053</v>
      </c>
      <c r="R94">
        <v>798.26397399999996</v>
      </c>
      <c r="S94">
        <f t="shared" si="39"/>
        <v>3.4824173467569546E-3</v>
      </c>
      <c r="T94">
        <f t="shared" si="40"/>
        <v>2.9021465298146403</v>
      </c>
    </row>
    <row r="95" spans="17:20">
      <c r="Q95">
        <v>1.0132891309425325</v>
      </c>
      <c r="R95">
        <v>810.37183300000004</v>
      </c>
      <c r="S95">
        <f t="shared" si="39"/>
        <v>5.7333842116753806E-3</v>
      </c>
      <c r="T95">
        <f t="shared" si="40"/>
        <v>2.9086843373556008</v>
      </c>
    </row>
    <row r="96" spans="17:20">
      <c r="Q96">
        <v>1.0207609604603241</v>
      </c>
      <c r="R96">
        <v>824.78517199999999</v>
      </c>
      <c r="S96">
        <f t="shared" si="39"/>
        <v>8.9240518738807426E-3</v>
      </c>
      <c r="T96">
        <f t="shared" si="40"/>
        <v>2.9163408445930354</v>
      </c>
    </row>
    <row r="97" spans="17:20">
      <c r="Q97">
        <v>1.027923579935089</v>
      </c>
      <c r="R97">
        <v>835.03875200000004</v>
      </c>
      <c r="S97">
        <f t="shared" si="39"/>
        <v>1.1960828622133041E-2</v>
      </c>
      <c r="T97">
        <f t="shared" si="40"/>
        <v>2.9217066304407795</v>
      </c>
    </row>
    <row r="98" spans="17:20">
      <c r="Q98">
        <v>1.0291112330956007</v>
      </c>
      <c r="R98">
        <v>842.00062500000001</v>
      </c>
      <c r="S98">
        <f t="shared" si="39"/>
        <v>1.2462318697138325E-2</v>
      </c>
      <c r="T98">
        <f t="shared" si="40"/>
        <v>2.9253124138677618</v>
      </c>
    </row>
    <row r="99" spans="17:20">
      <c r="Q99">
        <v>1.0332299954940953</v>
      </c>
      <c r="R99">
        <v>846.22963300000004</v>
      </c>
      <c r="S99">
        <f t="shared" si="39"/>
        <v>1.4197005600849268E-2</v>
      </c>
      <c r="T99">
        <f t="shared" si="40"/>
        <v>2.9274882292475217</v>
      </c>
    </row>
    <row r="100" spans="17:20">
      <c r="Q100">
        <v>1.0354151878741729</v>
      </c>
      <c r="R100">
        <v>850.72812699999997</v>
      </c>
      <c r="S100">
        <f t="shared" si="39"/>
        <v>1.5114531093556349E-2</v>
      </c>
      <c r="T100">
        <f t="shared" si="40"/>
        <v>2.9297907918021462</v>
      </c>
    </row>
    <row r="101" spans="17:20">
      <c r="Q101">
        <v>1.0377262925839439</v>
      </c>
      <c r="R101">
        <v>855.77459199999998</v>
      </c>
      <c r="S101">
        <f t="shared" si="39"/>
        <v>1.6082820472545684E-2</v>
      </c>
      <c r="T101">
        <f t="shared" si="40"/>
        <v>2.932359388109584</v>
      </c>
    </row>
    <row r="102" spans="17:20">
      <c r="Q102">
        <v>1.0381625762519291</v>
      </c>
      <c r="R102">
        <v>860.90178500000002</v>
      </c>
      <c r="S102">
        <f t="shared" si="39"/>
        <v>1.6265369350941538E-2</v>
      </c>
      <c r="T102">
        <f t="shared" si="40"/>
        <v>2.9349536082881178</v>
      </c>
    </row>
    <row r="103" spans="17:20">
      <c r="Q103">
        <v>1.0423060821947061</v>
      </c>
      <c r="R103">
        <v>865.32467199999996</v>
      </c>
      <c r="S103">
        <f t="shared" si="39"/>
        <v>1.7995272023260962E-2</v>
      </c>
      <c r="T103">
        <f t="shared" si="40"/>
        <v>2.9371790864270459</v>
      </c>
    </row>
    <row r="104" spans="17:20">
      <c r="Q104">
        <v>1.0444155383867062</v>
      </c>
      <c r="R104">
        <v>871.227305</v>
      </c>
      <c r="S104">
        <f t="shared" si="39"/>
        <v>1.8873324454435351E-2</v>
      </c>
      <c r="T104">
        <f t="shared" si="40"/>
        <v>2.9401314781170944</v>
      </c>
    </row>
    <row r="105" spans="17:20">
      <c r="Q105">
        <v>1.0474833772417098</v>
      </c>
      <c r="R105">
        <v>876.18986800000005</v>
      </c>
      <c r="S105">
        <f t="shared" si="39"/>
        <v>2.0147139772480411E-2</v>
      </c>
      <c r="T105">
        <f t="shared" si="40"/>
        <v>2.9425982268184949</v>
      </c>
    </row>
    <row r="106" spans="17:20">
      <c r="Q106">
        <v>1.0504721657577396</v>
      </c>
      <c r="R106">
        <v>881.31095400000004</v>
      </c>
      <c r="S106">
        <f t="shared" si="39"/>
        <v>2.13845494426179E-2</v>
      </c>
      <c r="T106">
        <f t="shared" si="40"/>
        <v>2.9451291680935143</v>
      </c>
    </row>
    <row r="107" spans="17:20">
      <c r="Q107">
        <v>1.0519087104539466</v>
      </c>
      <c r="R107">
        <v>886.22616500000004</v>
      </c>
      <c r="S107">
        <f t="shared" si="39"/>
        <v>2.1978051351548396E-2</v>
      </c>
      <c r="T107">
        <f t="shared" si="40"/>
        <v>2.9475445680239294</v>
      </c>
    </row>
    <row r="108" spans="17:20">
      <c r="Q108">
        <v>1.054963156165976</v>
      </c>
      <c r="R108">
        <v>892.09489399999995</v>
      </c>
      <c r="S108">
        <f t="shared" si="39"/>
        <v>2.3237292474262605E-2</v>
      </c>
      <c r="T108">
        <f t="shared" si="40"/>
        <v>2.9504110536458406</v>
      </c>
    </row>
    <row r="109" spans="17:20">
      <c r="Q109">
        <v>1.0585201673502709</v>
      </c>
      <c r="R109">
        <v>897.57288700000004</v>
      </c>
      <c r="S109">
        <f t="shared" si="39"/>
        <v>2.4699136786702255E-2</v>
      </c>
      <c r="T109">
        <f t="shared" si="40"/>
        <v>2.9530697253691605</v>
      </c>
    </row>
    <row r="112" spans="17:20">
      <c r="Q112">
        <v>1.0596320188808848</v>
      </c>
      <c r="R112">
        <v>914.15583500000002</v>
      </c>
      <c r="S112">
        <f t="shared" si="39"/>
        <v>2.5155072891699524E-2</v>
      </c>
      <c r="T112">
        <f t="shared" si="40"/>
        <v>2.9610202356810347</v>
      </c>
    </row>
    <row r="113" spans="17:20">
      <c r="Q113">
        <v>1.0677395390442139</v>
      </c>
      <c r="R113">
        <v>920.09792100000004</v>
      </c>
      <c r="S113">
        <f t="shared" si="39"/>
        <v>2.8465325209956528E-2</v>
      </c>
      <c r="T113">
        <f t="shared" si="40"/>
        <v>2.9638340493965858</v>
      </c>
    </row>
    <row r="114" spans="17:20">
      <c r="Q114">
        <v>1.0693582813459936</v>
      </c>
      <c r="R114">
        <v>925.25988500000005</v>
      </c>
      <c r="S114">
        <f t="shared" si="39"/>
        <v>2.9123237053789521E-2</v>
      </c>
      <c r="T114">
        <f t="shared" si="40"/>
        <v>2.9662637335704689</v>
      </c>
    </row>
    <row r="115" spans="17:20">
      <c r="Q115">
        <v>1.0742566673184897</v>
      </c>
      <c r="R115">
        <v>931.38565500000004</v>
      </c>
      <c r="S115">
        <f t="shared" si="39"/>
        <v>3.1108057790563567E-2</v>
      </c>
      <c r="T115">
        <f t="shared" si="40"/>
        <v>2.9691295447387365</v>
      </c>
    </row>
    <row r="116" spans="17:20">
      <c r="Q116">
        <v>1.0753097203276556</v>
      </c>
      <c r="R116">
        <v>937.62839099999997</v>
      </c>
      <c r="S116">
        <f t="shared" si="39"/>
        <v>3.1533571652565227E-2</v>
      </c>
      <c r="T116">
        <f t="shared" si="40"/>
        <v>2.9720307491304565</v>
      </c>
    </row>
    <row r="117" spans="17:20">
      <c r="Q117">
        <v>1.0775213350194193</v>
      </c>
      <c r="R117">
        <v>942.74259700000005</v>
      </c>
      <c r="S117">
        <f t="shared" si="39"/>
        <v>3.2425877987733311E-2</v>
      </c>
      <c r="T117">
        <f t="shared" si="40"/>
        <v>2.9743931307412241</v>
      </c>
    </row>
    <row r="118" spans="17:20">
      <c r="Q118">
        <v>1.0797045776889198</v>
      </c>
      <c r="R118">
        <v>948.46767499999999</v>
      </c>
      <c r="S118">
        <f t="shared" si="39"/>
        <v>3.3304942681106842E-2</v>
      </c>
      <c r="T118">
        <f t="shared" si="40"/>
        <v>2.9770225341615806</v>
      </c>
    </row>
    <row r="119" spans="17:20">
      <c r="Q119">
        <v>1.0831489374642085</v>
      </c>
      <c r="R119">
        <v>953.98531100000002</v>
      </c>
      <c r="S119">
        <f t="shared" si="39"/>
        <v>3.4688178021054172E-2</v>
      </c>
      <c r="T119">
        <f t="shared" si="40"/>
        <v>2.9795416877012046</v>
      </c>
    </row>
    <row r="120" spans="17:20">
      <c r="Q120">
        <v>1.0869184627996058</v>
      </c>
      <c r="R120">
        <v>959.56524100000001</v>
      </c>
      <c r="S120">
        <f t="shared" si="39"/>
        <v>3.6196965903788063E-2</v>
      </c>
      <c r="T120">
        <f t="shared" si="40"/>
        <v>2.9820745078292412</v>
      </c>
    </row>
    <row r="121" spans="17:20">
      <c r="Q121">
        <v>1.0901315656897244</v>
      </c>
      <c r="R121">
        <v>966.35482300000001</v>
      </c>
      <c r="S121">
        <f t="shared" si="39"/>
        <v>3.747891519288829E-2</v>
      </c>
      <c r="T121">
        <f t="shared" si="40"/>
        <v>2.9851366185241375</v>
      </c>
    </row>
    <row r="122" spans="17:20">
      <c r="Q122">
        <v>1.0908401443201809</v>
      </c>
      <c r="R122">
        <v>972.47384399999999</v>
      </c>
      <c r="S122">
        <f t="shared" si="39"/>
        <v>3.7761112159145994E-2</v>
      </c>
      <c r="T122">
        <f t="shared" si="40"/>
        <v>2.9878779292170456</v>
      </c>
    </row>
    <row r="123" spans="17:20">
      <c r="Q123">
        <v>1.0942085380621518</v>
      </c>
      <c r="R123">
        <v>977.88019999999995</v>
      </c>
      <c r="S123">
        <f t="shared" si="39"/>
        <v>3.9100099235831583E-2</v>
      </c>
      <c r="T123">
        <f t="shared" si="40"/>
        <v>2.9902856526753276</v>
      </c>
    </row>
    <row r="124" spans="17:20">
      <c r="Q124">
        <v>1.0972781140349217</v>
      </c>
      <c r="R124">
        <v>984.53808600000002</v>
      </c>
      <c r="S124">
        <f t="shared" si="39"/>
        <v>4.0316716984600029E-2</v>
      </c>
      <c r="T124">
        <f t="shared" si="40"/>
        <v>2.9932325211035993</v>
      </c>
    </row>
    <row r="125" spans="17:20">
      <c r="Q125">
        <v>1.0987986485937857</v>
      </c>
      <c r="R125">
        <v>990.86288999999999</v>
      </c>
      <c r="S125">
        <f t="shared" si="39"/>
        <v>4.0918116612537254E-2</v>
      </c>
      <c r="T125">
        <f t="shared" si="40"/>
        <v>2.9960135634297242</v>
      </c>
    </row>
    <row r="126" spans="17:20">
      <c r="Q126">
        <v>1.1030611979432077</v>
      </c>
      <c r="R126">
        <v>997.36038799999994</v>
      </c>
      <c r="S126">
        <f t="shared" si="39"/>
        <v>4.2599607808959626E-2</v>
      </c>
      <c r="T126">
        <f t="shared" si="40"/>
        <v>2.998852115421704</v>
      </c>
    </row>
    <row r="127" spans="17:20">
      <c r="Q127">
        <v>1.1062850307862642</v>
      </c>
      <c r="R127">
        <v>1004.656763</v>
      </c>
      <c r="S127">
        <f t="shared" si="39"/>
        <v>4.3867035964680771E-2</v>
      </c>
      <c r="T127">
        <f t="shared" si="40"/>
        <v>3.0020177121086684</v>
      </c>
    </row>
    <row r="128" spans="17:20">
      <c r="Q128">
        <v>1.106970056963146</v>
      </c>
      <c r="R128">
        <v>1010.396491</v>
      </c>
      <c r="S128">
        <f t="shared" si="39"/>
        <v>4.4135873569280192E-2</v>
      </c>
      <c r="T128">
        <f t="shared" si="40"/>
        <v>3.0044918292911547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7BFF-32CC-46CB-A6A7-D6309C0990D4}">
  <dimension ref="A1:AB205"/>
  <sheetViews>
    <sheetView topLeftCell="D1" workbookViewId="0">
      <selection activeCell="Z2" sqref="Z2"/>
    </sheetView>
  </sheetViews>
  <sheetFormatPr defaultRowHeight="14"/>
  <cols>
    <col min="2" max="2" width="12" bestFit="1" customWidth="1"/>
    <col min="4" max="4" width="9.25" bestFit="1" customWidth="1"/>
    <col min="5" max="6" width="12.75" bestFit="1" customWidth="1"/>
    <col min="7" max="7" width="10.25" bestFit="1" customWidth="1"/>
    <col min="18" max="18" width="12.75" bestFit="1" customWidth="1"/>
    <col min="20" max="20" width="10.75" bestFit="1" customWidth="1"/>
  </cols>
  <sheetData>
    <row r="1" spans="1:28">
      <c r="E1" t="s">
        <v>33</v>
      </c>
      <c r="L1" t="s">
        <v>33</v>
      </c>
      <c r="R1" t="s">
        <v>34</v>
      </c>
      <c r="Z1" t="s">
        <v>34</v>
      </c>
    </row>
    <row r="2" spans="1:28">
      <c r="A2" t="s">
        <v>3</v>
      </c>
      <c r="B2" t="s">
        <v>10</v>
      </c>
      <c r="C2" t="s">
        <v>11</v>
      </c>
      <c r="D2" t="s">
        <v>12</v>
      </c>
      <c r="E2" s="1" t="s">
        <v>13</v>
      </c>
      <c r="F2" t="s">
        <v>26</v>
      </c>
      <c r="G2" t="s">
        <v>14</v>
      </c>
      <c r="J2" t="s">
        <v>15</v>
      </c>
      <c r="Q2" t="s">
        <v>25</v>
      </c>
      <c r="R2" s="1" t="s">
        <v>30</v>
      </c>
      <c r="S2" t="s">
        <v>31</v>
      </c>
      <c r="T2" t="s">
        <v>32</v>
      </c>
      <c r="Y2" t="s">
        <v>15</v>
      </c>
    </row>
    <row r="3" spans="1:28">
      <c r="C3" s="2">
        <v>4.47</v>
      </c>
      <c r="D3" s="2">
        <v>9.7100000000000009</v>
      </c>
      <c r="E3" s="1">
        <v>14.47</v>
      </c>
      <c r="F3" s="2">
        <v>20.47</v>
      </c>
      <c r="G3" s="2">
        <v>25.25</v>
      </c>
      <c r="J3">
        <v>4.47</v>
      </c>
      <c r="K3">
        <v>9.7100000000000009</v>
      </c>
      <c r="L3">
        <v>14.47</v>
      </c>
      <c r="M3" s="6">
        <v>20.47</v>
      </c>
      <c r="N3">
        <v>25.25</v>
      </c>
      <c r="Q3">
        <v>9.73</v>
      </c>
      <c r="R3" s="1">
        <v>14.5</v>
      </c>
      <c r="S3">
        <v>20.5</v>
      </c>
      <c r="T3">
        <v>25.3</v>
      </c>
      <c r="Y3">
        <v>9.73</v>
      </c>
      <c r="Z3">
        <v>14.5</v>
      </c>
      <c r="AA3">
        <v>20.5</v>
      </c>
      <c r="AB3">
        <v>25.3</v>
      </c>
    </row>
    <row r="4" spans="1:28">
      <c r="A4">
        <v>10</v>
      </c>
      <c r="B4">
        <f t="shared" ref="B4:B67" si="0">LOG(A4)</f>
        <v>1</v>
      </c>
      <c r="C4">
        <f xml:space="preserve"> 0.9677*B4 - 1.6423</f>
        <v>-0.67460000000000009</v>
      </c>
      <c r="D4">
        <f xml:space="preserve"> 0.97862*B4 - 1.757</f>
        <v>-0.77837999999999985</v>
      </c>
      <c r="E4" s="1">
        <f xml:space="preserve"> 0.93697*B4 - 1.7103</f>
        <v>-0.77332999999999996</v>
      </c>
      <c r="F4">
        <f xml:space="preserve"> 0.96255*B4 - 1.8706</f>
        <v>-0.90805000000000002</v>
      </c>
      <c r="G4">
        <f xml:space="preserve"> 0.92765*B4 - 1.8152</f>
        <v>-0.88754999999999995</v>
      </c>
      <c r="J4">
        <f>((C4-$E4)/($J$3-$L$3))</f>
        <v>-9.8729999999999877E-3</v>
      </c>
      <c r="K4">
        <f>((D4-$E4)/($K$3-$L$3))</f>
        <v>1.0609243697478757E-3</v>
      </c>
      <c r="L4" t="e">
        <f t="shared" ref="L4" si="1">((E4-$E4)/(L3-$L3))</f>
        <v>#DIV/0!</v>
      </c>
      <c r="M4">
        <f>((F4-$E4)/($M$3-$L$3))</f>
        <v>-2.2453333333333349E-2</v>
      </c>
      <c r="N4">
        <f>((G4-$E4)/($N$3-$L$3))</f>
        <v>-1.0595547309833024E-2</v>
      </c>
      <c r="Q4">
        <f t="shared" ref="Q4:Q35" si="2" xml:space="preserve"> 0.98334*B4 - 1.7838</f>
        <v>-0.80046000000000006</v>
      </c>
      <c r="R4" s="1">
        <f xml:space="preserve"> 0.92508*B4 - 1.6921</f>
        <v>-0.76701999999999992</v>
      </c>
      <c r="S4">
        <f xml:space="preserve"> 0.99214*B4 - 1.9707</f>
        <v>-0.97855999999999987</v>
      </c>
      <c r="T4">
        <f xml:space="preserve"> 0.98212*B4- 1.977</f>
        <v>-0.9948800000000001</v>
      </c>
      <c r="Y4">
        <f>((Q4-$R4)/($Q$3-$R$3))</f>
        <v>7.0104821802935303E-3</v>
      </c>
      <c r="Z4" t="e">
        <f>((R4-$R4)/(R$3-$R$3))</f>
        <v>#DIV/0!</v>
      </c>
      <c r="AA4">
        <f>((S4-$R4)/(S$3-$R$3))</f>
        <v>-3.5256666666666658E-2</v>
      </c>
      <c r="AB4">
        <f>((T4-$R4)/(T$3-$R$3))</f>
        <v>-2.1098148148148164E-2</v>
      </c>
    </row>
    <row r="5" spans="1:28">
      <c r="A5">
        <v>20</v>
      </c>
      <c r="B5">
        <f t="shared" si="0"/>
        <v>1.3010299956639813</v>
      </c>
      <c r="C5">
        <f t="shared" ref="C5:C68" si="3" xml:space="preserve"> 0.9677*B5 - 1.6423</f>
        <v>-0.38329327319596551</v>
      </c>
      <c r="D5">
        <f t="shared" ref="D5:D68" si="4" xml:space="preserve"> 0.97862*B5 - 1.757</f>
        <v>-0.48378602564331441</v>
      </c>
      <c r="E5" s="1">
        <f t="shared" ref="E5:E68" si="5" xml:space="preserve"> 0.93697*B5 - 1.7103</f>
        <v>-0.49127392496271938</v>
      </c>
      <c r="F5">
        <f t="shared" ref="F5:F68" si="6" xml:space="preserve"> 0.96255*B5 - 1.8706</f>
        <v>-0.61829357767363491</v>
      </c>
      <c r="G5">
        <f t="shared" ref="G5:G68" si="7" xml:space="preserve"> 0.92765*B5 - 1.8152</f>
        <v>-0.60829952452230773</v>
      </c>
      <c r="J5">
        <f t="shared" ref="J5:J68" si="8">((C5-$E5)/($J$3-$L$3))</f>
        <v>-1.0798065176675387E-2</v>
      </c>
      <c r="K5">
        <f t="shared" ref="K5:K68" si="9">((D5-$E5)/($K$3-$L$3))</f>
        <v>-1.573088092311968E-3</v>
      </c>
      <c r="L5" t="e">
        <f t="shared" ref="L5:L68" si="10">((E5-$E5)/(L4-$L4))</f>
        <v>#DIV/0!</v>
      </c>
      <c r="M5">
        <f t="shared" ref="M5:M68" si="11">((F5-$E5)/($M$3-$L$3))</f>
        <v>-2.1169942118485927E-2</v>
      </c>
      <c r="N5">
        <f>((G5-$E5)/($N$3-$L$3))</f>
        <v>-1.0855807009238253E-2</v>
      </c>
      <c r="Q5">
        <f t="shared" si="2"/>
        <v>-0.50444516406378082</v>
      </c>
      <c r="R5" s="1">
        <f t="shared" ref="R5:R68" si="12" xml:space="preserve"> 0.92508*B5 - 1.6921</f>
        <v>-0.48854317161116412</v>
      </c>
      <c r="S5">
        <f t="shared" ref="S5:S68" si="13" xml:space="preserve"> 0.99214*B5 - 1.9707</f>
        <v>-0.67989610010193746</v>
      </c>
      <c r="T5">
        <f t="shared" ref="T5:T68" si="14" xml:space="preserve"> 0.98212*B5- 1.977</f>
        <v>-0.69923242065849078</v>
      </c>
      <c r="Y5">
        <f t="shared" ref="Y5:Y68" si="15">((Q5-$R5)/($Q$3-$R$3))</f>
        <v>3.3337510382844232E-3</v>
      </c>
      <c r="Z5" t="e">
        <f t="shared" ref="Z5:Z68" si="16">((R5-$R5)/(R$3-$R$3))</f>
        <v>#DIV/0!</v>
      </c>
      <c r="AA5">
        <f t="shared" ref="AA5:AA68" si="17">((S5-$R5)/(S$3-$R$3))</f>
        <v>-3.1892154748462222E-2</v>
      </c>
      <c r="AB5">
        <f t="shared" ref="AB5:AB68" si="18">((T5-$R5)/(T$3-$R$3))</f>
        <v>-1.9508263800678393E-2</v>
      </c>
    </row>
    <row r="6" spans="1:28">
      <c r="A6">
        <v>30</v>
      </c>
      <c r="B6">
        <f t="shared" si="0"/>
        <v>1.4771212547196624</v>
      </c>
      <c r="C6">
        <f t="shared" si="3"/>
        <v>-0.21288976180778274</v>
      </c>
      <c r="D6">
        <f t="shared" si="4"/>
        <v>-0.31145959770624376</v>
      </c>
      <c r="E6" s="1">
        <f t="shared" si="5"/>
        <v>-0.32628169796531781</v>
      </c>
      <c r="F6">
        <f t="shared" si="6"/>
        <v>-0.44879693626958894</v>
      </c>
      <c r="G6">
        <f t="shared" si="7"/>
        <v>-0.44494846805930521</v>
      </c>
      <c r="J6">
        <f t="shared" si="8"/>
        <v>-1.1339193615753506E-2</v>
      </c>
      <c r="K6">
        <f t="shared" si="9"/>
        <v>-3.1138866090491693E-3</v>
      </c>
      <c r="L6" t="e">
        <f t="shared" si="10"/>
        <v>#DIV/0!</v>
      </c>
      <c r="M6">
        <f t="shared" si="11"/>
        <v>-2.0419206384045194E-2</v>
      </c>
      <c r="N6">
        <f t="shared" ref="N6:N68" si="19">((G6-$E6)/($N$3-$L$3))</f>
        <v>-1.1008049173839277E-2</v>
      </c>
      <c r="Q6">
        <f t="shared" si="2"/>
        <v>-0.33128758538396719</v>
      </c>
      <c r="R6" s="1">
        <f t="shared" si="12"/>
        <v>-0.32564466968393457</v>
      </c>
      <c r="S6">
        <f t="shared" si="13"/>
        <v>-0.50518891834243407</v>
      </c>
      <c r="T6">
        <f t="shared" si="14"/>
        <v>-0.52628967331472531</v>
      </c>
      <c r="Y6">
        <f t="shared" si="15"/>
        <v>1.1830011949753908E-3</v>
      </c>
      <c r="Z6" t="e">
        <f t="shared" si="16"/>
        <v>#DIV/0!</v>
      </c>
      <c r="AA6">
        <f t="shared" si="17"/>
        <v>-2.9924041443083249E-2</v>
      </c>
      <c r="AB6">
        <f t="shared" si="18"/>
        <v>-1.8578241076925066E-2</v>
      </c>
    </row>
    <row r="7" spans="1:28">
      <c r="A7">
        <v>40</v>
      </c>
      <c r="B7">
        <f t="shared" si="0"/>
        <v>1.6020599913279623</v>
      </c>
      <c r="C7">
        <f t="shared" si="3"/>
        <v>-9.1986546391930935E-2</v>
      </c>
      <c r="D7">
        <f t="shared" si="4"/>
        <v>-0.18919205128662941</v>
      </c>
      <c r="E7" s="1">
        <f t="shared" si="5"/>
        <v>-0.20921784992543913</v>
      </c>
      <c r="F7">
        <f t="shared" si="6"/>
        <v>-0.32853715534727002</v>
      </c>
      <c r="G7">
        <f t="shared" si="7"/>
        <v>-0.32904904904461585</v>
      </c>
      <c r="J7">
        <f t="shared" si="8"/>
        <v>-1.1723130353350819E-2</v>
      </c>
      <c r="K7">
        <f t="shared" si="9"/>
        <v>-4.2071005543717881E-3</v>
      </c>
      <c r="L7" t="e">
        <f t="shared" si="10"/>
        <v>#DIV/0!</v>
      </c>
      <c r="M7">
        <f t="shared" si="11"/>
        <v>-1.9886550903638486E-2</v>
      </c>
      <c r="N7">
        <f t="shared" si="19"/>
        <v>-1.1116066708643482E-2</v>
      </c>
      <c r="Q7">
        <f t="shared" si="2"/>
        <v>-0.20843032812756168</v>
      </c>
      <c r="R7" s="1">
        <f t="shared" si="12"/>
        <v>-0.21006634322232864</v>
      </c>
      <c r="S7">
        <f t="shared" si="13"/>
        <v>-0.38123220020387527</v>
      </c>
      <c r="T7">
        <f t="shared" si="14"/>
        <v>-0.4035848413169818</v>
      </c>
      <c r="Y7">
        <f t="shared" si="15"/>
        <v>-3.4298010372473014E-4</v>
      </c>
      <c r="Z7" t="e">
        <f t="shared" si="16"/>
        <v>#DIV/0!</v>
      </c>
      <c r="AA7">
        <f t="shared" si="17"/>
        <v>-2.8527642830257771E-2</v>
      </c>
      <c r="AB7">
        <f t="shared" si="18"/>
        <v>-1.7918379453208625E-2</v>
      </c>
    </row>
    <row r="8" spans="1:28">
      <c r="A8">
        <v>50</v>
      </c>
      <c r="B8">
        <f t="shared" si="0"/>
        <v>1.6989700043360187</v>
      </c>
      <c r="C8">
        <f t="shared" si="3"/>
        <v>1.7932731959653392E-3</v>
      </c>
      <c r="D8">
        <f t="shared" si="4"/>
        <v>-9.4353974356685244E-2</v>
      </c>
      <c r="E8" s="1">
        <f t="shared" si="5"/>
        <v>-0.11841607503728047</v>
      </c>
      <c r="F8">
        <f t="shared" si="6"/>
        <v>-0.23525642232636512</v>
      </c>
      <c r="G8">
        <f t="shared" si="7"/>
        <v>-0.23915047547769208</v>
      </c>
      <c r="J8">
        <f t="shared" si="8"/>
        <v>-1.2020934823324581E-2</v>
      </c>
      <c r="K8">
        <f t="shared" si="9"/>
        <v>-5.0550631681922737E-3</v>
      </c>
      <c r="L8" t="e">
        <f t="shared" si="10"/>
        <v>#DIV/0!</v>
      </c>
      <c r="M8">
        <f t="shared" si="11"/>
        <v>-1.9473391214847448E-2</v>
      </c>
      <c r="N8">
        <f t="shared" si="19"/>
        <v>-1.1199851617848944E-2</v>
      </c>
      <c r="Q8">
        <f t="shared" si="2"/>
        <v>-0.11313483593621942</v>
      </c>
      <c r="R8" s="1">
        <f t="shared" si="12"/>
        <v>-0.12041682838883561</v>
      </c>
      <c r="S8">
        <f t="shared" si="13"/>
        <v>-0.28508389989806227</v>
      </c>
      <c r="T8">
        <f t="shared" si="14"/>
        <v>-0.30840757934150931</v>
      </c>
      <c r="Y8">
        <f t="shared" si="15"/>
        <v>-1.5266231556847342E-3</v>
      </c>
      <c r="Z8" t="e">
        <f t="shared" si="16"/>
        <v>#DIV/0!</v>
      </c>
      <c r="AA8">
        <f t="shared" si="17"/>
        <v>-2.7444511918204444E-2</v>
      </c>
      <c r="AB8">
        <f t="shared" si="18"/>
        <v>-1.7406551014136452E-2</v>
      </c>
    </row>
    <row r="9" spans="1:28">
      <c r="A9">
        <v>60</v>
      </c>
      <c r="B9">
        <f t="shared" si="0"/>
        <v>1.7781512503836436</v>
      </c>
      <c r="C9">
        <f t="shared" si="3"/>
        <v>7.8416964996251837E-2</v>
      </c>
      <c r="D9">
        <f t="shared" si="4"/>
        <v>-1.6865623349558545E-2</v>
      </c>
      <c r="E9" s="1">
        <f t="shared" si="5"/>
        <v>-4.4225622928037334E-2</v>
      </c>
      <c r="F9">
        <f t="shared" si="6"/>
        <v>-0.15904051394322383</v>
      </c>
      <c r="G9">
        <f t="shared" si="7"/>
        <v>-0.16569799258161289</v>
      </c>
      <c r="J9">
        <f t="shared" si="8"/>
        <v>-1.2264258792428918E-2</v>
      </c>
      <c r="K9">
        <f t="shared" si="9"/>
        <v>-5.7478990711089892E-3</v>
      </c>
      <c r="L9" t="e">
        <f t="shared" si="10"/>
        <v>#DIV/0!</v>
      </c>
      <c r="M9">
        <f t="shared" si="11"/>
        <v>-1.9135815169197753E-2</v>
      </c>
      <c r="N9">
        <f t="shared" si="19"/>
        <v>-1.1268308873244487E-2</v>
      </c>
      <c r="Q9">
        <f t="shared" si="2"/>
        <v>-3.5272749447747831E-2</v>
      </c>
      <c r="R9" s="1">
        <f t="shared" si="12"/>
        <v>-4.7167841295098878E-2</v>
      </c>
      <c r="S9">
        <f t="shared" si="13"/>
        <v>-0.20652501844437166</v>
      </c>
      <c r="T9">
        <f t="shared" si="14"/>
        <v>-0.23064209397321611</v>
      </c>
      <c r="Y9">
        <f t="shared" si="15"/>
        <v>-2.4937299470337627E-3</v>
      </c>
      <c r="Z9" t="e">
        <f t="shared" si="16"/>
        <v>#DIV/0!</v>
      </c>
      <c r="AA9">
        <f t="shared" si="17"/>
        <v>-2.6559529524878795E-2</v>
      </c>
      <c r="AB9">
        <f t="shared" si="18"/>
        <v>-1.6988356729455298E-2</v>
      </c>
    </row>
    <row r="10" spans="1:28">
      <c r="A10">
        <v>70</v>
      </c>
      <c r="B10">
        <f t="shared" si="0"/>
        <v>1.8450980400142569</v>
      </c>
      <c r="C10">
        <f t="shared" si="3"/>
        <v>0.14320137332179628</v>
      </c>
      <c r="D10">
        <f t="shared" si="4"/>
        <v>4.8649843918752378E-2</v>
      </c>
      <c r="E10" s="1">
        <f t="shared" si="5"/>
        <v>1.8501510552158429E-2</v>
      </c>
      <c r="F10">
        <f t="shared" si="6"/>
        <v>-9.460088158427693E-2</v>
      </c>
      <c r="G10">
        <f t="shared" si="7"/>
        <v>-0.10359480318077452</v>
      </c>
      <c r="J10">
        <f t="shared" si="8"/>
        <v>-1.2469986276963784E-2</v>
      </c>
      <c r="K10">
        <f t="shared" si="9"/>
        <v>-6.3336834803768803E-3</v>
      </c>
      <c r="L10" t="e">
        <f t="shared" si="10"/>
        <v>#DIV/0!</v>
      </c>
      <c r="M10">
        <f t="shared" si="11"/>
        <v>-1.8850398689405898E-2</v>
      </c>
      <c r="N10">
        <f t="shared" si="19"/>
        <v>-1.1326188657971517E-2</v>
      </c>
      <c r="Q10">
        <f t="shared" si="2"/>
        <v>3.0558706667619395E-2</v>
      </c>
      <c r="R10" s="1">
        <f t="shared" si="12"/>
        <v>1.4763294856388942E-2</v>
      </c>
      <c r="S10">
        <f t="shared" si="13"/>
        <v>-0.14010443058025501</v>
      </c>
      <c r="T10">
        <f t="shared" si="14"/>
        <v>-0.1648923129411981</v>
      </c>
      <c r="Y10">
        <f t="shared" si="15"/>
        <v>-3.3114070883082714E-3</v>
      </c>
      <c r="Z10" t="e">
        <f t="shared" si="16"/>
        <v>#DIV/0!</v>
      </c>
      <c r="AA10">
        <f t="shared" si="17"/>
        <v>-2.5811287572773994E-2</v>
      </c>
      <c r="AB10">
        <f t="shared" si="18"/>
        <v>-1.6634778499776577E-2</v>
      </c>
    </row>
    <row r="11" spans="1:28">
      <c r="A11">
        <v>80</v>
      </c>
      <c r="B11">
        <f t="shared" si="0"/>
        <v>1.9030899869919435</v>
      </c>
      <c r="C11">
        <f t="shared" si="3"/>
        <v>0.19932018041210364</v>
      </c>
      <c r="D11">
        <f t="shared" si="4"/>
        <v>0.10540192307005603</v>
      </c>
      <c r="E11" s="1">
        <f t="shared" si="5"/>
        <v>7.2838225111841348E-2</v>
      </c>
      <c r="F11">
        <f t="shared" si="6"/>
        <v>-3.8780733020904679E-2</v>
      </c>
      <c r="G11">
        <f t="shared" si="7"/>
        <v>-4.9798573566923521E-2</v>
      </c>
      <c r="J11">
        <f t="shared" si="8"/>
        <v>-1.2648195530026229E-2</v>
      </c>
      <c r="K11">
        <f t="shared" si="9"/>
        <v>-6.8411130164316549E-3</v>
      </c>
      <c r="L11" t="e">
        <f t="shared" si="10"/>
        <v>#DIV/0!</v>
      </c>
      <c r="M11">
        <f t="shared" si="11"/>
        <v>-1.8603159688791011E-2</v>
      </c>
      <c r="N11">
        <f t="shared" si="19"/>
        <v>-1.1376326408048689E-2</v>
      </c>
      <c r="Q11">
        <f t="shared" si="2"/>
        <v>8.7584507808657674E-2</v>
      </c>
      <c r="R11" s="1">
        <f t="shared" si="12"/>
        <v>6.8410485166507273E-2</v>
      </c>
      <c r="S11">
        <f t="shared" si="13"/>
        <v>-8.256830030581308E-2</v>
      </c>
      <c r="T11">
        <f t="shared" si="14"/>
        <v>-0.1079372619754726</v>
      </c>
      <c r="Y11">
        <f t="shared" si="15"/>
        <v>-4.0197112457338374E-3</v>
      </c>
      <c r="Z11" t="e">
        <f t="shared" si="16"/>
        <v>#DIV/0!</v>
      </c>
      <c r="AA11">
        <f t="shared" si="17"/>
        <v>-2.5163130912053393E-2</v>
      </c>
      <c r="AB11">
        <f t="shared" si="18"/>
        <v>-1.6328495105738874E-2</v>
      </c>
    </row>
    <row r="12" spans="1:28">
      <c r="A12">
        <v>90</v>
      </c>
      <c r="B12">
        <f t="shared" si="0"/>
        <v>1.954242509439325</v>
      </c>
      <c r="C12">
        <f t="shared" si="3"/>
        <v>0.24882047638443461</v>
      </c>
      <c r="D12">
        <f t="shared" si="4"/>
        <v>0.15546080458751232</v>
      </c>
      <c r="E12" s="1">
        <f t="shared" si="5"/>
        <v>0.12076660406936424</v>
      </c>
      <c r="F12">
        <f t="shared" si="6"/>
        <v>1.0456127460822362E-2</v>
      </c>
      <c r="G12">
        <f t="shared" si="7"/>
        <v>-2.3469361186101434E-3</v>
      </c>
      <c r="J12">
        <f t="shared" si="8"/>
        <v>-1.2805387231507037E-2</v>
      </c>
      <c r="K12">
        <f t="shared" si="9"/>
        <v>-7.2886975878462372E-3</v>
      </c>
      <c r="L12" t="e">
        <f t="shared" si="10"/>
        <v>#DIV/0!</v>
      </c>
      <c r="M12">
        <f t="shared" si="11"/>
        <v>-1.8385079434756986E-2</v>
      </c>
      <c r="N12">
        <f t="shared" si="19"/>
        <v>-1.142055103784549E-2</v>
      </c>
      <c r="Q12">
        <f t="shared" si="2"/>
        <v>0.1378848292320658</v>
      </c>
      <c r="R12" s="1">
        <f t="shared" si="12"/>
        <v>0.11573066063213089</v>
      </c>
      <c r="S12">
        <f t="shared" si="13"/>
        <v>-3.1817836684868039E-2</v>
      </c>
      <c r="T12">
        <f t="shared" si="14"/>
        <v>-5.7699346629450199E-2</v>
      </c>
      <c r="Y12">
        <f t="shared" si="15"/>
        <v>-4.6444797903427487E-3</v>
      </c>
      <c r="Z12" t="e">
        <f t="shared" si="16"/>
        <v>#DIV/0!</v>
      </c>
      <c r="AA12">
        <f t="shared" si="17"/>
        <v>-2.4591416219499822E-2</v>
      </c>
      <c r="AB12">
        <f t="shared" si="18"/>
        <v>-1.605833400570195E-2</v>
      </c>
    </row>
    <row r="13" spans="1:28">
      <c r="A13">
        <v>100</v>
      </c>
      <c r="B13">
        <f t="shared" si="0"/>
        <v>2</v>
      </c>
      <c r="C13">
        <f t="shared" si="3"/>
        <v>0.29309999999999992</v>
      </c>
      <c r="D13">
        <f t="shared" si="4"/>
        <v>0.2002400000000002</v>
      </c>
      <c r="E13" s="1">
        <f t="shared" si="5"/>
        <v>0.16364000000000001</v>
      </c>
      <c r="F13">
        <f t="shared" si="6"/>
        <v>5.4499999999999993E-2</v>
      </c>
      <c r="G13">
        <f t="shared" si="7"/>
        <v>4.0100000000000025E-2</v>
      </c>
      <c r="J13">
        <f t="shared" si="8"/>
        <v>-1.2945999999999991E-2</v>
      </c>
      <c r="K13">
        <f t="shared" si="9"/>
        <v>-7.6890756302521405E-3</v>
      </c>
      <c r="L13" t="e">
        <f t="shared" si="10"/>
        <v>#DIV/0!</v>
      </c>
      <c r="M13">
        <f t="shared" si="11"/>
        <v>-1.8190000000000008E-2</v>
      </c>
      <c r="N13">
        <f t="shared" si="19"/>
        <v>-1.1460111317254173E-2</v>
      </c>
      <c r="Q13">
        <f t="shared" si="2"/>
        <v>0.18287999999999993</v>
      </c>
      <c r="R13" s="1">
        <f t="shared" si="12"/>
        <v>0.15806000000000009</v>
      </c>
      <c r="S13">
        <f t="shared" si="13"/>
        <v>1.3580000000000148E-2</v>
      </c>
      <c r="T13">
        <f t="shared" si="14"/>
        <v>-1.2760000000000105E-2</v>
      </c>
      <c r="Y13">
        <f t="shared" si="15"/>
        <v>-5.2033542976938881E-3</v>
      </c>
      <c r="Z13" t="e">
        <f t="shared" si="16"/>
        <v>#DIV/0!</v>
      </c>
      <c r="AA13">
        <f t="shared" si="17"/>
        <v>-2.407999999999999E-2</v>
      </c>
      <c r="AB13">
        <f t="shared" si="18"/>
        <v>-1.5816666666666684E-2</v>
      </c>
    </row>
    <row r="14" spans="1:28">
      <c r="A14">
        <v>110</v>
      </c>
      <c r="B14">
        <f t="shared" si="0"/>
        <v>2.0413926851582249</v>
      </c>
      <c r="C14">
        <f t="shared" si="3"/>
        <v>0.33315570142761408</v>
      </c>
      <c r="D14">
        <f t="shared" si="4"/>
        <v>0.24074770954954228</v>
      </c>
      <c r="E14" s="1">
        <f t="shared" si="5"/>
        <v>0.20242370421270195</v>
      </c>
      <c r="F14">
        <f t="shared" si="6"/>
        <v>9.4342529099049388E-2</v>
      </c>
      <c r="G14">
        <f t="shared" si="7"/>
        <v>7.8497924387027407E-2</v>
      </c>
      <c r="J14">
        <f t="shared" si="8"/>
        <v>-1.3073199721491213E-2</v>
      </c>
      <c r="K14">
        <f t="shared" si="9"/>
        <v>-8.0512616253866232E-3</v>
      </c>
      <c r="L14" t="e">
        <f t="shared" si="10"/>
        <v>#DIV/0!</v>
      </c>
      <c r="M14">
        <f t="shared" si="11"/>
        <v>-1.8013529185608765E-2</v>
      </c>
      <c r="N14">
        <f t="shared" si="19"/>
        <v>-1.1495897943012482E-2</v>
      </c>
      <c r="Q14">
        <f t="shared" si="2"/>
        <v>0.22358308302348884</v>
      </c>
      <c r="R14" s="1">
        <f t="shared" si="12"/>
        <v>0.19635154518617082</v>
      </c>
      <c r="S14">
        <f t="shared" si="13"/>
        <v>5.4647338652881405E-2</v>
      </c>
      <c r="T14">
        <f t="shared" si="14"/>
        <v>2.7892583947595861E-2</v>
      </c>
      <c r="Y14">
        <f t="shared" si="15"/>
        <v>-5.7089177856012628E-3</v>
      </c>
      <c r="Z14" t="e">
        <f t="shared" si="16"/>
        <v>#DIV/0!</v>
      </c>
      <c r="AA14">
        <f t="shared" si="17"/>
        <v>-2.3617367755548235E-2</v>
      </c>
      <c r="AB14">
        <f t="shared" si="18"/>
        <v>-1.5598051966534717E-2</v>
      </c>
    </row>
    <row r="15" spans="1:28">
      <c r="A15">
        <v>120</v>
      </c>
      <c r="B15">
        <f t="shared" si="0"/>
        <v>2.0791812460476247</v>
      </c>
      <c r="C15">
        <f t="shared" si="3"/>
        <v>0.36972369180028641</v>
      </c>
      <c r="D15">
        <f t="shared" si="4"/>
        <v>0.27772835100712645</v>
      </c>
      <c r="E15" s="1">
        <f t="shared" si="5"/>
        <v>0.23783045210924292</v>
      </c>
      <c r="F15">
        <f t="shared" si="6"/>
        <v>0.13071590838314107</v>
      </c>
      <c r="G15">
        <f t="shared" si="7"/>
        <v>0.113552482896079</v>
      </c>
      <c r="J15">
        <f t="shared" si="8"/>
        <v>-1.318932396910435E-2</v>
      </c>
      <c r="K15">
        <f t="shared" si="9"/>
        <v>-8.38191153316881E-3</v>
      </c>
      <c r="L15" t="e">
        <f t="shared" si="10"/>
        <v>#DIV/0!</v>
      </c>
      <c r="M15">
        <f t="shared" si="11"/>
        <v>-1.7852423954350313E-2</v>
      </c>
      <c r="N15">
        <f t="shared" si="19"/>
        <v>-1.1528568572649715E-2</v>
      </c>
      <c r="Q15">
        <f t="shared" si="2"/>
        <v>0.2607420864884713</v>
      </c>
      <c r="R15" s="1">
        <f t="shared" si="12"/>
        <v>0.23130898709373682</v>
      </c>
      <c r="S15">
        <f t="shared" si="13"/>
        <v>9.2138881453690313E-2</v>
      </c>
      <c r="T15">
        <f t="shared" si="14"/>
        <v>6.5005485368293092E-2</v>
      </c>
      <c r="Y15">
        <f t="shared" si="15"/>
        <v>-6.1704610890428698E-3</v>
      </c>
      <c r="Z15" t="e">
        <f t="shared" si="16"/>
        <v>#DIV/0!</v>
      </c>
      <c r="AA15">
        <f t="shared" si="17"/>
        <v>-2.3195017606674417E-2</v>
      </c>
      <c r="AB15">
        <f t="shared" si="18"/>
        <v>-1.539847238198553E-2</v>
      </c>
    </row>
    <row r="16" spans="1:28">
      <c r="A16">
        <v>130</v>
      </c>
      <c r="B16">
        <f t="shared" si="0"/>
        <v>2.1139433523068369</v>
      </c>
      <c r="C16">
        <f t="shared" si="3"/>
        <v>0.40336298202732612</v>
      </c>
      <c r="D16">
        <f t="shared" si="4"/>
        <v>0.31174724343451676</v>
      </c>
      <c r="E16" s="1">
        <f t="shared" si="5"/>
        <v>0.270401502810937</v>
      </c>
      <c r="F16">
        <f t="shared" si="6"/>
        <v>0.16417617376294569</v>
      </c>
      <c r="G16">
        <f t="shared" si="7"/>
        <v>0.14579955076743722</v>
      </c>
      <c r="J16">
        <f t="shared" si="8"/>
        <v>-1.3296147921638912E-2</v>
      </c>
      <c r="K16">
        <f t="shared" si="9"/>
        <v>-8.6860799629369257E-3</v>
      </c>
      <c r="L16" t="e">
        <f t="shared" si="10"/>
        <v>#DIV/0!</v>
      </c>
      <c r="M16">
        <f t="shared" si="11"/>
        <v>-1.7704221507998559E-2</v>
      </c>
      <c r="N16">
        <f t="shared" si="19"/>
        <v>-1.1558622638543578E-2</v>
      </c>
      <c r="Q16">
        <f t="shared" si="2"/>
        <v>0.29492505605740482</v>
      </c>
      <c r="R16" s="1">
        <f t="shared" si="12"/>
        <v>0.2634667163520088</v>
      </c>
      <c r="S16">
        <f t="shared" si="13"/>
        <v>0.1266277575577055</v>
      </c>
      <c r="T16">
        <f t="shared" si="14"/>
        <v>9.9146045167590513E-2</v>
      </c>
      <c r="Y16">
        <f t="shared" si="15"/>
        <v>-6.5950397705232758E-3</v>
      </c>
      <c r="Z16" t="e">
        <f t="shared" si="16"/>
        <v>#DIV/0!</v>
      </c>
      <c r="AA16">
        <f t="shared" si="17"/>
        <v>-2.2806493132383882E-2</v>
      </c>
      <c r="AB16">
        <f t="shared" si="18"/>
        <v>-1.5214876961520211E-2</v>
      </c>
    </row>
    <row r="17" spans="1:28">
      <c r="A17">
        <v>140</v>
      </c>
      <c r="B17">
        <f t="shared" si="0"/>
        <v>2.1461280356782382</v>
      </c>
      <c r="C17">
        <f t="shared" si="3"/>
        <v>0.43450810012583085</v>
      </c>
      <c r="D17">
        <f t="shared" si="4"/>
        <v>0.3432438182754376</v>
      </c>
      <c r="E17" s="1">
        <f t="shared" si="5"/>
        <v>0.3005575855894389</v>
      </c>
      <c r="F17">
        <f t="shared" si="6"/>
        <v>0.19515554074208818</v>
      </c>
      <c r="G17">
        <f t="shared" si="7"/>
        <v>0.17565567229691759</v>
      </c>
      <c r="J17">
        <f t="shared" si="8"/>
        <v>-1.3395051453639195E-2</v>
      </c>
      <c r="K17">
        <f t="shared" si="9"/>
        <v>-8.9676959424367011E-3</v>
      </c>
      <c r="L17" t="e">
        <f t="shared" si="10"/>
        <v>#DIV/0!</v>
      </c>
      <c r="M17">
        <f t="shared" si="11"/>
        <v>-1.7567007474558458E-2</v>
      </c>
      <c r="N17">
        <f t="shared" si="19"/>
        <v>-1.1586448357376745E-2</v>
      </c>
      <c r="Q17">
        <f t="shared" si="2"/>
        <v>0.32657354260383875</v>
      </c>
      <c r="R17" s="1">
        <f t="shared" si="12"/>
        <v>0.29324012324522464</v>
      </c>
      <c r="S17">
        <f t="shared" si="13"/>
        <v>0.15855946931780718</v>
      </c>
      <c r="T17">
        <f t="shared" si="14"/>
        <v>0.1307552664003111</v>
      </c>
      <c r="Y17">
        <f t="shared" si="15"/>
        <v>-6.9881382303174245E-3</v>
      </c>
      <c r="Z17" t="e">
        <f t="shared" si="16"/>
        <v>#DIV/0!</v>
      </c>
      <c r="AA17">
        <f t="shared" si="17"/>
        <v>-2.2446775654569578E-2</v>
      </c>
      <c r="AB17">
        <f t="shared" si="18"/>
        <v>-1.5044894152306807E-2</v>
      </c>
    </row>
    <row r="18" spans="1:28">
      <c r="A18">
        <v>150</v>
      </c>
      <c r="B18">
        <f t="shared" si="0"/>
        <v>2.1760912590556813</v>
      </c>
      <c r="C18">
        <f t="shared" si="3"/>
        <v>0.46350351138818269</v>
      </c>
      <c r="D18">
        <f t="shared" si="4"/>
        <v>0.37256642793707129</v>
      </c>
      <c r="E18" s="1">
        <f t="shared" si="5"/>
        <v>0.3286322269974018</v>
      </c>
      <c r="F18">
        <f t="shared" si="6"/>
        <v>0.22399664140404596</v>
      </c>
      <c r="G18">
        <f t="shared" si="7"/>
        <v>0.20345105646300299</v>
      </c>
      <c r="J18">
        <f t="shared" si="8"/>
        <v>-1.3487128439078089E-2</v>
      </c>
      <c r="K18">
        <f t="shared" si="9"/>
        <v>-9.2298741469893884E-3</v>
      </c>
      <c r="L18" t="e">
        <f t="shared" si="10"/>
        <v>#DIV/0!</v>
      </c>
      <c r="M18">
        <f t="shared" si="11"/>
        <v>-1.743926426555931E-2</v>
      </c>
      <c r="N18">
        <f t="shared" si="19"/>
        <v>-1.1612353481855178E-2</v>
      </c>
      <c r="Q18">
        <f t="shared" si="2"/>
        <v>0.35603757867981378</v>
      </c>
      <c r="R18" s="1">
        <f t="shared" si="12"/>
        <v>0.32095850192722963</v>
      </c>
      <c r="S18">
        <f t="shared" si="13"/>
        <v>0.18828718175950376</v>
      </c>
      <c r="T18">
        <f t="shared" si="14"/>
        <v>0.16018274734376559</v>
      </c>
      <c r="Y18">
        <f t="shared" si="15"/>
        <v>-7.3541041410029664E-3</v>
      </c>
      <c r="Z18" t="e">
        <f t="shared" si="16"/>
        <v>#DIV/0!</v>
      </c>
      <c r="AA18">
        <f t="shared" si="17"/>
        <v>-2.211188669462098E-2</v>
      </c>
      <c r="AB18">
        <f t="shared" si="18"/>
        <v>-1.4886643942913337E-2</v>
      </c>
    </row>
    <row r="19" spans="1:28">
      <c r="A19">
        <v>160</v>
      </c>
      <c r="B19">
        <f t="shared" si="0"/>
        <v>2.2041199826559246</v>
      </c>
      <c r="C19">
        <f t="shared" si="3"/>
        <v>0.490626907216138</v>
      </c>
      <c r="D19">
        <f t="shared" si="4"/>
        <v>0.39999589742674124</v>
      </c>
      <c r="E19" s="1">
        <f t="shared" si="5"/>
        <v>0.3548943001491216</v>
      </c>
      <c r="F19">
        <f t="shared" si="6"/>
        <v>0.25097568930546021</v>
      </c>
      <c r="G19">
        <f t="shared" si="7"/>
        <v>0.22945190191076836</v>
      </c>
      <c r="J19">
        <f t="shared" si="8"/>
        <v>-1.357326070670164E-2</v>
      </c>
      <c r="K19">
        <f t="shared" si="9"/>
        <v>-9.4751254784915216E-3</v>
      </c>
      <c r="L19" t="e">
        <f t="shared" si="10"/>
        <v>#DIV/0!</v>
      </c>
      <c r="M19">
        <f t="shared" si="11"/>
        <v>-1.7319768473943568E-2</v>
      </c>
      <c r="N19">
        <f t="shared" si="19"/>
        <v>-1.1636586107453918E-2</v>
      </c>
      <c r="Q19">
        <f t="shared" si="2"/>
        <v>0.38359934374487659</v>
      </c>
      <c r="R19" s="1">
        <f t="shared" si="12"/>
        <v>0.34688731355534275</v>
      </c>
      <c r="S19">
        <f t="shared" si="13"/>
        <v>0.21609559959224933</v>
      </c>
      <c r="T19">
        <f t="shared" si="14"/>
        <v>0.18771031736603638</v>
      </c>
      <c r="Y19">
        <f t="shared" si="15"/>
        <v>-7.696442387742944E-3</v>
      </c>
      <c r="Z19" t="e">
        <f t="shared" si="16"/>
        <v>#DIV/0!</v>
      </c>
      <c r="AA19">
        <f t="shared" si="17"/>
        <v>-2.1798618993848901E-2</v>
      </c>
      <c r="AB19">
        <f t="shared" si="18"/>
        <v>-1.4738610758269106E-2</v>
      </c>
    </row>
    <row r="20" spans="1:28">
      <c r="A20">
        <v>170</v>
      </c>
      <c r="B20">
        <f t="shared" si="0"/>
        <v>2.2304489213782741</v>
      </c>
      <c r="C20">
        <f t="shared" si="3"/>
        <v>0.51610542121775582</v>
      </c>
      <c r="D20">
        <f t="shared" si="4"/>
        <v>0.42576192343920671</v>
      </c>
      <c r="E20" s="1">
        <f t="shared" si="5"/>
        <v>0.37956372586380138</v>
      </c>
      <c r="F20">
        <f t="shared" si="6"/>
        <v>0.27631860927265794</v>
      </c>
      <c r="G20">
        <f t="shared" si="7"/>
        <v>0.25387594191655616</v>
      </c>
      <c r="J20">
        <f t="shared" si="8"/>
        <v>-1.3654169535395444E-2</v>
      </c>
      <c r="K20">
        <f t="shared" si="9"/>
        <v>-9.7055036923120452E-3</v>
      </c>
      <c r="L20" t="e">
        <f t="shared" si="10"/>
        <v>#DIV/0!</v>
      </c>
      <c r="M20">
        <f t="shared" si="11"/>
        <v>-1.7207519431857245E-2</v>
      </c>
      <c r="N20">
        <f t="shared" si="19"/>
        <v>-1.1659349160226831E-2</v>
      </c>
      <c r="Q20">
        <f t="shared" si="2"/>
        <v>0.40948964234811203</v>
      </c>
      <c r="R20" s="1">
        <f t="shared" si="12"/>
        <v>0.37124368818861386</v>
      </c>
      <c r="S20">
        <f t="shared" si="13"/>
        <v>0.24221759285624112</v>
      </c>
      <c r="T20">
        <f t="shared" si="14"/>
        <v>0.21356849466403038</v>
      </c>
      <c r="Y20">
        <f t="shared" si="15"/>
        <v>-8.0180197399367225E-3</v>
      </c>
      <c r="Z20" t="e">
        <f t="shared" si="16"/>
        <v>#DIV/0!</v>
      </c>
      <c r="AA20">
        <f t="shared" si="17"/>
        <v>-2.1504349222062125E-2</v>
      </c>
      <c r="AB20">
        <f t="shared" si="18"/>
        <v>-1.459955495597995E-2</v>
      </c>
    </row>
    <row r="21" spans="1:28">
      <c r="A21">
        <v>180</v>
      </c>
      <c r="B21">
        <f t="shared" si="0"/>
        <v>2.255272505103306</v>
      </c>
      <c r="C21">
        <f t="shared" si="3"/>
        <v>0.54012720318846918</v>
      </c>
      <c r="D21">
        <f t="shared" si="4"/>
        <v>0.45005477894419754</v>
      </c>
      <c r="E21" s="1">
        <f t="shared" si="5"/>
        <v>0.40282267910664449</v>
      </c>
      <c r="F21">
        <f t="shared" si="6"/>
        <v>0.30021254978718703</v>
      </c>
      <c r="G21">
        <f t="shared" si="7"/>
        <v>0.27690353935908174</v>
      </c>
      <c r="J21">
        <f t="shared" si="8"/>
        <v>-1.3730452408182469E-2</v>
      </c>
      <c r="K21">
        <f t="shared" si="9"/>
        <v>-9.9227100499061048E-3</v>
      </c>
      <c r="L21" t="e">
        <f t="shared" si="10"/>
        <v>#DIV/0!</v>
      </c>
      <c r="M21">
        <f t="shared" si="11"/>
        <v>-1.710168821990958E-2</v>
      </c>
      <c r="N21">
        <f t="shared" si="19"/>
        <v>-1.1680810737250719E-2</v>
      </c>
      <c r="Q21">
        <f t="shared" si="2"/>
        <v>0.43389966516828493</v>
      </c>
      <c r="R21" s="1">
        <f t="shared" si="12"/>
        <v>0.39420748902096658</v>
      </c>
      <c r="S21">
        <f t="shared" si="13"/>
        <v>0.26684606321319437</v>
      </c>
      <c r="T21">
        <f t="shared" si="14"/>
        <v>0.237948232712059</v>
      </c>
      <c r="Y21">
        <f t="shared" si="15"/>
        <v>-8.3212109323518562E-3</v>
      </c>
      <c r="Z21" t="e">
        <f t="shared" si="16"/>
        <v>#DIV/0!</v>
      </c>
      <c r="AA21">
        <f t="shared" si="17"/>
        <v>-2.1226904301295368E-2</v>
      </c>
      <c r="AB21">
        <f t="shared" si="18"/>
        <v>-1.4468449658232182E-2</v>
      </c>
    </row>
    <row r="22" spans="1:28">
      <c r="A22">
        <v>190</v>
      </c>
      <c r="B22">
        <f t="shared" si="0"/>
        <v>2.2787536009528289</v>
      </c>
      <c r="C22">
        <f t="shared" si="3"/>
        <v>0.56284985964205259</v>
      </c>
      <c r="D22">
        <f t="shared" si="4"/>
        <v>0.47303384896445766</v>
      </c>
      <c r="E22" s="1">
        <f t="shared" si="5"/>
        <v>0.42482376148477186</v>
      </c>
      <c r="F22">
        <f t="shared" si="6"/>
        <v>0.32281427859714551</v>
      </c>
      <c r="G22">
        <f t="shared" si="7"/>
        <v>0.29868577792389184</v>
      </c>
      <c r="J22">
        <f t="shared" si="8"/>
        <v>-1.3802609815728072E-2</v>
      </c>
      <c r="K22">
        <f t="shared" si="9"/>
        <v>-1.0128169638589455E-2</v>
      </c>
      <c r="L22" t="e">
        <f t="shared" si="10"/>
        <v>#DIV/0!</v>
      </c>
      <c r="M22">
        <f t="shared" si="11"/>
        <v>-1.7001580481271063E-2</v>
      </c>
      <c r="N22">
        <f t="shared" si="19"/>
        <v>-1.1701111647576997E-2</v>
      </c>
      <c r="Q22">
        <f t="shared" si="2"/>
        <v>0.45698956596095486</v>
      </c>
      <c r="R22" s="1">
        <f t="shared" si="12"/>
        <v>0.41592938116944289</v>
      </c>
      <c r="S22">
        <f t="shared" si="13"/>
        <v>0.2901425976493397</v>
      </c>
      <c r="T22">
        <f t="shared" si="14"/>
        <v>0.2610094865677921</v>
      </c>
      <c r="Y22">
        <f t="shared" si="15"/>
        <v>-8.6080051973819651E-3</v>
      </c>
      <c r="Z22" t="e">
        <f t="shared" si="16"/>
        <v>#DIV/0!</v>
      </c>
      <c r="AA22">
        <f t="shared" si="17"/>
        <v>-2.09644639200172E-2</v>
      </c>
      <c r="AB22">
        <f t="shared" si="18"/>
        <v>-1.4344434685338034E-2</v>
      </c>
    </row>
    <row r="23" spans="1:28">
      <c r="A23">
        <v>200</v>
      </c>
      <c r="B23">
        <f t="shared" si="0"/>
        <v>2.3010299956639813</v>
      </c>
      <c r="C23">
        <f t="shared" si="3"/>
        <v>0.58440672680403472</v>
      </c>
      <c r="D23">
        <f t="shared" si="4"/>
        <v>0.49483397435668564</v>
      </c>
      <c r="E23" s="1">
        <f t="shared" si="5"/>
        <v>0.44569607503728048</v>
      </c>
      <c r="F23">
        <f t="shared" si="6"/>
        <v>0.34425642232636511</v>
      </c>
      <c r="G23">
        <f t="shared" si="7"/>
        <v>0.31935047547769235</v>
      </c>
      <c r="J23">
        <f t="shared" si="8"/>
        <v>-1.3871065176675423E-2</v>
      </c>
      <c r="K23">
        <f t="shared" si="9"/>
        <v>-1.0323088092312008E-2</v>
      </c>
      <c r="L23" t="e">
        <f t="shared" si="10"/>
        <v>#DIV/0!</v>
      </c>
      <c r="M23">
        <f t="shared" si="11"/>
        <v>-1.6906608785152568E-2</v>
      </c>
      <c r="N23">
        <f t="shared" si="19"/>
        <v>-1.1720371016659382E-2</v>
      </c>
      <c r="Q23">
        <f t="shared" si="2"/>
        <v>0.47889483593621907</v>
      </c>
      <c r="R23" s="1">
        <f t="shared" si="12"/>
        <v>0.43653682838883601</v>
      </c>
      <c r="S23">
        <f t="shared" si="13"/>
        <v>0.31224389989806234</v>
      </c>
      <c r="T23">
        <f t="shared" si="14"/>
        <v>0.28288757934150932</v>
      </c>
      <c r="Y23">
        <f t="shared" si="15"/>
        <v>-8.8800854397029488E-3</v>
      </c>
      <c r="Z23" t="e">
        <f t="shared" si="16"/>
        <v>#DIV/0!</v>
      </c>
      <c r="AA23">
        <f t="shared" si="17"/>
        <v>-2.0715488081795613E-2</v>
      </c>
      <c r="AB23">
        <f t="shared" si="18"/>
        <v>-1.4226782319196914E-2</v>
      </c>
    </row>
    <row r="24" spans="1:28">
      <c r="A24">
        <v>210</v>
      </c>
      <c r="B24">
        <f t="shared" si="0"/>
        <v>2.3222192947339191</v>
      </c>
      <c r="C24">
        <f t="shared" si="3"/>
        <v>0.60491161151401363</v>
      </c>
      <c r="D24">
        <f t="shared" si="4"/>
        <v>0.51557024621250824</v>
      </c>
      <c r="E24" s="1">
        <f t="shared" si="5"/>
        <v>0.46554981258684003</v>
      </c>
      <c r="F24">
        <f t="shared" si="6"/>
        <v>0.36465218214613371</v>
      </c>
      <c r="G24">
        <f t="shared" si="7"/>
        <v>0.33900672875991988</v>
      </c>
      <c r="J24">
        <f t="shared" si="8"/>
        <v>-1.393617989271736E-2</v>
      </c>
      <c r="K24">
        <f t="shared" si="9"/>
        <v>-1.0508494459173996E-2</v>
      </c>
      <c r="L24" t="e">
        <f t="shared" si="10"/>
        <v>#DIV/0!</v>
      </c>
      <c r="M24">
        <f t="shared" si="11"/>
        <v>-1.6816271740117725E-2</v>
      </c>
      <c r="N24">
        <f t="shared" si="19"/>
        <v>-1.173869052197775E-2</v>
      </c>
      <c r="Q24">
        <f t="shared" si="2"/>
        <v>0.49973112128365194</v>
      </c>
      <c r="R24" s="1">
        <f t="shared" si="12"/>
        <v>0.45613862517245396</v>
      </c>
      <c r="S24">
        <f t="shared" si="13"/>
        <v>0.33326665107731079</v>
      </c>
      <c r="T24">
        <f t="shared" si="14"/>
        <v>0.30369801374407657</v>
      </c>
      <c r="Y24">
        <f t="shared" si="15"/>
        <v>-9.13888807362641E-3</v>
      </c>
      <c r="Z24" t="e">
        <f t="shared" si="16"/>
        <v>#DIV/0!</v>
      </c>
      <c r="AA24">
        <f t="shared" si="17"/>
        <v>-2.0478662349190529E-2</v>
      </c>
      <c r="AB24">
        <f t="shared" si="18"/>
        <v>-1.4114871428553461E-2</v>
      </c>
    </row>
    <row r="25" spans="1:28">
      <c r="A25">
        <v>220</v>
      </c>
      <c r="B25">
        <f t="shared" si="0"/>
        <v>2.3424226808222062</v>
      </c>
      <c r="C25">
        <f t="shared" si="3"/>
        <v>0.62446242823164866</v>
      </c>
      <c r="D25">
        <f t="shared" si="4"/>
        <v>0.53534168390622772</v>
      </c>
      <c r="E25" s="1">
        <f t="shared" si="5"/>
        <v>0.48447977924998242</v>
      </c>
      <c r="F25">
        <f t="shared" si="6"/>
        <v>0.38409895142541473</v>
      </c>
      <c r="G25">
        <f t="shared" si="7"/>
        <v>0.35774839986471951</v>
      </c>
      <c r="J25">
        <f t="shared" si="8"/>
        <v>-1.3998264898166624E-2</v>
      </c>
      <c r="K25">
        <f t="shared" si="9"/>
        <v>-1.0685274087446491E-2</v>
      </c>
      <c r="L25" t="e">
        <f t="shared" si="10"/>
        <v>#DIV/0!</v>
      </c>
      <c r="M25">
        <f t="shared" si="11"/>
        <v>-1.6730137970761286E-2</v>
      </c>
      <c r="N25">
        <f t="shared" si="19"/>
        <v>-1.1756157642417711E-2</v>
      </c>
      <c r="Q25">
        <f t="shared" si="2"/>
        <v>0.51959791895970819</v>
      </c>
      <c r="R25" s="1">
        <f t="shared" si="12"/>
        <v>0.47482837357500651</v>
      </c>
      <c r="S25">
        <f t="shared" si="13"/>
        <v>0.3533112385509436</v>
      </c>
      <c r="T25">
        <f t="shared" si="14"/>
        <v>0.32354016328910506</v>
      </c>
      <c r="Y25">
        <f t="shared" si="15"/>
        <v>-9.3856489276104155E-3</v>
      </c>
      <c r="Z25" t="e">
        <f t="shared" si="16"/>
        <v>#DIV/0!</v>
      </c>
      <c r="AA25">
        <f t="shared" si="17"/>
        <v>-2.0252855837343819E-2</v>
      </c>
      <c r="AB25">
        <f t="shared" si="18"/>
        <v>-1.4008167619064949E-2</v>
      </c>
    </row>
    <row r="26" spans="1:28">
      <c r="A26">
        <v>230</v>
      </c>
      <c r="B26">
        <f t="shared" si="0"/>
        <v>2.3617278360175931</v>
      </c>
      <c r="C26">
        <f t="shared" si="3"/>
        <v>0.64314402691422456</v>
      </c>
      <c r="D26">
        <f t="shared" si="4"/>
        <v>0.55423409488353692</v>
      </c>
      <c r="E26" s="1">
        <f t="shared" si="5"/>
        <v>0.50256813051340399</v>
      </c>
      <c r="F26">
        <f t="shared" si="6"/>
        <v>0.40268112855873417</v>
      </c>
      <c r="G26">
        <f t="shared" si="7"/>
        <v>0.37565682708172021</v>
      </c>
      <c r="J26">
        <f t="shared" si="8"/>
        <v>-1.4057589640082057E-2</v>
      </c>
      <c r="K26">
        <f t="shared" si="9"/>
        <v>-1.085419419540608E-2</v>
      </c>
      <c r="L26" t="e">
        <f t="shared" si="10"/>
        <v>#DIV/0!</v>
      </c>
      <c r="M26">
        <f t="shared" si="11"/>
        <v>-1.6647833659111641E-2</v>
      </c>
      <c r="N26">
        <f t="shared" si="19"/>
        <v>-1.1772848184757307E-2</v>
      </c>
      <c r="P26" s="3"/>
      <c r="Q26">
        <f t="shared" si="2"/>
        <v>0.53858145026953985</v>
      </c>
      <c r="R26" s="1">
        <f t="shared" si="12"/>
        <v>0.49268718654315524</v>
      </c>
      <c r="S26">
        <f t="shared" si="13"/>
        <v>0.37246465522649475</v>
      </c>
      <c r="T26">
        <f t="shared" si="14"/>
        <v>0.34250014230959835</v>
      </c>
      <c r="Y26">
        <f t="shared" si="15"/>
        <v>-9.6214389363489753E-3</v>
      </c>
      <c r="Z26" t="e">
        <f t="shared" si="16"/>
        <v>#DIV/0!</v>
      </c>
      <c r="AA26">
        <f t="shared" si="17"/>
        <v>-2.0037088552776749E-2</v>
      </c>
      <c r="AB26">
        <f t="shared" si="18"/>
        <v>-1.3906207799403415E-2</v>
      </c>
    </row>
    <row r="27" spans="1:28">
      <c r="A27">
        <v>240</v>
      </c>
      <c r="B27">
        <f t="shared" si="0"/>
        <v>2.3802112417116059</v>
      </c>
      <c r="C27">
        <f t="shared" si="3"/>
        <v>0.66103041860432077</v>
      </c>
      <c r="D27">
        <f t="shared" si="4"/>
        <v>0.57232232536381189</v>
      </c>
      <c r="E27" s="1">
        <f t="shared" si="5"/>
        <v>0.51988652714652361</v>
      </c>
      <c r="F27">
        <f t="shared" si="6"/>
        <v>0.42047233070950618</v>
      </c>
      <c r="G27">
        <f t="shared" si="7"/>
        <v>0.39280295837377111</v>
      </c>
      <c r="J27">
        <f t="shared" si="8"/>
        <v>-1.4114389145779716E-2</v>
      </c>
      <c r="K27">
        <f t="shared" si="9"/>
        <v>-1.1015923995228631E-2</v>
      </c>
      <c r="L27" t="e">
        <f t="shared" si="10"/>
        <v>#DIV/0!</v>
      </c>
      <c r="M27">
        <f t="shared" si="11"/>
        <v>-1.6569032739502911E-2</v>
      </c>
      <c r="N27">
        <f t="shared" si="19"/>
        <v>-1.1788828272054965E-2</v>
      </c>
      <c r="Q27">
        <f t="shared" si="2"/>
        <v>0.55675692242469066</v>
      </c>
      <c r="R27" s="1">
        <f t="shared" si="12"/>
        <v>0.50978581548257251</v>
      </c>
      <c r="S27">
        <f t="shared" si="13"/>
        <v>0.39080278135175295</v>
      </c>
      <c r="T27">
        <f t="shared" si="14"/>
        <v>0.3606530647098023</v>
      </c>
      <c r="Y27">
        <f t="shared" si="15"/>
        <v>-9.8471922310520224E-3</v>
      </c>
      <c r="Z27" t="e">
        <f t="shared" si="16"/>
        <v>#DIV/0!</v>
      </c>
      <c r="AA27">
        <f t="shared" si="17"/>
        <v>-1.9830505688469929E-2</v>
      </c>
      <c r="AB27">
        <f t="shared" si="18"/>
        <v>-1.380858803451576E-2</v>
      </c>
    </row>
    <row r="28" spans="1:28">
      <c r="A28">
        <v>250</v>
      </c>
      <c r="B28">
        <f t="shared" si="0"/>
        <v>2.3979400086720375</v>
      </c>
      <c r="C28">
        <f t="shared" si="3"/>
        <v>0.67818654639193054</v>
      </c>
      <c r="D28">
        <f t="shared" si="4"/>
        <v>0.58967205128662958</v>
      </c>
      <c r="E28" s="1">
        <f t="shared" si="5"/>
        <v>0.53649784992543892</v>
      </c>
      <c r="F28">
        <f t="shared" si="6"/>
        <v>0.43753715534726956</v>
      </c>
      <c r="G28">
        <f t="shared" si="7"/>
        <v>0.40924904904461545</v>
      </c>
      <c r="J28">
        <f t="shared" si="8"/>
        <v>-1.4168869646649162E-2</v>
      </c>
      <c r="K28">
        <f t="shared" si="9"/>
        <v>-1.1171050706132493E-2</v>
      </c>
      <c r="L28" t="e">
        <f t="shared" si="10"/>
        <v>#DIV/0!</v>
      </c>
      <c r="M28">
        <f t="shared" si="11"/>
        <v>-1.6493449096361565E-2</v>
      </c>
      <c r="N28">
        <f t="shared" si="19"/>
        <v>-1.1804155925864887E-2</v>
      </c>
      <c r="Q28">
        <f t="shared" si="2"/>
        <v>0.5741903281275611</v>
      </c>
      <c r="R28" s="1">
        <f t="shared" si="12"/>
        <v>0.52618634322232838</v>
      </c>
      <c r="S28">
        <f t="shared" si="13"/>
        <v>0.40839220020387534</v>
      </c>
      <c r="T28">
        <f t="shared" si="14"/>
        <v>0.37806484131698137</v>
      </c>
      <c r="Y28">
        <f t="shared" si="15"/>
        <v>-1.0063728491663045E-2</v>
      </c>
      <c r="Z28" t="e">
        <f t="shared" si="16"/>
        <v>#DIV/0!</v>
      </c>
      <c r="AA28">
        <f t="shared" si="17"/>
        <v>-1.9632357169742171E-2</v>
      </c>
      <c r="AB28">
        <f t="shared" si="18"/>
        <v>-1.3714953880124722E-2</v>
      </c>
    </row>
    <row r="29" spans="1:28">
      <c r="A29">
        <v>260</v>
      </c>
      <c r="B29">
        <f t="shared" si="0"/>
        <v>2.4149733479708178</v>
      </c>
      <c r="C29">
        <f t="shared" si="3"/>
        <v>0.69466970883136048</v>
      </c>
      <c r="D29">
        <f t="shared" si="4"/>
        <v>0.60634121779120176</v>
      </c>
      <c r="E29" s="1">
        <f t="shared" si="5"/>
        <v>0.55245757784821703</v>
      </c>
      <c r="F29">
        <f t="shared" si="6"/>
        <v>0.4539325960893108</v>
      </c>
      <c r="G29">
        <f t="shared" si="7"/>
        <v>0.42505002624512889</v>
      </c>
      <c r="J29">
        <f t="shared" si="8"/>
        <v>-1.4221213098314344E-2</v>
      </c>
      <c r="K29">
        <f t="shared" si="9"/>
        <v>-1.1320092424996792E-2</v>
      </c>
      <c r="L29" t="e">
        <f t="shared" si="10"/>
        <v>#DIV/0!</v>
      </c>
      <c r="M29">
        <f t="shared" si="11"/>
        <v>-1.6420830293151042E-2</v>
      </c>
      <c r="N29">
        <f t="shared" si="19"/>
        <v>-1.1818882337948809E-2</v>
      </c>
      <c r="Q29">
        <f t="shared" si="2"/>
        <v>0.59093989199362373</v>
      </c>
      <c r="R29" s="1">
        <f t="shared" si="12"/>
        <v>0.54194354474084427</v>
      </c>
      <c r="S29">
        <f t="shared" si="13"/>
        <v>0.42529165745576725</v>
      </c>
      <c r="T29">
        <f t="shared" si="14"/>
        <v>0.39479362450909927</v>
      </c>
      <c r="Y29">
        <f t="shared" si="15"/>
        <v>-1.0271770912532383E-2</v>
      </c>
      <c r="Z29" t="e">
        <f t="shared" si="16"/>
        <v>#DIV/0!</v>
      </c>
      <c r="AA29">
        <f t="shared" si="17"/>
        <v>-1.9441981214179505E-2</v>
      </c>
      <c r="AB29">
        <f t="shared" si="18"/>
        <v>-1.3624992614050462E-2</v>
      </c>
    </row>
    <row r="30" spans="1:28">
      <c r="A30">
        <v>270</v>
      </c>
      <c r="B30">
        <f t="shared" si="0"/>
        <v>2.4313637641589874</v>
      </c>
      <c r="C30">
        <f t="shared" si="3"/>
        <v>0.71053071457665196</v>
      </c>
      <c r="D30">
        <f t="shared" si="4"/>
        <v>0.62238120688126863</v>
      </c>
      <c r="E30" s="1">
        <f t="shared" si="5"/>
        <v>0.5678149061040465</v>
      </c>
      <c r="F30">
        <f t="shared" si="6"/>
        <v>0.46970919119123344</v>
      </c>
      <c r="G30">
        <f t="shared" si="7"/>
        <v>0.44025459582208448</v>
      </c>
      <c r="J30">
        <f t="shared" si="8"/>
        <v>-1.4271580847260545E-2</v>
      </c>
      <c r="K30">
        <f t="shared" si="9"/>
        <v>-1.1463508566643306E-2</v>
      </c>
      <c r="L30" t="e">
        <f t="shared" si="10"/>
        <v>#DIV/0!</v>
      </c>
      <c r="M30">
        <f t="shared" si="11"/>
        <v>-1.6350952485468848E-2</v>
      </c>
      <c r="N30">
        <f t="shared" si="19"/>
        <v>-1.1833052901851765E-2</v>
      </c>
      <c r="Q30">
        <f t="shared" si="2"/>
        <v>0.60705724384809856</v>
      </c>
      <c r="R30" s="1">
        <f t="shared" si="12"/>
        <v>0.55710599094819591</v>
      </c>
      <c r="S30">
        <f t="shared" si="13"/>
        <v>0.44155324497269799</v>
      </c>
      <c r="T30">
        <f t="shared" si="14"/>
        <v>0.41089098005582447</v>
      </c>
      <c r="Y30">
        <f t="shared" si="15"/>
        <v>-1.0471960775660935E-2</v>
      </c>
      <c r="Z30" t="e">
        <f t="shared" si="16"/>
        <v>#DIV/0!</v>
      </c>
      <c r="AA30">
        <f t="shared" si="17"/>
        <v>-1.9258790995916319E-2</v>
      </c>
      <c r="AB30">
        <f t="shared" si="18"/>
        <v>-1.3538426934478836E-2</v>
      </c>
    </row>
    <row r="31" spans="1:28">
      <c r="A31">
        <v>280</v>
      </c>
      <c r="B31">
        <f t="shared" si="0"/>
        <v>2.4471580313422194</v>
      </c>
      <c r="C31">
        <f t="shared" si="3"/>
        <v>0.72581482692986565</v>
      </c>
      <c r="D31">
        <f t="shared" si="4"/>
        <v>0.63783779263212304</v>
      </c>
      <c r="E31" s="1">
        <f t="shared" si="5"/>
        <v>0.58261366062671915</v>
      </c>
      <c r="F31">
        <f t="shared" si="6"/>
        <v>0.4849119630684533</v>
      </c>
      <c r="G31">
        <f t="shared" si="7"/>
        <v>0.45490614777460969</v>
      </c>
      <c r="J31">
        <f t="shared" si="8"/>
        <v>-1.432011663031465E-2</v>
      </c>
      <c r="K31">
        <f t="shared" si="9"/>
        <v>-1.1601708404496614E-2</v>
      </c>
      <c r="L31" t="e">
        <f t="shared" si="10"/>
        <v>#DIV/0!</v>
      </c>
      <c r="M31">
        <f t="shared" si="11"/>
        <v>-1.6283616259710979E-2</v>
      </c>
      <c r="N31">
        <f t="shared" si="19"/>
        <v>-1.1846708056781955E-2</v>
      </c>
      <c r="Q31">
        <f t="shared" si="2"/>
        <v>0.62258837854005811</v>
      </c>
      <c r="R31" s="1">
        <f t="shared" si="12"/>
        <v>0.57171695163406033</v>
      </c>
      <c r="S31">
        <f t="shared" si="13"/>
        <v>0.45722336921586981</v>
      </c>
      <c r="T31">
        <f t="shared" si="14"/>
        <v>0.4264028457418203</v>
      </c>
      <c r="Y31">
        <f t="shared" si="15"/>
        <v>-1.0664869372326578E-2</v>
      </c>
      <c r="Z31" t="e">
        <f t="shared" si="16"/>
        <v>#DIV/0!</v>
      </c>
      <c r="AA31">
        <f t="shared" si="17"/>
        <v>-1.9082263736365086E-2</v>
      </c>
      <c r="AB31">
        <f t="shared" si="18"/>
        <v>-1.3455009804837039E-2</v>
      </c>
    </row>
    <row r="32" spans="1:28">
      <c r="A32">
        <v>290</v>
      </c>
      <c r="B32">
        <f t="shared" si="0"/>
        <v>2.4623979978989561</v>
      </c>
      <c r="C32">
        <f t="shared" si="3"/>
        <v>0.74056254256681964</v>
      </c>
      <c r="D32">
        <f t="shared" si="4"/>
        <v>0.65275192870387655</v>
      </c>
      <c r="E32" s="1">
        <f t="shared" si="5"/>
        <v>0.59689305209138488</v>
      </c>
      <c r="F32">
        <f t="shared" si="6"/>
        <v>0.49958119287764013</v>
      </c>
      <c r="G32">
        <f t="shared" si="7"/>
        <v>0.46904350275096673</v>
      </c>
      <c r="J32">
        <f t="shared" si="8"/>
        <v>-1.4366949047543476E-2</v>
      </c>
      <c r="K32">
        <f t="shared" si="9"/>
        <v>-1.1735058111867999E-2</v>
      </c>
      <c r="L32" t="e">
        <f t="shared" si="10"/>
        <v>#DIV/0!</v>
      </c>
      <c r="M32">
        <f t="shared" si="11"/>
        <v>-1.6218643202290797E-2</v>
      </c>
      <c r="N32">
        <f t="shared" si="19"/>
        <v>-1.1859883983341202E-2</v>
      </c>
      <c r="Q32">
        <f t="shared" si="2"/>
        <v>0.63757444725395929</v>
      </c>
      <c r="R32" s="1">
        <f t="shared" si="12"/>
        <v>0.58581513989636624</v>
      </c>
      <c r="S32">
        <f t="shared" si="13"/>
        <v>0.47234354963547043</v>
      </c>
      <c r="T32">
        <f t="shared" si="14"/>
        <v>0.44137032169652257</v>
      </c>
      <c r="Y32">
        <f t="shared" si="15"/>
        <v>-1.0851007831780514E-2</v>
      </c>
      <c r="Z32" t="e">
        <f t="shared" si="16"/>
        <v>#DIV/0!</v>
      </c>
      <c r="AA32">
        <f t="shared" si="17"/>
        <v>-1.8911931710149304E-2</v>
      </c>
      <c r="AB32">
        <f t="shared" si="18"/>
        <v>-1.3374520203689228E-2</v>
      </c>
    </row>
    <row r="33" spans="1:28">
      <c r="A33">
        <v>300</v>
      </c>
      <c r="B33">
        <f t="shared" si="0"/>
        <v>2.4771212547196626</v>
      </c>
      <c r="C33">
        <f t="shared" si="3"/>
        <v>0.75481023819221749</v>
      </c>
      <c r="D33">
        <f t="shared" si="4"/>
        <v>0.66716040229375628</v>
      </c>
      <c r="E33" s="1">
        <f t="shared" si="5"/>
        <v>0.61068830203468205</v>
      </c>
      <c r="F33">
        <f t="shared" si="6"/>
        <v>0.51375306373041107</v>
      </c>
      <c r="G33">
        <f t="shared" si="7"/>
        <v>0.48270153194069509</v>
      </c>
      <c r="J33">
        <f t="shared" si="8"/>
        <v>-1.4412193615753544E-2</v>
      </c>
      <c r="K33">
        <f t="shared" si="9"/>
        <v>-1.1863886609049209E-2</v>
      </c>
      <c r="L33" t="e">
        <f t="shared" si="10"/>
        <v>#DIV/0!</v>
      </c>
      <c r="M33">
        <f t="shared" si="11"/>
        <v>-1.6155873050711835E-2</v>
      </c>
      <c r="N33">
        <f t="shared" si="19"/>
        <v>-1.1872613181260386E-2</v>
      </c>
      <c r="Q33">
        <f t="shared" si="2"/>
        <v>0.65205241461603314</v>
      </c>
      <c r="R33" s="1">
        <f t="shared" si="12"/>
        <v>0.59943533031606577</v>
      </c>
      <c r="S33">
        <f t="shared" si="13"/>
        <v>0.4869510816575664</v>
      </c>
      <c r="T33">
        <f t="shared" si="14"/>
        <v>0.45583032668527479</v>
      </c>
      <c r="Y33">
        <f t="shared" si="15"/>
        <v>-1.1030835283012028E-2</v>
      </c>
      <c r="Z33" t="e">
        <f t="shared" si="16"/>
        <v>#DIV/0!</v>
      </c>
      <c r="AA33">
        <f t="shared" si="17"/>
        <v>-1.8747374776416564E-2</v>
      </c>
      <c r="AB33">
        <f t="shared" si="18"/>
        <v>-1.3296759595443609E-2</v>
      </c>
    </row>
    <row r="34" spans="1:28">
      <c r="A34">
        <v>310</v>
      </c>
      <c r="B34">
        <f t="shared" si="0"/>
        <v>2.4913616938342726</v>
      </c>
      <c r="C34">
        <f t="shared" si="3"/>
        <v>0.76859071112342559</v>
      </c>
      <c r="D34">
        <f t="shared" si="4"/>
        <v>0.68109638082009627</v>
      </c>
      <c r="E34" s="1">
        <f t="shared" si="5"/>
        <v>0.62403116627189825</v>
      </c>
      <c r="F34">
        <f t="shared" si="6"/>
        <v>0.52746019840017899</v>
      </c>
      <c r="G34">
        <f t="shared" si="7"/>
        <v>0.49591167528536317</v>
      </c>
      <c r="J34">
        <f t="shared" si="8"/>
        <v>-1.4455954485152734E-2</v>
      </c>
      <c r="K34">
        <f t="shared" si="9"/>
        <v>-1.1988490451302104E-2</v>
      </c>
      <c r="L34" t="e">
        <f t="shared" si="10"/>
        <v>#DIV/0!</v>
      </c>
      <c r="M34">
        <f t="shared" si="11"/>
        <v>-1.6095161311953213E-2</v>
      </c>
      <c r="N34">
        <f t="shared" si="19"/>
        <v>-1.1884924952368746E-2</v>
      </c>
      <c r="Q34">
        <f t="shared" si="2"/>
        <v>0.66605560801499375</v>
      </c>
      <c r="R34" s="1">
        <f t="shared" si="12"/>
        <v>0.61260887573220923</v>
      </c>
      <c r="S34">
        <f t="shared" si="13"/>
        <v>0.50107959092073528</v>
      </c>
      <c r="T34">
        <f t="shared" si="14"/>
        <v>0.46981614674851557</v>
      </c>
      <c r="Y34">
        <f t="shared" si="15"/>
        <v>-1.1204765677732603E-2</v>
      </c>
      <c r="Z34" t="e">
        <f t="shared" si="16"/>
        <v>#DIV/0!</v>
      </c>
      <c r="AA34">
        <f t="shared" si="17"/>
        <v>-1.8588214135245657E-2</v>
      </c>
      <c r="AB34">
        <f t="shared" si="18"/>
        <v>-1.3221548979971635E-2</v>
      </c>
    </row>
    <row r="35" spans="1:28">
      <c r="A35">
        <v>320</v>
      </c>
      <c r="B35">
        <f t="shared" si="0"/>
        <v>2.5051499783199058</v>
      </c>
      <c r="C35">
        <f t="shared" si="3"/>
        <v>0.7819336340201728</v>
      </c>
      <c r="D35">
        <f t="shared" si="4"/>
        <v>0.69458987178342624</v>
      </c>
      <c r="E35" s="1">
        <f t="shared" si="5"/>
        <v>0.6369503751864023</v>
      </c>
      <c r="F35">
        <f t="shared" si="6"/>
        <v>0.54073211163182533</v>
      </c>
      <c r="G35">
        <f t="shared" si="7"/>
        <v>0.50870237738846047</v>
      </c>
      <c r="J35">
        <f t="shared" si="8"/>
        <v>-1.449832588337705E-2</v>
      </c>
      <c r="K35">
        <f t="shared" si="9"/>
        <v>-1.2109137940551249E-2</v>
      </c>
      <c r="L35" t="e">
        <f t="shared" si="10"/>
        <v>#DIV/0!</v>
      </c>
      <c r="M35">
        <f t="shared" si="11"/>
        <v>-1.6036377259096166E-2</v>
      </c>
      <c r="N35">
        <f t="shared" si="19"/>
        <v>-1.1896845806859168E-2</v>
      </c>
      <c r="Q35">
        <f t="shared" si="2"/>
        <v>0.67961417968109594</v>
      </c>
      <c r="R35" s="1">
        <f t="shared" si="12"/>
        <v>0.62536414194417844</v>
      </c>
      <c r="S35">
        <f t="shared" si="13"/>
        <v>0.51475949949031152</v>
      </c>
      <c r="T35">
        <f t="shared" si="14"/>
        <v>0.48335789670754559</v>
      </c>
      <c r="Y35">
        <f t="shared" si="15"/>
        <v>-1.1373173529752097E-2</v>
      </c>
      <c r="Z35" t="e">
        <f t="shared" si="16"/>
        <v>#DIV/0!</v>
      </c>
      <c r="AA35">
        <f t="shared" si="17"/>
        <v>-1.8434107075644485E-2</v>
      </c>
      <c r="AB35">
        <f t="shared" si="18"/>
        <v>-1.3148726410799338E-2</v>
      </c>
    </row>
    <row r="36" spans="1:28">
      <c r="A36">
        <v>330</v>
      </c>
      <c r="B36">
        <f t="shared" si="0"/>
        <v>2.5185139398778875</v>
      </c>
      <c r="C36">
        <f t="shared" si="3"/>
        <v>0.79486593961983187</v>
      </c>
      <c r="D36">
        <f t="shared" si="4"/>
        <v>0.70766811184329836</v>
      </c>
      <c r="E36" s="1">
        <f t="shared" si="5"/>
        <v>0.64947200624738444</v>
      </c>
      <c r="F36">
        <f t="shared" si="6"/>
        <v>0.55359559282946069</v>
      </c>
      <c r="G36">
        <f t="shared" si="7"/>
        <v>0.52109945632772225</v>
      </c>
      <c r="J36">
        <f t="shared" si="8"/>
        <v>-1.4539393337244744E-2</v>
      </c>
      <c r="K36">
        <f t="shared" si="9"/>
        <v>-1.2226072604183598E-2</v>
      </c>
      <c r="L36" t="e">
        <f t="shared" si="10"/>
        <v>#DIV/0!</v>
      </c>
      <c r="M36">
        <f t="shared" si="11"/>
        <v>-1.597940223632063E-2</v>
      </c>
      <c r="N36">
        <f t="shared" si="19"/>
        <v>-1.1908399807018756E-2</v>
      </c>
      <c r="Q36">
        <f t="shared" ref="Q36:Q67" si="20" xml:space="preserve"> 0.98334*B36 - 1.7838</f>
        <v>0.69275549763952182</v>
      </c>
      <c r="R36" s="1">
        <f t="shared" si="12"/>
        <v>0.63772687550223628</v>
      </c>
      <c r="S36">
        <f t="shared" si="13"/>
        <v>0.52801842031044766</v>
      </c>
      <c r="T36">
        <f t="shared" si="14"/>
        <v>0.49648291063287098</v>
      </c>
      <c r="Y36">
        <f t="shared" si="15"/>
        <v>-1.1536398770919403E-2</v>
      </c>
      <c r="Z36" t="e">
        <f t="shared" si="16"/>
        <v>#DIV/0!</v>
      </c>
      <c r="AA36">
        <f t="shared" si="17"/>
        <v>-1.8284742531964771E-2</v>
      </c>
      <c r="AB36">
        <f t="shared" si="18"/>
        <v>-1.3078144895311601E-2</v>
      </c>
    </row>
    <row r="37" spans="1:28">
      <c r="A37">
        <v>340</v>
      </c>
      <c r="B37">
        <f t="shared" si="0"/>
        <v>2.5314789170422549</v>
      </c>
      <c r="C37">
        <f t="shared" si="3"/>
        <v>0.80741214802179018</v>
      </c>
      <c r="D37">
        <f t="shared" si="4"/>
        <v>0.72035589779589171</v>
      </c>
      <c r="E37" s="1">
        <f t="shared" si="5"/>
        <v>0.66161980090108163</v>
      </c>
      <c r="F37">
        <f t="shared" si="6"/>
        <v>0.56607503159902262</v>
      </c>
      <c r="G37">
        <f t="shared" si="7"/>
        <v>0.53312641739424782</v>
      </c>
      <c r="J37">
        <f t="shared" si="8"/>
        <v>-1.4579234712070854E-2</v>
      </c>
      <c r="K37">
        <f t="shared" si="9"/>
        <v>-1.2339516154371864E-2</v>
      </c>
      <c r="L37" t="e">
        <f t="shared" si="10"/>
        <v>#DIV/0!</v>
      </c>
      <c r="M37">
        <f t="shared" si="11"/>
        <v>-1.592412821700984E-2</v>
      </c>
      <c r="N37">
        <f t="shared" si="19"/>
        <v>-1.1919608859632081E-2</v>
      </c>
      <c r="Q37">
        <f t="shared" si="20"/>
        <v>0.70550447828433094</v>
      </c>
      <c r="R37" s="1">
        <f t="shared" si="12"/>
        <v>0.64972051657744911</v>
      </c>
      <c r="S37">
        <f t="shared" si="13"/>
        <v>0.54088149275430286</v>
      </c>
      <c r="T37">
        <f t="shared" si="14"/>
        <v>0.50921607400553914</v>
      </c>
      <c r="Y37">
        <f t="shared" si="15"/>
        <v>-1.1694750881945876E-2</v>
      </c>
      <c r="Z37" t="e">
        <f t="shared" si="16"/>
        <v>#DIV/0!</v>
      </c>
      <c r="AA37">
        <f t="shared" si="17"/>
        <v>-1.8139837303857709E-2</v>
      </c>
      <c r="AB37">
        <f t="shared" si="18"/>
        <v>-1.3009670608510182E-2</v>
      </c>
    </row>
    <row r="38" spans="1:28">
      <c r="A38">
        <v>350</v>
      </c>
      <c r="B38">
        <f t="shared" si="0"/>
        <v>2.5440680443502757</v>
      </c>
      <c r="C38">
        <f t="shared" si="3"/>
        <v>0.81959464651776148</v>
      </c>
      <c r="D38">
        <f t="shared" si="4"/>
        <v>0.73267586956206698</v>
      </c>
      <c r="E38" s="1">
        <f t="shared" si="5"/>
        <v>0.67341543551487759</v>
      </c>
      <c r="F38">
        <f t="shared" si="6"/>
        <v>0.57819269608935775</v>
      </c>
      <c r="G38">
        <f t="shared" si="7"/>
        <v>0.54480472134153324</v>
      </c>
      <c r="J38">
        <f t="shared" si="8"/>
        <v>-1.4617921100288389E-2</v>
      </c>
      <c r="K38">
        <f t="shared" si="9"/>
        <v>-1.24496710183171E-2</v>
      </c>
      <c r="L38" t="e">
        <f t="shared" si="10"/>
        <v>#DIV/0!</v>
      </c>
      <c r="M38">
        <f t="shared" si="11"/>
        <v>-1.5870456570919979E-2</v>
      </c>
      <c r="N38">
        <f t="shared" si="19"/>
        <v>-1.1930492965987418E-2</v>
      </c>
      <c r="Q38">
        <f t="shared" si="20"/>
        <v>0.71788387073140014</v>
      </c>
      <c r="R38" s="1">
        <f t="shared" si="12"/>
        <v>0.66136646646755315</v>
      </c>
      <c r="S38">
        <f t="shared" si="13"/>
        <v>0.55337166952168282</v>
      </c>
      <c r="T38">
        <f t="shared" si="14"/>
        <v>0.5215801077172928</v>
      </c>
      <c r="Y38">
        <f t="shared" si="15"/>
        <v>-1.1848512424286582E-2</v>
      </c>
      <c r="Z38" t="e">
        <f t="shared" si="16"/>
        <v>#DIV/0!</v>
      </c>
      <c r="AA38">
        <f t="shared" si="17"/>
        <v>-1.7999132824311721E-2</v>
      </c>
      <c r="AB38">
        <f t="shared" si="18"/>
        <v>-1.2943181365764847E-2</v>
      </c>
    </row>
    <row r="39" spans="1:28">
      <c r="A39">
        <v>360</v>
      </c>
      <c r="B39">
        <f t="shared" si="0"/>
        <v>2.5563025007672873</v>
      </c>
      <c r="C39">
        <f t="shared" si="3"/>
        <v>0.83143392999250398</v>
      </c>
      <c r="D39">
        <f t="shared" si="4"/>
        <v>0.74464875330088298</v>
      </c>
      <c r="E39" s="1">
        <f t="shared" si="5"/>
        <v>0.68487875414392518</v>
      </c>
      <c r="F39">
        <f t="shared" si="6"/>
        <v>0.58996897211355215</v>
      </c>
      <c r="G39">
        <f t="shared" si="7"/>
        <v>0.55615401483677385</v>
      </c>
      <c r="J39">
        <f t="shared" si="8"/>
        <v>-1.4655517584857881E-2</v>
      </c>
      <c r="K39">
        <f t="shared" si="9"/>
        <v>-1.2556722511965924E-2</v>
      </c>
      <c r="L39" t="e">
        <f t="shared" si="10"/>
        <v>#DIV/0!</v>
      </c>
      <c r="M39">
        <f t="shared" si="11"/>
        <v>-1.5818297005062178E-2</v>
      </c>
      <c r="N39">
        <f t="shared" si="19"/>
        <v>-1.1941070436655968E-2</v>
      </c>
      <c r="Q39">
        <f t="shared" si="20"/>
        <v>0.72991450110450429</v>
      </c>
      <c r="R39" s="1">
        <f t="shared" si="12"/>
        <v>0.67268431740980228</v>
      </c>
      <c r="S39">
        <f t="shared" si="13"/>
        <v>0.56550996311125656</v>
      </c>
      <c r="T39">
        <f t="shared" si="14"/>
        <v>0.53359581205356821</v>
      </c>
      <c r="Y39">
        <f t="shared" si="15"/>
        <v>-1.199794207436101E-2</v>
      </c>
      <c r="Z39" t="e">
        <f t="shared" si="16"/>
        <v>#DIV/0!</v>
      </c>
      <c r="AA39">
        <f t="shared" si="17"/>
        <v>-1.7862392383090953E-2</v>
      </c>
      <c r="AB39">
        <f t="shared" si="18"/>
        <v>-1.2878565310762414E-2</v>
      </c>
    </row>
    <row r="40" spans="1:28">
      <c r="A40">
        <v>370</v>
      </c>
      <c r="B40">
        <f t="shared" si="0"/>
        <v>2.568201724066995</v>
      </c>
      <c r="C40">
        <f t="shared" si="3"/>
        <v>0.84294880837963104</v>
      </c>
      <c r="D40">
        <f t="shared" si="4"/>
        <v>0.75629357120644269</v>
      </c>
      <c r="E40" s="1">
        <f t="shared" si="5"/>
        <v>0.69602796939905232</v>
      </c>
      <c r="F40">
        <f t="shared" si="6"/>
        <v>0.60142256950068607</v>
      </c>
      <c r="G40">
        <f t="shared" si="7"/>
        <v>0.56719232933074792</v>
      </c>
      <c r="J40">
        <f t="shared" si="8"/>
        <v>-1.4692083898057873E-2</v>
      </c>
      <c r="K40">
        <f t="shared" si="9"/>
        <v>-1.2660840715838315E-2</v>
      </c>
      <c r="L40" t="e">
        <f t="shared" si="10"/>
        <v>#DIV/0!</v>
      </c>
      <c r="M40">
        <f t="shared" si="11"/>
        <v>-1.5767566649727713E-2</v>
      </c>
      <c r="N40">
        <f t="shared" si="19"/>
        <v>-1.1951358076837143E-2</v>
      </c>
      <c r="Q40">
        <f t="shared" si="20"/>
        <v>0.74161548334403871</v>
      </c>
      <c r="R40" s="1">
        <f t="shared" si="12"/>
        <v>0.6836920508998956</v>
      </c>
      <c r="S40">
        <f t="shared" si="13"/>
        <v>0.57731565851582856</v>
      </c>
      <c r="T40">
        <f t="shared" si="14"/>
        <v>0.54528227724067713</v>
      </c>
      <c r="Y40">
        <f t="shared" si="15"/>
        <v>-1.2143277241958725E-2</v>
      </c>
      <c r="Z40" t="e">
        <f t="shared" si="16"/>
        <v>#DIV/0!</v>
      </c>
      <c r="AA40">
        <f t="shared" si="17"/>
        <v>-1.7729398730677842E-2</v>
      </c>
      <c r="AB40">
        <f t="shared" si="18"/>
        <v>-1.2815719783260968E-2</v>
      </c>
    </row>
    <row r="41" spans="1:28">
      <c r="A41">
        <v>380</v>
      </c>
      <c r="B41">
        <f t="shared" si="0"/>
        <v>2.5797835966168101</v>
      </c>
      <c r="C41">
        <f t="shared" si="3"/>
        <v>0.85415658644608694</v>
      </c>
      <c r="D41">
        <f t="shared" si="4"/>
        <v>0.7676278233211431</v>
      </c>
      <c r="E41" s="1">
        <f t="shared" si="5"/>
        <v>0.70687983652205255</v>
      </c>
      <c r="F41">
        <f t="shared" si="6"/>
        <v>0.61257070092351062</v>
      </c>
      <c r="G41">
        <f t="shared" si="7"/>
        <v>0.57793625340158394</v>
      </c>
      <c r="J41">
        <f t="shared" si="8"/>
        <v>-1.4727674992403439E-2</v>
      </c>
      <c r="K41">
        <f t="shared" si="9"/>
        <v>-1.2762182100649276E-2</v>
      </c>
      <c r="L41" t="e">
        <f t="shared" si="10"/>
        <v>#DIV/0!</v>
      </c>
      <c r="M41">
        <f t="shared" si="11"/>
        <v>-1.5718189266423658E-2</v>
      </c>
      <c r="N41">
        <f t="shared" si="19"/>
        <v>-1.1961371346982247E-2</v>
      </c>
      <c r="Q41">
        <f t="shared" si="20"/>
        <v>0.75300440189717377</v>
      </c>
      <c r="R41" s="1">
        <f t="shared" si="12"/>
        <v>0.69440620955827859</v>
      </c>
      <c r="S41">
        <f t="shared" si="13"/>
        <v>0.58880649754740233</v>
      </c>
      <c r="T41">
        <f t="shared" si="14"/>
        <v>0.55665706590930131</v>
      </c>
      <c r="Y41">
        <f t="shared" si="15"/>
        <v>-1.2284736339391025E-2</v>
      </c>
      <c r="Z41" t="e">
        <f t="shared" si="16"/>
        <v>#DIV/0!</v>
      </c>
      <c r="AA41">
        <f t="shared" si="17"/>
        <v>-1.7599952001812708E-2</v>
      </c>
      <c r="AB41">
        <f t="shared" si="18"/>
        <v>-1.2754550337868266E-2</v>
      </c>
    </row>
    <row r="42" spans="1:28">
      <c r="A42">
        <v>390</v>
      </c>
      <c r="B42">
        <f t="shared" si="0"/>
        <v>2.5910646070264991</v>
      </c>
      <c r="C42">
        <f t="shared" si="3"/>
        <v>0.86507322021954325</v>
      </c>
      <c r="D42">
        <f t="shared" si="4"/>
        <v>0.77866764572827285</v>
      </c>
      <c r="E42" s="1">
        <f t="shared" si="5"/>
        <v>0.71744980484561904</v>
      </c>
      <c r="F42">
        <f t="shared" si="6"/>
        <v>0.62342923749335677</v>
      </c>
      <c r="G42">
        <f t="shared" si="7"/>
        <v>0.58840108270813207</v>
      </c>
      <c r="J42">
        <f t="shared" si="8"/>
        <v>-1.476234153739242E-2</v>
      </c>
      <c r="K42">
        <f t="shared" si="9"/>
        <v>-1.2860890941733994E-2</v>
      </c>
      <c r="L42" t="e">
        <f t="shared" si="10"/>
        <v>#DIV/0!</v>
      </c>
      <c r="M42">
        <f t="shared" si="11"/>
        <v>-1.5670094558710383E-2</v>
      </c>
      <c r="N42">
        <f t="shared" si="19"/>
        <v>-1.1971124502549812E-2</v>
      </c>
      <c r="Q42">
        <f t="shared" si="20"/>
        <v>0.76409747067343736</v>
      </c>
      <c r="R42" s="1">
        <f t="shared" si="12"/>
        <v>0.70484204666807404</v>
      </c>
      <c r="S42">
        <f t="shared" si="13"/>
        <v>0.59999883921527086</v>
      </c>
      <c r="T42">
        <f t="shared" si="14"/>
        <v>0.56773637185286518</v>
      </c>
      <c r="Y42">
        <f t="shared" si="15"/>
        <v>-1.2422520755841368E-2</v>
      </c>
      <c r="Z42" t="e">
        <f t="shared" si="16"/>
        <v>#DIV/0!</v>
      </c>
      <c r="AA42">
        <f t="shared" si="17"/>
        <v>-1.7473867908800528E-2</v>
      </c>
      <c r="AB42">
        <f t="shared" si="18"/>
        <v>-1.2694969890297116E-2</v>
      </c>
    </row>
    <row r="43" spans="1:28">
      <c r="A43">
        <v>400</v>
      </c>
      <c r="B43">
        <f t="shared" si="0"/>
        <v>2.6020599913279625</v>
      </c>
      <c r="C43">
        <f t="shared" si="3"/>
        <v>0.87571345360806907</v>
      </c>
      <c r="D43">
        <f t="shared" si="4"/>
        <v>0.78942794871337107</v>
      </c>
      <c r="E43" s="1">
        <f t="shared" si="5"/>
        <v>0.72775215007456118</v>
      </c>
      <c r="F43">
        <f t="shared" si="6"/>
        <v>0.63401284465273022</v>
      </c>
      <c r="G43">
        <f t="shared" si="7"/>
        <v>0.59860095095538446</v>
      </c>
      <c r="J43">
        <f t="shared" si="8"/>
        <v>-1.4796130353350789E-2</v>
      </c>
      <c r="K43">
        <f t="shared" si="9"/>
        <v>-1.2957100554371827E-2</v>
      </c>
      <c r="L43" t="e">
        <f t="shared" si="10"/>
        <v>#DIV/0!</v>
      </c>
      <c r="M43">
        <f t="shared" si="11"/>
        <v>-1.5623217570305164E-2</v>
      </c>
      <c r="N43">
        <f t="shared" si="19"/>
        <v>-1.1980630716064632E-2</v>
      </c>
      <c r="Q43">
        <f t="shared" si="20"/>
        <v>0.77490967187243842</v>
      </c>
      <c r="R43" s="1">
        <f t="shared" si="12"/>
        <v>0.7150136567776717</v>
      </c>
      <c r="S43">
        <f t="shared" si="13"/>
        <v>0.61090779979612497</v>
      </c>
      <c r="T43">
        <f t="shared" si="14"/>
        <v>0.57853515868301852</v>
      </c>
      <c r="Y43">
        <f t="shared" si="15"/>
        <v>-1.2556816581712102E-2</v>
      </c>
      <c r="Z43" t="e">
        <f t="shared" si="16"/>
        <v>#DIV/0!</v>
      </c>
      <c r="AA43">
        <f t="shared" si="17"/>
        <v>-1.735097616359112E-2</v>
      </c>
      <c r="AB43">
        <f t="shared" si="18"/>
        <v>-1.2636897971727146E-2</v>
      </c>
    </row>
    <row r="44" spans="1:28">
      <c r="A44">
        <v>410</v>
      </c>
      <c r="B44">
        <f t="shared" si="0"/>
        <v>2.6127838567197355</v>
      </c>
      <c r="C44">
        <f t="shared" si="3"/>
        <v>0.8860909381476878</v>
      </c>
      <c r="D44">
        <f t="shared" si="4"/>
        <v>0.79992253786306766</v>
      </c>
      <c r="E44" s="1">
        <f t="shared" si="5"/>
        <v>0.73780009023069071</v>
      </c>
      <c r="F44">
        <f t="shared" si="6"/>
        <v>0.64433510128558158</v>
      </c>
      <c r="G44">
        <f t="shared" si="7"/>
        <v>0.60854894468606258</v>
      </c>
      <c r="J44">
        <f t="shared" si="8"/>
        <v>-1.4829084791699709E-2</v>
      </c>
      <c r="K44">
        <f t="shared" si="9"/>
        <v>-1.3050934376549781E-2</v>
      </c>
      <c r="L44" t="e">
        <f t="shared" si="10"/>
        <v>#DIV/0!</v>
      </c>
      <c r="M44">
        <f t="shared" si="11"/>
        <v>-1.5577498157518193E-2</v>
      </c>
      <c r="N44">
        <f t="shared" si="19"/>
        <v>-1.1989902184102796E-2</v>
      </c>
      <c r="Q44">
        <f t="shared" si="20"/>
        <v>0.78545487766678446</v>
      </c>
      <c r="R44" s="1">
        <f t="shared" si="12"/>
        <v>0.72493409017429311</v>
      </c>
      <c r="S44">
        <f t="shared" si="13"/>
        <v>0.62154737560591844</v>
      </c>
      <c r="T44">
        <f t="shared" si="14"/>
        <v>0.58906728136158626</v>
      </c>
      <c r="Y44">
        <f t="shared" si="15"/>
        <v>-1.2687796120019152E-2</v>
      </c>
      <c r="Z44" t="e">
        <f t="shared" si="16"/>
        <v>#DIV/0!</v>
      </c>
      <c r="AA44">
        <f t="shared" si="17"/>
        <v>-1.7231119094729113E-2</v>
      </c>
      <c r="AB44">
        <f t="shared" si="18"/>
        <v>-1.2580260075250633E-2</v>
      </c>
    </row>
    <row r="45" spans="1:28">
      <c r="A45">
        <v>420</v>
      </c>
      <c r="B45">
        <f t="shared" si="0"/>
        <v>2.6232492903979003</v>
      </c>
      <c r="C45">
        <f t="shared" si="3"/>
        <v>0.89621833831804798</v>
      </c>
      <c r="D45">
        <f t="shared" si="4"/>
        <v>0.81016422056919324</v>
      </c>
      <c r="E45" s="1">
        <f t="shared" si="5"/>
        <v>0.74760588762412072</v>
      </c>
      <c r="F45">
        <f t="shared" si="6"/>
        <v>0.65440860447249882</v>
      </c>
      <c r="G45">
        <f t="shared" si="7"/>
        <v>0.61825720423761243</v>
      </c>
      <c r="J45">
        <f t="shared" si="8"/>
        <v>-1.4861245069392726E-2</v>
      </c>
      <c r="K45">
        <f t="shared" si="9"/>
        <v>-1.3142506921233723E-2</v>
      </c>
      <c r="L45" t="e">
        <f t="shared" si="10"/>
        <v>#DIV/0!</v>
      </c>
      <c r="M45">
        <f t="shared" si="11"/>
        <v>-1.5532880525270321E-2</v>
      </c>
      <c r="N45">
        <f t="shared" si="19"/>
        <v>-1.1998950221382958E-2</v>
      </c>
      <c r="Q45">
        <f t="shared" si="20"/>
        <v>0.79574595721987129</v>
      </c>
      <c r="R45" s="1">
        <f t="shared" si="12"/>
        <v>0.73461545356128966</v>
      </c>
      <c r="S45">
        <f t="shared" si="13"/>
        <v>0.63193055097537298</v>
      </c>
      <c r="T45">
        <f t="shared" si="14"/>
        <v>0.59934559308558577</v>
      </c>
      <c r="Y45">
        <f t="shared" si="15"/>
        <v>-1.2815619215635564E-2</v>
      </c>
      <c r="Z45" t="e">
        <f t="shared" si="16"/>
        <v>#DIV/0!</v>
      </c>
      <c r="AA45">
        <f t="shared" si="17"/>
        <v>-1.7114150430986113E-2</v>
      </c>
      <c r="AB45">
        <f t="shared" si="18"/>
        <v>-1.2524987081083691E-2</v>
      </c>
    </row>
    <row r="46" spans="1:28">
      <c r="A46">
        <v>430</v>
      </c>
      <c r="B46">
        <f t="shared" si="0"/>
        <v>2.6334684555795866</v>
      </c>
      <c r="C46">
        <f t="shared" si="3"/>
        <v>0.90610742446436587</v>
      </c>
      <c r="D46">
        <f t="shared" si="4"/>
        <v>0.82016489999929543</v>
      </c>
      <c r="E46" s="1">
        <f t="shared" si="5"/>
        <v>0.75718093882440507</v>
      </c>
      <c r="F46">
        <f t="shared" si="6"/>
        <v>0.66424506191813126</v>
      </c>
      <c r="G46">
        <f t="shared" si="7"/>
        <v>0.62773701281840344</v>
      </c>
      <c r="J46">
        <f t="shared" si="8"/>
        <v>-1.489264856399608E-2</v>
      </c>
      <c r="K46">
        <f t="shared" si="9"/>
        <v>-1.3231924616573605E-2</v>
      </c>
      <c r="L46" t="e">
        <f t="shared" si="10"/>
        <v>#DIV/0!</v>
      </c>
      <c r="M46">
        <f t="shared" si="11"/>
        <v>-1.5489312817712306E-2</v>
      </c>
      <c r="N46">
        <f t="shared" si="19"/>
        <v>-1.2007785343784938E-2</v>
      </c>
      <c r="Q46">
        <f t="shared" si="20"/>
        <v>0.80579487110963055</v>
      </c>
      <c r="R46" s="1">
        <f t="shared" si="12"/>
        <v>0.74406899888756417</v>
      </c>
      <c r="S46">
        <f t="shared" si="13"/>
        <v>0.64206939351873116</v>
      </c>
      <c r="T46">
        <f t="shared" si="14"/>
        <v>0.60938203959382364</v>
      </c>
      <c r="Y46">
        <f t="shared" si="15"/>
        <v>-1.2940434428106161E-2</v>
      </c>
      <c r="Z46" t="e">
        <f t="shared" si="16"/>
        <v>#DIV/0!</v>
      </c>
      <c r="AA46">
        <f t="shared" si="17"/>
        <v>-1.6999934228138835E-2</v>
      </c>
      <c r="AB46">
        <f t="shared" si="18"/>
        <v>-1.2471014749420419E-2</v>
      </c>
    </row>
    <row r="47" spans="1:28">
      <c r="A47">
        <v>440</v>
      </c>
      <c r="B47">
        <f t="shared" si="0"/>
        <v>2.6434526764861874</v>
      </c>
      <c r="C47">
        <f t="shared" si="3"/>
        <v>0.91576915503568346</v>
      </c>
      <c r="D47">
        <f t="shared" si="4"/>
        <v>0.82993565826291316</v>
      </c>
      <c r="E47" s="1">
        <f t="shared" si="5"/>
        <v>0.76653585428726312</v>
      </c>
      <c r="F47">
        <f t="shared" si="6"/>
        <v>0.67385537375177984</v>
      </c>
      <c r="G47">
        <f t="shared" si="7"/>
        <v>0.63699887534241162</v>
      </c>
      <c r="J47">
        <f t="shared" si="8"/>
        <v>-1.4923330074842034E-2</v>
      </c>
      <c r="K47">
        <f t="shared" si="9"/>
        <v>-1.3319286549506312E-2</v>
      </c>
      <c r="L47" t="e">
        <f t="shared" si="10"/>
        <v>#DIV/0!</v>
      </c>
      <c r="M47">
        <f t="shared" si="11"/>
        <v>-1.5446746755913884E-2</v>
      </c>
      <c r="N47">
        <f t="shared" si="19"/>
        <v>-1.201641734182296E-2</v>
      </c>
      <c r="Q47">
        <f t="shared" si="20"/>
        <v>0.81561275489592755</v>
      </c>
      <c r="R47" s="1">
        <f t="shared" si="12"/>
        <v>0.75330520196384221</v>
      </c>
      <c r="S47">
        <f t="shared" si="13"/>
        <v>0.65197513844900623</v>
      </c>
      <c r="T47">
        <f t="shared" si="14"/>
        <v>0.61918774263061427</v>
      </c>
      <c r="Y47">
        <f t="shared" si="15"/>
        <v>-1.3062380069619569E-2</v>
      </c>
      <c r="Z47" t="e">
        <f t="shared" si="16"/>
        <v>#DIV/0!</v>
      </c>
      <c r="AA47">
        <f t="shared" si="17"/>
        <v>-1.6888343919139331E-2</v>
      </c>
      <c r="AB47">
        <f t="shared" si="18"/>
        <v>-1.2418283271595179E-2</v>
      </c>
    </row>
    <row r="48" spans="1:28">
      <c r="A48">
        <v>450</v>
      </c>
      <c r="B48">
        <f t="shared" si="0"/>
        <v>2.6532125137753435</v>
      </c>
      <c r="C48">
        <f t="shared" si="3"/>
        <v>0.92521374958039981</v>
      </c>
      <c r="D48">
        <f t="shared" si="4"/>
        <v>0.83948683023082693</v>
      </c>
      <c r="E48" s="1">
        <f t="shared" si="5"/>
        <v>0.77568052903208362</v>
      </c>
      <c r="F48">
        <f t="shared" si="6"/>
        <v>0.68324970513445704</v>
      </c>
      <c r="G48">
        <f t="shared" si="7"/>
        <v>0.64605258840369739</v>
      </c>
      <c r="J48">
        <f t="shared" si="8"/>
        <v>-1.495332205483162E-2</v>
      </c>
      <c r="K48">
        <f t="shared" si="9"/>
        <v>-1.340468512578641E-2</v>
      </c>
      <c r="L48" t="e">
        <f t="shared" si="10"/>
        <v>#DIV/0!</v>
      </c>
      <c r="M48">
        <f t="shared" si="11"/>
        <v>-1.5405137316271101E-2</v>
      </c>
      <c r="N48">
        <f t="shared" si="19"/>
        <v>-1.2024855345861432E-2</v>
      </c>
      <c r="Q48">
        <f t="shared" si="20"/>
        <v>0.82520999329584632</v>
      </c>
      <c r="R48" s="1">
        <f t="shared" si="12"/>
        <v>0.76233383224329465</v>
      </c>
      <c r="S48">
        <f t="shared" si="13"/>
        <v>0.66165826341706957</v>
      </c>
      <c r="T48">
        <f t="shared" si="14"/>
        <v>0.62877307402904026</v>
      </c>
      <c r="Y48">
        <f t="shared" si="15"/>
        <v>-1.3181585126321105E-2</v>
      </c>
      <c r="Z48" t="e">
        <f t="shared" si="16"/>
        <v>#DIV/0!</v>
      </c>
      <c r="AA48">
        <f t="shared" si="17"/>
        <v>-1.6779261471037515E-2</v>
      </c>
      <c r="AB48">
        <f t="shared" si="18"/>
        <v>-1.2366736871690221E-2</v>
      </c>
    </row>
    <row r="49" spans="1:28">
      <c r="A49">
        <v>460</v>
      </c>
      <c r="B49">
        <f t="shared" si="0"/>
        <v>2.6627578316815739</v>
      </c>
      <c r="C49">
        <f t="shared" si="3"/>
        <v>0.93445075371825892</v>
      </c>
      <c r="D49">
        <f t="shared" si="4"/>
        <v>0.84882806924022192</v>
      </c>
      <c r="E49" s="1">
        <f t="shared" si="5"/>
        <v>0.78462420555068424</v>
      </c>
      <c r="F49">
        <f t="shared" si="6"/>
        <v>0.69243755088509884</v>
      </c>
      <c r="G49">
        <f t="shared" si="7"/>
        <v>0.65490730255941187</v>
      </c>
      <c r="J49">
        <f t="shared" si="8"/>
        <v>-1.4982654816757469E-2</v>
      </c>
      <c r="K49">
        <f t="shared" si="9"/>
        <v>-1.3488206657465899E-2</v>
      </c>
      <c r="L49" t="e">
        <f t="shared" si="10"/>
        <v>#DIV/0!</v>
      </c>
      <c r="M49">
        <f t="shared" si="11"/>
        <v>-1.5364442444264237E-2</v>
      </c>
      <c r="N49">
        <f t="shared" si="19"/>
        <v>-1.2033107884162557E-2</v>
      </c>
      <c r="Q49">
        <f t="shared" si="20"/>
        <v>0.83459628620575876</v>
      </c>
      <c r="R49" s="1">
        <f t="shared" si="12"/>
        <v>0.77116401493199049</v>
      </c>
      <c r="S49">
        <f t="shared" si="13"/>
        <v>0.67112855512455694</v>
      </c>
      <c r="T49">
        <f t="shared" si="14"/>
        <v>0.63814772165110711</v>
      </c>
      <c r="Y49">
        <f t="shared" si="15"/>
        <v>-1.3298170078358129E-2</v>
      </c>
      <c r="Z49" t="e">
        <f t="shared" si="16"/>
        <v>#DIV/0!</v>
      </c>
      <c r="AA49">
        <f t="shared" si="17"/>
        <v>-1.6672576634572261E-2</v>
      </c>
      <c r="AB49">
        <f t="shared" si="18"/>
        <v>-1.2316323451933646E-2</v>
      </c>
    </row>
    <row r="50" spans="1:28">
      <c r="A50">
        <v>470</v>
      </c>
      <c r="B50">
        <f t="shared" si="0"/>
        <v>2.6720978579357175</v>
      </c>
      <c r="C50">
        <f t="shared" si="3"/>
        <v>0.94348909712439388</v>
      </c>
      <c r="D50">
        <f t="shared" si="4"/>
        <v>0.85796840573305233</v>
      </c>
      <c r="E50" s="1">
        <f t="shared" si="5"/>
        <v>0.79337552995002913</v>
      </c>
      <c r="F50">
        <f t="shared" si="6"/>
        <v>0.7014277931560251</v>
      </c>
      <c r="G50">
        <f t="shared" si="7"/>
        <v>0.66357157791406829</v>
      </c>
      <c r="J50">
        <f t="shared" si="8"/>
        <v>-1.5011356717436475E-2</v>
      </c>
      <c r="K50">
        <f t="shared" si="9"/>
        <v>-1.3569931887189747E-2</v>
      </c>
      <c r="L50" t="e">
        <f t="shared" si="10"/>
        <v>#DIV/0!</v>
      </c>
      <c r="M50">
        <f t="shared" si="11"/>
        <v>-1.5324622799000676E-2</v>
      </c>
      <c r="N50">
        <f t="shared" si="19"/>
        <v>-1.2041182934690246E-2</v>
      </c>
      <c r="Q50">
        <f t="shared" si="20"/>
        <v>0.84378070762250856</v>
      </c>
      <c r="R50" s="1">
        <f t="shared" si="12"/>
        <v>0.77980428641917365</v>
      </c>
      <c r="S50">
        <f t="shared" si="13"/>
        <v>0.68039516877234307</v>
      </c>
      <c r="T50">
        <f t="shared" si="14"/>
        <v>0.64732074823582697</v>
      </c>
      <c r="Y50">
        <f t="shared" si="15"/>
        <v>-1.3412247631726397E-2</v>
      </c>
      <c r="Z50" t="e">
        <f t="shared" si="16"/>
        <v>#DIV/0!</v>
      </c>
      <c r="AA50">
        <f t="shared" si="17"/>
        <v>-1.6568186274471763E-2</v>
      </c>
      <c r="AB50">
        <f t="shared" si="18"/>
        <v>-1.2266994276235803E-2</v>
      </c>
    </row>
    <row r="51" spans="1:28">
      <c r="A51">
        <v>480</v>
      </c>
      <c r="B51">
        <f t="shared" si="0"/>
        <v>2.6812412373755872</v>
      </c>
      <c r="C51">
        <f t="shared" si="3"/>
        <v>0.95233714540835557</v>
      </c>
      <c r="D51">
        <f t="shared" si="4"/>
        <v>0.86691629972049733</v>
      </c>
      <c r="E51" s="1">
        <f t="shared" si="5"/>
        <v>0.80194260218380387</v>
      </c>
      <c r="F51">
        <f t="shared" si="6"/>
        <v>0.7102287530358713</v>
      </c>
      <c r="G51">
        <f t="shared" si="7"/>
        <v>0.67205343385146366</v>
      </c>
      <c r="J51">
        <f t="shared" si="8"/>
        <v>-1.5039454322455171E-2</v>
      </c>
      <c r="K51">
        <f t="shared" si="9"/>
        <v>-1.3649936457288544E-2</v>
      </c>
      <c r="L51" t="e">
        <f t="shared" si="10"/>
        <v>#DIV/0!</v>
      </c>
      <c r="M51">
        <f t="shared" si="11"/>
        <v>-1.5285641524655433E-2</v>
      </c>
      <c r="N51">
        <f t="shared" si="19"/>
        <v>-1.2049087971460131E-2</v>
      </c>
      <c r="Q51">
        <f t="shared" si="20"/>
        <v>0.85277175836091001</v>
      </c>
      <c r="R51" s="1">
        <f t="shared" si="12"/>
        <v>0.78826264387140821</v>
      </c>
      <c r="S51">
        <f t="shared" si="13"/>
        <v>0.68946668124981514</v>
      </c>
      <c r="T51">
        <f t="shared" si="14"/>
        <v>0.6563006440513115</v>
      </c>
      <c r="Y51">
        <f t="shared" si="15"/>
        <v>-1.3523923373061176E-2</v>
      </c>
      <c r="Z51" t="e">
        <f t="shared" si="16"/>
        <v>#DIV/0!</v>
      </c>
      <c r="AA51">
        <f t="shared" si="17"/>
        <v>-1.6465993770265513E-2</v>
      </c>
      <c r="AB51">
        <f t="shared" si="18"/>
        <v>-1.221870368704599E-2</v>
      </c>
    </row>
    <row r="52" spans="1:28">
      <c r="A52">
        <v>490</v>
      </c>
      <c r="B52">
        <f t="shared" si="0"/>
        <v>2.6901960800285138</v>
      </c>
      <c r="C52">
        <f t="shared" si="3"/>
        <v>0.96100274664359286</v>
      </c>
      <c r="D52">
        <f t="shared" si="4"/>
        <v>0.87567968783750438</v>
      </c>
      <c r="E52" s="1">
        <f t="shared" si="5"/>
        <v>0.81033302110431671</v>
      </c>
      <c r="F52">
        <f t="shared" si="6"/>
        <v>0.71884823683144594</v>
      </c>
      <c r="G52">
        <f t="shared" si="7"/>
        <v>0.68036039363845102</v>
      </c>
      <c r="J52">
        <f t="shared" si="8"/>
        <v>-1.5066972553927615E-2</v>
      </c>
      <c r="K52">
        <f t="shared" si="9"/>
        <v>-1.3728291330501612E-2</v>
      </c>
      <c r="L52" t="e">
        <f t="shared" si="10"/>
        <v>#DIV/0!</v>
      </c>
      <c r="M52">
        <f t="shared" si="11"/>
        <v>-1.5247464045478465E-2</v>
      </c>
      <c r="N52">
        <f t="shared" si="19"/>
        <v>-1.205683000610999E-2</v>
      </c>
      <c r="Q52">
        <f t="shared" si="20"/>
        <v>0.86157741333523874</v>
      </c>
      <c r="R52" s="1">
        <f t="shared" si="12"/>
        <v>0.79654658971277748</v>
      </c>
      <c r="S52">
        <f t="shared" si="13"/>
        <v>0.69835113883948985</v>
      </c>
      <c r="T52">
        <f t="shared" si="14"/>
        <v>0.66509537411760378</v>
      </c>
      <c r="Y52">
        <f t="shared" si="15"/>
        <v>-1.3633296356910119E-2</v>
      </c>
      <c r="Z52" t="e">
        <f t="shared" si="16"/>
        <v>#DIV/0!</v>
      </c>
      <c r="AA52">
        <f t="shared" si="17"/>
        <v>-1.636590847888127E-2</v>
      </c>
      <c r="AB52">
        <f t="shared" si="18"/>
        <v>-1.2171408851404971E-2</v>
      </c>
    </row>
    <row r="53" spans="1:28">
      <c r="A53">
        <v>500</v>
      </c>
      <c r="B53">
        <f t="shared" si="0"/>
        <v>2.6989700043360187</v>
      </c>
      <c r="C53">
        <f t="shared" si="3"/>
        <v>0.96949327319596534</v>
      </c>
      <c r="D53">
        <f t="shared" si="4"/>
        <v>0.88426602564331502</v>
      </c>
      <c r="E53" s="1">
        <f t="shared" si="5"/>
        <v>0.81855392496271961</v>
      </c>
      <c r="F53">
        <f t="shared" si="6"/>
        <v>0.72729357767363467</v>
      </c>
      <c r="G53">
        <f t="shared" si="7"/>
        <v>0.688499524522308</v>
      </c>
      <c r="J53">
        <f t="shared" si="8"/>
        <v>-1.5093934823324573E-2</v>
      </c>
      <c r="K53">
        <f t="shared" si="9"/>
        <v>-1.3805063168192314E-2</v>
      </c>
      <c r="L53" t="e">
        <f t="shared" si="10"/>
        <v>#DIV/0!</v>
      </c>
      <c r="M53">
        <f t="shared" si="11"/>
        <v>-1.5210057881514161E-2</v>
      </c>
      <c r="N53">
        <f t="shared" si="19"/>
        <v>-1.2064415625270095E-2</v>
      </c>
      <c r="Q53">
        <f t="shared" si="20"/>
        <v>0.87020516406378046</v>
      </c>
      <c r="R53" s="1">
        <f t="shared" si="12"/>
        <v>0.80466317161116452</v>
      </c>
      <c r="S53">
        <f t="shared" si="13"/>
        <v>0.70705610010193798</v>
      </c>
      <c r="T53">
        <f t="shared" si="14"/>
        <v>0.67371242065849057</v>
      </c>
      <c r="Y53">
        <f t="shared" si="15"/>
        <v>-1.3740459633672106E-2</v>
      </c>
      <c r="Z53" t="e">
        <f t="shared" si="16"/>
        <v>#DIV/0!</v>
      </c>
      <c r="AA53">
        <f t="shared" si="17"/>
        <v>-1.6267845251537755E-2</v>
      </c>
      <c r="AB53">
        <f t="shared" si="18"/>
        <v>-1.2125069532654994E-2</v>
      </c>
    </row>
    <row r="54" spans="1:28">
      <c r="A54">
        <v>510</v>
      </c>
      <c r="B54">
        <f t="shared" si="0"/>
        <v>2.7075701760979363</v>
      </c>
      <c r="C54">
        <f t="shared" si="3"/>
        <v>0.97781565940997295</v>
      </c>
      <c r="D54">
        <f t="shared" si="4"/>
        <v>0.8926823257329628</v>
      </c>
      <c r="E54" s="1">
        <f t="shared" si="5"/>
        <v>0.8266120278984832</v>
      </c>
      <c r="F54">
        <f t="shared" si="6"/>
        <v>0.73557167300306858</v>
      </c>
      <c r="G54">
        <f t="shared" si="7"/>
        <v>0.69647747385725056</v>
      </c>
      <c r="J54">
        <f t="shared" si="8"/>
        <v>-1.5120363151148975E-2</v>
      </c>
      <c r="K54">
        <f t="shared" si="9"/>
        <v>-1.3880314671109159E-2</v>
      </c>
      <c r="L54" t="e">
        <f t="shared" si="10"/>
        <v>#DIV/0!</v>
      </c>
      <c r="M54">
        <f t="shared" si="11"/>
        <v>-1.5173392482569109E-2</v>
      </c>
      <c r="N54">
        <f t="shared" si="19"/>
        <v>-1.2071851024233084E-2</v>
      </c>
      <c r="Q54">
        <f t="shared" si="20"/>
        <v>0.87866205696414457</v>
      </c>
      <c r="R54" s="1">
        <f t="shared" si="12"/>
        <v>0.81261901850467888</v>
      </c>
      <c r="S54">
        <f t="shared" si="13"/>
        <v>0.71558867451380648</v>
      </c>
      <c r="T54">
        <f t="shared" si="14"/>
        <v>0.68215882134930506</v>
      </c>
      <c r="Y54">
        <f t="shared" si="15"/>
        <v>-1.3845500725254862E-2</v>
      </c>
      <c r="Z54" t="e">
        <f t="shared" si="16"/>
        <v>#DIV/0!</v>
      </c>
      <c r="AA54">
        <f t="shared" si="17"/>
        <v>-1.6171723998478733E-2</v>
      </c>
      <c r="AB54">
        <f t="shared" si="18"/>
        <v>-1.2079647884756834E-2</v>
      </c>
    </row>
    <row r="55" spans="1:28">
      <c r="A55">
        <v>520</v>
      </c>
      <c r="B55">
        <f t="shared" si="0"/>
        <v>2.716003343634799</v>
      </c>
      <c r="C55">
        <f t="shared" si="3"/>
        <v>0.98597643563539483</v>
      </c>
      <c r="D55">
        <f t="shared" si="4"/>
        <v>0.9009351921478872</v>
      </c>
      <c r="E55" s="1">
        <f t="shared" si="5"/>
        <v>0.83451365288549773</v>
      </c>
      <c r="F55">
        <f t="shared" si="6"/>
        <v>0.74368901841567592</v>
      </c>
      <c r="G55">
        <f t="shared" si="7"/>
        <v>0.70430050172282144</v>
      </c>
      <c r="J55">
        <f t="shared" si="8"/>
        <v>-1.5146278274989711E-2</v>
      </c>
      <c r="K55">
        <f t="shared" si="9"/>
        <v>-1.3954104887056612E-2</v>
      </c>
      <c r="L55" t="e">
        <f t="shared" si="10"/>
        <v>#DIV/0!</v>
      </c>
      <c r="M55">
        <f t="shared" si="11"/>
        <v>-1.5137439078303639E-2</v>
      </c>
      <c r="N55">
        <f t="shared" si="19"/>
        <v>-1.2079142037354017E-2</v>
      </c>
      <c r="Q55">
        <f t="shared" si="20"/>
        <v>0.88695472792984309</v>
      </c>
      <c r="R55" s="1">
        <f t="shared" si="12"/>
        <v>0.82042037312967997</v>
      </c>
      <c r="S55">
        <f t="shared" si="13"/>
        <v>0.72395555735382944</v>
      </c>
      <c r="T55">
        <f t="shared" si="14"/>
        <v>0.69044120385060848</v>
      </c>
      <c r="Y55">
        <f t="shared" si="15"/>
        <v>-1.3948502054541536E-2</v>
      </c>
      <c r="Z55" t="e">
        <f t="shared" si="16"/>
        <v>#DIV/0!</v>
      </c>
      <c r="AA55">
        <f t="shared" si="17"/>
        <v>-1.6077469295975089E-2</v>
      </c>
      <c r="AB55">
        <f t="shared" si="18"/>
        <v>-1.2035108266580693E-2</v>
      </c>
    </row>
    <row r="56" spans="1:28">
      <c r="A56">
        <v>530</v>
      </c>
      <c r="B56">
        <f t="shared" si="0"/>
        <v>2.7242758696007892</v>
      </c>
      <c r="C56">
        <f t="shared" si="3"/>
        <v>0.9939817590126836</v>
      </c>
      <c r="D56">
        <f t="shared" si="4"/>
        <v>0.90903085150872465</v>
      </c>
      <c r="E56" s="1">
        <f t="shared" si="5"/>
        <v>0.84226476153985153</v>
      </c>
      <c r="F56">
        <f t="shared" si="6"/>
        <v>0.75165173828423981</v>
      </c>
      <c r="G56">
        <f t="shared" si="7"/>
        <v>0.71197451043517201</v>
      </c>
      <c r="J56">
        <f t="shared" si="8"/>
        <v>-1.5171699747283208E-2</v>
      </c>
      <c r="K56">
        <f t="shared" si="9"/>
        <v>-1.402648948925906E-2</v>
      </c>
      <c r="L56" t="e">
        <f t="shared" si="10"/>
        <v>#DIV/0!</v>
      </c>
      <c r="M56">
        <f t="shared" si="11"/>
        <v>-1.5102170542601956E-2</v>
      </c>
      <c r="N56">
        <f t="shared" si="19"/>
        <v>-1.2086294165554687E-2</v>
      </c>
      <c r="Q56">
        <f t="shared" si="20"/>
        <v>0.89508943361323978</v>
      </c>
      <c r="R56" s="1">
        <f t="shared" si="12"/>
        <v>0.8280731214502981</v>
      </c>
      <c r="S56">
        <f t="shared" si="13"/>
        <v>0.73216306126572706</v>
      </c>
      <c r="T56">
        <f t="shared" si="14"/>
        <v>0.69856581705232679</v>
      </c>
      <c r="Y56">
        <f t="shared" si="15"/>
        <v>-1.404954133395004E-2</v>
      </c>
      <c r="Z56" t="e">
        <f t="shared" si="16"/>
        <v>#DIV/0!</v>
      </c>
      <c r="AA56">
        <f t="shared" si="17"/>
        <v>-1.5985010030761842E-2</v>
      </c>
      <c r="AB56">
        <f t="shared" si="18"/>
        <v>-1.1991417073886231E-2</v>
      </c>
    </row>
    <row r="57" spans="1:28">
      <c r="A57">
        <v>540</v>
      </c>
      <c r="B57">
        <f t="shared" si="0"/>
        <v>2.7323937598229686</v>
      </c>
      <c r="C57">
        <f t="shared" si="3"/>
        <v>1.0018374413806868</v>
      </c>
      <c r="D57">
        <f t="shared" si="4"/>
        <v>0.91697518123795363</v>
      </c>
      <c r="E57" s="1">
        <f t="shared" si="5"/>
        <v>0.84987098114132675</v>
      </c>
      <c r="F57">
        <f t="shared" si="6"/>
        <v>0.75946561351759856</v>
      </c>
      <c r="G57">
        <f t="shared" si="7"/>
        <v>0.71950507129977703</v>
      </c>
      <c r="J57">
        <f t="shared" si="8"/>
        <v>-1.5196646023936E-2</v>
      </c>
      <c r="K57">
        <f t="shared" si="9"/>
        <v>-1.4097521028703125E-2</v>
      </c>
      <c r="L57" t="e">
        <f t="shared" si="10"/>
        <v>#DIV/0!</v>
      </c>
      <c r="M57">
        <f t="shared" si="11"/>
        <v>-1.5067561270621371E-2</v>
      </c>
      <c r="N57">
        <f t="shared" si="19"/>
        <v>-1.2093312601256932E-2</v>
      </c>
      <c r="Q57">
        <f t="shared" si="20"/>
        <v>0.90307207978431792</v>
      </c>
      <c r="R57" s="1">
        <f t="shared" si="12"/>
        <v>0.83558281933703205</v>
      </c>
      <c r="S57">
        <f t="shared" si="13"/>
        <v>0.74021714487076018</v>
      </c>
      <c r="T57">
        <f t="shared" si="14"/>
        <v>0.70653855939733368</v>
      </c>
      <c r="Y57">
        <f t="shared" si="15"/>
        <v>-1.4148691917669995E-2</v>
      </c>
      <c r="Z57" t="e">
        <f t="shared" si="16"/>
        <v>#DIV/0!</v>
      </c>
      <c r="AA57">
        <f t="shared" si="17"/>
        <v>-1.5894279077711976E-2</v>
      </c>
      <c r="AB57">
        <f t="shared" si="18"/>
        <v>-1.1948542587009107E-2</v>
      </c>
    </row>
    <row r="58" spans="1:28">
      <c r="A58">
        <v>550</v>
      </c>
      <c r="B58">
        <f t="shared" si="0"/>
        <v>2.7403626894942437</v>
      </c>
      <c r="C58">
        <f t="shared" si="3"/>
        <v>1.0095489746235797</v>
      </c>
      <c r="D58">
        <f t="shared" si="4"/>
        <v>0.9247737351928571</v>
      </c>
      <c r="E58" s="1">
        <f t="shared" si="5"/>
        <v>0.85733762917542156</v>
      </c>
      <c r="F58">
        <f t="shared" si="6"/>
        <v>0.76713610677268429</v>
      </c>
      <c r="G58">
        <f t="shared" si="7"/>
        <v>0.72689744890933516</v>
      </c>
      <c r="J58">
        <f t="shared" si="8"/>
        <v>-1.5221134544815818E-2</v>
      </c>
      <c r="K58">
        <f t="shared" si="9"/>
        <v>-1.4167249163326796E-2</v>
      </c>
      <c r="L58" t="e">
        <f t="shared" si="10"/>
        <v>#DIV/0!</v>
      </c>
      <c r="M58">
        <f t="shared" si="11"/>
        <v>-1.5033587067122883E-2</v>
      </c>
      <c r="N58">
        <f t="shared" si="19"/>
        <v>-1.2100202251028423E-2</v>
      </c>
      <c r="Q58">
        <f t="shared" si="20"/>
        <v>0.91090824708726958</v>
      </c>
      <c r="R58" s="1">
        <f t="shared" si="12"/>
        <v>0.84295471679733502</v>
      </c>
      <c r="S58">
        <f t="shared" si="13"/>
        <v>0.74812343875481924</v>
      </c>
      <c r="T58">
        <f t="shared" si="14"/>
        <v>0.71436500460608632</v>
      </c>
      <c r="Y58">
        <f t="shared" si="15"/>
        <v>-1.4246023121579575E-2</v>
      </c>
      <c r="Z58" t="e">
        <f t="shared" si="16"/>
        <v>#DIV/0!</v>
      </c>
      <c r="AA58">
        <f t="shared" si="17"/>
        <v>-1.5805213007085966E-2</v>
      </c>
      <c r="AB58">
        <f t="shared" si="18"/>
        <v>-1.1906454832523028E-2</v>
      </c>
    </row>
    <row r="59" spans="1:28">
      <c r="A59">
        <v>560</v>
      </c>
      <c r="B59">
        <f t="shared" si="0"/>
        <v>2.7481880270062002</v>
      </c>
      <c r="C59">
        <f t="shared" si="3"/>
        <v>1.0171215537339</v>
      </c>
      <c r="D59">
        <f t="shared" si="4"/>
        <v>0.93243176698880803</v>
      </c>
      <c r="E59" s="1">
        <f t="shared" si="5"/>
        <v>0.86466973566399941</v>
      </c>
      <c r="F59">
        <f t="shared" si="6"/>
        <v>0.77466838539481797</v>
      </c>
      <c r="G59">
        <f t="shared" si="7"/>
        <v>0.7341566232523018</v>
      </c>
      <c r="J59">
        <f t="shared" si="8"/>
        <v>-1.524518180699006E-2</v>
      </c>
      <c r="K59">
        <f t="shared" si="9"/>
        <v>-1.4235720866556435E-2</v>
      </c>
      <c r="L59" t="e">
        <f t="shared" si="10"/>
        <v>#DIV/0!</v>
      </c>
      <c r="M59">
        <f t="shared" si="11"/>
        <v>-1.5000225044863577E-2</v>
      </c>
      <c r="N59">
        <f t="shared" si="19"/>
        <v>-1.2106967756187163E-2</v>
      </c>
      <c r="Q59">
        <f t="shared" si="20"/>
        <v>0.91860321447627702</v>
      </c>
      <c r="R59" s="1">
        <f t="shared" si="12"/>
        <v>0.85019378002289603</v>
      </c>
      <c r="S59">
        <f t="shared" si="13"/>
        <v>0.75588726911393156</v>
      </c>
      <c r="T59">
        <f t="shared" si="14"/>
        <v>0.72205042508332906</v>
      </c>
      <c r="Y59">
        <f t="shared" si="15"/>
        <v>-1.434160051433564E-2</v>
      </c>
      <c r="Z59" t="e">
        <f t="shared" si="16"/>
        <v>#DIV/0!</v>
      </c>
      <c r="AA59">
        <f t="shared" si="17"/>
        <v>-1.5717751818160746E-2</v>
      </c>
      <c r="AB59">
        <f t="shared" si="18"/>
        <v>-1.1865125457367311E-2</v>
      </c>
    </row>
    <row r="60" spans="1:28">
      <c r="A60">
        <v>570</v>
      </c>
      <c r="B60">
        <f t="shared" si="0"/>
        <v>2.7558748556724915</v>
      </c>
      <c r="C60">
        <f t="shared" si="3"/>
        <v>1.0245600978342697</v>
      </c>
      <c r="D60">
        <f t="shared" si="4"/>
        <v>0.93995425125821375</v>
      </c>
      <c r="E60" s="1">
        <f t="shared" si="5"/>
        <v>0.87187206351945412</v>
      </c>
      <c r="F60">
        <f t="shared" si="6"/>
        <v>0.78206734232755659</v>
      </c>
      <c r="G60">
        <f t="shared" si="7"/>
        <v>0.74128730986458669</v>
      </c>
      <c r="J60">
        <f t="shared" si="8"/>
        <v>-1.526880343148156E-2</v>
      </c>
      <c r="K60">
        <f t="shared" si="9"/>
        <v>-1.4302980617386477E-2</v>
      </c>
      <c r="L60" t="e">
        <f t="shared" si="10"/>
        <v>#DIV/0!</v>
      </c>
      <c r="M60">
        <f t="shared" si="11"/>
        <v>-1.4967453531982927E-2</v>
      </c>
      <c r="N60">
        <f t="shared" si="19"/>
        <v>-1.211361351158325E-2</v>
      </c>
      <c r="Q60">
        <f t="shared" si="20"/>
        <v>0.92616198057698784</v>
      </c>
      <c r="R60" s="1">
        <f t="shared" si="12"/>
        <v>0.85730471148550835</v>
      </c>
      <c r="S60">
        <f t="shared" si="13"/>
        <v>0.76351367930690595</v>
      </c>
      <c r="T60">
        <f t="shared" si="14"/>
        <v>0.72959981325306722</v>
      </c>
      <c r="Y60">
        <f t="shared" si="15"/>
        <v>-1.4435486182700104E-2</v>
      </c>
      <c r="Z60" t="e">
        <f t="shared" si="16"/>
        <v>#DIV/0!</v>
      </c>
      <c r="AA60">
        <f t="shared" si="17"/>
        <v>-1.5631838696433736E-2</v>
      </c>
      <c r="AB60">
        <f t="shared" si="18"/>
        <v>-1.1824527614114918E-2</v>
      </c>
    </row>
    <row r="61" spans="1:28">
      <c r="A61">
        <v>580</v>
      </c>
      <c r="B61">
        <f t="shared" si="0"/>
        <v>2.7634279935629373</v>
      </c>
      <c r="C61">
        <f t="shared" si="3"/>
        <v>1.0318692693708544</v>
      </c>
      <c r="D61">
        <f t="shared" si="4"/>
        <v>0.94734590306056199</v>
      </c>
      <c r="E61" s="1">
        <f t="shared" si="5"/>
        <v>0.87894912712866557</v>
      </c>
      <c r="F61">
        <f t="shared" si="6"/>
        <v>0.78933761520400525</v>
      </c>
      <c r="G61">
        <f t="shared" si="7"/>
        <v>0.74829397822865884</v>
      </c>
      <c r="J61">
        <f t="shared" si="8"/>
        <v>-1.5292014224218886E-2</v>
      </c>
      <c r="K61">
        <f t="shared" si="9"/>
        <v>-1.4369070573927818E-2</v>
      </c>
      <c r="L61" t="e">
        <f t="shared" si="10"/>
        <v>#DIV/0!</v>
      </c>
      <c r="M61">
        <f t="shared" si="11"/>
        <v>-1.4935251987443393E-2</v>
      </c>
      <c r="N61">
        <f t="shared" si="19"/>
        <v>-1.2120143682746451E-2</v>
      </c>
      <c r="Q61">
        <f t="shared" si="20"/>
        <v>0.93358928319017864</v>
      </c>
      <c r="R61" s="1">
        <f t="shared" si="12"/>
        <v>0.86429196828520238</v>
      </c>
      <c r="S61">
        <f t="shared" si="13"/>
        <v>0.77100744953353262</v>
      </c>
      <c r="T61">
        <f t="shared" si="14"/>
        <v>0.73701790103803178</v>
      </c>
      <c r="Y61">
        <f t="shared" si="15"/>
        <v>-1.4527738973789573E-2</v>
      </c>
      <c r="Z61" t="e">
        <f t="shared" si="16"/>
        <v>#DIV/0!</v>
      </c>
      <c r="AA61">
        <f t="shared" si="17"/>
        <v>-1.5547419791944961E-2</v>
      </c>
      <c r="AB61">
        <f t="shared" si="18"/>
        <v>-1.17846358562195E-2</v>
      </c>
    </row>
    <row r="62" spans="1:28">
      <c r="A62">
        <v>590</v>
      </c>
      <c r="B62">
        <f t="shared" si="0"/>
        <v>2.7708520116421442</v>
      </c>
      <c r="C62">
        <f t="shared" si="3"/>
        <v>1.0390534916661029</v>
      </c>
      <c r="D62">
        <f t="shared" si="4"/>
        <v>0.95461119563323549</v>
      </c>
      <c r="E62" s="1">
        <f t="shared" si="5"/>
        <v>0.88590520934833994</v>
      </c>
      <c r="F62">
        <f t="shared" si="6"/>
        <v>0.7964836038061458</v>
      </c>
      <c r="G62">
        <f t="shared" si="7"/>
        <v>0.75518086859983491</v>
      </c>
      <c r="J62">
        <f t="shared" si="8"/>
        <v>-1.53148282317763E-2</v>
      </c>
      <c r="K62">
        <f t="shared" si="9"/>
        <v>-1.4434030732120915E-2</v>
      </c>
      <c r="L62" t="e">
        <f t="shared" si="10"/>
        <v>#DIV/0!</v>
      </c>
      <c r="M62">
        <f t="shared" si="11"/>
        <v>-1.4903600923699028E-2</v>
      </c>
      <c r="N62">
        <f t="shared" si="19"/>
        <v>-1.2126562221568186E-2</v>
      </c>
      <c r="Q62">
        <f t="shared" si="20"/>
        <v>0.94088961712818597</v>
      </c>
      <c r="R62" s="1">
        <f t="shared" si="12"/>
        <v>0.87115977892991481</v>
      </c>
      <c r="S62">
        <f t="shared" si="13"/>
        <v>0.7783731148306372</v>
      </c>
      <c r="T62">
        <f t="shared" si="14"/>
        <v>0.74430917767398275</v>
      </c>
      <c r="Y62">
        <f t="shared" si="15"/>
        <v>-1.4618414716618695E-2</v>
      </c>
      <c r="Z62" t="e">
        <f t="shared" si="16"/>
        <v>#DIV/0!</v>
      </c>
      <c r="AA62">
        <f t="shared" si="17"/>
        <v>-1.5464444016546267E-2</v>
      </c>
      <c r="AB62">
        <f t="shared" si="18"/>
        <v>-1.174542604221593E-2</v>
      </c>
    </row>
    <row r="63" spans="1:28">
      <c r="A63">
        <v>600</v>
      </c>
      <c r="B63">
        <f t="shared" si="0"/>
        <v>2.7781512503836434</v>
      </c>
      <c r="C63">
        <f t="shared" si="3"/>
        <v>1.0461169649962518</v>
      </c>
      <c r="D63">
        <f t="shared" si="4"/>
        <v>0.96175437665044128</v>
      </c>
      <c r="E63" s="1">
        <f t="shared" si="5"/>
        <v>0.8927443770719623</v>
      </c>
      <c r="F63">
        <f t="shared" si="6"/>
        <v>0.80350948605677619</v>
      </c>
      <c r="G63">
        <f t="shared" si="7"/>
        <v>0.76195200741838676</v>
      </c>
      <c r="J63">
        <f t="shared" si="8"/>
        <v>-1.5337258792428953E-2</v>
      </c>
      <c r="K63">
        <f t="shared" si="9"/>
        <v>-1.449789907110903E-2</v>
      </c>
      <c r="L63" t="e">
        <f t="shared" si="10"/>
        <v>#DIV/0!</v>
      </c>
      <c r="M63">
        <f t="shared" si="11"/>
        <v>-1.4872481835864357E-2</v>
      </c>
      <c r="N63">
        <f t="shared" si="19"/>
        <v>-1.2132872880665635E-2</v>
      </c>
      <c r="Q63">
        <f t="shared" si="20"/>
        <v>0.94806725055225205</v>
      </c>
      <c r="R63" s="1">
        <f t="shared" si="12"/>
        <v>0.87791215870490102</v>
      </c>
      <c r="S63">
        <f t="shared" si="13"/>
        <v>0.78561498155562814</v>
      </c>
      <c r="T63">
        <f t="shared" si="14"/>
        <v>0.75147790602678355</v>
      </c>
      <c r="Y63">
        <f t="shared" si="15"/>
        <v>-1.4707566425021181E-2</v>
      </c>
      <c r="Z63" t="e">
        <f t="shared" si="16"/>
        <v>#DIV/0!</v>
      </c>
      <c r="AA63">
        <f t="shared" si="17"/>
        <v>-1.5382862858212146E-2</v>
      </c>
      <c r="AB63">
        <f t="shared" si="18"/>
        <v>-1.170687524797384E-2</v>
      </c>
    </row>
    <row r="64" spans="1:28">
      <c r="A64">
        <v>610</v>
      </c>
      <c r="B64">
        <f t="shared" si="0"/>
        <v>2.7853298350107671</v>
      </c>
      <c r="C64">
        <f t="shared" si="3"/>
        <v>1.0530636813399195</v>
      </c>
      <c r="D64">
        <f t="shared" si="4"/>
        <v>0.96877948313823725</v>
      </c>
      <c r="E64" s="1">
        <f t="shared" si="5"/>
        <v>0.89947049551003855</v>
      </c>
      <c r="F64">
        <f t="shared" si="6"/>
        <v>0.8104192326896138</v>
      </c>
      <c r="G64">
        <f t="shared" si="7"/>
        <v>0.7686112214477383</v>
      </c>
      <c r="J64">
        <f t="shared" si="8"/>
        <v>-1.535931858298809E-2</v>
      </c>
      <c r="K64">
        <f t="shared" si="9"/>
        <v>-1.4560711686596367E-2</v>
      </c>
      <c r="L64" t="e">
        <f t="shared" si="10"/>
        <v>#DIV/0!</v>
      </c>
      <c r="M64">
        <f t="shared" si="11"/>
        <v>-1.4841877136737463E-2</v>
      </c>
      <c r="N64">
        <f t="shared" si="19"/>
        <v>-1.2139079226558465E-2</v>
      </c>
      <c r="Q64">
        <f t="shared" si="20"/>
        <v>0.95512623995948753</v>
      </c>
      <c r="R64" s="1">
        <f t="shared" si="12"/>
        <v>0.88455292377176065</v>
      </c>
      <c r="S64">
        <f t="shared" si="13"/>
        <v>0.79273714250758287</v>
      </c>
      <c r="T64">
        <f t="shared" si="14"/>
        <v>0.75852813756077464</v>
      </c>
      <c r="Y64">
        <f t="shared" si="15"/>
        <v>-1.4795244483800186E-2</v>
      </c>
      <c r="Z64" t="e">
        <f t="shared" si="16"/>
        <v>#DIV/0!</v>
      </c>
      <c r="AA64">
        <f t="shared" si="17"/>
        <v>-1.5302630210696297E-2</v>
      </c>
      <c r="AB64">
        <f t="shared" si="18"/>
        <v>-1.1668961686202408E-2</v>
      </c>
    </row>
    <row r="65" spans="1:28">
      <c r="A65">
        <v>620</v>
      </c>
      <c r="B65">
        <f t="shared" si="0"/>
        <v>2.7923916894982539</v>
      </c>
      <c r="C65">
        <f t="shared" si="3"/>
        <v>1.0598974379274604</v>
      </c>
      <c r="D65">
        <f t="shared" si="4"/>
        <v>0.97569035517678127</v>
      </c>
      <c r="E65" s="1">
        <f t="shared" si="5"/>
        <v>0.90608724130917895</v>
      </c>
      <c r="F65">
        <f t="shared" si="6"/>
        <v>0.81721662072654411</v>
      </c>
      <c r="G65">
        <f t="shared" si="7"/>
        <v>0.77516215076305528</v>
      </c>
      <c r="J65">
        <f t="shared" si="8"/>
        <v>-1.5381019661828144E-2</v>
      </c>
      <c r="K65">
        <f t="shared" si="9"/>
        <v>-1.4622502913361831E-2</v>
      </c>
      <c r="L65" t="e">
        <f t="shared" si="10"/>
        <v>#DIV/0!</v>
      </c>
      <c r="M65">
        <f t="shared" si="11"/>
        <v>-1.4811770097105811E-2</v>
      </c>
      <c r="N65">
        <f t="shared" si="19"/>
        <v>-1.2145184651773996E-2</v>
      </c>
      <c r="Q65">
        <f t="shared" si="20"/>
        <v>0.96207044395121311</v>
      </c>
      <c r="R65" s="1">
        <f t="shared" si="12"/>
        <v>0.89108570412104493</v>
      </c>
      <c r="S65">
        <f t="shared" si="13"/>
        <v>0.79974349081879792</v>
      </c>
      <c r="T65">
        <f t="shared" si="14"/>
        <v>0.76546372609002522</v>
      </c>
      <c r="Y65">
        <f t="shared" si="15"/>
        <v>-1.4881496819741756E-2</v>
      </c>
      <c r="Z65" t="e">
        <f t="shared" si="16"/>
        <v>#DIV/0!</v>
      </c>
      <c r="AA65">
        <f t="shared" si="17"/>
        <v>-1.5223702217041168E-2</v>
      </c>
      <c r="AB65">
        <f t="shared" si="18"/>
        <v>-1.1631664632501823E-2</v>
      </c>
    </row>
    <row r="66" spans="1:28">
      <c r="A66">
        <v>630</v>
      </c>
      <c r="B66">
        <f t="shared" si="0"/>
        <v>2.7993405494535817</v>
      </c>
      <c r="C66">
        <f t="shared" si="3"/>
        <v>1.0666218497062308</v>
      </c>
      <c r="D66">
        <f t="shared" si="4"/>
        <v>0.98249064850626433</v>
      </c>
      <c r="E66" s="1">
        <f t="shared" si="5"/>
        <v>0.91259811462152229</v>
      </c>
      <c r="F66">
        <f t="shared" si="6"/>
        <v>0.82390524587654523</v>
      </c>
      <c r="G66">
        <f t="shared" si="7"/>
        <v>0.78160826070061518</v>
      </c>
      <c r="J66">
        <f t="shared" si="8"/>
        <v>-1.5402373508470846E-2</v>
      </c>
      <c r="K66">
        <f t="shared" si="9"/>
        <v>-1.4683305437971016E-2</v>
      </c>
      <c r="L66" t="e">
        <f t="shared" si="10"/>
        <v>#DIV/0!</v>
      </c>
      <c r="M66">
        <f t="shared" si="11"/>
        <v>-1.4782144790829515E-2</v>
      </c>
      <c r="N66">
        <f t="shared" si="19"/>
        <v>-1.2151192385983963E-2</v>
      </c>
      <c r="Q66">
        <f t="shared" si="20"/>
        <v>0.96890353589968492</v>
      </c>
      <c r="R66" s="1">
        <f t="shared" si="12"/>
        <v>0.89751395548851942</v>
      </c>
      <c r="S66">
        <f t="shared" si="13"/>
        <v>0.8066377327348766</v>
      </c>
      <c r="T66">
        <f t="shared" si="14"/>
        <v>0.77228834042935168</v>
      </c>
      <c r="Y66">
        <f t="shared" si="15"/>
        <v>-1.4966369058944551E-2</v>
      </c>
      <c r="Z66" t="e">
        <f t="shared" si="16"/>
        <v>#DIV/0!</v>
      </c>
      <c r="AA66">
        <f t="shared" si="17"/>
        <v>-1.5146037125607137E-2</v>
      </c>
      <c r="AB66">
        <f t="shared" si="18"/>
        <v>-1.1594964357330345E-2</v>
      </c>
    </row>
    <row r="67" spans="1:28">
      <c r="A67">
        <v>640</v>
      </c>
      <c r="B67">
        <f t="shared" si="0"/>
        <v>2.8061799739838871</v>
      </c>
      <c r="C67">
        <f t="shared" si="3"/>
        <v>1.0732403608242076</v>
      </c>
      <c r="D67">
        <f t="shared" si="4"/>
        <v>0.98918384614011168</v>
      </c>
      <c r="E67" s="1">
        <f t="shared" si="5"/>
        <v>0.91900645022368255</v>
      </c>
      <c r="F67">
        <f t="shared" si="6"/>
        <v>0.83048853395819044</v>
      </c>
      <c r="G67">
        <f t="shared" si="7"/>
        <v>0.78795285286615302</v>
      </c>
      <c r="J67">
        <f t="shared" si="8"/>
        <v>-1.5423391060052504E-2</v>
      </c>
      <c r="K67">
        <f t="shared" si="9"/>
        <v>-1.4743150402611163E-2</v>
      </c>
      <c r="L67" t="e">
        <f t="shared" si="10"/>
        <v>#DIV/0!</v>
      </c>
      <c r="M67">
        <f t="shared" si="11"/>
        <v>-1.4752986044248689E-2</v>
      </c>
      <c r="N67">
        <f t="shared" si="19"/>
        <v>-1.2157105506264336E-2</v>
      </c>
      <c r="Q67">
        <f t="shared" si="20"/>
        <v>0.9756290156173153</v>
      </c>
      <c r="R67" s="1">
        <f t="shared" si="12"/>
        <v>0.90384097033301414</v>
      </c>
      <c r="S67">
        <f t="shared" si="13"/>
        <v>0.81342339938837371</v>
      </c>
      <c r="T67">
        <f t="shared" si="14"/>
        <v>0.77900547604905523</v>
      </c>
      <c r="Y67">
        <f t="shared" si="15"/>
        <v>-1.504990467176125E-2</v>
      </c>
      <c r="Z67" t="e">
        <f t="shared" si="16"/>
        <v>#DIV/0!</v>
      </c>
      <c r="AA67">
        <f t="shared" si="17"/>
        <v>-1.5069595157440071E-2</v>
      </c>
      <c r="AB67">
        <f t="shared" si="18"/>
        <v>-1.1558842063329527E-2</v>
      </c>
    </row>
    <row r="68" spans="1:28">
      <c r="A68">
        <v>650</v>
      </c>
      <c r="B68">
        <f t="shared" ref="B68:B131" si="21">LOG(A68)</f>
        <v>2.8129133566428557</v>
      </c>
      <c r="C68">
        <f t="shared" si="3"/>
        <v>1.0797562552232916</v>
      </c>
      <c r="D68">
        <f t="shared" si="4"/>
        <v>0.99577326907783159</v>
      </c>
      <c r="E68" s="1">
        <f t="shared" si="5"/>
        <v>0.92531542777365661</v>
      </c>
      <c r="F68">
        <f t="shared" si="6"/>
        <v>0.83696975143658081</v>
      </c>
      <c r="G68">
        <f t="shared" si="7"/>
        <v>0.79419907528974498</v>
      </c>
      <c r="J68">
        <f t="shared" si="8"/>
        <v>-1.5444082744963495E-2</v>
      </c>
      <c r="K68">
        <f t="shared" si="9"/>
        <v>-1.4802067500877099E-2</v>
      </c>
      <c r="L68" t="e">
        <f t="shared" si="10"/>
        <v>#DIV/0!</v>
      </c>
      <c r="M68">
        <f t="shared" si="11"/>
        <v>-1.4724279389512637E-2</v>
      </c>
      <c r="N68">
        <f t="shared" si="19"/>
        <v>-1.2162926946559521E-2</v>
      </c>
      <c r="Q68">
        <f t="shared" ref="Q68:Q99" si="22" xml:space="preserve"> 0.98334*B68 - 1.7838</f>
        <v>0.98225022012118557</v>
      </c>
      <c r="R68" s="1">
        <f t="shared" si="12"/>
        <v>0.91006988796317323</v>
      </c>
      <c r="S68">
        <f t="shared" si="13"/>
        <v>0.82010385765964289</v>
      </c>
      <c r="T68">
        <f t="shared" si="14"/>
        <v>0.78561846582608141</v>
      </c>
      <c r="Y68">
        <f t="shared" si="15"/>
        <v>-1.513214510650154E-2</v>
      </c>
      <c r="Z68" t="e">
        <f t="shared" si="16"/>
        <v>#DIV/0!</v>
      </c>
      <c r="AA68">
        <f t="shared" si="17"/>
        <v>-1.4994338383921724E-2</v>
      </c>
      <c r="AB68">
        <f t="shared" si="18"/>
        <v>-1.15232798275085E-2</v>
      </c>
    </row>
    <row r="69" spans="1:28">
      <c r="A69">
        <v>660</v>
      </c>
      <c r="B69">
        <f t="shared" si="21"/>
        <v>2.8195439355418688</v>
      </c>
      <c r="C69">
        <f t="shared" ref="C69:C132" si="23" xml:space="preserve"> 0.9677*B69 - 1.6423</f>
        <v>1.0861726664238662</v>
      </c>
      <c r="D69">
        <f t="shared" ref="D69:D132" si="24" xml:space="preserve"> 0.97862*B69 - 1.757</f>
        <v>1.0022620861999838</v>
      </c>
      <c r="E69" s="1">
        <f t="shared" ref="E69:E132" si="25" xml:space="preserve"> 0.93697*B69 - 1.7103</f>
        <v>0.93152808128466469</v>
      </c>
      <c r="F69">
        <f t="shared" ref="F69:F132" si="26" xml:space="preserve"> 0.96255*B69 - 1.8706</f>
        <v>0.84335201515582581</v>
      </c>
      <c r="G69">
        <f t="shared" ref="G69:G132" si="27" xml:space="preserve"> 0.92765*B69 - 1.8152</f>
        <v>0.80034993180541436</v>
      </c>
      <c r="J69">
        <f t="shared" ref="J69:J132" si="28">((C69-$E69)/($J$3-$L$3))</f>
        <v>-1.5464458513920153E-2</v>
      </c>
      <c r="K69">
        <f t="shared" ref="K69:K132" si="29">((D69-$E69)/($K$3-$L$3))</f>
        <v>-1.4860085066243513E-2</v>
      </c>
      <c r="L69" t="e">
        <f t="shared" ref="L69:L132" si="30">((E69-$E69)/(L68-$L68))</f>
        <v>#DIV/0!</v>
      </c>
      <c r="M69">
        <f t="shared" ref="M69:M132" si="31">((F69-$E69)/($M$3-$L$3))</f>
        <v>-1.4696011021473152E-2</v>
      </c>
      <c r="N69">
        <f t="shared" ref="N69:N132" si="32">((G69-$E69)/($N$3-$L$3))</f>
        <v>-1.2168659506423964E-2</v>
      </c>
      <c r="Q69">
        <f t="shared" si="22"/>
        <v>0.98877033357574118</v>
      </c>
      <c r="R69" s="1">
        <f t="shared" ref="R69:R132" si="33" xml:space="preserve"> 0.92508*B69 - 1.6921</f>
        <v>0.91620370389107197</v>
      </c>
      <c r="S69">
        <f t="shared" ref="S69:S132" si="34" xml:space="preserve"> 0.99214*B69 - 1.9707</f>
        <v>0.82668232020850985</v>
      </c>
      <c r="T69">
        <f t="shared" ref="T69:T132" si="35" xml:space="preserve"> 0.98212*B69- 1.977</f>
        <v>0.79213048997438018</v>
      </c>
      <c r="Y69">
        <f t="shared" ref="Y69:Y132" si="36">((Q69-$R69)/($Q$3-$R$3))</f>
        <v>-1.5213129912928556E-2</v>
      </c>
      <c r="Z69" t="e">
        <f t="shared" ref="Z69:Z132" si="37">((R69-$R69)/(R$3-$R$3))</f>
        <v>#DIV/0!</v>
      </c>
      <c r="AA69">
        <f t="shared" ref="AA69:AA132" si="38">((S69-$R69)/(S$3-$R$3))</f>
        <v>-1.4920230613760355E-2</v>
      </c>
      <c r="AB69">
        <f t="shared" ref="AB69:AB132" si="39">((T69-$R69)/(T$3-$R$3))</f>
        <v>-1.1488260547841833E-2</v>
      </c>
    </row>
    <row r="70" spans="1:28">
      <c r="A70">
        <v>670</v>
      </c>
      <c r="B70">
        <f t="shared" si="21"/>
        <v>2.8260748027008264</v>
      </c>
      <c r="C70">
        <f t="shared" si="23"/>
        <v>1.0924925865735897</v>
      </c>
      <c r="D70">
        <f t="shared" si="24"/>
        <v>1.0086533234190831</v>
      </c>
      <c r="E70" s="1">
        <f t="shared" si="25"/>
        <v>0.93764730788659345</v>
      </c>
      <c r="F70">
        <f t="shared" si="26"/>
        <v>0.84963830133968044</v>
      </c>
      <c r="G70">
        <f t="shared" si="27"/>
        <v>0.80640829072542175</v>
      </c>
      <c r="J70">
        <f t="shared" si="28"/>
        <v>-1.5484527868699628E-2</v>
      </c>
      <c r="K70">
        <f t="shared" si="29"/>
        <v>-1.4917230153884379E-2</v>
      </c>
      <c r="L70" t="e">
        <f t="shared" si="30"/>
        <v>#DIV/0!</v>
      </c>
      <c r="M70">
        <f t="shared" si="31"/>
        <v>-1.466816775781884E-2</v>
      </c>
      <c r="N70">
        <f t="shared" si="32"/>
        <v>-1.2174305859106838E-2</v>
      </c>
      <c r="Q70">
        <f t="shared" si="22"/>
        <v>0.99519239648783064</v>
      </c>
      <c r="R70" s="1">
        <f t="shared" si="33"/>
        <v>0.92224527848248083</v>
      </c>
      <c r="S70">
        <f t="shared" si="34"/>
        <v>0.83316185475159799</v>
      </c>
      <c r="T70">
        <f t="shared" si="35"/>
        <v>0.79854458522853577</v>
      </c>
      <c r="Y70">
        <f t="shared" si="36"/>
        <v>-1.5292896856467467E-2</v>
      </c>
      <c r="Z70" t="e">
        <f t="shared" si="37"/>
        <v>#DIV/0!</v>
      </c>
      <c r="AA70">
        <f t="shared" si="38"/>
        <v>-1.4847237288480475E-2</v>
      </c>
      <c r="AB70">
        <f t="shared" si="39"/>
        <v>-1.14537678938838E-2</v>
      </c>
    </row>
    <row r="71" spans="1:28">
      <c r="A71">
        <v>680</v>
      </c>
      <c r="B71">
        <f t="shared" si="21"/>
        <v>2.8325089127062362</v>
      </c>
      <c r="C71">
        <f t="shared" si="23"/>
        <v>1.0987188748258245</v>
      </c>
      <c r="D71">
        <f t="shared" si="24"/>
        <v>1.0149498721525771</v>
      </c>
      <c r="E71" s="1">
        <f t="shared" si="25"/>
        <v>0.94367587593836189</v>
      </c>
      <c r="F71">
        <f t="shared" si="26"/>
        <v>0.85583145392538773</v>
      </c>
      <c r="G71">
        <f t="shared" si="27"/>
        <v>0.81237689287193993</v>
      </c>
      <c r="J71">
        <f t="shared" si="28"/>
        <v>-1.5504299888746265E-2</v>
      </c>
      <c r="K71">
        <f t="shared" si="29"/>
        <v>-1.4973528616431779E-2</v>
      </c>
      <c r="L71" t="e">
        <f t="shared" si="30"/>
        <v>#DIV/0!</v>
      </c>
      <c r="M71">
        <f t="shared" si="31"/>
        <v>-1.4640737002162363E-2</v>
      </c>
      <c r="N71">
        <f t="shared" si="32"/>
        <v>-1.2179868559037289E-2</v>
      </c>
      <c r="Q71">
        <f t="shared" si="22"/>
        <v>1.0015193142205503</v>
      </c>
      <c r="R71" s="1">
        <f t="shared" si="33"/>
        <v>0.92819734496628525</v>
      </c>
      <c r="S71">
        <f t="shared" si="34"/>
        <v>0.8395453926523655</v>
      </c>
      <c r="T71">
        <f t="shared" si="35"/>
        <v>0.80486365334704835</v>
      </c>
      <c r="Y71">
        <f t="shared" si="36"/>
        <v>-1.5371482023954936E-2</v>
      </c>
      <c r="Z71" t="e">
        <f t="shared" si="37"/>
        <v>#DIV/0!</v>
      </c>
      <c r="AA71">
        <f t="shared" si="38"/>
        <v>-1.4775325385653293E-2</v>
      </c>
      <c r="AB71">
        <f t="shared" si="39"/>
        <v>-1.1419786261040454E-2</v>
      </c>
    </row>
    <row r="72" spans="1:28">
      <c r="A72">
        <v>690</v>
      </c>
      <c r="B72">
        <f t="shared" si="21"/>
        <v>2.8388490907372552</v>
      </c>
      <c r="C72">
        <f t="shared" si="23"/>
        <v>1.1048542651064417</v>
      </c>
      <c r="D72">
        <f t="shared" si="24"/>
        <v>1.021154497177293</v>
      </c>
      <c r="E72" s="1">
        <f t="shared" si="25"/>
        <v>0.94961643254808581</v>
      </c>
      <c r="F72">
        <f t="shared" si="26"/>
        <v>0.86193419228914481</v>
      </c>
      <c r="G72">
        <f t="shared" si="27"/>
        <v>0.81825835902241462</v>
      </c>
      <c r="J72">
        <f t="shared" si="28"/>
        <v>-1.5523783255835588E-2</v>
      </c>
      <c r="K72">
        <f t="shared" si="29"/>
        <v>-1.5029005174203193E-2</v>
      </c>
      <c r="L72" t="e">
        <f t="shared" si="30"/>
        <v>#DIV/0!</v>
      </c>
      <c r="M72">
        <f t="shared" si="31"/>
        <v>-1.4613706709823504E-2</v>
      </c>
      <c r="N72">
        <f t="shared" si="32"/>
        <v>-1.2185350048763562E-2</v>
      </c>
      <c r="Q72">
        <f t="shared" si="22"/>
        <v>1.0077538648855724</v>
      </c>
      <c r="R72" s="1">
        <f t="shared" si="33"/>
        <v>0.93406251685922026</v>
      </c>
      <c r="S72">
        <f t="shared" si="34"/>
        <v>0.84583573688406055</v>
      </c>
      <c r="T72">
        <f t="shared" si="35"/>
        <v>0.81109046899487303</v>
      </c>
      <c r="Y72">
        <f t="shared" si="36"/>
        <v>-1.5448919921667114E-2</v>
      </c>
      <c r="Z72" t="e">
        <f t="shared" si="37"/>
        <v>#DIV/0!</v>
      </c>
      <c r="AA72">
        <f t="shared" si="38"/>
        <v>-1.4704463329193285E-2</v>
      </c>
      <c r="AB72">
        <f t="shared" si="39"/>
        <v>-1.1386300728180299E-2</v>
      </c>
    </row>
    <row r="73" spans="1:28">
      <c r="A73">
        <v>700</v>
      </c>
      <c r="B73">
        <f t="shared" si="21"/>
        <v>2.8450980400142569</v>
      </c>
      <c r="C73">
        <f t="shared" si="23"/>
        <v>1.1109013733217963</v>
      </c>
      <c r="D73">
        <f t="shared" si="24"/>
        <v>1.0272698439187524</v>
      </c>
      <c r="E73" s="1">
        <f t="shared" si="25"/>
        <v>0.95547151055215829</v>
      </c>
      <c r="F73">
        <f t="shared" si="26"/>
        <v>0.86794911841572286</v>
      </c>
      <c r="G73">
        <f t="shared" si="27"/>
        <v>0.82405519681922534</v>
      </c>
      <c r="J73">
        <f t="shared" si="28"/>
        <v>-1.5542986276963799E-2</v>
      </c>
      <c r="K73">
        <f t="shared" si="29"/>
        <v>-1.5083683480376919E-2</v>
      </c>
      <c r="L73" t="e">
        <f t="shared" si="30"/>
        <v>#DIV/0!</v>
      </c>
      <c r="M73">
        <f t="shared" si="31"/>
        <v>-1.4587065356072574E-2</v>
      </c>
      <c r="N73">
        <f t="shared" si="32"/>
        <v>-1.2190752665392667E-2</v>
      </c>
      <c r="Q73">
        <f t="shared" si="22"/>
        <v>1.0138987066676195</v>
      </c>
      <c r="R73" s="1">
        <f t="shared" si="33"/>
        <v>0.93984329485638884</v>
      </c>
      <c r="S73">
        <f t="shared" si="34"/>
        <v>0.85203556941974501</v>
      </c>
      <c r="T73">
        <f t="shared" si="35"/>
        <v>0.817227687058802</v>
      </c>
      <c r="Y73">
        <f t="shared" si="36"/>
        <v>-1.5525243566295735E-2</v>
      </c>
      <c r="Z73" t="e">
        <f t="shared" si="37"/>
        <v>#DIV/0!</v>
      </c>
      <c r="AA73">
        <f t="shared" si="38"/>
        <v>-1.4634620906107306E-2</v>
      </c>
      <c r="AB73">
        <f t="shared" si="39"/>
        <v>-1.1353297018295077E-2</v>
      </c>
    </row>
    <row r="74" spans="1:28">
      <c r="A74">
        <v>710</v>
      </c>
      <c r="B74">
        <f t="shared" si="21"/>
        <v>2.8512583487190755</v>
      </c>
      <c r="C74">
        <f t="shared" si="23"/>
        <v>1.1168627040554493</v>
      </c>
      <c r="D74">
        <f t="shared" si="24"/>
        <v>1.0332984452234617</v>
      </c>
      <c r="E74" s="1">
        <f t="shared" si="25"/>
        <v>0.96124353499931225</v>
      </c>
      <c r="F74">
        <f t="shared" si="26"/>
        <v>0.87387872355954599</v>
      </c>
      <c r="G74">
        <f t="shared" si="27"/>
        <v>0.82976980718925031</v>
      </c>
      <c r="J74">
        <f t="shared" si="28"/>
        <v>-1.5561916905613704E-2</v>
      </c>
      <c r="K74">
        <f t="shared" si="29"/>
        <v>-1.5137586181544002E-2</v>
      </c>
      <c r="L74" t="e">
        <f t="shared" si="30"/>
        <v>#DIV/0!</v>
      </c>
      <c r="M74">
        <f t="shared" si="31"/>
        <v>-1.4560801906627716E-2</v>
      </c>
      <c r="N74">
        <f t="shared" si="32"/>
        <v>-1.2196078646573466E-2</v>
      </c>
      <c r="Q74">
        <f t="shared" si="22"/>
        <v>1.0199563846294157</v>
      </c>
      <c r="R74" s="1">
        <f t="shared" si="33"/>
        <v>0.9455420732330424</v>
      </c>
      <c r="S74">
        <f t="shared" si="34"/>
        <v>0.85814745809814363</v>
      </c>
      <c r="T74">
        <f t="shared" si="35"/>
        <v>0.82327784944397808</v>
      </c>
      <c r="Y74">
        <f t="shared" si="36"/>
        <v>-1.5600484569470302E-2</v>
      </c>
      <c r="Z74" t="e">
        <f t="shared" si="37"/>
        <v>#DIV/0!</v>
      </c>
      <c r="AA74">
        <f t="shared" si="38"/>
        <v>-1.4565769189149794E-2</v>
      </c>
      <c r="AB74">
        <f t="shared" si="39"/>
        <v>-1.1320761461950398E-2</v>
      </c>
    </row>
    <row r="75" spans="1:28">
      <c r="A75">
        <v>720</v>
      </c>
      <c r="B75">
        <f t="shared" si="21"/>
        <v>2.8573324964312685</v>
      </c>
      <c r="C75">
        <f t="shared" si="23"/>
        <v>1.1227406567965383</v>
      </c>
      <c r="D75">
        <f t="shared" si="24"/>
        <v>1.0392427276575684</v>
      </c>
      <c r="E75" s="1">
        <f t="shared" si="25"/>
        <v>0.96693482918120544</v>
      </c>
      <c r="F75">
        <f t="shared" si="26"/>
        <v>0.87972539443991771</v>
      </c>
      <c r="G75">
        <f t="shared" si="27"/>
        <v>0.8354044903144664</v>
      </c>
      <c r="J75">
        <f t="shared" si="28"/>
        <v>-1.558058276153329E-2</v>
      </c>
      <c r="K75">
        <f t="shared" si="29"/>
        <v>-1.5190734974025838E-2</v>
      </c>
      <c r="L75" t="e">
        <f t="shared" si="30"/>
        <v>#DIV/0!</v>
      </c>
      <c r="M75">
        <f t="shared" si="31"/>
        <v>-1.4534905790214625E-2</v>
      </c>
      <c r="N75">
        <f t="shared" si="32"/>
        <v>-1.2201330136061136E-2</v>
      </c>
      <c r="Q75">
        <f t="shared" si="22"/>
        <v>1.0259293370407236</v>
      </c>
      <c r="R75" s="1">
        <f t="shared" si="33"/>
        <v>0.95116114579863797</v>
      </c>
      <c r="S75">
        <f t="shared" si="34"/>
        <v>0.86417386300931875</v>
      </c>
      <c r="T75">
        <f t="shared" si="35"/>
        <v>0.82924339139507741</v>
      </c>
      <c r="Y75">
        <f t="shared" si="36"/>
        <v>-1.5674673216370161E-2</v>
      </c>
      <c r="Z75" t="e">
        <f t="shared" si="37"/>
        <v>#DIV/0!</v>
      </c>
      <c r="AA75">
        <f t="shared" si="38"/>
        <v>-1.4497880464886537E-2</v>
      </c>
      <c r="AB75">
        <f t="shared" si="39"/>
        <v>-1.1288680963292644E-2</v>
      </c>
    </row>
    <row r="76" spans="1:28">
      <c r="A76">
        <v>730</v>
      </c>
      <c r="B76">
        <f t="shared" si="21"/>
        <v>2.8633228601204559</v>
      </c>
      <c r="C76">
        <f t="shared" si="23"/>
        <v>1.1285375317385653</v>
      </c>
      <c r="D76">
        <f t="shared" si="24"/>
        <v>1.0451050173710807</v>
      </c>
      <c r="E76" s="1">
        <f t="shared" si="25"/>
        <v>0.97254762024706376</v>
      </c>
      <c r="F76">
        <f t="shared" si="26"/>
        <v>0.8854914190089449</v>
      </c>
      <c r="G76">
        <f t="shared" si="27"/>
        <v>0.84096145119074084</v>
      </c>
      <c r="J76">
        <f t="shared" si="28"/>
        <v>-1.5598991149150154E-2</v>
      </c>
      <c r="K76">
        <f t="shared" si="29"/>
        <v>-1.524315065630609E-2</v>
      </c>
      <c r="L76" t="e">
        <f t="shared" si="30"/>
        <v>#DIV/0!</v>
      </c>
      <c r="M76">
        <f t="shared" si="31"/>
        <v>-1.4509366873019814E-2</v>
      </c>
      <c r="N76">
        <f t="shared" si="32"/>
        <v>-1.2206509188898231E-2</v>
      </c>
      <c r="Q76">
        <f t="shared" si="22"/>
        <v>1.0318199012708489</v>
      </c>
      <c r="R76" s="1">
        <f t="shared" si="33"/>
        <v>0.95670271144023156</v>
      </c>
      <c r="S76">
        <f t="shared" si="34"/>
        <v>0.87011714243990923</v>
      </c>
      <c r="T76">
        <f t="shared" si="35"/>
        <v>0.83512664738150222</v>
      </c>
      <c r="Y76">
        <f t="shared" si="36"/>
        <v>-1.5747838538913487E-2</v>
      </c>
      <c r="Z76" t="e">
        <f t="shared" si="37"/>
        <v>#DIV/0!</v>
      </c>
      <c r="AA76">
        <f t="shared" si="38"/>
        <v>-1.4430928166720388E-2</v>
      </c>
      <c r="AB76">
        <f t="shared" si="39"/>
        <v>-1.1257042968400863E-2</v>
      </c>
    </row>
    <row r="77" spans="1:28">
      <c r="A77">
        <v>740</v>
      </c>
      <c r="B77">
        <f t="shared" si="21"/>
        <v>2.8692317197309762</v>
      </c>
      <c r="C77">
        <f t="shared" si="23"/>
        <v>1.1342555351836658</v>
      </c>
      <c r="D77">
        <f t="shared" si="24"/>
        <v>1.0508875455631281</v>
      </c>
      <c r="E77" s="1">
        <f t="shared" si="25"/>
        <v>0.97808404443633257</v>
      </c>
      <c r="F77">
        <f t="shared" si="26"/>
        <v>0.89117899182705118</v>
      </c>
      <c r="G77">
        <f t="shared" si="27"/>
        <v>0.84644280480844003</v>
      </c>
      <c r="J77">
        <f t="shared" si="28"/>
        <v>-1.5617149074733327E-2</v>
      </c>
      <c r="K77">
        <f t="shared" si="29"/>
        <v>-1.529485317789823E-2</v>
      </c>
      <c r="L77" t="e">
        <f t="shared" si="30"/>
        <v>#DIV/0!</v>
      </c>
      <c r="M77">
        <f t="shared" si="31"/>
        <v>-1.4484175434880234E-2</v>
      </c>
      <c r="N77">
        <f t="shared" si="32"/>
        <v>-1.2211617776242351E-2</v>
      </c>
      <c r="Q77">
        <f t="shared" si="22"/>
        <v>1.0376303192802581</v>
      </c>
      <c r="R77" s="1">
        <f t="shared" si="33"/>
        <v>0.96216887928873174</v>
      </c>
      <c r="S77">
        <f t="shared" si="34"/>
        <v>0.87597955841389075</v>
      </c>
      <c r="T77">
        <f t="shared" si="35"/>
        <v>0.84092985658218633</v>
      </c>
      <c r="Y77">
        <f t="shared" si="36"/>
        <v>-1.5820008383967785E-2</v>
      </c>
      <c r="Z77" t="e">
        <f t="shared" si="37"/>
        <v>#DIV/0!</v>
      </c>
      <c r="AA77">
        <f t="shared" si="38"/>
        <v>-1.4364886812473499E-2</v>
      </c>
      <c r="AB77">
        <f t="shared" si="39"/>
        <v>-1.122583543579124E-2</v>
      </c>
    </row>
    <row r="78" spans="1:28">
      <c r="A78">
        <v>750</v>
      </c>
      <c r="B78">
        <f t="shared" si="21"/>
        <v>2.8750612633917001</v>
      </c>
      <c r="C78">
        <f t="shared" si="23"/>
        <v>1.1398967845841481</v>
      </c>
      <c r="D78">
        <f t="shared" si="24"/>
        <v>1.0565924535803857</v>
      </c>
      <c r="E78" s="1">
        <f t="shared" si="25"/>
        <v>0.98354615196012118</v>
      </c>
      <c r="F78">
        <f t="shared" si="26"/>
        <v>0.89679021907768108</v>
      </c>
      <c r="G78">
        <f t="shared" si="27"/>
        <v>0.85185058098531075</v>
      </c>
      <c r="J78">
        <f t="shared" si="28"/>
        <v>-1.5635063262402694E-2</v>
      </c>
      <c r="K78">
        <f t="shared" si="29"/>
        <v>-1.5345861684929515E-2</v>
      </c>
      <c r="L78" t="e">
        <f t="shared" si="30"/>
        <v>#DIV/0!</v>
      </c>
      <c r="M78">
        <f t="shared" si="31"/>
        <v>-1.4459322147073354E-2</v>
      </c>
      <c r="N78">
        <f t="shared" si="32"/>
        <v>-1.22166577898711E-2</v>
      </c>
      <c r="Q78">
        <f t="shared" si="22"/>
        <v>1.0433627427435941</v>
      </c>
      <c r="R78" s="1">
        <f t="shared" si="33"/>
        <v>0.96756167353839384</v>
      </c>
      <c r="S78">
        <f t="shared" si="34"/>
        <v>0.88176328186144159</v>
      </c>
      <c r="T78">
        <f t="shared" si="35"/>
        <v>0.84665516800225649</v>
      </c>
      <c r="Y78">
        <f t="shared" si="36"/>
        <v>-1.5891209476981184E-2</v>
      </c>
      <c r="Z78" t="e">
        <f t="shared" si="37"/>
        <v>#DIV/0!</v>
      </c>
      <c r="AA78">
        <f t="shared" si="38"/>
        <v>-1.4299731946158708E-2</v>
      </c>
      <c r="AB78">
        <f t="shared" si="39"/>
        <v>-1.1195046808901606E-2</v>
      </c>
    </row>
    <row r="79" spans="1:28">
      <c r="A79">
        <v>760</v>
      </c>
      <c r="B79">
        <f t="shared" si="21"/>
        <v>2.8808135922807914</v>
      </c>
      <c r="C79">
        <f t="shared" si="23"/>
        <v>1.1454633132501217</v>
      </c>
      <c r="D79">
        <f t="shared" si="24"/>
        <v>1.0622217976778281</v>
      </c>
      <c r="E79" s="1">
        <f t="shared" si="25"/>
        <v>0.98893591155933325</v>
      </c>
      <c r="F79">
        <f t="shared" si="26"/>
        <v>0.90232712324987574</v>
      </c>
      <c r="G79">
        <f t="shared" si="27"/>
        <v>0.85718672887927605</v>
      </c>
      <c r="J79">
        <f t="shared" si="28"/>
        <v>-1.565274016907885E-2</v>
      </c>
      <c r="K79">
        <f t="shared" si="29"/>
        <v>-1.5396194562709003E-2</v>
      </c>
      <c r="L79" t="e">
        <f t="shared" si="30"/>
        <v>#DIV/0!</v>
      </c>
      <c r="M79">
        <f t="shared" si="31"/>
        <v>-1.4434798051576256E-2</v>
      </c>
      <c r="N79">
        <f t="shared" si="32"/>
        <v>-1.2221631046387496E-2</v>
      </c>
      <c r="Q79">
        <f t="shared" si="22"/>
        <v>1.0490192378333931</v>
      </c>
      <c r="R79" s="1">
        <f t="shared" si="33"/>
        <v>0.97288303794711473</v>
      </c>
      <c r="S79">
        <f t="shared" si="34"/>
        <v>0.88747039744546452</v>
      </c>
      <c r="T79">
        <f t="shared" si="35"/>
        <v>0.85230464525081051</v>
      </c>
      <c r="Y79">
        <f t="shared" si="36"/>
        <v>-1.5961467481400086E-2</v>
      </c>
      <c r="Z79" t="e">
        <f t="shared" si="37"/>
        <v>#DIV/0!</v>
      </c>
      <c r="AA79">
        <f t="shared" si="38"/>
        <v>-1.4235440083608367E-2</v>
      </c>
      <c r="AB79">
        <f t="shared" si="39"/>
        <v>-1.1164665990398538E-2</v>
      </c>
    </row>
    <row r="80" spans="1:28">
      <c r="A80">
        <v>770</v>
      </c>
      <c r="B80">
        <f t="shared" si="21"/>
        <v>2.8864907251724818</v>
      </c>
      <c r="C80">
        <f t="shared" si="23"/>
        <v>1.1509570747494107</v>
      </c>
      <c r="D80">
        <f t="shared" si="24"/>
        <v>1.0677775534682945</v>
      </c>
      <c r="E80" s="1">
        <f t="shared" si="25"/>
        <v>0.99425521476486023</v>
      </c>
      <c r="F80">
        <f t="shared" si="26"/>
        <v>0.90779164751477248</v>
      </c>
      <c r="G80">
        <f t="shared" si="27"/>
        <v>0.86245312120625295</v>
      </c>
      <c r="J80">
        <f t="shared" si="28"/>
        <v>-1.5670185998455044E-2</v>
      </c>
      <c r="K80">
        <f t="shared" si="29"/>
        <v>-1.5445869475511404E-2</v>
      </c>
      <c r="L80" t="e">
        <f t="shared" si="30"/>
        <v>#DIV/0!</v>
      </c>
      <c r="M80">
        <f t="shared" si="31"/>
        <v>-1.4410594541681296E-2</v>
      </c>
      <c r="N80">
        <f t="shared" si="32"/>
        <v>-1.2226539291150954E-2</v>
      </c>
      <c r="Q80">
        <f t="shared" si="22"/>
        <v>1.0546017896911082</v>
      </c>
      <c r="R80" s="1">
        <f t="shared" si="33"/>
        <v>0.97813484004255979</v>
      </c>
      <c r="S80">
        <f t="shared" si="34"/>
        <v>0.89310290807262627</v>
      </c>
      <c r="T80">
        <f t="shared" si="35"/>
        <v>0.85788027100639774</v>
      </c>
      <c r="Y80">
        <f t="shared" si="36"/>
        <v>-1.6030807054203018E-2</v>
      </c>
      <c r="Z80" t="e">
        <f t="shared" si="37"/>
        <v>#DIV/0!</v>
      </c>
      <c r="AA80">
        <f t="shared" si="38"/>
        <v>-1.4171988661655588E-2</v>
      </c>
      <c r="AB80">
        <f t="shared" si="39"/>
        <v>-1.1134682318163152E-2</v>
      </c>
    </row>
    <row r="81" spans="1:28">
      <c r="A81">
        <v>780</v>
      </c>
      <c r="B81">
        <f t="shared" si="21"/>
        <v>2.8920946026904804</v>
      </c>
      <c r="C81">
        <f t="shared" si="23"/>
        <v>1.1563799470235776</v>
      </c>
      <c r="D81">
        <f t="shared" si="24"/>
        <v>1.0732616200849583</v>
      </c>
      <c r="E81" s="1">
        <f t="shared" si="25"/>
        <v>0.9995058798828993</v>
      </c>
      <c r="F81">
        <f t="shared" si="26"/>
        <v>0.91318565981972188</v>
      </c>
      <c r="G81">
        <f t="shared" si="27"/>
        <v>0.86765155818582418</v>
      </c>
      <c r="J81">
        <f t="shared" si="28"/>
        <v>-1.568740671406783E-2</v>
      </c>
      <c r="K81">
        <f t="shared" si="29"/>
        <v>-1.5494903403793907E-2</v>
      </c>
      <c r="L81" t="e">
        <f t="shared" si="30"/>
        <v>#DIV/0!</v>
      </c>
      <c r="M81">
        <f t="shared" si="31"/>
        <v>-1.4386703343862906E-2</v>
      </c>
      <c r="N81">
        <f t="shared" si="32"/>
        <v>-1.223138420195502E-2</v>
      </c>
      <c r="Q81">
        <f t="shared" si="22"/>
        <v>1.0601123066096567</v>
      </c>
      <c r="R81" s="1">
        <f t="shared" si="33"/>
        <v>0.98331887505690974</v>
      </c>
      <c r="S81">
        <f t="shared" si="34"/>
        <v>0.8986627391133335</v>
      </c>
      <c r="T81">
        <f t="shared" si="35"/>
        <v>0.86338395119437439</v>
      </c>
      <c r="Y81">
        <f t="shared" si="36"/>
        <v>-1.6099251897850522E-2</v>
      </c>
      <c r="Z81" t="e">
        <f t="shared" si="37"/>
        <v>#DIV/0!</v>
      </c>
      <c r="AA81">
        <f t="shared" si="38"/>
        <v>-1.410935599059604E-2</v>
      </c>
      <c r="AB81">
        <f t="shared" si="39"/>
        <v>-1.1105085542827346E-2</v>
      </c>
    </row>
    <row r="82" spans="1:28">
      <c r="A82">
        <v>790</v>
      </c>
      <c r="B82">
        <f t="shared" si="21"/>
        <v>2.8976270912904414</v>
      </c>
      <c r="C82">
        <f t="shared" si="23"/>
        <v>1.1617337362417599</v>
      </c>
      <c r="D82">
        <f t="shared" si="24"/>
        <v>1.0786758240786518</v>
      </c>
      <c r="E82" s="1">
        <f t="shared" si="25"/>
        <v>1.0046896557264049</v>
      </c>
      <c r="F82">
        <f t="shared" si="26"/>
        <v>0.91851095672161431</v>
      </c>
      <c r="G82">
        <f t="shared" si="27"/>
        <v>0.87278377123557815</v>
      </c>
      <c r="J82">
        <f t="shared" si="28"/>
        <v>-1.5704408051535501E-2</v>
      </c>
      <c r="K82">
        <f t="shared" si="29"/>
        <v>-1.5543312679043471E-2</v>
      </c>
      <c r="L82" t="e">
        <f t="shared" si="30"/>
        <v>#DIV/0!</v>
      </c>
      <c r="M82">
        <f t="shared" si="31"/>
        <v>-1.4363116500798434E-2</v>
      </c>
      <c r="N82">
        <f t="shared" si="32"/>
        <v>-1.2236167392470014E-2</v>
      </c>
      <c r="Q82">
        <f t="shared" si="22"/>
        <v>1.0655526239495428</v>
      </c>
      <c r="R82" s="1">
        <f t="shared" si="33"/>
        <v>0.98843686961096155</v>
      </c>
      <c r="S82">
        <f t="shared" si="34"/>
        <v>0.90415174235289886</v>
      </c>
      <c r="T82">
        <f t="shared" si="35"/>
        <v>0.86881751889816816</v>
      </c>
      <c r="Y82">
        <f t="shared" si="36"/>
        <v>-1.6166824808926877E-2</v>
      </c>
      <c r="Z82" t="e">
        <f t="shared" si="37"/>
        <v>#DIV/0!</v>
      </c>
      <c r="AA82">
        <f t="shared" si="38"/>
        <v>-1.4047521209677116E-2</v>
      </c>
      <c r="AB82">
        <f t="shared" si="39"/>
        <v>-1.1075865806740129E-2</v>
      </c>
    </row>
    <row r="83" spans="1:28">
      <c r="A83">
        <v>800</v>
      </c>
      <c r="B83">
        <f t="shared" si="21"/>
        <v>2.9030899869919438</v>
      </c>
      <c r="C83">
        <f t="shared" si="23"/>
        <v>1.1670201804121039</v>
      </c>
      <c r="D83">
        <f t="shared" si="24"/>
        <v>1.0840219230700561</v>
      </c>
      <c r="E83" s="1">
        <f t="shared" si="25"/>
        <v>1.0098082251118414</v>
      </c>
      <c r="F83">
        <f t="shared" si="26"/>
        <v>0.92376926697909534</v>
      </c>
      <c r="G83">
        <f t="shared" si="27"/>
        <v>0.87785142643307656</v>
      </c>
      <c r="J83">
        <f t="shared" si="28"/>
        <v>-1.5721195530026245E-2</v>
      </c>
      <c r="K83">
        <f t="shared" si="29"/>
        <v>-1.5591113016431648E-2</v>
      </c>
      <c r="L83" t="e">
        <f t="shared" si="30"/>
        <v>#DIV/0!</v>
      </c>
      <c r="M83">
        <f t="shared" si="31"/>
        <v>-1.4339826355457686E-2</v>
      </c>
      <c r="N83">
        <f t="shared" si="32"/>
        <v>-1.224089041546984E-2</v>
      </c>
      <c r="Q83">
        <f t="shared" si="22"/>
        <v>1.0709245078086578</v>
      </c>
      <c r="R83" s="1">
        <f t="shared" si="33"/>
        <v>0.9934904851665074</v>
      </c>
      <c r="S83">
        <f t="shared" si="34"/>
        <v>0.90957169969418716</v>
      </c>
      <c r="T83">
        <f t="shared" si="35"/>
        <v>0.87418273802452773</v>
      </c>
      <c r="Y83">
        <f t="shared" si="36"/>
        <v>-1.6233547723721254E-2</v>
      </c>
      <c r="Z83" t="e">
        <f t="shared" si="37"/>
        <v>#DIV/0!</v>
      </c>
      <c r="AA83">
        <f t="shared" si="38"/>
        <v>-1.3986464245386706E-2</v>
      </c>
      <c r="AB83">
        <f t="shared" si="39"/>
        <v>-1.1047013624257376E-2</v>
      </c>
    </row>
    <row r="84" spans="1:28">
      <c r="A84">
        <v>810</v>
      </c>
      <c r="B84">
        <f t="shared" si="21"/>
        <v>2.90848501887865</v>
      </c>
      <c r="C84">
        <f t="shared" si="23"/>
        <v>1.1722409527688695</v>
      </c>
      <c r="D84">
        <f t="shared" si="24"/>
        <v>1.0893016091750247</v>
      </c>
      <c r="E84" s="1">
        <f t="shared" si="25"/>
        <v>1.0148632081387288</v>
      </c>
      <c r="F84">
        <f t="shared" si="26"/>
        <v>0.92896225492164453</v>
      </c>
      <c r="G84">
        <f t="shared" si="27"/>
        <v>0.88285612776277977</v>
      </c>
      <c r="J84">
        <f t="shared" si="28"/>
        <v>-1.5737774463014075E-2</v>
      </c>
      <c r="K84">
        <f t="shared" si="29"/>
        <v>-1.5638319545440326E-2</v>
      </c>
      <c r="L84" t="e">
        <f t="shared" si="30"/>
        <v>#DIV/0!</v>
      </c>
      <c r="M84">
        <f t="shared" si="31"/>
        <v>-1.4316825536180711E-2</v>
      </c>
      <c r="N84">
        <f t="shared" si="32"/>
        <v>-1.2245554765857978E-2</v>
      </c>
      <c r="Q84">
        <f t="shared" si="22"/>
        <v>1.0762296584641315</v>
      </c>
      <c r="R84" s="1">
        <f t="shared" si="33"/>
        <v>0.99848132126426181</v>
      </c>
      <c r="S84">
        <f t="shared" si="34"/>
        <v>0.9149243266302638</v>
      </c>
      <c r="T84">
        <f t="shared" si="35"/>
        <v>0.87948130674109959</v>
      </c>
      <c r="Y84">
        <f t="shared" si="36"/>
        <v>-1.6299441760978983E-2</v>
      </c>
      <c r="Z84" t="e">
        <f t="shared" si="37"/>
        <v>#DIV/0!</v>
      </c>
      <c r="AA84">
        <f t="shared" si="38"/>
        <v>-1.3926165772333002E-2</v>
      </c>
      <c r="AB84">
        <f t="shared" si="39"/>
        <v>-1.1018519863255761E-2</v>
      </c>
    </row>
    <row r="85" spans="1:28">
      <c r="A85">
        <v>820</v>
      </c>
      <c r="B85">
        <f t="shared" si="21"/>
        <v>2.9138138523837167</v>
      </c>
      <c r="C85">
        <f t="shared" si="23"/>
        <v>1.1773976649517226</v>
      </c>
      <c r="D85">
        <f t="shared" si="24"/>
        <v>1.0945165122197531</v>
      </c>
      <c r="E85" s="1">
        <f t="shared" si="25"/>
        <v>1.019856165267971</v>
      </c>
      <c r="F85">
        <f t="shared" si="26"/>
        <v>0.93409152361194669</v>
      </c>
      <c r="G85">
        <f t="shared" si="27"/>
        <v>0.88779942016375468</v>
      </c>
      <c r="J85">
        <f t="shared" si="28"/>
        <v>-1.5754149968375163E-2</v>
      </c>
      <c r="K85">
        <f t="shared" si="29"/>
        <v>-1.5684946838609694E-2</v>
      </c>
      <c r="L85" t="e">
        <f t="shared" si="30"/>
        <v>#DIV/0!</v>
      </c>
      <c r="M85">
        <f t="shared" si="31"/>
        <v>-1.4294106942670715E-2</v>
      </c>
      <c r="N85">
        <f t="shared" si="32"/>
        <v>-1.2250161883508004E-2</v>
      </c>
      <c r="Q85">
        <f t="shared" si="22"/>
        <v>1.0814697136030038</v>
      </c>
      <c r="R85" s="1">
        <f t="shared" si="33"/>
        <v>1.0034109185631288</v>
      </c>
      <c r="S85">
        <f t="shared" si="34"/>
        <v>0.92021127550398107</v>
      </c>
      <c r="T85">
        <f t="shared" si="35"/>
        <v>0.88471486070309591</v>
      </c>
      <c r="Y85">
        <f t="shared" si="36"/>
        <v>-1.6364527262028306E-2</v>
      </c>
      <c r="Z85" t="e">
        <f t="shared" si="37"/>
        <v>#DIV/0!</v>
      </c>
      <c r="AA85">
        <f t="shared" si="38"/>
        <v>-1.3866607176524623E-2</v>
      </c>
      <c r="AB85">
        <f t="shared" si="39"/>
        <v>-1.0990375727780824E-2</v>
      </c>
    </row>
    <row r="86" spans="1:28">
      <c r="A86">
        <v>830</v>
      </c>
      <c r="B86">
        <f t="shared" si="21"/>
        <v>2.9190780923760737</v>
      </c>
      <c r="C86">
        <f t="shared" si="23"/>
        <v>1.1824918699923264</v>
      </c>
      <c r="D86">
        <f t="shared" si="24"/>
        <v>1.0996682027610734</v>
      </c>
      <c r="E86" s="1">
        <f t="shared" si="25"/>
        <v>1.0247886002136097</v>
      </c>
      <c r="F86">
        <f t="shared" si="26"/>
        <v>0.93915861781658982</v>
      </c>
      <c r="G86">
        <f t="shared" si="27"/>
        <v>0.89268279239266501</v>
      </c>
      <c r="J86">
        <f t="shared" si="28"/>
        <v>-1.5770326977871663E-2</v>
      </c>
      <c r="K86">
        <f t="shared" si="29"/>
        <v>-1.5731008938542779E-2</v>
      </c>
      <c r="L86" t="e">
        <f t="shared" si="30"/>
        <v>#DIV/0!</v>
      </c>
      <c r="M86">
        <f t="shared" si="31"/>
        <v>-1.4271663732836656E-2</v>
      </c>
      <c r="N86">
        <f t="shared" si="32"/>
        <v>-1.2254713155931792E-2</v>
      </c>
      <c r="Q86">
        <f t="shared" si="22"/>
        <v>1.0866462513570883</v>
      </c>
      <c r="R86" s="1">
        <f t="shared" si="33"/>
        <v>1.0082807616952585</v>
      </c>
      <c r="S86">
        <f t="shared" si="34"/>
        <v>0.92543413856999779</v>
      </c>
      <c r="T86">
        <f t="shared" si="35"/>
        <v>0.88988497608438943</v>
      </c>
      <c r="Y86">
        <f t="shared" si="36"/>
        <v>-1.6428823828475842E-2</v>
      </c>
      <c r="Z86" t="e">
        <f t="shared" si="37"/>
        <v>#DIV/0!</v>
      </c>
      <c r="AA86">
        <f t="shared" si="38"/>
        <v>-1.3807770520876783E-2</v>
      </c>
      <c r="AB86">
        <f t="shared" si="39"/>
        <v>-1.0962572741747134E-2</v>
      </c>
    </row>
    <row r="87" spans="1:28">
      <c r="A87">
        <v>840</v>
      </c>
      <c r="B87">
        <f t="shared" si="21"/>
        <v>2.9242792860618816</v>
      </c>
      <c r="C87">
        <f t="shared" si="23"/>
        <v>1.1875250651220828</v>
      </c>
      <c r="D87">
        <f t="shared" si="24"/>
        <v>1.1047581949258787</v>
      </c>
      <c r="E87" s="1">
        <f t="shared" si="25"/>
        <v>1.029661962661401</v>
      </c>
      <c r="F87">
        <f t="shared" si="26"/>
        <v>0.94416502679886394</v>
      </c>
      <c r="G87">
        <f t="shared" si="27"/>
        <v>0.89750767971530454</v>
      </c>
      <c r="J87">
        <f t="shared" si="28"/>
        <v>-1.5786310246068181E-2</v>
      </c>
      <c r="K87">
        <f t="shared" si="29"/>
        <v>-1.5776519383293636E-2</v>
      </c>
      <c r="L87" t="e">
        <f t="shared" si="30"/>
        <v>#DIV/0!</v>
      </c>
      <c r="M87">
        <f t="shared" si="31"/>
        <v>-1.4249489310422844E-2</v>
      </c>
      <c r="N87">
        <f t="shared" si="32"/>
        <v>-1.2259209920788168E-2</v>
      </c>
      <c r="Q87">
        <f t="shared" si="22"/>
        <v>1.0917607931560906</v>
      </c>
      <c r="R87" s="1">
        <f t="shared" si="33"/>
        <v>1.0130922819501254</v>
      </c>
      <c r="S87">
        <f t="shared" si="34"/>
        <v>0.93059445087343517</v>
      </c>
      <c r="T87">
        <f t="shared" si="35"/>
        <v>0.89499317242709497</v>
      </c>
      <c r="Y87">
        <f t="shared" si="36"/>
        <v>-1.6492350357644719E-2</v>
      </c>
      <c r="Z87" t="e">
        <f t="shared" si="37"/>
        <v>#DIV/0!</v>
      </c>
      <c r="AA87">
        <f t="shared" si="38"/>
        <v>-1.3749638512781695E-2</v>
      </c>
      <c r="AB87">
        <f t="shared" si="39"/>
        <v>-1.0935102733613923E-2</v>
      </c>
    </row>
    <row r="88" spans="1:28">
      <c r="A88">
        <v>850</v>
      </c>
      <c r="B88">
        <f t="shared" si="21"/>
        <v>2.9294189257142929</v>
      </c>
      <c r="C88">
        <f t="shared" si="23"/>
        <v>1.1924986944137212</v>
      </c>
      <c r="D88">
        <f t="shared" si="24"/>
        <v>1.1097879490825215</v>
      </c>
      <c r="E88" s="1">
        <f t="shared" si="25"/>
        <v>1.0344776508265208</v>
      </c>
      <c r="F88">
        <f t="shared" si="26"/>
        <v>0.94911218694629262</v>
      </c>
      <c r="G88">
        <f t="shared" si="27"/>
        <v>0.90227546643886392</v>
      </c>
      <c r="J88">
        <f t="shared" si="28"/>
        <v>-1.5802104358720048E-2</v>
      </c>
      <c r="K88">
        <f t="shared" si="29"/>
        <v>-1.5821491230252265E-2</v>
      </c>
      <c r="L88" t="e">
        <f t="shared" si="30"/>
        <v>#DIV/0!</v>
      </c>
      <c r="M88">
        <f t="shared" si="31"/>
        <v>-1.4227577313371362E-2</v>
      </c>
      <c r="N88">
        <f t="shared" si="32"/>
        <v>-1.2263653468242751E-2</v>
      </c>
      <c r="Q88">
        <f t="shared" si="22"/>
        <v>1.0968148064118928</v>
      </c>
      <c r="R88" s="1">
        <f t="shared" si="33"/>
        <v>1.0178468597997781</v>
      </c>
      <c r="S88">
        <f t="shared" si="34"/>
        <v>0.9356936929581785</v>
      </c>
      <c r="T88">
        <f t="shared" si="35"/>
        <v>0.90004091532252128</v>
      </c>
      <c r="Y88">
        <f t="shared" si="36"/>
        <v>-1.6555125075915035E-2</v>
      </c>
      <c r="Z88" t="e">
        <f t="shared" si="37"/>
        <v>#DIV/0!</v>
      </c>
      <c r="AA88">
        <f t="shared" si="38"/>
        <v>-1.3692194473599928E-2</v>
      </c>
      <c r="AB88">
        <f t="shared" si="39"/>
        <v>-1.090795782196822E-2</v>
      </c>
    </row>
    <row r="89" spans="1:28">
      <c r="A89">
        <v>860</v>
      </c>
      <c r="B89">
        <f t="shared" si="21"/>
        <v>2.9344984512435679</v>
      </c>
      <c r="C89">
        <f t="shared" si="23"/>
        <v>1.1974141512684007</v>
      </c>
      <c r="D89">
        <f t="shared" si="24"/>
        <v>1.1147588743559809</v>
      </c>
      <c r="E89" s="1">
        <f t="shared" si="25"/>
        <v>1.0392370138616858</v>
      </c>
      <c r="F89">
        <f t="shared" si="26"/>
        <v>0.95400148424449638</v>
      </c>
      <c r="G89">
        <f t="shared" si="27"/>
        <v>0.90698748829609555</v>
      </c>
      <c r="J89">
        <f t="shared" si="28"/>
        <v>-1.581771374067149E-2</v>
      </c>
      <c r="K89">
        <f t="shared" si="29"/>
        <v>-1.5865937078633426E-2</v>
      </c>
      <c r="L89" t="e">
        <f t="shared" si="30"/>
        <v>#DIV/0!</v>
      </c>
      <c r="M89">
        <f t="shared" si="31"/>
        <v>-1.4205921602864902E-2</v>
      </c>
      <c r="N89">
        <f t="shared" si="32"/>
        <v>-1.2268045043190188E-2</v>
      </c>
      <c r="Q89">
        <f t="shared" si="22"/>
        <v>1.1018097070458499</v>
      </c>
      <c r="R89" s="1">
        <f t="shared" si="33"/>
        <v>1.0225458272763999</v>
      </c>
      <c r="S89">
        <f t="shared" si="34"/>
        <v>0.94073329341679379</v>
      </c>
      <c r="T89">
        <f t="shared" si="35"/>
        <v>0.90502961893533285</v>
      </c>
      <c r="Y89">
        <f t="shared" si="36"/>
        <v>-1.6617165570115312E-2</v>
      </c>
      <c r="Z89" t="e">
        <f t="shared" si="37"/>
        <v>#DIV/0!</v>
      </c>
      <c r="AA89">
        <f t="shared" si="38"/>
        <v>-1.3635422309934345E-2</v>
      </c>
      <c r="AB89">
        <f t="shared" si="39"/>
        <v>-1.0881130401950649E-2</v>
      </c>
    </row>
    <row r="90" spans="1:28">
      <c r="A90">
        <v>870</v>
      </c>
      <c r="B90">
        <f t="shared" si="21"/>
        <v>2.9395192526186187</v>
      </c>
      <c r="C90">
        <f t="shared" si="23"/>
        <v>1.2022727807590372</v>
      </c>
      <c r="D90">
        <f t="shared" si="24"/>
        <v>1.1196723309976326</v>
      </c>
      <c r="E90" s="1">
        <f t="shared" si="25"/>
        <v>1.0439413541260671</v>
      </c>
      <c r="F90">
        <f t="shared" si="26"/>
        <v>0.95883425660805122</v>
      </c>
      <c r="G90">
        <f t="shared" si="27"/>
        <v>0.91164503469166158</v>
      </c>
      <c r="J90">
        <f t="shared" si="28"/>
        <v>-1.5833142663297006E-2</v>
      </c>
      <c r="K90">
        <f t="shared" si="29"/>
        <v>-1.5909869090665021E-2</v>
      </c>
      <c r="L90" t="e">
        <f t="shared" si="30"/>
        <v>#DIV/0!</v>
      </c>
      <c r="M90">
        <f t="shared" si="31"/>
        <v>-1.4184516253002658E-2</v>
      </c>
      <c r="N90">
        <f t="shared" si="32"/>
        <v>-1.2272385847347456E-2</v>
      </c>
      <c r="Q90">
        <f t="shared" si="22"/>
        <v>1.1067468618699923</v>
      </c>
      <c r="R90" s="1">
        <f t="shared" si="33"/>
        <v>1.0271904702124317</v>
      </c>
      <c r="S90">
        <f t="shared" si="34"/>
        <v>0.94571463129303668</v>
      </c>
      <c r="T90">
        <f t="shared" si="35"/>
        <v>0.90996064838179769</v>
      </c>
      <c r="Y90">
        <f t="shared" si="36"/>
        <v>-1.6678488817098651E-2</v>
      </c>
      <c r="Z90" t="e">
        <f t="shared" si="37"/>
        <v>#DIV/0!</v>
      </c>
      <c r="AA90">
        <f t="shared" si="38"/>
        <v>-1.3579306486565837E-2</v>
      </c>
      <c r="AB90">
        <f t="shared" si="39"/>
        <v>-1.0854613132466112E-2</v>
      </c>
    </row>
    <row r="91" spans="1:28">
      <c r="A91">
        <v>880</v>
      </c>
      <c r="B91">
        <f t="shared" si="21"/>
        <v>2.9444826721501687</v>
      </c>
      <c r="C91">
        <f t="shared" si="23"/>
        <v>1.2070758818397183</v>
      </c>
      <c r="D91">
        <f t="shared" si="24"/>
        <v>1.1245296326195982</v>
      </c>
      <c r="E91" s="1">
        <f t="shared" si="25"/>
        <v>1.0485919293245434</v>
      </c>
      <c r="F91">
        <f t="shared" si="26"/>
        <v>0.96361179607814496</v>
      </c>
      <c r="G91">
        <f t="shared" si="27"/>
        <v>0.91624935082010417</v>
      </c>
      <c r="J91">
        <f t="shared" si="28"/>
        <v>-1.5848395251517489E-2</v>
      </c>
      <c r="K91">
        <f t="shared" si="29"/>
        <v>-1.5953299011566131E-2</v>
      </c>
      <c r="L91" t="e">
        <f t="shared" si="30"/>
        <v>#DIV/0!</v>
      </c>
      <c r="M91">
        <f t="shared" si="31"/>
        <v>-1.4163355541066406E-2</v>
      </c>
      <c r="N91">
        <f t="shared" si="32"/>
        <v>-1.2276677041228127E-2</v>
      </c>
      <c r="Q91">
        <f t="shared" si="22"/>
        <v>1.1116275908321469</v>
      </c>
      <c r="R91" s="1">
        <f t="shared" si="33"/>
        <v>1.0317820303526783</v>
      </c>
      <c r="S91">
        <f t="shared" si="34"/>
        <v>0.95063903834706842</v>
      </c>
      <c r="T91">
        <f t="shared" si="35"/>
        <v>0.91483532197212347</v>
      </c>
      <c r="Y91">
        <f t="shared" si="36"/>
        <v>-1.6739111211628629E-2</v>
      </c>
      <c r="Z91" t="e">
        <f t="shared" si="37"/>
        <v>#DIV/0!</v>
      </c>
      <c r="AA91">
        <f t="shared" si="38"/>
        <v>-1.3523832000934988E-2</v>
      </c>
      <c r="AB91">
        <f t="shared" si="39"/>
        <v>-1.0828398924125451E-2</v>
      </c>
    </row>
    <row r="92" spans="1:28">
      <c r="A92">
        <v>890</v>
      </c>
      <c r="B92">
        <f t="shared" si="21"/>
        <v>2.9493900066449128</v>
      </c>
      <c r="C92">
        <f t="shared" si="23"/>
        <v>1.2118247094302821</v>
      </c>
      <c r="D92">
        <f t="shared" si="24"/>
        <v>1.1293320483028448</v>
      </c>
      <c r="E92" s="1">
        <f t="shared" si="25"/>
        <v>1.0531899545260839</v>
      </c>
      <c r="F92">
        <f t="shared" si="26"/>
        <v>0.96833535089606082</v>
      </c>
      <c r="G92">
        <f t="shared" si="27"/>
        <v>0.92080163966415318</v>
      </c>
      <c r="J92">
        <f t="shared" si="28"/>
        <v>-1.5863475490419821E-2</v>
      </c>
      <c r="K92">
        <f t="shared" si="29"/>
        <v>-1.599623818839516E-2</v>
      </c>
      <c r="L92" t="e">
        <f t="shared" si="30"/>
        <v>#DIV/0!</v>
      </c>
      <c r="M92">
        <f t="shared" si="31"/>
        <v>-1.4142433938337182E-2</v>
      </c>
      <c r="N92">
        <f t="shared" si="32"/>
        <v>-1.2280919746004704E-2</v>
      </c>
      <c r="Q92">
        <f t="shared" si="22"/>
        <v>1.1164531691342086</v>
      </c>
      <c r="R92" s="1">
        <f t="shared" si="33"/>
        <v>1.0363217073470761</v>
      </c>
      <c r="S92">
        <f t="shared" si="34"/>
        <v>0.95550780119268408</v>
      </c>
      <c r="T92">
        <f t="shared" si="35"/>
        <v>0.91965491332610161</v>
      </c>
      <c r="Y92">
        <f t="shared" si="36"/>
        <v>-1.6799048592690251E-2</v>
      </c>
      <c r="Z92" t="e">
        <f t="shared" si="37"/>
        <v>#DIV/0!</v>
      </c>
      <c r="AA92">
        <f t="shared" si="38"/>
        <v>-1.3468984359065331E-2</v>
      </c>
      <c r="AB92">
        <f t="shared" si="39"/>
        <v>-1.0802480927868004E-2</v>
      </c>
    </row>
    <row r="93" spans="1:28">
      <c r="A93">
        <v>900</v>
      </c>
      <c r="B93">
        <f t="shared" si="21"/>
        <v>2.9542425094393248</v>
      </c>
      <c r="C93">
        <f t="shared" si="23"/>
        <v>1.2165204763844346</v>
      </c>
      <c r="D93">
        <f t="shared" si="24"/>
        <v>1.1340808045875124</v>
      </c>
      <c r="E93" s="1">
        <f t="shared" si="25"/>
        <v>1.0577366040693643</v>
      </c>
      <c r="F93">
        <f t="shared" si="26"/>
        <v>0.97300612746082216</v>
      </c>
      <c r="G93">
        <f t="shared" si="27"/>
        <v>0.9253030638813895</v>
      </c>
      <c r="J93">
        <f t="shared" si="28"/>
        <v>-1.587838723150703E-2</v>
      </c>
      <c r="K93">
        <f t="shared" si="29"/>
        <v>-1.6038697587846231E-2</v>
      </c>
      <c r="L93" t="e">
        <f t="shared" si="30"/>
        <v>#DIV/0!</v>
      </c>
      <c r="M93">
        <f t="shared" si="31"/>
        <v>-1.4121746101423697E-2</v>
      </c>
      <c r="N93">
        <f t="shared" si="32"/>
        <v>-1.2285115045266682E-2</v>
      </c>
      <c r="Q93">
        <f t="shared" si="22"/>
        <v>1.1212248292320657</v>
      </c>
      <c r="R93" s="1">
        <f t="shared" si="33"/>
        <v>1.0408106606321308</v>
      </c>
      <c r="S93">
        <f t="shared" si="34"/>
        <v>0.96032216331513176</v>
      </c>
      <c r="T93">
        <f t="shared" si="35"/>
        <v>0.92442065337054946</v>
      </c>
      <c r="Y93">
        <f t="shared" si="36"/>
        <v>-1.6858316268330165E-2</v>
      </c>
      <c r="Z93" t="e">
        <f t="shared" si="37"/>
        <v>#DIV/0!</v>
      </c>
      <c r="AA93">
        <f t="shared" si="38"/>
        <v>-1.3414749552833172E-2</v>
      </c>
      <c r="AB93">
        <f t="shared" si="39"/>
        <v>-1.0776852524220493E-2</v>
      </c>
    </row>
    <row r="94" spans="1:28">
      <c r="A94">
        <v>910</v>
      </c>
      <c r="B94">
        <f t="shared" si="21"/>
        <v>2.9590413923210934</v>
      </c>
      <c r="C94">
        <f t="shared" si="23"/>
        <v>1.221164355349122</v>
      </c>
      <c r="D94">
        <f t="shared" si="24"/>
        <v>1.1387770873532685</v>
      </c>
      <c r="E94" s="1">
        <f t="shared" si="25"/>
        <v>1.0622330133630948</v>
      </c>
      <c r="F94">
        <f t="shared" si="26"/>
        <v>0.97762529217866856</v>
      </c>
      <c r="G94">
        <f t="shared" si="27"/>
        <v>0.92975474758666232</v>
      </c>
      <c r="J94">
        <f t="shared" si="28"/>
        <v>-1.5893134198602721E-2</v>
      </c>
      <c r="K94">
        <f t="shared" si="29"/>
        <v>-1.6080687813061705E-2</v>
      </c>
      <c r="L94" t="e">
        <f t="shared" si="30"/>
        <v>#DIV/0!</v>
      </c>
      <c r="M94">
        <f t="shared" si="31"/>
        <v>-1.410128686407105E-2</v>
      </c>
      <c r="N94">
        <f t="shared" si="32"/>
        <v>-1.2289263986682052E-2</v>
      </c>
      <c r="Q94">
        <f t="shared" si="22"/>
        <v>1.1259437627250237</v>
      </c>
      <c r="R94" s="1">
        <f t="shared" si="33"/>
        <v>1.0452500112083971</v>
      </c>
      <c r="S94">
        <f t="shared" si="34"/>
        <v>0.96508332697744992</v>
      </c>
      <c r="T94">
        <f t="shared" si="35"/>
        <v>0.92913373222639195</v>
      </c>
      <c r="Y94">
        <f t="shared" si="36"/>
        <v>-1.6916929039125075E-2</v>
      </c>
      <c r="Z94" t="e">
        <f t="shared" si="37"/>
        <v>#DIV/0!</v>
      </c>
      <c r="AA94">
        <f t="shared" si="38"/>
        <v>-1.3361114038491198E-2</v>
      </c>
      <c r="AB94">
        <f t="shared" si="39"/>
        <v>-1.0751507313148626E-2</v>
      </c>
    </row>
    <row r="95" spans="1:28">
      <c r="A95">
        <v>920</v>
      </c>
      <c r="B95">
        <f t="shared" si="21"/>
        <v>2.9637878273455551</v>
      </c>
      <c r="C95">
        <f t="shared" si="23"/>
        <v>1.2257574805222937</v>
      </c>
      <c r="D95">
        <f t="shared" si="24"/>
        <v>1.1434220435969074</v>
      </c>
      <c r="E95" s="1">
        <f t="shared" si="25"/>
        <v>1.0666802805879649</v>
      </c>
      <c r="F95">
        <f t="shared" si="26"/>
        <v>0.98219397321146396</v>
      </c>
      <c r="G95">
        <f t="shared" si="27"/>
        <v>0.93415777803710442</v>
      </c>
      <c r="J95">
        <f t="shared" si="28"/>
        <v>-1.5907719993432878E-2</v>
      </c>
      <c r="K95">
        <f t="shared" si="29"/>
        <v>-1.6122219119525719E-2</v>
      </c>
      <c r="L95" t="e">
        <f t="shared" si="30"/>
        <v>#DIV/0!</v>
      </c>
      <c r="M95">
        <f t="shared" si="31"/>
        <v>-1.4081051229416833E-2</v>
      </c>
      <c r="N95">
        <f t="shared" si="32"/>
        <v>-1.2293367583567767E-2</v>
      </c>
      <c r="Q95">
        <f t="shared" si="22"/>
        <v>1.1306111221419781</v>
      </c>
      <c r="R95" s="1">
        <f t="shared" si="33"/>
        <v>1.0496408433208262</v>
      </c>
      <c r="S95">
        <f t="shared" si="34"/>
        <v>0.96979245502261913</v>
      </c>
      <c r="T95">
        <f t="shared" si="35"/>
        <v>0.93379530099261632</v>
      </c>
      <c r="Y95">
        <f t="shared" si="36"/>
        <v>-1.6974901220367284E-2</v>
      </c>
      <c r="Z95" t="e">
        <f t="shared" si="37"/>
        <v>#DIV/0!</v>
      </c>
      <c r="AA95">
        <f t="shared" si="38"/>
        <v>-1.3308064716367843E-2</v>
      </c>
      <c r="AB95">
        <f t="shared" si="39"/>
        <v>-1.0726439104463876E-2</v>
      </c>
    </row>
    <row r="96" spans="1:28">
      <c r="A96">
        <v>930</v>
      </c>
      <c r="B96">
        <f t="shared" si="21"/>
        <v>2.9684829485539352</v>
      </c>
      <c r="C96">
        <f t="shared" si="23"/>
        <v>1.2303009493156432</v>
      </c>
      <c r="D96">
        <f t="shared" si="24"/>
        <v>1.1480167831138524</v>
      </c>
      <c r="E96" s="1">
        <f t="shared" si="25"/>
        <v>1.0710794683065805</v>
      </c>
      <c r="F96">
        <f t="shared" si="26"/>
        <v>0.98671326213059052</v>
      </c>
      <c r="G96">
        <f t="shared" si="27"/>
        <v>0.93851320722605802</v>
      </c>
      <c r="J96">
        <f t="shared" si="28"/>
        <v>-1.5922148100906263E-2</v>
      </c>
      <c r="K96">
        <f t="shared" si="29"/>
        <v>-1.6163301430099128E-2</v>
      </c>
      <c r="L96" t="e">
        <f t="shared" si="30"/>
        <v>#DIV/0!</v>
      </c>
      <c r="M96">
        <f t="shared" si="31"/>
        <v>-1.4061034362665004E-2</v>
      </c>
      <c r="N96">
        <f t="shared" si="32"/>
        <v>-1.2297426816375001E-2</v>
      </c>
      <c r="Q96">
        <f t="shared" si="22"/>
        <v>1.1352280226310267</v>
      </c>
      <c r="R96" s="1">
        <f t="shared" si="33"/>
        <v>1.0539842060482747</v>
      </c>
      <c r="S96">
        <f t="shared" si="34"/>
        <v>0.97445067257830154</v>
      </c>
      <c r="T96">
        <f t="shared" si="35"/>
        <v>0.93840647343379069</v>
      </c>
      <c r="Y96">
        <f t="shared" si="36"/>
        <v>-1.7032246663050744E-2</v>
      </c>
      <c r="Z96" t="e">
        <f t="shared" si="37"/>
        <v>#DIV/0!</v>
      </c>
      <c r="AA96">
        <f t="shared" si="38"/>
        <v>-1.3255588911662194E-2</v>
      </c>
      <c r="AB96">
        <f t="shared" si="39"/>
        <v>-1.0701641908748519E-2</v>
      </c>
    </row>
    <row r="97" spans="1:28">
      <c r="A97">
        <v>940</v>
      </c>
      <c r="B97">
        <f t="shared" si="21"/>
        <v>2.9731278535996988</v>
      </c>
      <c r="C97">
        <f t="shared" si="23"/>
        <v>1.2347958239284282</v>
      </c>
      <c r="D97">
        <f t="shared" si="24"/>
        <v>1.1525623800897373</v>
      </c>
      <c r="E97" s="1">
        <f t="shared" si="25"/>
        <v>1.0754316049873098</v>
      </c>
      <c r="F97">
        <f t="shared" si="26"/>
        <v>0.99118421548239022</v>
      </c>
      <c r="G97">
        <f t="shared" si="27"/>
        <v>0.9428220533917604</v>
      </c>
      <c r="J97">
        <f t="shared" si="28"/>
        <v>-1.5936421894111839E-2</v>
      </c>
      <c r="K97">
        <f t="shared" si="29"/>
        <v>-1.6203944349249474E-2</v>
      </c>
      <c r="L97" t="e">
        <f t="shared" si="30"/>
        <v>#DIV/0!</v>
      </c>
      <c r="M97">
        <f t="shared" si="31"/>
        <v>-1.4041231584153272E-2</v>
      </c>
      <c r="N97">
        <f t="shared" si="32"/>
        <v>-1.2301442634095496E-2</v>
      </c>
      <c r="Q97">
        <f t="shared" si="22"/>
        <v>1.1397955435587279</v>
      </c>
      <c r="R97" s="1">
        <f t="shared" si="33"/>
        <v>1.0582811148080093</v>
      </c>
      <c r="S97">
        <f t="shared" si="34"/>
        <v>0.97905906867040526</v>
      </c>
      <c r="T97">
        <f t="shared" si="35"/>
        <v>0.94296832757733617</v>
      </c>
      <c r="Y97">
        <f t="shared" si="36"/>
        <v>-1.7088978773735553E-2</v>
      </c>
      <c r="Z97" t="e">
        <f t="shared" si="37"/>
        <v>#DIV/0!</v>
      </c>
      <c r="AA97">
        <f t="shared" si="38"/>
        <v>-1.3203674356267348E-2</v>
      </c>
      <c r="AB97">
        <f t="shared" si="39"/>
        <v>-1.0677109928766033E-2</v>
      </c>
    </row>
    <row r="98" spans="1:28">
      <c r="A98">
        <v>950</v>
      </c>
      <c r="B98">
        <f t="shared" si="21"/>
        <v>2.9777236052888476</v>
      </c>
      <c r="C98">
        <f t="shared" si="23"/>
        <v>1.2392431328380176</v>
      </c>
      <c r="D98">
        <f t="shared" si="24"/>
        <v>1.1570598746077725</v>
      </c>
      <c r="E98" s="1">
        <f t="shared" si="25"/>
        <v>1.0797376864474917</v>
      </c>
      <c r="F98">
        <f t="shared" si="26"/>
        <v>0.99560785627078019</v>
      </c>
      <c r="G98">
        <f t="shared" si="27"/>
        <v>0.9470853024461996</v>
      </c>
      <c r="J98">
        <f t="shared" si="28"/>
        <v>-1.5950544639052589E-2</v>
      </c>
      <c r="K98">
        <f t="shared" si="29"/>
        <v>-1.6244157176529581E-2</v>
      </c>
      <c r="L98" t="e">
        <f t="shared" si="30"/>
        <v>#DIV/0!</v>
      </c>
      <c r="M98">
        <f t="shared" si="31"/>
        <v>-1.4021638362785253E-2</v>
      </c>
      <c r="N98">
        <f t="shared" si="32"/>
        <v>-1.2305415955592959E-2</v>
      </c>
      <c r="Q98">
        <f t="shared" si="22"/>
        <v>1.1443147300247352</v>
      </c>
      <c r="R98" s="1">
        <f t="shared" si="33"/>
        <v>1.0625325527806071</v>
      </c>
      <c r="S98">
        <f t="shared" si="34"/>
        <v>0.98361869775127753</v>
      </c>
      <c r="T98">
        <f t="shared" si="35"/>
        <v>0.947481907226283</v>
      </c>
      <c r="Y98">
        <f t="shared" si="36"/>
        <v>-1.7145110533360184E-2</v>
      </c>
      <c r="Z98" t="e">
        <f t="shared" si="37"/>
        <v>#DIV/0!</v>
      </c>
      <c r="AA98">
        <f t="shared" si="38"/>
        <v>-1.3152309171554929E-2</v>
      </c>
      <c r="AB98">
        <f t="shared" si="39"/>
        <v>-1.0652837551326304E-2</v>
      </c>
    </row>
    <row r="99" spans="1:28">
      <c r="A99">
        <v>960</v>
      </c>
      <c r="B99">
        <f t="shared" si="21"/>
        <v>2.9822712330395684</v>
      </c>
      <c r="C99">
        <f t="shared" si="23"/>
        <v>1.2436438722123904</v>
      </c>
      <c r="D99">
        <f t="shared" si="24"/>
        <v>1.1615102740771828</v>
      </c>
      <c r="E99" s="1">
        <f t="shared" si="25"/>
        <v>1.0839986772210846</v>
      </c>
      <c r="F99">
        <f t="shared" si="26"/>
        <v>0.99998517536223641</v>
      </c>
      <c r="G99">
        <f t="shared" si="27"/>
        <v>0.95130390932915576</v>
      </c>
      <c r="J99">
        <f t="shared" si="28"/>
        <v>-1.5964519499130581E-2</v>
      </c>
      <c r="K99">
        <f t="shared" si="29"/>
        <v>-1.6283948919348364E-2</v>
      </c>
      <c r="L99" t="e">
        <f t="shared" si="30"/>
        <v>#DIV/0!</v>
      </c>
      <c r="M99">
        <f t="shared" si="31"/>
        <v>-1.4002250309808029E-2</v>
      </c>
      <c r="N99">
        <f t="shared" si="32"/>
        <v>-1.2309347670865381E-2</v>
      </c>
      <c r="Q99">
        <f t="shared" si="22"/>
        <v>1.1487865942971289</v>
      </c>
      <c r="R99" s="1">
        <f t="shared" si="33"/>
        <v>1.0667394722602439</v>
      </c>
      <c r="S99">
        <f t="shared" si="34"/>
        <v>0.98813058114787777</v>
      </c>
      <c r="T99">
        <f t="shared" si="35"/>
        <v>0.9519482233928207</v>
      </c>
      <c r="Y99">
        <f t="shared" si="36"/>
        <v>-1.7200654515070236E-2</v>
      </c>
      <c r="Z99" t="e">
        <f t="shared" si="37"/>
        <v>#DIV/0!</v>
      </c>
      <c r="AA99">
        <f t="shared" si="38"/>
        <v>-1.3101481852061022E-2</v>
      </c>
      <c r="AB99">
        <f t="shared" si="39"/>
        <v>-1.0628819339576222E-2</v>
      </c>
    </row>
    <row r="100" spans="1:28">
      <c r="A100">
        <v>970</v>
      </c>
      <c r="B100">
        <f t="shared" si="21"/>
        <v>2.9867717342662448</v>
      </c>
      <c r="C100">
        <f t="shared" si="23"/>
        <v>1.2479990072494451</v>
      </c>
      <c r="D100">
        <f t="shared" si="24"/>
        <v>1.1659145545876328</v>
      </c>
      <c r="E100" s="1">
        <f t="shared" si="25"/>
        <v>1.0882155118554435</v>
      </c>
      <c r="F100">
        <f t="shared" si="26"/>
        <v>1.0043171328179739</v>
      </c>
      <c r="G100">
        <f t="shared" si="27"/>
        <v>0.95547879929208213</v>
      </c>
      <c r="J100">
        <f t="shared" si="28"/>
        <v>-1.5978349539400159E-2</v>
      </c>
      <c r="K100">
        <f t="shared" si="29"/>
        <v>-1.6323328305081788E-2</v>
      </c>
      <c r="L100" t="e">
        <f t="shared" si="30"/>
        <v>#DIV/0!</v>
      </c>
      <c r="M100">
        <f t="shared" si="31"/>
        <v>-1.3983063172911614E-2</v>
      </c>
      <c r="N100">
        <f t="shared" si="32"/>
        <v>-1.2313238642241318E-2</v>
      </c>
      <c r="Q100">
        <f t="shared" ref="Q100:Q131" si="40" xml:space="preserve"> 0.98334*B100 - 1.7838</f>
        <v>1.1532121171733689</v>
      </c>
      <c r="R100" s="1">
        <f t="shared" si="33"/>
        <v>1.0709027959350177</v>
      </c>
      <c r="S100">
        <f t="shared" si="34"/>
        <v>0.99259570843491218</v>
      </c>
      <c r="T100">
        <f t="shared" si="35"/>
        <v>0.95636825565756411</v>
      </c>
      <c r="Y100">
        <f t="shared" si="36"/>
        <v>-1.7255622901121849E-2</v>
      </c>
      <c r="Z100" t="e">
        <f t="shared" si="37"/>
        <v>#DIV/0!</v>
      </c>
      <c r="AA100">
        <f t="shared" si="38"/>
        <v>-1.3051181250017585E-2</v>
      </c>
      <c r="AB100">
        <f t="shared" si="39"/>
        <v>-1.0605050025690146E-2</v>
      </c>
    </row>
    <row r="101" spans="1:28">
      <c r="A101">
        <v>980</v>
      </c>
      <c r="B101">
        <f t="shared" si="21"/>
        <v>2.9912260756924947</v>
      </c>
      <c r="C101">
        <f t="shared" si="23"/>
        <v>1.2523094734476272</v>
      </c>
      <c r="D101">
        <f t="shared" si="24"/>
        <v>1.1702736621941894</v>
      </c>
      <c r="E101" s="1">
        <f t="shared" si="25"/>
        <v>1.0923890961415965</v>
      </c>
      <c r="F101">
        <f t="shared" si="26"/>
        <v>1.0086046591578106</v>
      </c>
      <c r="G101">
        <f t="shared" si="27"/>
        <v>0.95961086911614268</v>
      </c>
      <c r="J101">
        <f t="shared" si="28"/>
        <v>-1.5992037730603072E-2</v>
      </c>
      <c r="K101">
        <f t="shared" si="29"/>
        <v>-1.6362303792561525E-2</v>
      </c>
      <c r="L101" t="e">
        <f t="shared" si="30"/>
        <v>#DIV/0!</v>
      </c>
      <c r="M101">
        <f t="shared" si="31"/>
        <v>-1.3964072830630989E-2</v>
      </c>
      <c r="N101">
        <f t="shared" si="32"/>
        <v>-1.2317089705515198E-2</v>
      </c>
      <c r="Q101">
        <f t="shared" si="40"/>
        <v>1.1575922492714577</v>
      </c>
      <c r="R101" s="1">
        <f t="shared" si="33"/>
        <v>1.0750234181016132</v>
      </c>
      <c r="S101">
        <f t="shared" si="34"/>
        <v>0.99701503873755204</v>
      </c>
      <c r="T101">
        <f t="shared" si="35"/>
        <v>0.96074295345911254</v>
      </c>
      <c r="Y101">
        <f t="shared" si="36"/>
        <v>-1.7310027498919179E-2</v>
      </c>
      <c r="Z101" t="e">
        <f t="shared" si="37"/>
        <v>#DIV/0!</v>
      </c>
      <c r="AA101">
        <f t="shared" si="38"/>
        <v>-1.3001396560676856E-2</v>
      </c>
      <c r="AB101">
        <f t="shared" si="39"/>
        <v>-1.0581524503935243E-2</v>
      </c>
    </row>
    <row r="102" spans="1:28">
      <c r="A102">
        <v>990</v>
      </c>
      <c r="B102">
        <f t="shared" si="21"/>
        <v>2.9956351945975501</v>
      </c>
      <c r="C102">
        <f t="shared" si="23"/>
        <v>1.256576177812049</v>
      </c>
      <c r="D102">
        <f t="shared" si="24"/>
        <v>1.1745885141370549</v>
      </c>
      <c r="E102" s="1">
        <f t="shared" si="25"/>
        <v>1.0965203082820667</v>
      </c>
      <c r="F102">
        <f t="shared" si="26"/>
        <v>1.0128486565598718</v>
      </c>
      <c r="G102">
        <f t="shared" si="27"/>
        <v>0.96370098826841755</v>
      </c>
      <c r="J102">
        <f t="shared" si="28"/>
        <v>-1.6005586952998231E-2</v>
      </c>
      <c r="K102">
        <f t="shared" si="29"/>
        <v>-1.6400883582980714E-2</v>
      </c>
      <c r="L102" t="e">
        <f t="shared" si="30"/>
        <v>#DIV/0!</v>
      </c>
      <c r="M102">
        <f t="shared" si="31"/>
        <v>-1.3945275287032492E-2</v>
      </c>
      <c r="N102">
        <f t="shared" si="32"/>
        <v>-1.2320901671024969E-2</v>
      </c>
      <c r="Q102">
        <f t="shared" si="40"/>
        <v>1.1619279122555548</v>
      </c>
      <c r="R102" s="1">
        <f t="shared" si="33"/>
        <v>1.0791022058183017</v>
      </c>
      <c r="S102">
        <f t="shared" si="34"/>
        <v>1.0013895019680135</v>
      </c>
      <c r="T102">
        <f t="shared" si="35"/>
        <v>0.96507323731814565</v>
      </c>
      <c r="Y102">
        <f t="shared" si="36"/>
        <v>-1.736387975623754E-2</v>
      </c>
      <c r="Z102" t="e">
        <f t="shared" si="37"/>
        <v>#DIV/0!</v>
      </c>
      <c r="AA102">
        <f t="shared" si="38"/>
        <v>-1.295211730838138E-2</v>
      </c>
      <c r="AB102">
        <f t="shared" si="39"/>
        <v>-1.0558237824088526E-2</v>
      </c>
    </row>
    <row r="103" spans="1:28">
      <c r="A103">
        <v>1000</v>
      </c>
      <c r="B103">
        <f t="shared" si="21"/>
        <v>3</v>
      </c>
      <c r="C103">
        <f t="shared" si="23"/>
        <v>1.2608000000000001</v>
      </c>
      <c r="D103">
        <f t="shared" si="24"/>
        <v>1.17886</v>
      </c>
      <c r="E103" s="1">
        <f t="shared" si="25"/>
        <v>1.1006099999999999</v>
      </c>
      <c r="F103">
        <f t="shared" si="26"/>
        <v>1.0170499999999998</v>
      </c>
      <c r="G103">
        <f t="shared" si="27"/>
        <v>0.96775000000000011</v>
      </c>
      <c r="J103">
        <f t="shared" si="28"/>
        <v>-1.6019000000000026E-2</v>
      </c>
      <c r="K103">
        <f t="shared" si="29"/>
        <v>-1.6439075630252133E-2</v>
      </c>
      <c r="L103" t="e">
        <f t="shared" si="30"/>
        <v>#DIV/0!</v>
      </c>
      <c r="M103">
        <f t="shared" si="31"/>
        <v>-1.3926666666666684E-2</v>
      </c>
      <c r="N103">
        <f t="shared" si="32"/>
        <v>-1.2324675324675302E-2</v>
      </c>
      <c r="Q103">
        <f t="shared" si="40"/>
        <v>1.1662199999999998</v>
      </c>
      <c r="R103" s="1">
        <f t="shared" si="33"/>
        <v>1.0831400000000002</v>
      </c>
      <c r="S103">
        <f t="shared" si="34"/>
        <v>1.0057200000000002</v>
      </c>
      <c r="T103">
        <f t="shared" si="35"/>
        <v>0.96935999999999978</v>
      </c>
      <c r="Y103">
        <f t="shared" si="36"/>
        <v>-1.7417190775681258E-2</v>
      </c>
      <c r="Z103" t="e">
        <f t="shared" si="37"/>
        <v>#DIV/0!</v>
      </c>
      <c r="AA103">
        <f t="shared" si="38"/>
        <v>-1.2903333333333341E-2</v>
      </c>
      <c r="AB103">
        <f t="shared" si="39"/>
        <v>-1.0535185185185226E-2</v>
      </c>
    </row>
    <row r="104" spans="1:28">
      <c r="A104">
        <v>1010</v>
      </c>
      <c r="B104">
        <f t="shared" si="21"/>
        <v>3.0043213737826426</v>
      </c>
      <c r="C104">
        <f t="shared" si="23"/>
        <v>1.2649817934094632</v>
      </c>
      <c r="D104">
        <f t="shared" si="24"/>
        <v>1.1830889828111701</v>
      </c>
      <c r="E104" s="1">
        <f t="shared" si="25"/>
        <v>1.1046589975931227</v>
      </c>
      <c r="F104">
        <f t="shared" si="26"/>
        <v>1.0212095383344826</v>
      </c>
      <c r="G104">
        <f t="shared" si="27"/>
        <v>0.97175872238946859</v>
      </c>
      <c r="J104">
        <f t="shared" si="28"/>
        <v>-1.6032279581634046E-2</v>
      </c>
      <c r="K104">
        <f t="shared" si="29"/>
        <v>-1.6476887650850307E-2</v>
      </c>
      <c r="L104" t="e">
        <f t="shared" si="30"/>
        <v>#DIV/0!</v>
      </c>
      <c r="M104">
        <f t="shared" si="31"/>
        <v>-1.3908243209773356E-2</v>
      </c>
      <c r="N104">
        <f t="shared" si="32"/>
        <v>-1.2328411428910399E-2</v>
      </c>
      <c r="Q104">
        <f t="shared" si="40"/>
        <v>1.1704693796954235</v>
      </c>
      <c r="R104" s="1">
        <f t="shared" si="33"/>
        <v>1.0871376164588473</v>
      </c>
      <c r="S104">
        <f t="shared" si="34"/>
        <v>1.0100074077847112</v>
      </c>
      <c r="T104">
        <f t="shared" si="35"/>
        <v>0.97360410761940908</v>
      </c>
      <c r="Y104">
        <f t="shared" si="36"/>
        <v>-1.7469971328422686E-2</v>
      </c>
      <c r="Z104" t="e">
        <f t="shared" si="37"/>
        <v>#DIV/0!</v>
      </c>
      <c r="AA104">
        <f t="shared" si="38"/>
        <v>-1.2855034779022686E-2</v>
      </c>
      <c r="AB104">
        <f t="shared" si="39"/>
        <v>-1.0512361929577614E-2</v>
      </c>
    </row>
    <row r="105" spans="1:28">
      <c r="A105">
        <v>1020</v>
      </c>
      <c r="B105">
        <f t="shared" si="21"/>
        <v>3.0086001717619175</v>
      </c>
      <c r="C105">
        <f t="shared" si="23"/>
        <v>1.2691223862140073</v>
      </c>
      <c r="D105">
        <f t="shared" si="24"/>
        <v>1.1872763000896478</v>
      </c>
      <c r="E105" s="1">
        <f t="shared" si="25"/>
        <v>1.1086681029357639</v>
      </c>
      <c r="F105">
        <f t="shared" si="26"/>
        <v>1.0253280953294337</v>
      </c>
      <c r="G105">
        <f t="shared" si="27"/>
        <v>0.97572794933494267</v>
      </c>
      <c r="J105">
        <f t="shared" si="28"/>
        <v>-1.6045428327824341E-2</v>
      </c>
      <c r="K105">
        <f t="shared" si="29"/>
        <v>-1.6514327133168888E-2</v>
      </c>
      <c r="L105" t="e">
        <f t="shared" si="30"/>
        <v>#DIV/0!</v>
      </c>
      <c r="M105">
        <f t="shared" si="31"/>
        <v>-1.3890001267721705E-2</v>
      </c>
      <c r="N105">
        <f t="shared" si="32"/>
        <v>-1.2332110723638334E-2</v>
      </c>
      <c r="Q105">
        <f t="shared" si="40"/>
        <v>1.1746768929003639</v>
      </c>
      <c r="R105" s="1">
        <f t="shared" si="33"/>
        <v>1.0910958468935146</v>
      </c>
      <c r="S105">
        <f t="shared" si="34"/>
        <v>1.0142525744118691</v>
      </c>
      <c r="T105">
        <f t="shared" si="35"/>
        <v>0.97780640069081426</v>
      </c>
      <c r="Y105">
        <f t="shared" si="36"/>
        <v>-1.7522231867264017E-2</v>
      </c>
      <c r="Z105" t="e">
        <f t="shared" si="37"/>
        <v>#DIV/0!</v>
      </c>
      <c r="AA105">
        <f t="shared" si="38"/>
        <v>-1.2807212080274244E-2</v>
      </c>
      <c r="AB105">
        <f t="shared" si="39"/>
        <v>-1.0489763537287066E-2</v>
      </c>
    </row>
    <row r="106" spans="1:28">
      <c r="A106">
        <v>1030</v>
      </c>
      <c r="B106">
        <f t="shared" si="21"/>
        <v>3.012837224705172</v>
      </c>
      <c r="C106">
        <f t="shared" si="23"/>
        <v>1.273222582347195</v>
      </c>
      <c r="D106">
        <f t="shared" si="24"/>
        <v>1.1914227648409759</v>
      </c>
      <c r="E106" s="1">
        <f t="shared" si="25"/>
        <v>1.1126380944320051</v>
      </c>
      <c r="F106">
        <f t="shared" si="26"/>
        <v>1.0294064706399633</v>
      </c>
      <c r="G106">
        <f t="shared" si="27"/>
        <v>0.97965845149775266</v>
      </c>
      <c r="J106">
        <f t="shared" si="28"/>
        <v>-1.6058448791518985E-2</v>
      </c>
      <c r="K106">
        <f t="shared" si="29"/>
        <v>-1.6551401346422426E-2</v>
      </c>
      <c r="L106" t="e">
        <f t="shared" si="30"/>
        <v>#DIV/0!</v>
      </c>
      <c r="M106">
        <f t="shared" si="31"/>
        <v>-1.3871937298673646E-2</v>
      </c>
      <c r="N106">
        <f t="shared" si="32"/>
        <v>-1.2335773927110619E-2</v>
      </c>
      <c r="Q106">
        <f t="shared" si="40"/>
        <v>1.1788433565415837</v>
      </c>
      <c r="R106" s="1">
        <f t="shared" si="33"/>
        <v>1.0950154598302606</v>
      </c>
      <c r="S106">
        <f t="shared" si="34"/>
        <v>1.0184563241189895</v>
      </c>
      <c r="T106">
        <f t="shared" si="35"/>
        <v>0.98196769512744342</v>
      </c>
      <c r="Y106">
        <f t="shared" si="36"/>
        <v>-1.7573982539061443E-2</v>
      </c>
      <c r="Z106" t="e">
        <f t="shared" si="37"/>
        <v>#DIV/0!</v>
      </c>
      <c r="AA106">
        <f t="shared" si="38"/>
        <v>-1.2759855951878526E-2</v>
      </c>
      <c r="AB106">
        <f t="shared" si="39"/>
        <v>-1.0467385620631221E-2</v>
      </c>
    </row>
    <row r="107" spans="1:28">
      <c r="A107">
        <v>1040</v>
      </c>
      <c r="B107">
        <f t="shared" si="21"/>
        <v>3.0170333392987803</v>
      </c>
      <c r="C107">
        <f t="shared" si="23"/>
        <v>1.2772831624394296</v>
      </c>
      <c r="D107">
        <f t="shared" si="24"/>
        <v>1.1955291665045726</v>
      </c>
      <c r="E107" s="1">
        <f t="shared" si="25"/>
        <v>1.116569727922778</v>
      </c>
      <c r="F107">
        <f t="shared" si="26"/>
        <v>1.033445440742041</v>
      </c>
      <c r="G107">
        <f t="shared" si="27"/>
        <v>0.98355097720051354</v>
      </c>
      <c r="J107">
        <f t="shared" si="28"/>
        <v>-1.6071343451665165E-2</v>
      </c>
      <c r="K107">
        <f t="shared" si="29"/>
        <v>-1.6588117349116527E-2</v>
      </c>
      <c r="L107" t="e">
        <f t="shared" si="30"/>
        <v>#DIV/0!</v>
      </c>
      <c r="M107">
        <f t="shared" si="31"/>
        <v>-1.3854047863456162E-2</v>
      </c>
      <c r="N107">
        <f t="shared" si="32"/>
        <v>-1.2339401736759225E-2</v>
      </c>
      <c r="Q107">
        <f t="shared" si="40"/>
        <v>1.1829695638660624</v>
      </c>
      <c r="R107" s="1">
        <f t="shared" si="33"/>
        <v>1.0988972015185157</v>
      </c>
      <c r="S107">
        <f t="shared" si="34"/>
        <v>1.0226194572518921</v>
      </c>
      <c r="T107">
        <f t="shared" si="35"/>
        <v>0.98608878319211812</v>
      </c>
      <c r="Y107">
        <f t="shared" si="36"/>
        <v>-1.7625233196550689E-2</v>
      </c>
      <c r="Z107" t="e">
        <f t="shared" si="37"/>
        <v>#DIV/0!</v>
      </c>
      <c r="AA107">
        <f t="shared" si="38"/>
        <v>-1.2712957377770598E-2</v>
      </c>
      <c r="AB107">
        <f t="shared" si="39"/>
        <v>-1.0445223919110883E-2</v>
      </c>
    </row>
    <row r="108" spans="1:28">
      <c r="A108">
        <v>1050</v>
      </c>
      <c r="B108">
        <f t="shared" si="21"/>
        <v>3.0211892990699383</v>
      </c>
      <c r="C108">
        <f t="shared" si="23"/>
        <v>1.2813048847099791</v>
      </c>
      <c r="D108">
        <f t="shared" si="24"/>
        <v>1.1995962718558231</v>
      </c>
      <c r="E108" s="1">
        <f t="shared" si="25"/>
        <v>1.1204637375495599</v>
      </c>
      <c r="F108">
        <f t="shared" si="26"/>
        <v>1.0374457598197693</v>
      </c>
      <c r="G108">
        <f t="shared" si="27"/>
        <v>0.98740625328222809</v>
      </c>
      <c r="J108">
        <f t="shared" si="28"/>
        <v>-1.608411471604192E-2</v>
      </c>
      <c r="K108">
        <f t="shared" si="29"/>
        <v>-1.662448199711412E-2</v>
      </c>
      <c r="L108" t="e">
        <f t="shared" si="30"/>
        <v>#DIV/0!</v>
      </c>
      <c r="M108">
        <f t="shared" si="31"/>
        <v>-1.3836329621631768E-2</v>
      </c>
      <c r="N108">
        <f t="shared" si="32"/>
        <v>-1.2342994829993672E-2</v>
      </c>
      <c r="Q108">
        <f t="shared" si="40"/>
        <v>1.1870562853474331</v>
      </c>
      <c r="R108" s="1">
        <f t="shared" si="33"/>
        <v>1.1027417967836186</v>
      </c>
      <c r="S108">
        <f t="shared" si="34"/>
        <v>1.0267427511792486</v>
      </c>
      <c r="T108">
        <f t="shared" si="35"/>
        <v>0.99017043440256747</v>
      </c>
      <c r="Y108">
        <f t="shared" si="36"/>
        <v>-1.7675993409604723E-2</v>
      </c>
      <c r="Z108" t="e">
        <f t="shared" si="37"/>
        <v>#DIV/0!</v>
      </c>
      <c r="AA108">
        <f t="shared" si="38"/>
        <v>-1.266650760072833E-2</v>
      </c>
      <c r="AB108">
        <f t="shared" si="39"/>
        <v>-1.0423274294541773E-2</v>
      </c>
    </row>
    <row r="109" spans="1:28">
      <c r="A109">
        <v>1060</v>
      </c>
      <c r="B109">
        <f t="shared" si="21"/>
        <v>3.0253058652647704</v>
      </c>
      <c r="C109">
        <f t="shared" si="23"/>
        <v>1.2852884858167184</v>
      </c>
      <c r="D109">
        <f t="shared" si="24"/>
        <v>1.2036248258654096</v>
      </c>
      <c r="E109" s="1">
        <f t="shared" si="25"/>
        <v>1.1243208365771318</v>
      </c>
      <c r="F109">
        <f t="shared" si="26"/>
        <v>1.0414081606106049</v>
      </c>
      <c r="G109">
        <f t="shared" si="27"/>
        <v>0.99122498591286412</v>
      </c>
      <c r="J109">
        <f t="shared" si="28"/>
        <v>-1.6096764923958663E-2</v>
      </c>
      <c r="K109">
        <f t="shared" si="29"/>
        <v>-1.6660501951318879E-2</v>
      </c>
      <c r="L109" t="e">
        <f t="shared" si="30"/>
        <v>#DIV/0!</v>
      </c>
      <c r="M109">
        <f t="shared" si="31"/>
        <v>-1.381877932775448E-2</v>
      </c>
      <c r="N109">
        <f t="shared" si="32"/>
        <v>-1.2346553864959895E-2</v>
      </c>
      <c r="Q109">
        <f t="shared" si="40"/>
        <v>1.1911042695494591</v>
      </c>
      <c r="R109" s="1">
        <f t="shared" si="33"/>
        <v>1.1065499498391338</v>
      </c>
      <c r="S109">
        <f t="shared" si="34"/>
        <v>1.0308269611637897</v>
      </c>
      <c r="T109">
        <f t="shared" si="35"/>
        <v>0.99421339639383599</v>
      </c>
      <c r="Y109">
        <f t="shared" si="36"/>
        <v>-1.7726272475959193E-2</v>
      </c>
      <c r="Z109" t="e">
        <f t="shared" si="37"/>
        <v>#DIV/0!</v>
      </c>
      <c r="AA109">
        <f t="shared" si="38"/>
        <v>-1.2620498112557351E-2</v>
      </c>
      <c r="AB109">
        <f t="shared" si="39"/>
        <v>-1.0401532726416463E-2</v>
      </c>
    </row>
    <row r="110" spans="1:28">
      <c r="A110">
        <v>1070</v>
      </c>
      <c r="B110">
        <f t="shared" si="21"/>
        <v>3.0293837776852097</v>
      </c>
      <c r="C110">
        <f t="shared" si="23"/>
        <v>1.2892346816659774</v>
      </c>
      <c r="D110">
        <f t="shared" si="24"/>
        <v>1.2076155525183003</v>
      </c>
      <c r="E110" s="1">
        <f t="shared" si="25"/>
        <v>1.1281417181777111</v>
      </c>
      <c r="F110">
        <f t="shared" si="26"/>
        <v>1.0453333552108988</v>
      </c>
      <c r="G110">
        <f t="shared" si="27"/>
        <v>0.99500786136968467</v>
      </c>
      <c r="J110">
        <f t="shared" si="28"/>
        <v>-1.6109296348826629E-2</v>
      </c>
      <c r="K110">
        <f t="shared" si="29"/>
        <v>-1.6696183684997729E-2</v>
      </c>
      <c r="L110" t="e">
        <f t="shared" si="30"/>
        <v>#DIV/0!</v>
      </c>
      <c r="M110">
        <f t="shared" si="31"/>
        <v>-1.3801393827802067E-2</v>
      </c>
      <c r="N110">
        <f t="shared" si="32"/>
        <v>-1.2350079481264053E-2</v>
      </c>
      <c r="Q110">
        <f t="shared" si="40"/>
        <v>1.1951142439489739</v>
      </c>
      <c r="R110" s="1">
        <f t="shared" si="33"/>
        <v>1.110322345061034</v>
      </c>
      <c r="S110">
        <f t="shared" si="34"/>
        <v>1.0348728211926042</v>
      </c>
      <c r="T110">
        <f t="shared" si="35"/>
        <v>0.99821839574019822</v>
      </c>
      <c r="Y110">
        <f t="shared" si="36"/>
        <v>-1.7776079431433948E-2</v>
      </c>
      <c r="Z110" t="e">
        <f t="shared" si="37"/>
        <v>#DIV/0!</v>
      </c>
      <c r="AA110">
        <f t="shared" si="38"/>
        <v>-1.2574920644738308E-2</v>
      </c>
      <c r="AB110">
        <f t="shared" si="39"/>
        <v>-1.0379995307484794E-2</v>
      </c>
    </row>
    <row r="111" spans="1:28">
      <c r="A111">
        <v>1080</v>
      </c>
      <c r="B111">
        <f t="shared" si="21"/>
        <v>3.0334237554869499</v>
      </c>
      <c r="C111">
        <f t="shared" si="23"/>
        <v>1.2931441681847211</v>
      </c>
      <c r="D111">
        <f t="shared" si="24"/>
        <v>1.2115691555946391</v>
      </c>
      <c r="E111" s="1">
        <f t="shared" si="25"/>
        <v>1.1319270561786074</v>
      </c>
      <c r="F111">
        <f t="shared" si="26"/>
        <v>1.0492220358439637</v>
      </c>
      <c r="G111">
        <f t="shared" si="27"/>
        <v>0.99875554677746914</v>
      </c>
      <c r="J111">
        <f t="shared" si="28"/>
        <v>-1.6121711200611365E-2</v>
      </c>
      <c r="K111">
        <f t="shared" si="29"/>
        <v>-1.6731533490762947E-2</v>
      </c>
      <c r="L111" t="e">
        <f t="shared" si="30"/>
        <v>#DIV/0!</v>
      </c>
      <c r="M111">
        <f t="shared" si="31"/>
        <v>-1.3784170055773967E-2</v>
      </c>
      <c r="N111">
        <f t="shared" si="32"/>
        <v>-1.2353572300662181E-2</v>
      </c>
      <c r="Q111">
        <f t="shared" si="40"/>
        <v>1.1990869157205373</v>
      </c>
      <c r="R111" s="1">
        <f t="shared" si="33"/>
        <v>1.1140596477258677</v>
      </c>
      <c r="S111">
        <f t="shared" si="34"/>
        <v>1.0388810447688228</v>
      </c>
      <c r="T111">
        <f t="shared" si="35"/>
        <v>1.0021861387388429</v>
      </c>
      <c r="Y111">
        <f t="shared" si="36"/>
        <v>-1.7825423059679147E-2</v>
      </c>
      <c r="Z111" t="e">
        <f t="shared" si="37"/>
        <v>#DIV/0!</v>
      </c>
      <c r="AA111">
        <f t="shared" si="38"/>
        <v>-1.2529767159507488E-2</v>
      </c>
      <c r="AB111">
        <f t="shared" si="39"/>
        <v>-1.0358658239539338E-2</v>
      </c>
    </row>
    <row r="112" spans="1:28">
      <c r="A112">
        <v>1090</v>
      </c>
      <c r="B112">
        <f t="shared" si="21"/>
        <v>3.0374264979406238</v>
      </c>
      <c r="C112">
        <f t="shared" si="23"/>
        <v>1.2970176220571417</v>
      </c>
      <c r="D112">
        <f t="shared" si="24"/>
        <v>1.2154863194146535</v>
      </c>
      <c r="E112" s="1">
        <f t="shared" si="25"/>
        <v>1.1356775057754265</v>
      </c>
      <c r="F112">
        <f t="shared" si="26"/>
        <v>1.0530748755927473</v>
      </c>
      <c r="G112">
        <f t="shared" si="27"/>
        <v>1.0024686908146196</v>
      </c>
      <c r="J112">
        <f t="shared" si="28"/>
        <v>-1.6134011628171518E-2</v>
      </c>
      <c r="K112">
        <f t="shared" si="29"/>
        <v>-1.6766557487232561E-2</v>
      </c>
      <c r="L112" t="e">
        <f t="shared" si="30"/>
        <v>#DIV/0!</v>
      </c>
      <c r="M112">
        <f t="shared" si="31"/>
        <v>-1.3767105030446539E-2</v>
      </c>
      <c r="N112">
        <f t="shared" si="32"/>
        <v>-1.2357032927718632E-2</v>
      </c>
      <c r="Q112">
        <f t="shared" si="40"/>
        <v>1.2030229724849331</v>
      </c>
      <c r="R112" s="1">
        <f t="shared" si="33"/>
        <v>1.1177625047149125</v>
      </c>
      <c r="S112">
        <f t="shared" si="34"/>
        <v>1.0428523256668107</v>
      </c>
      <c r="T112">
        <f t="shared" si="35"/>
        <v>1.0061173121574452</v>
      </c>
      <c r="Y112">
        <f t="shared" si="36"/>
        <v>-1.7874311901471828E-2</v>
      </c>
      <c r="Z112" t="e">
        <f t="shared" si="37"/>
        <v>#DIV/0!</v>
      </c>
      <c r="AA112">
        <f t="shared" si="38"/>
        <v>-1.2485029841350284E-2</v>
      </c>
      <c r="AB112">
        <f t="shared" si="39"/>
        <v>-1.0337517829395119E-2</v>
      </c>
    </row>
    <row r="113" spans="1:28">
      <c r="A113">
        <v>1100</v>
      </c>
      <c r="B113">
        <f t="shared" si="21"/>
        <v>3.0413926851582249</v>
      </c>
      <c r="C113">
        <f t="shared" si="23"/>
        <v>1.3008557014276141</v>
      </c>
      <c r="D113">
        <f t="shared" si="24"/>
        <v>1.2193677095495421</v>
      </c>
      <c r="E113" s="1">
        <f t="shared" si="25"/>
        <v>1.1393937042127018</v>
      </c>
      <c r="F113">
        <f t="shared" si="26"/>
        <v>1.0568925290990494</v>
      </c>
      <c r="G113">
        <f t="shared" si="27"/>
        <v>1.0061479243870273</v>
      </c>
      <c r="J113">
        <f t="shared" si="28"/>
        <v>-1.6146199721491228E-2</v>
      </c>
      <c r="K113">
        <f t="shared" si="29"/>
        <v>-1.6801261625386615E-2</v>
      </c>
      <c r="L113" t="e">
        <f t="shared" si="30"/>
        <v>#DIV/0!</v>
      </c>
      <c r="M113">
        <f t="shared" si="31"/>
        <v>-1.3750195852275405E-2</v>
      </c>
      <c r="N113">
        <f t="shared" si="32"/>
        <v>-1.2360461950433631E-2</v>
      </c>
      <c r="Q113">
        <f t="shared" si="40"/>
        <v>1.2069230830234889</v>
      </c>
      <c r="R113" s="1">
        <f t="shared" si="33"/>
        <v>1.1214315451861707</v>
      </c>
      <c r="S113">
        <f t="shared" si="34"/>
        <v>1.0467873386528814</v>
      </c>
      <c r="T113">
        <f t="shared" si="35"/>
        <v>1.010012583947596</v>
      </c>
      <c r="Y113">
        <f t="shared" si="36"/>
        <v>-1.7922754263588726E-2</v>
      </c>
      <c r="Z113" t="e">
        <f t="shared" si="37"/>
        <v>#DIV/0!</v>
      </c>
      <c r="AA113">
        <f t="shared" si="38"/>
        <v>-1.2440701088881548E-2</v>
      </c>
      <c r="AB113">
        <f t="shared" si="39"/>
        <v>-1.0316570485053217E-2</v>
      </c>
    </row>
    <row r="114" spans="1:28">
      <c r="A114">
        <v>1110</v>
      </c>
      <c r="B114">
        <f t="shared" si="21"/>
        <v>3.0453229787866576</v>
      </c>
      <c r="C114">
        <f t="shared" si="23"/>
        <v>1.3046590465718486</v>
      </c>
      <c r="D114">
        <f t="shared" si="24"/>
        <v>1.2232139735001992</v>
      </c>
      <c r="E114" s="1">
        <f t="shared" si="25"/>
        <v>1.1430762714337346</v>
      </c>
      <c r="F114">
        <f t="shared" si="26"/>
        <v>1.0606756332310971</v>
      </c>
      <c r="G114">
        <f t="shared" si="27"/>
        <v>1.0097938612714428</v>
      </c>
      <c r="J114">
        <f t="shared" si="28"/>
        <v>-1.6158277513811402E-2</v>
      </c>
      <c r="K114">
        <f t="shared" si="29"/>
        <v>-1.6835651694635429E-2</v>
      </c>
      <c r="L114" t="e">
        <f t="shared" si="30"/>
        <v>#DIV/0!</v>
      </c>
      <c r="M114">
        <f t="shared" si="31"/>
        <v>-1.3733439700439576E-2</v>
      </c>
      <c r="N114">
        <f t="shared" si="32"/>
        <v>-1.2363859940843398E-2</v>
      </c>
      <c r="Q114">
        <f t="shared" si="40"/>
        <v>1.2107878979600717</v>
      </c>
      <c r="R114" s="1">
        <f t="shared" si="33"/>
        <v>1.1250673812159615</v>
      </c>
      <c r="S114">
        <f t="shared" si="34"/>
        <v>1.0506867401733948</v>
      </c>
      <c r="T114">
        <f t="shared" si="35"/>
        <v>1.0138726039259522</v>
      </c>
      <c r="Y114">
        <f t="shared" si="36"/>
        <v>-1.797075822727677E-2</v>
      </c>
      <c r="Z114" t="e">
        <f t="shared" si="37"/>
        <v>#DIV/0!</v>
      </c>
      <c r="AA114">
        <f t="shared" si="38"/>
        <v>-1.239677350709445E-2</v>
      </c>
      <c r="AB114">
        <f t="shared" si="39"/>
        <v>-1.0295812712037894E-2</v>
      </c>
    </row>
    <row r="115" spans="1:28">
      <c r="A115">
        <v>1120</v>
      </c>
      <c r="B115">
        <f t="shared" si="21"/>
        <v>3.0492180226701815</v>
      </c>
      <c r="C115">
        <f t="shared" si="23"/>
        <v>1.3084282805379344</v>
      </c>
      <c r="D115">
        <f t="shared" si="24"/>
        <v>1.2270257413454935</v>
      </c>
      <c r="E115" s="1">
        <f t="shared" si="25"/>
        <v>1.1467258107012801</v>
      </c>
      <c r="F115">
        <f t="shared" si="26"/>
        <v>1.0644248077211831</v>
      </c>
      <c r="G115">
        <f t="shared" si="27"/>
        <v>1.0134070987299939</v>
      </c>
      <c r="J115">
        <f t="shared" si="28"/>
        <v>-1.6170246983665426E-2</v>
      </c>
      <c r="K115">
        <f t="shared" si="29"/>
        <v>-1.6869733328616254E-2</v>
      </c>
      <c r="L115" t="e">
        <f t="shared" si="30"/>
        <v>#DIV/0!</v>
      </c>
      <c r="M115">
        <f t="shared" si="31"/>
        <v>-1.3716833830016173E-2</v>
      </c>
      <c r="N115">
        <f t="shared" si="32"/>
        <v>-1.2367227455592412E-2</v>
      </c>
      <c r="Q115">
        <f t="shared" si="40"/>
        <v>1.2146180504124964</v>
      </c>
      <c r="R115" s="1">
        <f t="shared" si="33"/>
        <v>1.1286706084117317</v>
      </c>
      <c r="S115">
        <f t="shared" si="34"/>
        <v>1.0545511690119942</v>
      </c>
      <c r="T115">
        <f t="shared" si="35"/>
        <v>1.0176980044248387</v>
      </c>
      <c r="Y115">
        <f t="shared" si="36"/>
        <v>-1.8018331656344793E-2</v>
      </c>
      <c r="Z115" t="e">
        <f t="shared" si="37"/>
        <v>#DIV/0!</v>
      </c>
      <c r="AA115">
        <f t="shared" si="38"/>
        <v>-1.2353239899956256E-2</v>
      </c>
      <c r="AB115">
        <f t="shared" si="39"/>
        <v>-1.02752411098975E-2</v>
      </c>
    </row>
    <row r="116" spans="1:28">
      <c r="A116">
        <v>1130</v>
      </c>
      <c r="B116">
        <f t="shared" si="21"/>
        <v>3.0530784434834195</v>
      </c>
      <c r="C116">
        <f t="shared" si="23"/>
        <v>1.3121640097589049</v>
      </c>
      <c r="D116">
        <f t="shared" si="24"/>
        <v>1.2308036263617443</v>
      </c>
      <c r="E116" s="1">
        <f t="shared" si="25"/>
        <v>1.1503429091906596</v>
      </c>
      <c r="F116">
        <f t="shared" si="26"/>
        <v>1.0681406557749655</v>
      </c>
      <c r="G116">
        <f t="shared" si="27"/>
        <v>1.0169882180973939</v>
      </c>
      <c r="J116">
        <f t="shared" si="28"/>
        <v>-1.6182110056824527E-2</v>
      </c>
      <c r="K116">
        <f t="shared" si="29"/>
        <v>-1.6903512010732084E-2</v>
      </c>
      <c r="L116" t="e">
        <f t="shared" si="30"/>
        <v>#DIV/0!</v>
      </c>
      <c r="M116">
        <f t="shared" si="31"/>
        <v>-1.3700375569282353E-2</v>
      </c>
      <c r="N116">
        <f t="shared" si="32"/>
        <v>-1.2370565036481049E-2</v>
      </c>
      <c r="Q116">
        <f t="shared" si="40"/>
        <v>1.2184141566149858</v>
      </c>
      <c r="R116" s="1">
        <f t="shared" si="33"/>
        <v>1.1322418064976416</v>
      </c>
      <c r="S116">
        <f t="shared" si="34"/>
        <v>1.0583812469176399</v>
      </c>
      <c r="T116">
        <f t="shared" si="35"/>
        <v>1.0214894009139359</v>
      </c>
      <c r="Y116">
        <f t="shared" si="36"/>
        <v>-1.8065482204893953E-2</v>
      </c>
      <c r="Z116" t="e">
        <f t="shared" si="37"/>
        <v>#DIV/0!</v>
      </c>
      <c r="AA116">
        <f t="shared" si="38"/>
        <v>-1.2310093263333618E-2</v>
      </c>
      <c r="AB116">
        <f t="shared" si="39"/>
        <v>-1.0254852368861637E-2</v>
      </c>
    </row>
    <row r="117" spans="1:28">
      <c r="A117">
        <v>1140</v>
      </c>
      <c r="B117">
        <f t="shared" si="21"/>
        <v>3.0569048513364727</v>
      </c>
      <c r="C117">
        <f t="shared" si="23"/>
        <v>1.3158668246383045</v>
      </c>
      <c r="D117">
        <f t="shared" si="24"/>
        <v>1.2345482256148992</v>
      </c>
      <c r="E117" s="1">
        <f t="shared" si="25"/>
        <v>1.1539281385567348</v>
      </c>
      <c r="F117">
        <f t="shared" si="26"/>
        <v>1.0718237646539217</v>
      </c>
      <c r="G117">
        <f t="shared" si="27"/>
        <v>1.0205377853422788</v>
      </c>
      <c r="J117">
        <f t="shared" si="28"/>
        <v>-1.6193868608156969E-2</v>
      </c>
      <c r="K117">
        <f t="shared" si="29"/>
        <v>-1.6936993079446298E-2</v>
      </c>
      <c r="L117" t="e">
        <f t="shared" si="30"/>
        <v>#DIV/0!</v>
      </c>
      <c r="M117">
        <f t="shared" si="31"/>
        <v>-1.3684062317135523E-2</v>
      </c>
      <c r="N117">
        <f t="shared" si="32"/>
        <v>-1.23738732109885E-2</v>
      </c>
      <c r="Q117">
        <f t="shared" si="40"/>
        <v>1.2221768165132072</v>
      </c>
      <c r="R117" s="1">
        <f t="shared" si="33"/>
        <v>1.1357815398743445</v>
      </c>
      <c r="S117">
        <f t="shared" si="34"/>
        <v>1.0621775792049681</v>
      </c>
      <c r="T117">
        <f t="shared" si="35"/>
        <v>1.0252473925945764</v>
      </c>
      <c r="Y117">
        <f t="shared" si="36"/>
        <v>-1.8112217324709166E-2</v>
      </c>
      <c r="Z117" t="e">
        <f t="shared" si="37"/>
        <v>#DIV/0!</v>
      </c>
      <c r="AA117">
        <f t="shared" si="38"/>
        <v>-1.2267326778229393E-2</v>
      </c>
      <c r="AB117">
        <f t="shared" si="39"/>
        <v>-1.023464326664519E-2</v>
      </c>
    </row>
    <row r="118" spans="1:28">
      <c r="A118">
        <v>1150</v>
      </c>
      <c r="B118">
        <f t="shared" si="21"/>
        <v>3.0606978403536118</v>
      </c>
      <c r="C118">
        <f t="shared" si="23"/>
        <v>1.31953730011019</v>
      </c>
      <c r="D118">
        <f t="shared" si="24"/>
        <v>1.2382601205268517</v>
      </c>
      <c r="E118" s="1">
        <f t="shared" si="25"/>
        <v>1.1574820554761238</v>
      </c>
      <c r="F118">
        <f t="shared" si="26"/>
        <v>1.0754747062323688</v>
      </c>
      <c r="G118">
        <f t="shared" si="27"/>
        <v>1.024056351604028</v>
      </c>
      <c r="J118">
        <f t="shared" si="28"/>
        <v>-1.6205524463406618E-2</v>
      </c>
      <c r="K118">
        <f t="shared" si="29"/>
        <v>-1.6970181733346204E-2</v>
      </c>
      <c r="L118" t="e">
        <f t="shared" si="30"/>
        <v>#DIV/0!</v>
      </c>
      <c r="M118">
        <f t="shared" si="31"/>
        <v>-1.3667891540625832E-2</v>
      </c>
      <c r="N118">
        <f t="shared" si="32"/>
        <v>-1.2377152492773271E-2</v>
      </c>
      <c r="Q118">
        <f t="shared" si="40"/>
        <v>1.2259066143333206</v>
      </c>
      <c r="R118" s="1">
        <f t="shared" si="33"/>
        <v>1.1392903581543194</v>
      </c>
      <c r="S118">
        <f t="shared" si="34"/>
        <v>1.0659407553284326</v>
      </c>
      <c r="T118">
        <f t="shared" si="35"/>
        <v>1.0289725629680893</v>
      </c>
      <c r="Y118">
        <f t="shared" si="36"/>
        <v>-1.8158544272327288E-2</v>
      </c>
      <c r="Z118" t="e">
        <f t="shared" si="37"/>
        <v>#DIV/0!</v>
      </c>
      <c r="AA118">
        <f t="shared" si="38"/>
        <v>-1.2224933804314478E-2</v>
      </c>
      <c r="AB118">
        <f t="shared" si="39"/>
        <v>-1.0214610665391683E-2</v>
      </c>
    </row>
    <row r="119" spans="1:28">
      <c r="A119">
        <v>1160</v>
      </c>
      <c r="B119">
        <f t="shared" si="21"/>
        <v>3.0644579892269186</v>
      </c>
      <c r="C119">
        <f t="shared" si="23"/>
        <v>1.3231759961748892</v>
      </c>
      <c r="D119">
        <f t="shared" si="24"/>
        <v>1.2419398774172474</v>
      </c>
      <c r="E119" s="1">
        <f t="shared" si="25"/>
        <v>1.1610052021659458</v>
      </c>
      <c r="F119">
        <f t="shared" si="26"/>
        <v>1.0790940375303704</v>
      </c>
      <c r="G119">
        <f t="shared" si="27"/>
        <v>1.0275444537063509</v>
      </c>
      <c r="J119">
        <f t="shared" si="28"/>
        <v>-1.6217079400894341E-2</v>
      </c>
      <c r="K119">
        <f t="shared" si="29"/>
        <v>-1.7003083035987732E-2</v>
      </c>
      <c r="L119" t="e">
        <f t="shared" si="30"/>
        <v>#DIV/0!</v>
      </c>
      <c r="M119">
        <f t="shared" si="31"/>
        <v>-1.3651860772595914E-2</v>
      </c>
      <c r="N119">
        <f t="shared" si="32"/>
        <v>-1.2380403382151659E-2</v>
      </c>
      <c r="Q119">
        <f t="shared" si="40"/>
        <v>1.229604119126398</v>
      </c>
      <c r="R119" s="1">
        <f t="shared" si="33"/>
        <v>1.1427687966740381</v>
      </c>
      <c r="S119">
        <f t="shared" si="34"/>
        <v>1.0696713494315953</v>
      </c>
      <c r="T119">
        <f t="shared" si="35"/>
        <v>1.032665480379541</v>
      </c>
      <c r="Y119">
        <f t="shared" si="36"/>
        <v>-1.8204470115798729E-2</v>
      </c>
      <c r="Z119" t="e">
        <f t="shared" si="37"/>
        <v>#DIV/0!</v>
      </c>
      <c r="AA119">
        <f t="shared" si="38"/>
        <v>-1.218290787374047E-2</v>
      </c>
      <c r="AB119">
        <f t="shared" si="39"/>
        <v>-1.019475150874973E-2</v>
      </c>
    </row>
    <row r="120" spans="1:28">
      <c r="A120">
        <v>1170</v>
      </c>
      <c r="B120">
        <f t="shared" si="21"/>
        <v>3.0681858617461617</v>
      </c>
      <c r="C120">
        <f t="shared" si="23"/>
        <v>1.3267834584117608</v>
      </c>
      <c r="D120">
        <f t="shared" si="24"/>
        <v>1.2455880480220289</v>
      </c>
      <c r="E120" s="1">
        <f t="shared" si="25"/>
        <v>1.1644981068803013</v>
      </c>
      <c r="F120">
        <f t="shared" si="26"/>
        <v>1.0826823012237679</v>
      </c>
      <c r="G120">
        <f t="shared" si="27"/>
        <v>1.0310026146488269</v>
      </c>
      <c r="J120">
        <f t="shared" si="28"/>
        <v>-1.622853515314595E-2</v>
      </c>
      <c r="K120">
        <f t="shared" si="29"/>
        <v>-1.7035701920531016E-2</v>
      </c>
      <c r="L120" t="e">
        <f t="shared" si="30"/>
        <v>#DIV/0!</v>
      </c>
      <c r="M120">
        <f t="shared" si="31"/>
        <v>-1.3635967609422248E-2</v>
      </c>
      <c r="N120">
        <f t="shared" si="32"/>
        <v>-1.2383626366556067E-2</v>
      </c>
      <c r="Q120">
        <f t="shared" si="40"/>
        <v>1.2332698852894708</v>
      </c>
      <c r="R120" s="1">
        <f t="shared" si="33"/>
        <v>1.1462173769841395</v>
      </c>
      <c r="S120">
        <f t="shared" si="34"/>
        <v>1.0733699208728371</v>
      </c>
      <c r="T120">
        <f t="shared" si="35"/>
        <v>1.0363266985381403</v>
      </c>
      <c r="Y120">
        <f t="shared" si="36"/>
        <v>-1.8250001741159601E-2</v>
      </c>
      <c r="Z120" t="e">
        <f t="shared" si="37"/>
        <v>#DIV/0!</v>
      </c>
      <c r="AA120">
        <f t="shared" si="38"/>
        <v>-1.2141242685217065E-2</v>
      </c>
      <c r="AB120">
        <f t="shared" si="39"/>
        <v>-1.0175062819074E-2</v>
      </c>
    </row>
    <row r="121" spans="1:28">
      <c r="A121">
        <v>1180</v>
      </c>
      <c r="B121">
        <f t="shared" si="21"/>
        <v>3.0718820073061255</v>
      </c>
      <c r="C121">
        <f t="shared" si="23"/>
        <v>1.3303602184701377</v>
      </c>
      <c r="D121">
        <f t="shared" si="24"/>
        <v>1.2492051699899209</v>
      </c>
      <c r="E121" s="1">
        <f t="shared" si="25"/>
        <v>1.1679612843856202</v>
      </c>
      <c r="F121">
        <f t="shared" si="26"/>
        <v>1.0862400261325109</v>
      </c>
      <c r="G121">
        <f t="shared" si="27"/>
        <v>1.0344313440775275</v>
      </c>
      <c r="J121">
        <f t="shared" si="28"/>
        <v>-1.6239893408451757E-2</v>
      </c>
      <c r="K121">
        <f t="shared" si="29"/>
        <v>-1.7068043194180829E-2</v>
      </c>
      <c r="L121" t="e">
        <f t="shared" si="30"/>
        <v>#DIV/0!</v>
      </c>
      <c r="M121">
        <f t="shared" si="31"/>
        <v>-1.362020970885155E-2</v>
      </c>
      <c r="N121">
        <f t="shared" si="32"/>
        <v>-1.2386821920973352E-2</v>
      </c>
      <c r="Q121">
        <f t="shared" si="40"/>
        <v>1.2369044530644053</v>
      </c>
      <c r="R121" s="1">
        <f t="shared" si="33"/>
        <v>1.1496366073187505</v>
      </c>
      <c r="S121">
        <f t="shared" si="34"/>
        <v>1.0770370147286994</v>
      </c>
      <c r="T121">
        <f t="shared" si="35"/>
        <v>1.039956757015492</v>
      </c>
      <c r="Y121">
        <f t="shared" si="36"/>
        <v>-1.8295145858627848E-2</v>
      </c>
      <c r="Z121" t="e">
        <f t="shared" si="37"/>
        <v>#DIV/0!</v>
      </c>
      <c r="AA121">
        <f t="shared" si="38"/>
        <v>-1.2099932098341851E-2</v>
      </c>
      <c r="AB121">
        <f t="shared" si="39"/>
        <v>-1.0155541694746162E-2</v>
      </c>
    </row>
    <row r="122" spans="1:28">
      <c r="A122">
        <v>1190</v>
      </c>
      <c r="B122">
        <f t="shared" si="21"/>
        <v>3.0755469613925306</v>
      </c>
      <c r="C122">
        <f t="shared" si="23"/>
        <v>1.3339067945395517</v>
      </c>
      <c r="D122">
        <f t="shared" si="24"/>
        <v>1.2527917673579585</v>
      </c>
      <c r="E122" s="1">
        <f t="shared" si="25"/>
        <v>1.1713952364159594</v>
      </c>
      <c r="F122">
        <f t="shared" si="26"/>
        <v>1.0897677276883804</v>
      </c>
      <c r="G122">
        <f t="shared" si="27"/>
        <v>1.0378311387357808</v>
      </c>
      <c r="J122">
        <f t="shared" si="28"/>
        <v>-1.6251155812359232E-2</v>
      </c>
      <c r="K122">
        <f t="shared" si="29"/>
        <v>-1.7100111542436777E-2</v>
      </c>
      <c r="L122" t="e">
        <f t="shared" si="30"/>
        <v>#DIV/0!</v>
      </c>
      <c r="M122">
        <f t="shared" si="31"/>
        <v>-1.3604584787929849E-2</v>
      </c>
      <c r="N122">
        <f t="shared" si="32"/>
        <v>-1.2389990508365365E-2</v>
      </c>
      <c r="Q122">
        <f t="shared" si="40"/>
        <v>1.2405083490157309</v>
      </c>
      <c r="R122" s="1">
        <f t="shared" si="33"/>
        <v>1.1530269830450024</v>
      </c>
      <c r="S122">
        <f t="shared" si="34"/>
        <v>1.0806731622759855</v>
      </c>
      <c r="T122">
        <f t="shared" si="35"/>
        <v>1.0435561817228318</v>
      </c>
      <c r="Y122">
        <f t="shared" si="36"/>
        <v>-1.8339909008538477E-2</v>
      </c>
      <c r="Z122" t="e">
        <f t="shared" si="37"/>
        <v>#DIV/0!</v>
      </c>
      <c r="AA122">
        <f t="shared" si="38"/>
        <v>-1.2058970128169477E-2</v>
      </c>
      <c r="AB122">
        <f t="shared" si="39"/>
        <v>-1.0136185307608386E-2</v>
      </c>
    </row>
    <row r="123" spans="1:28">
      <c r="A123">
        <v>1200</v>
      </c>
      <c r="B123">
        <f t="shared" si="21"/>
        <v>3.0791812460476247</v>
      </c>
      <c r="C123">
        <f t="shared" si="23"/>
        <v>1.3374236918002862</v>
      </c>
      <c r="D123">
        <f t="shared" si="24"/>
        <v>1.2563483510071267</v>
      </c>
      <c r="E123" s="1">
        <f t="shared" si="25"/>
        <v>1.174800452109243</v>
      </c>
      <c r="F123">
        <f t="shared" si="26"/>
        <v>1.0932659083831413</v>
      </c>
      <c r="G123">
        <f t="shared" si="27"/>
        <v>1.0412024828960789</v>
      </c>
      <c r="J123">
        <f t="shared" si="28"/>
        <v>-1.626232396910432E-2</v>
      </c>
      <c r="K123">
        <f t="shared" si="29"/>
        <v>-1.7131911533168849E-2</v>
      </c>
      <c r="L123" t="e">
        <f t="shared" si="30"/>
        <v>#DIV/0!</v>
      </c>
      <c r="M123">
        <f t="shared" si="31"/>
        <v>-1.3589090621016953E-2</v>
      </c>
      <c r="N123">
        <f t="shared" si="32"/>
        <v>-1.2393132580070885E-2</v>
      </c>
      <c r="Q123">
        <f t="shared" si="40"/>
        <v>1.244082086488471</v>
      </c>
      <c r="R123" s="1">
        <f t="shared" si="33"/>
        <v>1.1563889870937367</v>
      </c>
      <c r="S123">
        <f t="shared" si="34"/>
        <v>1.0842788814536903</v>
      </c>
      <c r="T123">
        <f t="shared" si="35"/>
        <v>1.0471254853682932</v>
      </c>
      <c r="Y123">
        <f t="shared" si="36"/>
        <v>-1.838429756703024E-2</v>
      </c>
      <c r="Z123" t="e">
        <f t="shared" si="37"/>
        <v>#DIV/0!</v>
      </c>
      <c r="AA123">
        <f t="shared" si="38"/>
        <v>-1.201835094000773E-2</v>
      </c>
      <c r="AB123">
        <f t="shared" si="39"/>
        <v>-1.011699090050403E-2</v>
      </c>
    </row>
    <row r="124" spans="1:28">
      <c r="A124">
        <v>1210</v>
      </c>
      <c r="B124">
        <f t="shared" si="21"/>
        <v>3.0827853703164503</v>
      </c>
      <c r="C124">
        <f t="shared" si="23"/>
        <v>1.3409114028552289</v>
      </c>
      <c r="D124">
        <f t="shared" si="24"/>
        <v>1.2598754190990846</v>
      </c>
      <c r="E124" s="1">
        <f t="shared" si="25"/>
        <v>1.1781774084254042</v>
      </c>
      <c r="F124">
        <f t="shared" si="26"/>
        <v>1.096735058198099</v>
      </c>
      <c r="G124">
        <f t="shared" si="27"/>
        <v>1.0445458487740553</v>
      </c>
      <c r="J124">
        <f t="shared" si="28"/>
        <v>-1.6273399442982471E-2</v>
      </c>
      <c r="K124">
        <f t="shared" si="29"/>
        <v>-1.7163447620521102E-2</v>
      </c>
      <c r="L124" t="e">
        <f t="shared" si="30"/>
        <v>#DIV/0!</v>
      </c>
      <c r="M124">
        <f t="shared" si="31"/>
        <v>-1.3573725037884199E-2</v>
      </c>
      <c r="N124">
        <f t="shared" si="32"/>
        <v>-1.2396248576191919E-2</v>
      </c>
      <c r="Q124">
        <f t="shared" si="40"/>
        <v>1.2476261660469781</v>
      </c>
      <c r="R124" s="1">
        <f t="shared" si="33"/>
        <v>1.1597230903723421</v>
      </c>
      <c r="S124">
        <f t="shared" si="34"/>
        <v>1.0878546773057631</v>
      </c>
      <c r="T124">
        <f t="shared" si="35"/>
        <v>1.0506651678951922</v>
      </c>
      <c r="Y124">
        <f t="shared" si="36"/>
        <v>-1.8428317751496007E-2</v>
      </c>
      <c r="Z124" t="e">
        <f t="shared" si="37"/>
        <v>#DIV/0!</v>
      </c>
      <c r="AA124">
        <f t="shared" si="38"/>
        <v>-1.1978068844429831E-2</v>
      </c>
      <c r="AB124">
        <f t="shared" si="39"/>
        <v>-1.0097955784921292E-2</v>
      </c>
    </row>
    <row r="125" spans="1:28">
      <c r="A125">
        <v>1220</v>
      </c>
      <c r="B125">
        <f t="shared" si="21"/>
        <v>3.0863598306747484</v>
      </c>
      <c r="C125">
        <f t="shared" si="23"/>
        <v>1.3443704081439538</v>
      </c>
      <c r="D125">
        <f t="shared" si="24"/>
        <v>1.2633734574949227</v>
      </c>
      <c r="E125" s="1">
        <f t="shared" si="25"/>
        <v>1.1815265705473188</v>
      </c>
      <c r="F125">
        <f t="shared" si="26"/>
        <v>1.1001756550159789</v>
      </c>
      <c r="G125">
        <f t="shared" si="27"/>
        <v>1.0478616969254304</v>
      </c>
      <c r="J125">
        <f t="shared" si="28"/>
        <v>-1.6284383759663502E-2</v>
      </c>
      <c r="K125">
        <f t="shared" si="29"/>
        <v>-1.719472414865628E-2</v>
      </c>
      <c r="L125" t="e">
        <f t="shared" si="30"/>
        <v>#DIV/0!</v>
      </c>
      <c r="M125">
        <f t="shared" si="31"/>
        <v>-1.3558485921889985E-2</v>
      </c>
      <c r="N125">
        <f t="shared" si="32"/>
        <v>-1.2399338925963673E-2</v>
      </c>
      <c r="Q125">
        <f t="shared" si="40"/>
        <v>1.2511410758957069</v>
      </c>
      <c r="R125" s="1">
        <f t="shared" si="33"/>
        <v>1.1630297521605963</v>
      </c>
      <c r="S125">
        <f t="shared" si="34"/>
        <v>1.0914010424056451</v>
      </c>
      <c r="T125">
        <f t="shared" si="35"/>
        <v>1.0541757169022838</v>
      </c>
      <c r="Y125">
        <f t="shared" si="36"/>
        <v>-1.847197562580934E-2</v>
      </c>
      <c r="Z125" t="e">
        <f t="shared" si="37"/>
        <v>#DIV/0!</v>
      </c>
      <c r="AA125">
        <f t="shared" si="38"/>
        <v>-1.1938118292491881E-2</v>
      </c>
      <c r="AB125">
        <f t="shared" si="39"/>
        <v>-1.0079077338732638E-2</v>
      </c>
    </row>
    <row r="126" spans="1:28">
      <c r="A126">
        <v>1230</v>
      </c>
      <c r="B126">
        <f t="shared" si="21"/>
        <v>3.0899051114393981</v>
      </c>
      <c r="C126">
        <f t="shared" si="23"/>
        <v>1.3478011763399054</v>
      </c>
      <c r="D126">
        <f t="shared" si="24"/>
        <v>1.2668429401568237</v>
      </c>
      <c r="E126" s="1">
        <f t="shared" si="25"/>
        <v>1.184848392265373</v>
      </c>
      <c r="F126">
        <f t="shared" si="26"/>
        <v>1.1035881650159927</v>
      </c>
      <c r="G126">
        <f t="shared" si="27"/>
        <v>1.0511504766267574</v>
      </c>
      <c r="J126">
        <f t="shared" si="28"/>
        <v>-1.6295278407453241E-2</v>
      </c>
      <c r="K126">
        <f t="shared" si="29"/>
        <v>-1.7225745355346801E-2</v>
      </c>
      <c r="L126" t="e">
        <f t="shared" si="30"/>
        <v>#DIV/0!</v>
      </c>
      <c r="M126">
        <f t="shared" si="31"/>
        <v>-1.3543371208230057E-2</v>
      </c>
      <c r="N126">
        <f t="shared" si="32"/>
        <v>-1.240240404810905E-2</v>
      </c>
      <c r="Q126">
        <f t="shared" si="40"/>
        <v>1.2546272922828174</v>
      </c>
      <c r="R126" s="1">
        <f t="shared" si="33"/>
        <v>1.1663094204903586</v>
      </c>
      <c r="S126">
        <f t="shared" si="34"/>
        <v>1.0949184572634847</v>
      </c>
      <c r="T126">
        <f t="shared" si="35"/>
        <v>1.0576576080468614</v>
      </c>
      <c r="Y126">
        <f t="shared" si="36"/>
        <v>-1.8515277105337291E-2</v>
      </c>
      <c r="Z126" t="e">
        <f t="shared" si="37"/>
        <v>#DIV/0!</v>
      </c>
      <c r="AA126">
        <f t="shared" si="38"/>
        <v>-1.1898493871145647E-2</v>
      </c>
      <c r="AB126">
        <f t="shared" si="39"/>
        <v>-1.0060353004027517E-2</v>
      </c>
    </row>
    <row r="127" spans="1:28">
      <c r="A127">
        <v>1240</v>
      </c>
      <c r="B127">
        <f t="shared" si="21"/>
        <v>3.0934216851622351</v>
      </c>
      <c r="C127">
        <f t="shared" si="23"/>
        <v>1.3512041647314947</v>
      </c>
      <c r="D127">
        <f t="shared" si="24"/>
        <v>1.2702843295334667</v>
      </c>
      <c r="E127" s="1">
        <f t="shared" si="25"/>
        <v>1.1881433163464596</v>
      </c>
      <c r="F127">
        <f t="shared" si="26"/>
        <v>1.1069730430529097</v>
      </c>
      <c r="G127">
        <f t="shared" si="27"/>
        <v>1.0544126262407474</v>
      </c>
      <c r="J127">
        <f t="shared" si="28"/>
        <v>-1.6306084838503508E-2</v>
      </c>
      <c r="K127">
        <f t="shared" si="29"/>
        <v>-1.7256515375421652E-2</v>
      </c>
      <c r="L127" t="e">
        <f t="shared" si="30"/>
        <v>#DIV/0!</v>
      </c>
      <c r="M127">
        <f t="shared" si="31"/>
        <v>-1.3528378882258333E-2</v>
      </c>
      <c r="N127">
        <f t="shared" si="32"/>
        <v>-1.2405444351179245E-2</v>
      </c>
      <c r="Q127">
        <f t="shared" si="40"/>
        <v>1.258085279887432</v>
      </c>
      <c r="R127" s="1">
        <f t="shared" si="33"/>
        <v>1.1695625325098806</v>
      </c>
      <c r="S127">
        <f t="shared" si="34"/>
        <v>1.0984073907168601</v>
      </c>
      <c r="T127">
        <f t="shared" si="35"/>
        <v>1.0611113054315344</v>
      </c>
      <c r="Y127">
        <f t="shared" si="36"/>
        <v>-1.8558227961750818E-2</v>
      </c>
      <c r="Z127" t="e">
        <f t="shared" si="37"/>
        <v>#DIV/0!</v>
      </c>
      <c r="AA127">
        <f t="shared" si="38"/>
        <v>-1.1859190298836753E-2</v>
      </c>
      <c r="AB127">
        <f t="shared" si="39"/>
        <v>-1.0041780285032055E-2</v>
      </c>
    </row>
    <row r="128" spans="1:28">
      <c r="A128">
        <v>1250</v>
      </c>
      <c r="B128">
        <f t="shared" si="21"/>
        <v>3.0969100130080562</v>
      </c>
      <c r="C128">
        <f t="shared" si="23"/>
        <v>1.354579819587896</v>
      </c>
      <c r="D128">
        <f t="shared" si="24"/>
        <v>1.2736980769299444</v>
      </c>
      <c r="E128" s="1">
        <f t="shared" si="25"/>
        <v>1.1914117748881583</v>
      </c>
      <c r="F128">
        <f t="shared" si="26"/>
        <v>1.1103307330209047</v>
      </c>
      <c r="G128">
        <f t="shared" si="27"/>
        <v>1.0576485735669232</v>
      </c>
      <c r="J128">
        <f t="shared" si="28"/>
        <v>-1.6316804469973765E-2</v>
      </c>
      <c r="K128">
        <f t="shared" si="29"/>
        <v>-1.7287038244072711E-2</v>
      </c>
      <c r="L128" t="e">
        <f t="shared" si="30"/>
        <v>#DIV/0!</v>
      </c>
      <c r="M128">
        <f t="shared" si="31"/>
        <v>-1.3513506977875608E-2</v>
      </c>
      <c r="N128">
        <f t="shared" si="32"/>
        <v>-1.2408460233880807E-2</v>
      </c>
      <c r="Q128">
        <f t="shared" si="40"/>
        <v>1.2615154921913418</v>
      </c>
      <c r="R128" s="1">
        <f t="shared" si="33"/>
        <v>1.1727895148334926</v>
      </c>
      <c r="S128">
        <f t="shared" si="34"/>
        <v>1.1018683003058132</v>
      </c>
      <c r="T128">
        <f t="shared" si="35"/>
        <v>1.0645372619754723</v>
      </c>
      <c r="Y128">
        <f t="shared" si="36"/>
        <v>-1.8600833827641355E-2</v>
      </c>
      <c r="Z128" t="e">
        <f t="shared" si="37"/>
        <v>#DIV/0!</v>
      </c>
      <c r="AA128">
        <f t="shared" si="38"/>
        <v>-1.1820202421279902E-2</v>
      </c>
      <c r="AB128">
        <f t="shared" si="39"/>
        <v>-1.0023356746112991E-2</v>
      </c>
    </row>
    <row r="129" spans="1:28">
      <c r="A129">
        <v>1260</v>
      </c>
      <c r="B129">
        <f t="shared" si="21"/>
        <v>3.1003705451175629</v>
      </c>
      <c r="C129">
        <f t="shared" si="23"/>
        <v>1.3579285765102656</v>
      </c>
      <c r="D129">
        <f t="shared" si="24"/>
        <v>1.2770846228629498</v>
      </c>
      <c r="E129" s="1">
        <f t="shared" si="25"/>
        <v>1.194654189658803</v>
      </c>
      <c r="F129">
        <f t="shared" si="26"/>
        <v>1.1136616682029103</v>
      </c>
      <c r="G129">
        <f t="shared" si="27"/>
        <v>1.0608587361783073</v>
      </c>
      <c r="J129">
        <f t="shared" si="28"/>
        <v>-1.6327438685146255E-2</v>
      </c>
      <c r="K129">
        <f t="shared" si="29"/>
        <v>-1.7317317900030837E-2</v>
      </c>
      <c r="L129" t="e">
        <f t="shared" si="30"/>
        <v>#DIV/0!</v>
      </c>
      <c r="M129">
        <f t="shared" si="31"/>
        <v>-1.3498753575982111E-2</v>
      </c>
      <c r="N129">
        <f t="shared" si="32"/>
        <v>-1.2411452085389213E-2</v>
      </c>
      <c r="Q129">
        <f t="shared" si="40"/>
        <v>1.2649183718359043</v>
      </c>
      <c r="R129" s="1">
        <f t="shared" si="33"/>
        <v>1.1759907838773551</v>
      </c>
      <c r="S129">
        <f t="shared" si="34"/>
        <v>1.1053016326329392</v>
      </c>
      <c r="T129">
        <f t="shared" si="35"/>
        <v>1.0679359197708609</v>
      </c>
      <c r="Y129">
        <f t="shared" si="36"/>
        <v>-1.8643100200953704E-2</v>
      </c>
      <c r="Z129" t="e">
        <f t="shared" si="37"/>
        <v>#DIV/0!</v>
      </c>
      <c r="AA129">
        <f t="shared" si="38"/>
        <v>-1.1781525207402646E-2</v>
      </c>
      <c r="AB129">
        <f t="shared" si="39"/>
        <v>-1.0005080009860575E-2</v>
      </c>
    </row>
    <row r="130" spans="1:28">
      <c r="A130">
        <v>1270</v>
      </c>
      <c r="B130">
        <f t="shared" si="21"/>
        <v>3.1038037209559568</v>
      </c>
      <c r="C130">
        <f t="shared" si="23"/>
        <v>1.3612508607690792</v>
      </c>
      <c r="D130">
        <f t="shared" si="24"/>
        <v>1.2804443974019188</v>
      </c>
      <c r="E130" s="1">
        <f t="shared" si="25"/>
        <v>1.1978709724241028</v>
      </c>
      <c r="F130">
        <f t="shared" si="26"/>
        <v>1.1169662716061564</v>
      </c>
      <c r="G130">
        <f t="shared" si="27"/>
        <v>1.0640435217447934</v>
      </c>
      <c r="J130">
        <f t="shared" si="28"/>
        <v>-1.6337988834497642E-2</v>
      </c>
      <c r="K130">
        <f t="shared" si="29"/>
        <v>-1.734735818861682E-2</v>
      </c>
      <c r="L130" t="e">
        <f t="shared" si="30"/>
        <v>#DIV/0!</v>
      </c>
      <c r="M130">
        <f t="shared" si="31"/>
        <v>-1.3484116802991076E-2</v>
      </c>
      <c r="N130">
        <f t="shared" si="32"/>
        <v>-1.2414420285650218E-2</v>
      </c>
      <c r="Q130">
        <f t="shared" si="40"/>
        <v>1.2682943509648303</v>
      </c>
      <c r="R130" s="1">
        <f t="shared" si="33"/>
        <v>1.1791667461819366</v>
      </c>
      <c r="S130">
        <f t="shared" si="34"/>
        <v>1.1087078237092434</v>
      </c>
      <c r="T130">
        <f t="shared" si="35"/>
        <v>1.0713077104252642</v>
      </c>
      <c r="Y130">
        <f t="shared" si="36"/>
        <v>-1.8685032449243969E-2</v>
      </c>
      <c r="Z130" t="e">
        <f t="shared" si="37"/>
        <v>#DIV/0!</v>
      </c>
      <c r="AA130">
        <f t="shared" si="38"/>
        <v>-1.1743153745448875E-2</v>
      </c>
      <c r="AB130">
        <f t="shared" si="39"/>
        <v>-9.9869477552474474E-3</v>
      </c>
    </row>
    <row r="131" spans="1:28">
      <c r="A131">
        <v>1280</v>
      </c>
      <c r="B131">
        <f t="shared" si="21"/>
        <v>3.1072099696478683</v>
      </c>
      <c r="C131">
        <f t="shared" si="23"/>
        <v>1.364547087628242</v>
      </c>
      <c r="D131">
        <f t="shared" si="24"/>
        <v>1.2837778204967971</v>
      </c>
      <c r="E131" s="1">
        <f t="shared" si="25"/>
        <v>1.2010625252609632</v>
      </c>
      <c r="F131">
        <f t="shared" si="26"/>
        <v>1.1202449562845556</v>
      </c>
      <c r="G131">
        <f t="shared" si="27"/>
        <v>1.0672033283438451</v>
      </c>
      <c r="J131">
        <f t="shared" si="28"/>
        <v>-1.6348456236727871E-2</v>
      </c>
      <c r="K131">
        <f t="shared" si="29"/>
        <v>-1.7377162864670982E-2</v>
      </c>
      <c r="L131" t="e">
        <f t="shared" si="30"/>
        <v>#DIV/0!</v>
      </c>
      <c r="M131">
        <f t="shared" si="31"/>
        <v>-1.3469594829401285E-2</v>
      </c>
      <c r="N131">
        <f t="shared" si="32"/>
        <v>-1.2417365205669585E-2</v>
      </c>
      <c r="Q131">
        <f t="shared" si="40"/>
        <v>1.2716438515535347</v>
      </c>
      <c r="R131" s="1">
        <f t="shared" si="33"/>
        <v>1.1823177987218503</v>
      </c>
      <c r="S131">
        <f t="shared" si="34"/>
        <v>1.1120872992864363</v>
      </c>
      <c r="T131">
        <f t="shared" si="35"/>
        <v>1.0746530553905644</v>
      </c>
      <c r="Y131">
        <f t="shared" si="36"/>
        <v>-1.872663581377031E-2</v>
      </c>
      <c r="Z131" t="e">
        <f t="shared" si="37"/>
        <v>#DIV/0!</v>
      </c>
      <c r="AA131">
        <f t="shared" si="38"/>
        <v>-1.1705083239235655E-2</v>
      </c>
      <c r="AB131">
        <f t="shared" si="39"/>
        <v>-9.968957715859799E-3</v>
      </c>
    </row>
    <row r="132" spans="1:28">
      <c r="A132">
        <v>1290</v>
      </c>
      <c r="B132">
        <f t="shared" ref="B132:B195" si="41">LOG(A132)</f>
        <v>3.1105897102992488</v>
      </c>
      <c r="C132">
        <f t="shared" si="23"/>
        <v>1.367817662656583</v>
      </c>
      <c r="D132">
        <f t="shared" si="24"/>
        <v>1.2870853022930511</v>
      </c>
      <c r="E132" s="1">
        <f t="shared" si="25"/>
        <v>1.2042292408590873</v>
      </c>
      <c r="F132">
        <f t="shared" si="26"/>
        <v>1.1234981256485419</v>
      </c>
      <c r="G132">
        <f t="shared" si="27"/>
        <v>1.0703385447590983</v>
      </c>
      <c r="J132">
        <f t="shared" si="28"/>
        <v>-1.6358842179749568E-2</v>
      </c>
      <c r="K132">
        <f t="shared" si="29"/>
        <v>-1.7406735595370534E-2</v>
      </c>
      <c r="L132" t="e">
        <f t="shared" si="30"/>
        <v>#DIV/0!</v>
      </c>
      <c r="M132">
        <f t="shared" si="31"/>
        <v>-1.3455185868424244E-2</v>
      </c>
      <c r="N132">
        <f t="shared" si="32"/>
        <v>-1.2420287207791193E-2</v>
      </c>
      <c r="Q132">
        <f t="shared" ref="Q132:Q163" si="42" xml:space="preserve"> 0.98334*B132 - 1.7838</f>
        <v>1.2749672857256631</v>
      </c>
      <c r="R132" s="1">
        <f t="shared" si="33"/>
        <v>1.1854443292036292</v>
      </c>
      <c r="S132">
        <f t="shared" si="34"/>
        <v>1.115440475176297</v>
      </c>
      <c r="T132">
        <f t="shared" si="35"/>
        <v>1.0779723662790983</v>
      </c>
      <c r="Y132">
        <f t="shared" si="36"/>
        <v>-1.8767915413424301E-2</v>
      </c>
      <c r="Z132" t="e">
        <f t="shared" si="37"/>
        <v>#DIV/0!</v>
      </c>
      <c r="AA132">
        <f t="shared" si="38"/>
        <v>-1.1667309004555371E-2</v>
      </c>
      <c r="AB132">
        <f t="shared" si="39"/>
        <v>-9.9511076781973028E-3</v>
      </c>
    </row>
    <row r="133" spans="1:28">
      <c r="A133">
        <v>1300</v>
      </c>
      <c r="B133">
        <f t="shared" si="41"/>
        <v>3.1139433523068369</v>
      </c>
      <c r="C133">
        <f t="shared" ref="C133:C196" si="43" xml:space="preserve"> 0.9677*B133 - 1.6423</f>
        <v>1.3710629820273259</v>
      </c>
      <c r="D133">
        <f t="shared" ref="D133:D196" si="44" xml:space="preserve"> 0.97862*B133 - 1.757</f>
        <v>1.290367243434517</v>
      </c>
      <c r="E133" s="1">
        <f t="shared" ref="E133:E196" si="45" xml:space="preserve"> 0.93697*B133 - 1.7103</f>
        <v>1.2073715028109369</v>
      </c>
      <c r="F133">
        <f t="shared" ref="F133:F196" si="46" xml:space="preserve"> 0.96255*B133 - 1.8706</f>
        <v>1.1267261737629459</v>
      </c>
      <c r="G133">
        <f t="shared" ref="G133:G196" si="47" xml:space="preserve"> 0.92765*B133 - 1.8152</f>
        <v>1.0734495507674371</v>
      </c>
      <c r="J133">
        <f t="shared" ref="J133:J196" si="48">((C133-$E133)/($J$3-$L$3))</f>
        <v>-1.6369147921638905E-2</v>
      </c>
      <c r="K133">
        <f t="shared" ref="K133:K196" si="49">((D133-$E133)/($K$3-$L$3))</f>
        <v>-1.7436079962937012E-2</v>
      </c>
      <c r="L133" t="e">
        <f t="shared" ref="L133:L196" si="50">((E133-$E133)/(L132-$L132))</f>
        <v>#DIV/0!</v>
      </c>
      <c r="M133">
        <f t="shared" ref="M133:M196" si="51">((F133-$E133)/($M$3-$L$3))</f>
        <v>-1.3440888174665159E-2</v>
      </c>
      <c r="N133">
        <f t="shared" ref="N133:N196" si="52">((G133-$E133)/($N$3-$L$3))</f>
        <v>-1.2423186645964729E-2</v>
      </c>
      <c r="Q133">
        <f t="shared" si="42"/>
        <v>1.2782650560574049</v>
      </c>
      <c r="R133" s="1">
        <f t="shared" ref="R133:R196" si="53" xml:space="preserve"> 0.92508*B133 - 1.6921</f>
        <v>1.1885467163520089</v>
      </c>
      <c r="S133">
        <f t="shared" ref="S133:S196" si="54" xml:space="preserve"> 0.99214*B133 - 1.9707</f>
        <v>1.1187677575577055</v>
      </c>
      <c r="T133">
        <f t="shared" ref="T133:T196" si="55" xml:space="preserve"> 0.98212*B133- 1.977</f>
        <v>1.0812660451675906</v>
      </c>
      <c r="Y133">
        <f t="shared" ref="Y133:Y196" si="56">((Q133-$R133)/($Q$3-$R$3))</f>
        <v>-1.8808876248510693E-2</v>
      </c>
      <c r="Z133" t="e">
        <f t="shared" ref="Z133:Z196" si="57">((R133-$R133)/(R$3-$R$3))</f>
        <v>#DIV/0!</v>
      </c>
      <c r="AA133">
        <f t="shared" ref="AA133:AA196" si="58">((S133-$R133)/(S$3-$R$3))</f>
        <v>-1.1629826465717233E-2</v>
      </c>
      <c r="AB133">
        <f t="shared" ref="AB133:AB196" si="59">((T133-$R133)/(T$3-$R$3))</f>
        <v>-9.9333954800387321E-3</v>
      </c>
    </row>
    <row r="134" spans="1:28">
      <c r="A134">
        <v>1310</v>
      </c>
      <c r="B134">
        <f t="shared" si="41"/>
        <v>3.1172712956557644</v>
      </c>
      <c r="C134">
        <f t="shared" si="43"/>
        <v>1.3742834328060831</v>
      </c>
      <c r="D134">
        <f t="shared" si="44"/>
        <v>1.2936240353546447</v>
      </c>
      <c r="E134" s="1">
        <f t="shared" si="45"/>
        <v>1.2104896858905814</v>
      </c>
      <c r="F134">
        <f t="shared" si="46"/>
        <v>1.1299294856334559</v>
      </c>
      <c r="G134">
        <f t="shared" si="47"/>
        <v>1.07653671741507</v>
      </c>
      <c r="J134">
        <f t="shared" si="48"/>
        <v>-1.6379374691550173E-2</v>
      </c>
      <c r="K134">
        <f t="shared" si="49"/>
        <v>-1.7465199467240188E-2</v>
      </c>
      <c r="L134" t="e">
        <f t="shared" si="50"/>
        <v>#DIV/0!</v>
      </c>
      <c r="M134">
        <f t="shared" si="51"/>
        <v>-1.3426700042854256E-2</v>
      </c>
      <c r="N134">
        <f t="shared" si="52"/>
        <v>-1.2426063866002915E-2</v>
      </c>
      <c r="Q134">
        <f t="shared" si="42"/>
        <v>1.2815375558701392</v>
      </c>
      <c r="R134" s="1">
        <f t="shared" si="53"/>
        <v>1.1916253301852349</v>
      </c>
      <c r="S134">
        <f t="shared" si="54"/>
        <v>1.1220695432719103</v>
      </c>
      <c r="T134">
        <f t="shared" si="55"/>
        <v>1.0845344848894392</v>
      </c>
      <c r="Y134">
        <f t="shared" si="56"/>
        <v>-1.8849523204382455E-2</v>
      </c>
      <c r="Z134" t="e">
        <f t="shared" si="57"/>
        <v>#DIV/0!</v>
      </c>
      <c r="AA134">
        <f t="shared" si="58"/>
        <v>-1.1592631152220756E-2</v>
      </c>
      <c r="AB134">
        <f t="shared" si="59"/>
        <v>-9.9158190088699718E-3</v>
      </c>
    </row>
    <row r="135" spans="1:28">
      <c r="A135">
        <v>1320</v>
      </c>
      <c r="B135">
        <f t="shared" si="41"/>
        <v>3.12057393120585</v>
      </c>
      <c r="C135">
        <f t="shared" si="43"/>
        <v>1.377479393227901</v>
      </c>
      <c r="D135">
        <f t="shared" si="44"/>
        <v>1.2968560605566692</v>
      </c>
      <c r="E135" s="1">
        <f t="shared" si="45"/>
        <v>1.2135841563219454</v>
      </c>
      <c r="F135">
        <f t="shared" si="46"/>
        <v>1.1331084374821909</v>
      </c>
      <c r="G135">
        <f t="shared" si="47"/>
        <v>1.0796004072831069</v>
      </c>
      <c r="J135">
        <f t="shared" si="48"/>
        <v>-1.6389523690595563E-2</v>
      </c>
      <c r="K135">
        <f t="shared" si="49"/>
        <v>-1.7494097528303332E-2</v>
      </c>
      <c r="L135" t="e">
        <f t="shared" si="50"/>
        <v>#DIV/0!</v>
      </c>
      <c r="M135">
        <f t="shared" si="51"/>
        <v>-1.3412619806625748E-2</v>
      </c>
      <c r="N135">
        <f t="shared" si="52"/>
        <v>-1.2428919205829173E-2</v>
      </c>
      <c r="Q135">
        <f t="shared" si="42"/>
        <v>1.2847851695119605</v>
      </c>
      <c r="R135" s="1">
        <f t="shared" si="53"/>
        <v>1.1946805322799077</v>
      </c>
      <c r="S135">
        <f t="shared" si="54"/>
        <v>1.125346220106572</v>
      </c>
      <c r="T135">
        <f t="shared" si="55"/>
        <v>1.0877780693158894</v>
      </c>
      <c r="Y135">
        <f t="shared" si="56"/>
        <v>-1.8889861054937708E-2</v>
      </c>
      <c r="Z135" t="e">
        <f t="shared" si="57"/>
        <v>#DIV/0!</v>
      </c>
      <c r="AA135">
        <f t="shared" si="58"/>
        <v>-1.1555718695555939E-2</v>
      </c>
      <c r="AB135">
        <f t="shared" si="59"/>
        <v>-9.8983762003720631E-3</v>
      </c>
    </row>
    <row r="136" spans="1:28">
      <c r="A136">
        <v>1330</v>
      </c>
      <c r="B136">
        <f t="shared" si="41"/>
        <v>3.1238516409670858</v>
      </c>
      <c r="C136">
        <f t="shared" si="43"/>
        <v>1.380651232963849</v>
      </c>
      <c r="D136">
        <f t="shared" si="44"/>
        <v>1.3000636928832099</v>
      </c>
      <c r="E136" s="1">
        <f t="shared" si="45"/>
        <v>1.2166552720369304</v>
      </c>
      <c r="F136">
        <f t="shared" si="46"/>
        <v>1.1362633970128684</v>
      </c>
      <c r="G136">
        <f t="shared" si="47"/>
        <v>1.0826409747431169</v>
      </c>
      <c r="J136">
        <f t="shared" si="48"/>
        <v>-1.639959609269186E-2</v>
      </c>
      <c r="K136">
        <f t="shared" si="49"/>
        <v>-1.7522777488714187E-2</v>
      </c>
      <c r="L136" t="e">
        <f t="shared" si="50"/>
        <v>#DIV/0!</v>
      </c>
      <c r="M136">
        <f t="shared" si="51"/>
        <v>-1.3398645837343667E-2</v>
      </c>
      <c r="N136">
        <f t="shared" si="52"/>
        <v>-1.2431752995715532E-2</v>
      </c>
      <c r="Q136">
        <f t="shared" si="42"/>
        <v>1.2880082726285742</v>
      </c>
      <c r="R136" s="1">
        <f t="shared" si="53"/>
        <v>1.1977126760258319</v>
      </c>
      <c r="S136">
        <f t="shared" si="54"/>
        <v>1.1285981670690846</v>
      </c>
      <c r="T136">
        <f t="shared" si="55"/>
        <v>1.090997173626594</v>
      </c>
      <c r="Y136">
        <f t="shared" si="56"/>
        <v>-1.892989446598372E-2</v>
      </c>
      <c r="Z136" t="e">
        <f t="shared" si="57"/>
        <v>#DIV/0!</v>
      </c>
      <c r="AA136">
        <f t="shared" si="58"/>
        <v>-1.1519084826124551E-2</v>
      </c>
      <c r="AB136">
        <f t="shared" si="59"/>
        <v>-9.8810650369664695E-3</v>
      </c>
    </row>
    <row r="137" spans="1:28">
      <c r="A137">
        <v>1340</v>
      </c>
      <c r="B137">
        <f t="shared" si="41"/>
        <v>3.1271047983648077</v>
      </c>
      <c r="C137">
        <f t="shared" si="43"/>
        <v>1.3837993133776245</v>
      </c>
      <c r="D137">
        <f t="shared" si="44"/>
        <v>1.3032472977757685</v>
      </c>
      <c r="E137" s="1">
        <f t="shared" si="45"/>
        <v>1.2197033829238737</v>
      </c>
      <c r="F137">
        <f t="shared" si="46"/>
        <v>1.1393947236660456</v>
      </c>
      <c r="G137">
        <f t="shared" si="47"/>
        <v>1.0856587662031139</v>
      </c>
      <c r="J137">
        <f t="shared" si="48"/>
        <v>-1.6409593045375082E-2</v>
      </c>
      <c r="K137">
        <f t="shared" si="49"/>
        <v>-1.7551242615944294E-2</v>
      </c>
      <c r="L137" t="e">
        <f t="shared" si="50"/>
        <v>#DIV/0!</v>
      </c>
      <c r="M137">
        <f t="shared" si="51"/>
        <v>-1.3384776542971363E-2</v>
      </c>
      <c r="N137">
        <f t="shared" si="52"/>
        <v>-1.2434565558512045E-2</v>
      </c>
      <c r="Q137">
        <f t="shared" si="42"/>
        <v>1.29120723242405</v>
      </c>
      <c r="R137" s="1">
        <f t="shared" si="53"/>
        <v>1.2007221068713165</v>
      </c>
      <c r="S137">
        <f t="shared" si="54"/>
        <v>1.1318257546496606</v>
      </c>
      <c r="T137">
        <f t="shared" si="55"/>
        <v>1.094192164570045</v>
      </c>
      <c r="Y137">
        <f t="shared" si="56"/>
        <v>-1.896962799847662E-2</v>
      </c>
      <c r="Z137" t="e">
        <f t="shared" si="57"/>
        <v>#DIV/0!</v>
      </c>
      <c r="AA137">
        <f t="shared" si="58"/>
        <v>-1.1482725370275984E-2</v>
      </c>
      <c r="AB137">
        <f t="shared" si="59"/>
        <v>-9.8638835464140324E-3</v>
      </c>
    </row>
    <row r="138" spans="1:28">
      <c r="A138">
        <v>1350</v>
      </c>
      <c r="B138">
        <f t="shared" si="41"/>
        <v>3.1303337684950061</v>
      </c>
      <c r="C138">
        <f t="shared" si="43"/>
        <v>1.3869239877726174</v>
      </c>
      <c r="D138">
        <f t="shared" si="44"/>
        <v>1.306407232524583</v>
      </c>
      <c r="E138" s="1">
        <f t="shared" si="45"/>
        <v>1.2227288310667659</v>
      </c>
      <c r="F138">
        <f t="shared" si="46"/>
        <v>1.1425027688648681</v>
      </c>
      <c r="G138">
        <f t="shared" si="47"/>
        <v>1.0886541203443922</v>
      </c>
      <c r="J138">
        <f t="shared" si="48"/>
        <v>-1.6419515670585149E-2</v>
      </c>
      <c r="K138">
        <f t="shared" si="49"/>
        <v>-1.7579496104583432E-2</v>
      </c>
      <c r="L138" t="e">
        <f t="shared" si="50"/>
        <v>#DIV/0!</v>
      </c>
      <c r="M138">
        <f t="shared" si="51"/>
        <v>-1.3371010366982964E-2</v>
      </c>
      <c r="N138">
        <f t="shared" si="52"/>
        <v>-1.2437357209867685E-2</v>
      </c>
      <c r="Q138">
        <f t="shared" si="42"/>
        <v>1.2943824079118793</v>
      </c>
      <c r="R138" s="1">
        <f t="shared" si="53"/>
        <v>1.2037091625593606</v>
      </c>
      <c r="S138">
        <f t="shared" si="54"/>
        <v>1.1350293450746354</v>
      </c>
      <c r="T138">
        <f t="shared" si="55"/>
        <v>1.0973634007143154</v>
      </c>
      <c r="Y138">
        <f t="shared" si="56"/>
        <v>-1.9009066111639154E-2</v>
      </c>
      <c r="Z138" t="e">
        <f t="shared" si="57"/>
        <v>#DIV/0!</v>
      </c>
      <c r="AA138">
        <f t="shared" si="58"/>
        <v>-1.1446636247454197E-2</v>
      </c>
      <c r="AB138">
        <f t="shared" si="59"/>
        <v>-9.8468298004671453E-3</v>
      </c>
    </row>
    <row r="139" spans="1:28">
      <c r="A139">
        <v>1360</v>
      </c>
      <c r="B139">
        <f t="shared" si="41"/>
        <v>3.1335389083702174</v>
      </c>
      <c r="C139">
        <f t="shared" si="43"/>
        <v>1.3900256016298593</v>
      </c>
      <c r="D139">
        <f t="shared" si="44"/>
        <v>1.3095438465092626</v>
      </c>
      <c r="E139" s="1">
        <f t="shared" si="45"/>
        <v>1.2257319509756426</v>
      </c>
      <c r="F139">
        <f t="shared" si="46"/>
        <v>1.1455878762517528</v>
      </c>
      <c r="G139">
        <f t="shared" si="47"/>
        <v>1.091627368349632</v>
      </c>
      <c r="J139">
        <f t="shared" si="48"/>
        <v>-1.6429365065421676E-2</v>
      </c>
      <c r="K139">
        <f t="shared" si="49"/>
        <v>-1.7607541078491599E-2</v>
      </c>
      <c r="L139" t="e">
        <f t="shared" si="50"/>
        <v>#DIV/0!</v>
      </c>
      <c r="M139">
        <f t="shared" si="51"/>
        <v>-1.3357345787314959E-2</v>
      </c>
      <c r="N139">
        <f t="shared" si="52"/>
        <v>-1.2440128258442538E-2</v>
      </c>
      <c r="Q139">
        <f t="shared" si="42"/>
        <v>1.2975341501567697</v>
      </c>
      <c r="R139" s="1">
        <f t="shared" si="53"/>
        <v>1.2066741733551209</v>
      </c>
      <c r="S139">
        <f t="shared" si="54"/>
        <v>1.1382092925504277</v>
      </c>
      <c r="T139">
        <f t="shared" si="55"/>
        <v>1.100511232688558</v>
      </c>
      <c r="Y139">
        <f t="shared" si="56"/>
        <v>-1.9048213165964091E-2</v>
      </c>
      <c r="Z139" t="e">
        <f t="shared" si="57"/>
        <v>#DIV/0!</v>
      </c>
      <c r="AA139">
        <f t="shared" si="58"/>
        <v>-1.1410813467448877E-2</v>
      </c>
      <c r="AB139">
        <f t="shared" si="59"/>
        <v>-9.829901913570643E-3</v>
      </c>
    </row>
    <row r="140" spans="1:28">
      <c r="A140">
        <v>1370</v>
      </c>
      <c r="B140">
        <f t="shared" si="41"/>
        <v>3.1367205671564067</v>
      </c>
      <c r="C140">
        <f t="shared" si="43"/>
        <v>1.3931044928372547</v>
      </c>
      <c r="D140">
        <f t="shared" si="44"/>
        <v>1.3126574814306029</v>
      </c>
      <c r="E140" s="1">
        <f t="shared" si="45"/>
        <v>1.2287130698085382</v>
      </c>
      <c r="F140">
        <f t="shared" si="46"/>
        <v>1.1486503819163993</v>
      </c>
      <c r="G140">
        <f t="shared" si="47"/>
        <v>1.0945788341226406</v>
      </c>
      <c r="J140">
        <f t="shared" si="48"/>
        <v>-1.6439142302871645E-2</v>
      </c>
      <c r="K140">
        <f t="shared" si="49"/>
        <v>-1.7635380592870731E-2</v>
      </c>
      <c r="L140" t="e">
        <f t="shared" si="50"/>
        <v>#DIV/0!</v>
      </c>
      <c r="M140">
        <f t="shared" si="51"/>
        <v>-1.3343781315356485E-2</v>
      </c>
      <c r="N140">
        <f t="shared" si="52"/>
        <v>-1.2442879006112956E-2</v>
      </c>
      <c r="Q140">
        <f t="shared" si="42"/>
        <v>1.300662802507581</v>
      </c>
      <c r="R140" s="1">
        <f t="shared" si="53"/>
        <v>1.2096174622650486</v>
      </c>
      <c r="S140">
        <f t="shared" si="54"/>
        <v>1.1413659434985575</v>
      </c>
      <c r="T140">
        <f t="shared" si="55"/>
        <v>1.10363600341565</v>
      </c>
      <c r="Y140">
        <f t="shared" si="56"/>
        <v>-1.9087073426107427E-2</v>
      </c>
      <c r="Z140" t="e">
        <f t="shared" si="57"/>
        <v>#DIV/0!</v>
      </c>
      <c r="AA140">
        <f t="shared" si="58"/>
        <v>-1.1375253127748527E-2</v>
      </c>
      <c r="AB140">
        <f t="shared" si="59"/>
        <v>-9.8130980416109796E-3</v>
      </c>
    </row>
    <row r="141" spans="1:28">
      <c r="A141">
        <v>1380</v>
      </c>
      <c r="B141">
        <f t="shared" si="41"/>
        <v>3.1398790864012365</v>
      </c>
      <c r="C141">
        <f t="shared" si="43"/>
        <v>1.3961609919104765</v>
      </c>
      <c r="D141">
        <f t="shared" si="44"/>
        <v>1.3157484715339784</v>
      </c>
      <c r="E141" s="1">
        <f t="shared" si="45"/>
        <v>1.2316725075853665</v>
      </c>
      <c r="F141">
        <f t="shared" si="46"/>
        <v>1.1516906146155104</v>
      </c>
      <c r="G141">
        <f t="shared" si="47"/>
        <v>1.0975088345001072</v>
      </c>
      <c r="J141">
        <f t="shared" si="48"/>
        <v>-1.6448848432510998E-2</v>
      </c>
      <c r="K141">
        <f t="shared" si="49"/>
        <v>-1.7663017636263014E-2</v>
      </c>
      <c r="L141" t="e">
        <f t="shared" si="50"/>
        <v>#DIV/0!</v>
      </c>
      <c r="M141">
        <f t="shared" si="51"/>
        <v>-1.3330315494976028E-2</v>
      </c>
      <c r="N141">
        <f t="shared" si="52"/>
        <v>-1.244560974816877E-2</v>
      </c>
      <c r="Q141">
        <f t="shared" si="42"/>
        <v>1.3037687008217917</v>
      </c>
      <c r="R141" s="1">
        <f t="shared" si="53"/>
        <v>1.212539345248056</v>
      </c>
      <c r="S141">
        <f t="shared" si="54"/>
        <v>1.1444996367821227</v>
      </c>
      <c r="T141">
        <f t="shared" si="55"/>
        <v>1.1067380483363822</v>
      </c>
      <c r="Y141">
        <f t="shared" si="56"/>
        <v>-1.912565106367627E-2</v>
      </c>
      <c r="Z141" t="e">
        <f t="shared" si="57"/>
        <v>#DIV/0!</v>
      </c>
      <c r="AA141">
        <f t="shared" si="58"/>
        <v>-1.1339951410988869E-2</v>
      </c>
      <c r="AB141">
        <f t="shared" si="59"/>
        <v>-9.7964163807105296E-3</v>
      </c>
    </row>
    <row r="142" spans="1:28">
      <c r="A142">
        <v>1390</v>
      </c>
      <c r="B142">
        <f t="shared" si="41"/>
        <v>3.143014800254095</v>
      </c>
      <c r="C142">
        <f t="shared" si="43"/>
        <v>1.3991954222058878</v>
      </c>
      <c r="D142">
        <f t="shared" si="44"/>
        <v>1.3188171438246628</v>
      </c>
      <c r="E142" s="1">
        <f t="shared" si="45"/>
        <v>1.2346105773940794</v>
      </c>
      <c r="F142">
        <f t="shared" si="46"/>
        <v>1.1547088959845793</v>
      </c>
      <c r="G142">
        <f t="shared" si="47"/>
        <v>1.100417679455711</v>
      </c>
      <c r="J142">
        <f t="shared" si="48"/>
        <v>-1.6458484481180834E-2</v>
      </c>
      <c r="K142">
        <f t="shared" si="49"/>
        <v>-1.769045513247549E-2</v>
      </c>
      <c r="L142" t="e">
        <f t="shared" si="50"/>
        <v>#DIV/0!</v>
      </c>
      <c r="M142">
        <f t="shared" si="51"/>
        <v>-1.3316946901583363E-2</v>
      </c>
      <c r="N142">
        <f t="shared" si="52"/>
        <v>-1.2448320773503564E-2</v>
      </c>
      <c r="Q142">
        <f t="shared" si="42"/>
        <v>1.3068521736818617</v>
      </c>
      <c r="R142" s="1">
        <f t="shared" si="53"/>
        <v>1.2154401314190584</v>
      </c>
      <c r="S142">
        <f t="shared" si="54"/>
        <v>1.1476107039240979</v>
      </c>
      <c r="T142">
        <f t="shared" si="55"/>
        <v>1.1098176956255517</v>
      </c>
      <c r="Y142">
        <f t="shared" si="56"/>
        <v>-1.9163950159916836E-2</v>
      </c>
      <c r="Z142" t="e">
        <f t="shared" si="57"/>
        <v>#DIV/0!</v>
      </c>
      <c r="AA142">
        <f t="shared" si="58"/>
        <v>-1.130490458249341E-2</v>
      </c>
      <c r="AB142">
        <f t="shared" si="59"/>
        <v>-9.7798551660654362E-3</v>
      </c>
    </row>
    <row r="143" spans="1:28">
      <c r="A143">
        <v>1400</v>
      </c>
      <c r="B143">
        <f t="shared" si="41"/>
        <v>3.1461280356782382</v>
      </c>
      <c r="C143">
        <f t="shared" si="43"/>
        <v>1.4022081001258311</v>
      </c>
      <c r="D143">
        <f t="shared" si="44"/>
        <v>1.3218638182754379</v>
      </c>
      <c r="E143" s="1">
        <f t="shared" si="45"/>
        <v>1.237527585589439</v>
      </c>
      <c r="F143">
        <f t="shared" si="46"/>
        <v>1.157705540742088</v>
      </c>
      <c r="G143">
        <f t="shared" si="47"/>
        <v>1.1033056722969175</v>
      </c>
      <c r="J143">
        <f t="shared" si="48"/>
        <v>-1.646805145363921E-2</v>
      </c>
      <c r="K143">
        <f t="shared" si="49"/>
        <v>-1.7717695942436742E-2</v>
      </c>
      <c r="L143" t="e">
        <f t="shared" si="50"/>
        <v>#DIV/0!</v>
      </c>
      <c r="M143">
        <f t="shared" si="51"/>
        <v>-1.3303674141225172E-2</v>
      </c>
      <c r="N143">
        <f t="shared" si="52"/>
        <v>-1.2451012364797917E-2</v>
      </c>
      <c r="Q143">
        <f t="shared" si="42"/>
        <v>1.3099135426038389</v>
      </c>
      <c r="R143" s="1">
        <f t="shared" si="53"/>
        <v>1.2183201232452245</v>
      </c>
      <c r="S143">
        <f t="shared" si="54"/>
        <v>1.1506994693178072</v>
      </c>
      <c r="T143">
        <f t="shared" si="55"/>
        <v>1.1128752664003112</v>
      </c>
      <c r="Y143">
        <f t="shared" si="56"/>
        <v>-1.9201974708304891E-2</v>
      </c>
      <c r="Z143" t="e">
        <f t="shared" si="57"/>
        <v>#DIV/0!</v>
      </c>
      <c r="AA143">
        <f t="shared" si="58"/>
        <v>-1.1270108987902891E-2</v>
      </c>
      <c r="AB143">
        <f t="shared" si="59"/>
        <v>-9.7634126708253076E-3</v>
      </c>
    </row>
    <row r="144" spans="1:28">
      <c r="A144">
        <v>1410</v>
      </c>
      <c r="B144">
        <f t="shared" si="41"/>
        <v>3.1492191126553797</v>
      </c>
      <c r="C144">
        <f t="shared" si="43"/>
        <v>1.405199335316611</v>
      </c>
      <c r="D144">
        <f t="shared" si="44"/>
        <v>1.324888808026808</v>
      </c>
      <c r="E144" s="1">
        <f t="shared" si="45"/>
        <v>1.240423831984711</v>
      </c>
      <c r="F144">
        <f t="shared" si="46"/>
        <v>1.1606808568864357</v>
      </c>
      <c r="G144">
        <f t="shared" si="47"/>
        <v>1.1061731098547631</v>
      </c>
      <c r="J144">
        <f t="shared" si="48"/>
        <v>-1.6477550333190004E-2</v>
      </c>
      <c r="K144">
        <f t="shared" si="49"/>
        <v>-1.7744742865986769E-2</v>
      </c>
      <c r="L144" t="e">
        <f t="shared" si="50"/>
        <v>#DIV/0!</v>
      </c>
      <c r="M144">
        <f t="shared" si="51"/>
        <v>-1.3290495849712539E-2</v>
      </c>
      <c r="N144">
        <f t="shared" si="52"/>
        <v>-1.2453684798696459E-2</v>
      </c>
      <c r="Q144">
        <f t="shared" si="42"/>
        <v>1.3129531222385411</v>
      </c>
      <c r="R144" s="1">
        <f t="shared" si="53"/>
        <v>1.2211796167352387</v>
      </c>
      <c r="S144">
        <f t="shared" si="54"/>
        <v>1.1537662504299084</v>
      </c>
      <c r="T144">
        <f t="shared" si="55"/>
        <v>1.1159110749211012</v>
      </c>
      <c r="Y144">
        <f t="shared" si="56"/>
        <v>-1.9239728617044538E-2</v>
      </c>
      <c r="Z144" t="e">
        <f t="shared" si="57"/>
        <v>#DIV/0!</v>
      </c>
      <c r="AA144">
        <f t="shared" si="58"/>
        <v>-1.1235561050888373E-2</v>
      </c>
      <c r="AB144">
        <f t="shared" si="59"/>
        <v>-9.7470872050127288E-3</v>
      </c>
    </row>
    <row r="145" spans="1:28">
      <c r="A145">
        <v>1420</v>
      </c>
      <c r="B145">
        <f t="shared" si="41"/>
        <v>3.1522883443830563</v>
      </c>
      <c r="C145">
        <f t="shared" si="43"/>
        <v>1.4081694308594837</v>
      </c>
      <c r="D145">
        <f t="shared" si="44"/>
        <v>1.3278924195801467</v>
      </c>
      <c r="E145" s="1">
        <f t="shared" si="45"/>
        <v>1.2432996100365921</v>
      </c>
      <c r="F145">
        <f t="shared" si="46"/>
        <v>1.1636351458859107</v>
      </c>
      <c r="G145">
        <f t="shared" si="47"/>
        <v>1.109020282666942</v>
      </c>
      <c r="J145">
        <f t="shared" si="48"/>
        <v>-1.6486982082289159E-2</v>
      </c>
      <c r="K145">
        <f t="shared" si="49"/>
        <v>-1.7771598643603916E-2</v>
      </c>
      <c r="L145" t="e">
        <f t="shared" si="50"/>
        <v>#DIV/0!</v>
      </c>
      <c r="M145">
        <f t="shared" si="51"/>
        <v>-1.3277410691780237E-2</v>
      </c>
      <c r="N145">
        <f t="shared" si="52"/>
        <v>-1.2456338345978674E-2</v>
      </c>
      <c r="Q145">
        <f t="shared" si="42"/>
        <v>1.3159712205656346</v>
      </c>
      <c r="R145" s="1">
        <f t="shared" si="53"/>
        <v>1.2240189016218777</v>
      </c>
      <c r="S145">
        <f t="shared" si="54"/>
        <v>1.1568113579962058</v>
      </c>
      <c r="T145">
        <f t="shared" si="55"/>
        <v>1.1189254287854873</v>
      </c>
      <c r="Y145">
        <f t="shared" si="56"/>
        <v>-1.9277215711479456E-2</v>
      </c>
      <c r="Z145" t="e">
        <f t="shared" si="57"/>
        <v>#DIV/0!</v>
      </c>
      <c r="AA145">
        <f t="shared" si="58"/>
        <v>-1.1201257270945305E-2</v>
      </c>
      <c r="AB145">
        <f t="shared" si="59"/>
        <v>-9.7308771144805888E-3</v>
      </c>
    </row>
    <row r="146" spans="1:28">
      <c r="A146">
        <v>1430</v>
      </c>
      <c r="B146">
        <f t="shared" si="41"/>
        <v>3.1553360374650619</v>
      </c>
      <c r="C146">
        <f t="shared" si="43"/>
        <v>1.4111186834549403</v>
      </c>
      <c r="D146">
        <f t="shared" si="44"/>
        <v>1.3308749529840591</v>
      </c>
      <c r="E146" s="1">
        <f t="shared" si="45"/>
        <v>1.2461552070236388</v>
      </c>
      <c r="F146">
        <f t="shared" si="46"/>
        <v>1.1665687028619951</v>
      </c>
      <c r="G146">
        <f t="shared" si="47"/>
        <v>1.1118474751544647</v>
      </c>
      <c r="J146">
        <f t="shared" si="48"/>
        <v>-1.6496347643130148E-2</v>
      </c>
      <c r="K146">
        <f t="shared" si="49"/>
        <v>-1.7798265958071494E-2</v>
      </c>
      <c r="L146" t="e">
        <f t="shared" si="50"/>
        <v>#DIV/0!</v>
      </c>
      <c r="M146">
        <f t="shared" si="51"/>
        <v>-1.3264417360273954E-2</v>
      </c>
      <c r="N146">
        <f t="shared" si="52"/>
        <v>-1.2458973271723016E-2</v>
      </c>
      <c r="Q146">
        <f t="shared" si="42"/>
        <v>1.3189681390808941</v>
      </c>
      <c r="R146" s="1">
        <f t="shared" si="53"/>
        <v>1.2268382615381794</v>
      </c>
      <c r="S146">
        <f t="shared" si="54"/>
        <v>1.1598350962105868</v>
      </c>
      <c r="T146">
        <f t="shared" si="55"/>
        <v>1.1219186291151864</v>
      </c>
      <c r="Y146">
        <f t="shared" si="56"/>
        <v>-1.9314439736418162E-2</v>
      </c>
      <c r="Z146" t="e">
        <f t="shared" si="57"/>
        <v>#DIV/0!</v>
      </c>
      <c r="AA146">
        <f t="shared" si="58"/>
        <v>-1.1167194221265442E-2</v>
      </c>
      <c r="AB146">
        <f t="shared" si="59"/>
        <v>-9.7147807799067652E-3</v>
      </c>
    </row>
    <row r="147" spans="1:28">
      <c r="A147">
        <v>1440</v>
      </c>
      <c r="B147">
        <f t="shared" si="41"/>
        <v>3.1583624920952498</v>
      </c>
      <c r="C147">
        <f t="shared" si="43"/>
        <v>1.4140473836005731</v>
      </c>
      <c r="D147">
        <f t="shared" si="44"/>
        <v>1.3338367020142534</v>
      </c>
      <c r="E147" s="1">
        <f t="shared" si="45"/>
        <v>1.2489909042184861</v>
      </c>
      <c r="F147">
        <f t="shared" si="46"/>
        <v>1.1694818167662828</v>
      </c>
      <c r="G147">
        <f t="shared" si="47"/>
        <v>1.1146549657921585</v>
      </c>
      <c r="J147">
        <f t="shared" si="48"/>
        <v>-1.65056479382087E-2</v>
      </c>
      <c r="K147">
        <f t="shared" si="49"/>
        <v>-1.7824747436085565E-2</v>
      </c>
      <c r="L147" t="e">
        <f t="shared" si="50"/>
        <v>#DIV/0!</v>
      </c>
      <c r="M147">
        <f t="shared" si="51"/>
        <v>-1.3251514575367222E-2</v>
      </c>
      <c r="N147">
        <f t="shared" si="52"/>
        <v>-1.2461589835466386E-2</v>
      </c>
      <c r="Q147">
        <f t="shared" si="42"/>
        <v>1.321944172976943</v>
      </c>
      <c r="R147" s="1">
        <f t="shared" si="53"/>
        <v>1.2296379741874737</v>
      </c>
      <c r="S147">
        <f t="shared" si="54"/>
        <v>1.1628377629073814</v>
      </c>
      <c r="T147">
        <f t="shared" si="55"/>
        <v>1.1248909707365866</v>
      </c>
      <c r="Y147">
        <f t="shared" si="56"/>
        <v>-1.9351404358379315E-2</v>
      </c>
      <c r="Z147" t="e">
        <f t="shared" si="57"/>
        <v>#DIV/0!</v>
      </c>
      <c r="AA147">
        <f t="shared" si="58"/>
        <v>-1.1133368546682046E-2</v>
      </c>
      <c r="AB147">
        <f t="shared" si="59"/>
        <v>-9.6987966158228744E-3</v>
      </c>
    </row>
    <row r="148" spans="1:28">
      <c r="A148">
        <v>1450</v>
      </c>
      <c r="B148">
        <f t="shared" si="41"/>
        <v>3.1613680022349748</v>
      </c>
      <c r="C148">
        <f t="shared" si="43"/>
        <v>1.4169558157627851</v>
      </c>
      <c r="D148">
        <f t="shared" si="44"/>
        <v>1.3367779543471914</v>
      </c>
      <c r="E148" s="1">
        <f t="shared" si="45"/>
        <v>1.2518069770541043</v>
      </c>
      <c r="F148">
        <f t="shared" si="46"/>
        <v>1.1723747705512748</v>
      </c>
      <c r="G148">
        <f t="shared" si="47"/>
        <v>1.1174430272732745</v>
      </c>
      <c r="J148">
        <f t="shared" si="48"/>
        <v>-1.651488387086808E-2</v>
      </c>
      <c r="K148">
        <f t="shared" si="49"/>
        <v>-1.7851045649808217E-2</v>
      </c>
      <c r="L148" t="e">
        <f t="shared" si="50"/>
        <v>#DIV/0!</v>
      </c>
      <c r="M148">
        <f t="shared" si="51"/>
        <v>-1.3238701083804913E-2</v>
      </c>
      <c r="N148">
        <f t="shared" si="52"/>
        <v>-1.2464188291357122E-2</v>
      </c>
      <c r="Q148">
        <f t="shared" si="42"/>
        <v>1.32489961131774</v>
      </c>
      <c r="R148" s="1">
        <f t="shared" si="53"/>
        <v>1.2324183115075305</v>
      </c>
      <c r="S148">
        <f t="shared" si="54"/>
        <v>1.1658196497374083</v>
      </c>
      <c r="T148">
        <f t="shared" si="55"/>
        <v>1.1278427423550135</v>
      </c>
      <c r="Y148">
        <f t="shared" si="56"/>
        <v>-1.9388113167758823E-2</v>
      </c>
      <c r="Z148" t="e">
        <f t="shared" si="57"/>
        <v>#DIV/0!</v>
      </c>
      <c r="AA148">
        <f t="shared" si="58"/>
        <v>-1.1099776961687033E-2</v>
      </c>
      <c r="AB148">
        <f t="shared" si="59"/>
        <v>-9.6829230696774977E-3</v>
      </c>
    </row>
    <row r="149" spans="1:28">
      <c r="A149">
        <v>1460</v>
      </c>
      <c r="B149">
        <f t="shared" si="41"/>
        <v>3.1643528557844371</v>
      </c>
      <c r="C149">
        <f t="shared" si="43"/>
        <v>1.4198442585425997</v>
      </c>
      <c r="D149">
        <f t="shared" si="44"/>
        <v>1.3396989917277662</v>
      </c>
      <c r="E149" s="1">
        <f t="shared" si="45"/>
        <v>1.254603695284344</v>
      </c>
      <c r="F149">
        <f t="shared" si="46"/>
        <v>1.17524784133531</v>
      </c>
      <c r="G149">
        <f t="shared" si="47"/>
        <v>1.1202119266684329</v>
      </c>
      <c r="J149">
        <f t="shared" si="48"/>
        <v>-1.6524056325825563E-2</v>
      </c>
      <c r="K149">
        <f t="shared" si="49"/>
        <v>-1.7877163118366002E-2</v>
      </c>
      <c r="L149" t="e">
        <f t="shared" si="50"/>
        <v>#DIV/0!</v>
      </c>
      <c r="M149">
        <f t="shared" si="51"/>
        <v>-1.3225975658172337E-2</v>
      </c>
      <c r="N149">
        <f t="shared" si="52"/>
        <v>-1.2466768888303439E-2</v>
      </c>
      <c r="Q149">
        <f t="shared" si="42"/>
        <v>1.3278347372070682</v>
      </c>
      <c r="R149" s="1">
        <f t="shared" si="53"/>
        <v>1.2351795398290673</v>
      </c>
      <c r="S149">
        <f t="shared" si="54"/>
        <v>1.1687810423379719</v>
      </c>
      <c r="T149">
        <f t="shared" si="55"/>
        <v>1.1307742267230114</v>
      </c>
      <c r="Y149">
        <f t="shared" si="56"/>
        <v>-1.942456968092264E-2</v>
      </c>
      <c r="Z149" t="e">
        <f t="shared" si="57"/>
        <v>#DIV/0!</v>
      </c>
      <c r="AA149">
        <f t="shared" si="58"/>
        <v>-1.1066416248515898E-2</v>
      </c>
      <c r="AB149">
        <f t="shared" si="59"/>
        <v>-9.6671586209310951E-3</v>
      </c>
    </row>
    <row r="150" spans="1:28">
      <c r="A150">
        <v>1470</v>
      </c>
      <c r="B150">
        <f t="shared" si="41"/>
        <v>3.167317334748176</v>
      </c>
      <c r="C150">
        <f t="shared" si="43"/>
        <v>1.42271298483581</v>
      </c>
      <c r="D150">
        <f t="shared" si="44"/>
        <v>1.3426000901312605</v>
      </c>
      <c r="E150" s="1">
        <f t="shared" si="45"/>
        <v>1.2573813231389985</v>
      </c>
      <c r="F150">
        <f t="shared" si="46"/>
        <v>1.178101300561857</v>
      </c>
      <c r="G150">
        <f t="shared" si="47"/>
        <v>1.1229619255791454</v>
      </c>
      <c r="J150">
        <f t="shared" si="48"/>
        <v>-1.6533166169681146E-2</v>
      </c>
      <c r="K150">
        <f t="shared" si="49"/>
        <v>-1.7903102309298726E-2</v>
      </c>
      <c r="L150" t="e">
        <f t="shared" si="50"/>
        <v>#DIV/0!</v>
      </c>
      <c r="M150">
        <f t="shared" si="51"/>
        <v>-1.3213337096190256E-2</v>
      </c>
      <c r="N150">
        <f t="shared" si="52"/>
        <v>-1.2469331870116245E-2</v>
      </c>
      <c r="Q150">
        <f t="shared" si="42"/>
        <v>1.3307498279512713</v>
      </c>
      <c r="R150" s="1">
        <f t="shared" si="53"/>
        <v>1.2379219200288429</v>
      </c>
      <c r="S150">
        <f t="shared" si="54"/>
        <v>1.1717222204970557</v>
      </c>
      <c r="T150">
        <f t="shared" si="55"/>
        <v>1.1336857008028784</v>
      </c>
      <c r="Y150">
        <f t="shared" si="56"/>
        <v>-1.9460777342228164E-2</v>
      </c>
      <c r="Z150" t="e">
        <f t="shared" si="57"/>
        <v>#DIV/0!</v>
      </c>
      <c r="AA150">
        <f t="shared" si="58"/>
        <v>-1.103328325529788E-2</v>
      </c>
      <c r="AB150">
        <f t="shared" si="59"/>
        <v>-9.6515017801818963E-3</v>
      </c>
    </row>
    <row r="151" spans="1:28">
      <c r="A151">
        <v>1480</v>
      </c>
      <c r="B151">
        <f t="shared" si="41"/>
        <v>3.1702617153949575</v>
      </c>
      <c r="C151">
        <f t="shared" si="43"/>
        <v>1.4255622619877002</v>
      </c>
      <c r="D151">
        <f t="shared" si="44"/>
        <v>1.3454815199198136</v>
      </c>
      <c r="E151" s="1">
        <f t="shared" si="45"/>
        <v>1.2601401194736133</v>
      </c>
      <c r="F151">
        <f t="shared" si="46"/>
        <v>1.1809354141534163</v>
      </c>
      <c r="G151">
        <f t="shared" si="47"/>
        <v>1.1256932802861321</v>
      </c>
      <c r="J151">
        <f t="shared" si="48"/>
        <v>-1.6542214251408692E-2</v>
      </c>
      <c r="K151">
        <f t="shared" si="49"/>
        <v>-1.7928865639958051E-2</v>
      </c>
      <c r="L151" t="e">
        <f t="shared" si="50"/>
        <v>#DIV/0!</v>
      </c>
      <c r="M151">
        <f t="shared" si="51"/>
        <v>-1.3200784220032832E-2</v>
      </c>
      <c r="N151">
        <f t="shared" si="52"/>
        <v>-1.24718774756476E-2</v>
      </c>
      <c r="Q151">
        <f t="shared" si="42"/>
        <v>1.3336451552164774</v>
      </c>
      <c r="R151" s="1">
        <f t="shared" si="53"/>
        <v>1.2406457076775674</v>
      </c>
      <c r="S151">
        <f t="shared" si="54"/>
        <v>1.1746434583119534</v>
      </c>
      <c r="T151">
        <f t="shared" si="55"/>
        <v>1.1365774359236955</v>
      </c>
      <c r="Y151">
        <f t="shared" si="56"/>
        <v>-1.9496739525976938E-2</v>
      </c>
      <c r="Z151" t="e">
        <f t="shared" si="57"/>
        <v>#DIV/0!</v>
      </c>
      <c r="AA151">
        <f t="shared" si="58"/>
        <v>-1.1000374894269008E-2</v>
      </c>
      <c r="AB151">
        <f t="shared" si="59"/>
        <v>-9.6359510883214719E-3</v>
      </c>
    </row>
    <row r="152" spans="1:28">
      <c r="A152">
        <v>1490</v>
      </c>
      <c r="B152">
        <f t="shared" si="41"/>
        <v>3.173186268412274</v>
      </c>
      <c r="C152">
        <f t="shared" si="43"/>
        <v>1.4283923519425574</v>
      </c>
      <c r="D152">
        <f t="shared" si="44"/>
        <v>1.3483435459936197</v>
      </c>
      <c r="E152" s="1">
        <f t="shared" si="45"/>
        <v>1.2628803379142484</v>
      </c>
      <c r="F152">
        <f t="shared" si="46"/>
        <v>1.1837504426602345</v>
      </c>
      <c r="G152">
        <f t="shared" si="47"/>
        <v>1.1284062418926459</v>
      </c>
      <c r="J152">
        <f t="shared" si="48"/>
        <v>-1.6551201402830906E-2</v>
      </c>
      <c r="K152">
        <f t="shared" si="49"/>
        <v>-1.795445547885953E-2</v>
      </c>
      <c r="L152" t="e">
        <f t="shared" si="50"/>
        <v>#DIV/0!</v>
      </c>
      <c r="M152">
        <f t="shared" si="51"/>
        <v>-1.3188315875668974E-2</v>
      </c>
      <c r="N152">
        <f t="shared" si="52"/>
        <v>-1.247440593892416E-2</v>
      </c>
      <c r="Q152">
        <f t="shared" si="42"/>
        <v>1.3365209851805255</v>
      </c>
      <c r="R152" s="1">
        <f t="shared" si="53"/>
        <v>1.2433511531828265</v>
      </c>
      <c r="S152">
        <f t="shared" si="54"/>
        <v>1.1775450243425536</v>
      </c>
      <c r="T152">
        <f t="shared" si="55"/>
        <v>1.1394496979330626</v>
      </c>
      <c r="Y152">
        <f t="shared" si="56"/>
        <v>-1.9532459538301683E-2</v>
      </c>
      <c r="Z152" t="e">
        <f t="shared" si="57"/>
        <v>#DIV/0!</v>
      </c>
      <c r="AA152">
        <f t="shared" si="58"/>
        <v>-1.0967688140045487E-2</v>
      </c>
      <c r="AB152">
        <f t="shared" si="59"/>
        <v>-9.6205051157188803E-3</v>
      </c>
    </row>
    <row r="153" spans="1:28">
      <c r="A153">
        <v>1500</v>
      </c>
      <c r="B153">
        <f t="shared" si="41"/>
        <v>3.1760912590556813</v>
      </c>
      <c r="C153">
        <f t="shared" si="43"/>
        <v>1.4312035113881829</v>
      </c>
      <c r="D153">
        <f t="shared" si="44"/>
        <v>1.3511864279370711</v>
      </c>
      <c r="E153" s="1">
        <f t="shared" si="45"/>
        <v>1.2656022269974019</v>
      </c>
      <c r="F153">
        <f t="shared" si="46"/>
        <v>1.1865466414040462</v>
      </c>
      <c r="G153">
        <f t="shared" si="47"/>
        <v>1.1311010564630029</v>
      </c>
      <c r="J153">
        <f t="shared" si="48"/>
        <v>-1.6560128439078104E-2</v>
      </c>
      <c r="K153">
        <f t="shared" si="49"/>
        <v>-1.7979874146989334E-2</v>
      </c>
      <c r="L153" t="e">
        <f t="shared" si="50"/>
        <v>#DIV/0!</v>
      </c>
      <c r="M153">
        <f t="shared" si="51"/>
        <v>-1.3175930932225952E-2</v>
      </c>
      <c r="N153">
        <f t="shared" si="52"/>
        <v>-1.2476917489276349E-2</v>
      </c>
      <c r="Q153">
        <f t="shared" si="42"/>
        <v>1.3393775786798134</v>
      </c>
      <c r="R153" s="1">
        <f t="shared" si="53"/>
        <v>1.24603850192723</v>
      </c>
      <c r="S153">
        <f t="shared" si="54"/>
        <v>1.1804271817595038</v>
      </c>
      <c r="T153">
        <f t="shared" si="55"/>
        <v>1.1423027473437657</v>
      </c>
      <c r="Y153">
        <f t="shared" si="56"/>
        <v>-1.9567940618990243E-2</v>
      </c>
      <c r="Z153" t="e">
        <f t="shared" si="57"/>
        <v>#DIV/0!</v>
      </c>
      <c r="AA153">
        <f t="shared" si="58"/>
        <v>-1.0935220027954365E-2</v>
      </c>
      <c r="AB153">
        <f t="shared" si="59"/>
        <v>-9.6051624614318775E-3</v>
      </c>
    </row>
    <row r="154" spans="1:28">
      <c r="A154">
        <v>1510</v>
      </c>
      <c r="B154">
        <f t="shared" si="41"/>
        <v>3.1789769472931693</v>
      </c>
      <c r="C154">
        <f t="shared" si="43"/>
        <v>1.4339959918955998</v>
      </c>
      <c r="D154">
        <f t="shared" si="44"/>
        <v>1.3540104201600414</v>
      </c>
      <c r="E154" s="1">
        <f t="shared" si="45"/>
        <v>1.2683060303052807</v>
      </c>
      <c r="F154">
        <f t="shared" si="46"/>
        <v>1.18932426061704</v>
      </c>
      <c r="G154">
        <f t="shared" si="47"/>
        <v>1.1337779651565083</v>
      </c>
      <c r="J154">
        <f t="shared" si="48"/>
        <v>-1.6568996159031912E-2</v>
      </c>
      <c r="K154">
        <f t="shared" si="49"/>
        <v>-1.8005123919067376E-2</v>
      </c>
      <c r="L154" t="e">
        <f t="shared" si="50"/>
        <v>#DIV/0!</v>
      </c>
      <c r="M154">
        <f t="shared" si="51"/>
        <v>-1.3163628281373449E-2</v>
      </c>
      <c r="N154">
        <f t="shared" si="52"/>
        <v>-1.2479412351463114E-2</v>
      </c>
      <c r="Q154">
        <f t="shared" si="42"/>
        <v>1.3422151913512648</v>
      </c>
      <c r="R154" s="1">
        <f t="shared" si="53"/>
        <v>1.2487079944019652</v>
      </c>
      <c r="S154">
        <f t="shared" si="54"/>
        <v>1.1832901884874452</v>
      </c>
      <c r="T154">
        <f t="shared" si="55"/>
        <v>1.1451368394755674</v>
      </c>
      <c r="Y154">
        <f t="shared" si="56"/>
        <v>-1.960318594324938E-2</v>
      </c>
      <c r="Z154" t="e">
        <f t="shared" si="57"/>
        <v>#DIV/0!</v>
      </c>
      <c r="AA154">
        <f t="shared" si="58"/>
        <v>-1.0902967652420012E-2</v>
      </c>
      <c r="AB154">
        <f t="shared" si="59"/>
        <v>-9.5899217524442384E-3</v>
      </c>
    </row>
    <row r="155" spans="1:28">
      <c r="A155">
        <v>1520</v>
      </c>
      <c r="B155">
        <f t="shared" si="41"/>
        <v>3.1818435879447726</v>
      </c>
      <c r="C155">
        <f t="shared" si="43"/>
        <v>1.4367700400541565</v>
      </c>
      <c r="D155">
        <f t="shared" si="44"/>
        <v>1.3568157720345135</v>
      </c>
      <c r="E155" s="1">
        <f t="shared" si="45"/>
        <v>1.2709919865966135</v>
      </c>
      <c r="F155">
        <f t="shared" si="46"/>
        <v>1.1920835455762409</v>
      </c>
      <c r="G155">
        <f t="shared" si="47"/>
        <v>1.1364372043569682</v>
      </c>
      <c r="J155">
        <f t="shared" si="48"/>
        <v>-1.6577805345754305E-2</v>
      </c>
      <c r="K155">
        <f t="shared" si="49"/>
        <v>-1.8030207024768916E-2</v>
      </c>
      <c r="L155" t="e">
        <f t="shared" si="50"/>
        <v>#DIV/0!</v>
      </c>
      <c r="M155">
        <f t="shared" si="51"/>
        <v>-1.3151406836728777E-2</v>
      </c>
      <c r="N155">
        <f t="shared" si="52"/>
        <v>-1.2481890745792704E-2</v>
      </c>
      <c r="Q155">
        <f t="shared" si="42"/>
        <v>1.3450340737696125</v>
      </c>
      <c r="R155" s="1">
        <f t="shared" si="53"/>
        <v>1.2513598663359504</v>
      </c>
      <c r="S155">
        <f t="shared" si="54"/>
        <v>1.1861342973435267</v>
      </c>
      <c r="T155">
        <f t="shared" si="55"/>
        <v>1.1479522245923202</v>
      </c>
      <c r="Y155">
        <f t="shared" si="56"/>
        <v>-1.963819862340924E-2</v>
      </c>
      <c r="Z155" t="e">
        <f t="shared" si="57"/>
        <v>#DIV/0!</v>
      </c>
      <c r="AA155">
        <f t="shared" si="58"/>
        <v>-1.0870928165403951E-2</v>
      </c>
      <c r="AB155">
        <f t="shared" si="59"/>
        <v>-9.5747816429287268E-3</v>
      </c>
    </row>
    <row r="156" spans="1:28">
      <c r="A156">
        <v>1530</v>
      </c>
      <c r="B156">
        <f t="shared" si="41"/>
        <v>3.1846914308175989</v>
      </c>
      <c r="C156">
        <f t="shared" si="43"/>
        <v>1.4395258976021905</v>
      </c>
      <c r="D156">
        <f t="shared" si="44"/>
        <v>1.3596027280267189</v>
      </c>
      <c r="E156" s="1">
        <f t="shared" si="45"/>
        <v>1.2736603299331655</v>
      </c>
      <c r="F156">
        <f t="shared" si="46"/>
        <v>1.1948247367334797</v>
      </c>
      <c r="G156">
        <f t="shared" si="47"/>
        <v>1.1390790057979454</v>
      </c>
      <c r="J156">
        <f t="shared" si="48"/>
        <v>-1.6586556766902506E-2</v>
      </c>
      <c r="K156">
        <f t="shared" si="49"/>
        <v>-1.8055125649906183E-2</v>
      </c>
      <c r="L156" t="e">
        <f t="shared" si="50"/>
        <v>#DIV/0!</v>
      </c>
      <c r="M156">
        <f t="shared" si="51"/>
        <v>-1.3139265533280972E-2</v>
      </c>
      <c r="N156">
        <f t="shared" si="52"/>
        <v>-1.2484352888239339E-2</v>
      </c>
      <c r="Q156">
        <f t="shared" si="42"/>
        <v>1.3478344715801776</v>
      </c>
      <c r="R156" s="1">
        <f t="shared" si="53"/>
        <v>1.2539943488207443</v>
      </c>
      <c r="S156">
        <f t="shared" si="54"/>
        <v>1.1889597561713727</v>
      </c>
      <c r="T156">
        <f t="shared" si="55"/>
        <v>1.1507491480345802</v>
      </c>
      <c r="Y156">
        <f t="shared" si="56"/>
        <v>-1.9672981710573002E-2</v>
      </c>
      <c r="Z156" t="e">
        <f t="shared" si="57"/>
        <v>#DIV/0!</v>
      </c>
      <c r="AA156">
        <f t="shared" si="58"/>
        <v>-1.083909877489527E-2</v>
      </c>
      <c r="AB156">
        <f t="shared" si="59"/>
        <v>-9.5597408135337184E-3</v>
      </c>
    </row>
    <row r="157" spans="1:28">
      <c r="A157">
        <v>1540</v>
      </c>
      <c r="B157">
        <f t="shared" si="41"/>
        <v>3.1875207208364631</v>
      </c>
      <c r="C157">
        <f t="shared" si="43"/>
        <v>1.4422638015534455</v>
      </c>
      <c r="D157">
        <f t="shared" si="44"/>
        <v>1.3623715278249799</v>
      </c>
      <c r="E157" s="1">
        <f t="shared" si="45"/>
        <v>1.2763112898021409</v>
      </c>
      <c r="F157">
        <f t="shared" si="46"/>
        <v>1.1975480698411376</v>
      </c>
      <c r="G157">
        <f t="shared" si="47"/>
        <v>1.1417035966839451</v>
      </c>
      <c r="J157">
        <f t="shared" si="48"/>
        <v>-1.6595251175130454E-2</v>
      </c>
      <c r="K157">
        <f t="shared" si="49"/>
        <v>-1.8079881937571225E-2</v>
      </c>
      <c r="L157" t="e">
        <f t="shared" si="50"/>
        <v>#DIV/0!</v>
      </c>
      <c r="M157">
        <f t="shared" si="51"/>
        <v>-1.3127203326833892E-2</v>
      </c>
      <c r="N157">
        <f t="shared" si="52"/>
        <v>-1.2486798990556203E-2</v>
      </c>
      <c r="Q157">
        <f t="shared" si="42"/>
        <v>1.3506166256273275</v>
      </c>
      <c r="R157" s="1">
        <f t="shared" si="53"/>
        <v>1.2566116684313955</v>
      </c>
      <c r="S157">
        <f t="shared" si="54"/>
        <v>1.1917668079706885</v>
      </c>
      <c r="T157">
        <f t="shared" si="55"/>
        <v>1.1535278503479069</v>
      </c>
      <c r="Y157">
        <f t="shared" si="56"/>
        <v>-1.9707538196212172E-2</v>
      </c>
      <c r="Z157" t="e">
        <f t="shared" si="57"/>
        <v>#DIV/0!</v>
      </c>
      <c r="AA157">
        <f t="shared" si="58"/>
        <v>-1.0807476743451172E-2</v>
      </c>
      <c r="AB157">
        <f t="shared" si="59"/>
        <v>-9.5447979706933823E-3</v>
      </c>
    </row>
    <row r="158" spans="1:28">
      <c r="A158">
        <v>1550</v>
      </c>
      <c r="B158">
        <f t="shared" si="41"/>
        <v>3.1903316981702914</v>
      </c>
      <c r="C158">
        <f t="shared" si="43"/>
        <v>1.444983984319391</v>
      </c>
      <c r="D158">
        <f t="shared" si="44"/>
        <v>1.3651224064634107</v>
      </c>
      <c r="E158" s="1">
        <f t="shared" si="45"/>
        <v>1.2789450912346181</v>
      </c>
      <c r="F158">
        <f t="shared" si="46"/>
        <v>1.2002537760738141</v>
      </c>
      <c r="G158">
        <f t="shared" si="47"/>
        <v>1.1443111998076709</v>
      </c>
      <c r="J158">
        <f t="shared" si="48"/>
        <v>-1.6603889308477292E-2</v>
      </c>
      <c r="K158">
        <f t="shared" si="49"/>
        <v>-1.8104477989242137E-2</v>
      </c>
      <c r="L158" t="e">
        <f t="shared" si="50"/>
        <v>#DIV/0!</v>
      </c>
      <c r="M158">
        <f t="shared" si="51"/>
        <v>-1.3115219193467332E-2</v>
      </c>
      <c r="N158">
        <f t="shared" si="52"/>
        <v>-1.2489229260384708E-2</v>
      </c>
      <c r="Q158">
        <f t="shared" si="42"/>
        <v>1.3533807720787741</v>
      </c>
      <c r="R158" s="1">
        <f t="shared" si="53"/>
        <v>1.2592120473433734</v>
      </c>
      <c r="S158">
        <f t="shared" si="54"/>
        <v>1.1945556910226731</v>
      </c>
      <c r="T158">
        <f t="shared" si="55"/>
        <v>1.1562885674070065</v>
      </c>
      <c r="Y158">
        <f t="shared" si="56"/>
        <v>-1.9741871013710822E-2</v>
      </c>
      <c r="Z158" t="e">
        <f t="shared" si="57"/>
        <v>#DIV/0!</v>
      </c>
      <c r="AA158">
        <f t="shared" si="58"/>
        <v>-1.0776059386783388E-2</v>
      </c>
      <c r="AB158">
        <f t="shared" si="59"/>
        <v>-9.5299518459599046E-3</v>
      </c>
    </row>
    <row r="159" spans="1:28">
      <c r="A159">
        <v>1560</v>
      </c>
      <c r="B159">
        <f t="shared" si="41"/>
        <v>3.1931245983544616</v>
      </c>
      <c r="C159">
        <f t="shared" si="43"/>
        <v>1.4476866738276124</v>
      </c>
      <c r="D159">
        <f t="shared" si="44"/>
        <v>1.3678555944416433</v>
      </c>
      <c r="E159" s="1">
        <f t="shared" si="45"/>
        <v>1.28156195492018</v>
      </c>
      <c r="F159">
        <f t="shared" si="46"/>
        <v>1.202942082146087</v>
      </c>
      <c r="G159">
        <f t="shared" si="47"/>
        <v>1.1469020336635163</v>
      </c>
      <c r="J159">
        <f t="shared" si="48"/>
        <v>-1.661247189074324E-2</v>
      </c>
      <c r="K159">
        <f t="shared" si="49"/>
        <v>-1.8128915865853634E-2</v>
      </c>
      <c r="L159" t="e">
        <f t="shared" si="50"/>
        <v>#DIV/0!</v>
      </c>
      <c r="M159">
        <f t="shared" si="51"/>
        <v>-1.3103312129015502E-2</v>
      </c>
      <c r="N159">
        <f t="shared" si="52"/>
        <v>-1.249164390136027E-2</v>
      </c>
      <c r="Q159">
        <f t="shared" si="42"/>
        <v>1.3561271425458761</v>
      </c>
      <c r="R159" s="1">
        <f t="shared" si="53"/>
        <v>1.2617957034457454</v>
      </c>
      <c r="S159">
        <f t="shared" si="54"/>
        <v>1.1973266390113957</v>
      </c>
      <c r="T159">
        <f t="shared" si="55"/>
        <v>1.1590315305358836</v>
      </c>
      <c r="Y159">
        <f t="shared" si="56"/>
        <v>-1.9775983039859675E-2</v>
      </c>
      <c r="Z159" t="e">
        <f t="shared" si="57"/>
        <v>#DIV/0!</v>
      </c>
      <c r="AA159">
        <f t="shared" si="58"/>
        <v>-1.0744844072391624E-2</v>
      </c>
      <c r="AB159">
        <f t="shared" si="59"/>
        <v>-9.5152011953575765E-3</v>
      </c>
    </row>
    <row r="160" spans="1:28">
      <c r="A160">
        <v>1570</v>
      </c>
      <c r="B160">
        <f t="shared" si="41"/>
        <v>3.1958996524092336</v>
      </c>
      <c r="C160">
        <f t="shared" si="43"/>
        <v>1.4503720936364153</v>
      </c>
      <c r="D160">
        <f t="shared" si="44"/>
        <v>1.3705713178407246</v>
      </c>
      <c r="E160" s="1">
        <f t="shared" si="45"/>
        <v>1.2841620973178796</v>
      </c>
      <c r="F160">
        <f t="shared" si="46"/>
        <v>1.2056132104265078</v>
      </c>
      <c r="G160">
        <f t="shared" si="47"/>
        <v>1.1494763125574257</v>
      </c>
      <c r="J160">
        <f t="shared" si="48"/>
        <v>-1.6620999631853574E-2</v>
      </c>
      <c r="K160">
        <f t="shared" si="49"/>
        <v>-1.8153197588832996E-2</v>
      </c>
      <c r="L160" t="e">
        <f t="shared" si="50"/>
        <v>#DIV/0!</v>
      </c>
      <c r="M160">
        <f t="shared" si="51"/>
        <v>-1.309148114856196E-2</v>
      </c>
      <c r="N160">
        <f t="shared" si="52"/>
        <v>-1.2494043113214648E-2</v>
      </c>
      <c r="Q160">
        <f t="shared" si="42"/>
        <v>1.3588559642000957</v>
      </c>
      <c r="R160" s="1">
        <f t="shared" si="53"/>
        <v>1.264362850450734</v>
      </c>
      <c r="S160">
        <f t="shared" si="54"/>
        <v>1.2000798811412974</v>
      </c>
      <c r="T160">
        <f t="shared" si="55"/>
        <v>1.1617569666241565</v>
      </c>
      <c r="Y160">
        <f t="shared" si="56"/>
        <v>-1.9809877096302234E-2</v>
      </c>
      <c r="Z160" t="e">
        <f t="shared" si="57"/>
        <v>#DIV/0!</v>
      </c>
      <c r="AA160">
        <f t="shared" si="58"/>
        <v>-1.0713828218239444E-2</v>
      </c>
      <c r="AB160">
        <f t="shared" si="59"/>
        <v>-9.5005447987571781E-3</v>
      </c>
    </row>
    <row r="161" spans="1:28">
      <c r="A161">
        <v>1580</v>
      </c>
      <c r="B161">
        <f t="shared" si="41"/>
        <v>3.1986570869544226</v>
      </c>
      <c r="C161">
        <f t="shared" si="43"/>
        <v>1.4530404630457947</v>
      </c>
      <c r="D161">
        <f t="shared" si="44"/>
        <v>1.3732697984353373</v>
      </c>
      <c r="E161" s="1">
        <f t="shared" si="45"/>
        <v>1.2867457307636851</v>
      </c>
      <c r="F161">
        <f t="shared" si="46"/>
        <v>1.2082673790479794</v>
      </c>
      <c r="G161">
        <f t="shared" si="47"/>
        <v>1.1520342467132703</v>
      </c>
      <c r="J161">
        <f t="shared" si="48"/>
        <v>-1.6629473228210956E-2</v>
      </c>
      <c r="K161">
        <f t="shared" si="49"/>
        <v>-1.8177325141103384E-2</v>
      </c>
      <c r="L161" t="e">
        <f t="shared" si="50"/>
        <v>#DIV/0!</v>
      </c>
      <c r="M161">
        <f t="shared" si="51"/>
        <v>-1.3079725285950958E-2</v>
      </c>
      <c r="N161">
        <f t="shared" si="52"/>
        <v>-1.2496427091875222E-2</v>
      </c>
      <c r="Q161">
        <f t="shared" si="42"/>
        <v>1.3615674598857617</v>
      </c>
      <c r="R161" s="1">
        <f t="shared" si="53"/>
        <v>1.2669136979997973</v>
      </c>
      <c r="S161">
        <f t="shared" si="54"/>
        <v>1.202815642250961</v>
      </c>
      <c r="T161">
        <f t="shared" si="55"/>
        <v>1.1644650982396774</v>
      </c>
      <c r="Y161">
        <f t="shared" si="56"/>
        <v>-1.9843555950935936E-2</v>
      </c>
      <c r="Z161" t="e">
        <f t="shared" si="57"/>
        <v>#DIV/0!</v>
      </c>
      <c r="AA161">
        <f t="shared" si="58"/>
        <v>-1.06830092914727E-2</v>
      </c>
      <c r="AB161">
        <f t="shared" si="59"/>
        <v>-9.4859814592703588E-3</v>
      </c>
    </row>
    <row r="162" spans="1:28">
      <c r="A162">
        <v>1590</v>
      </c>
      <c r="B162">
        <f t="shared" si="41"/>
        <v>3.2013971243204513</v>
      </c>
      <c r="C162">
        <f t="shared" si="43"/>
        <v>1.4556919972049007</v>
      </c>
      <c r="D162">
        <f t="shared" si="44"/>
        <v>1.3759512538024803</v>
      </c>
      <c r="E162" s="1">
        <f t="shared" si="45"/>
        <v>1.2893130635745333</v>
      </c>
      <c r="F162">
        <f t="shared" si="46"/>
        <v>1.2109048020146504</v>
      </c>
      <c r="G162">
        <f t="shared" si="47"/>
        <v>1.1545760423758669</v>
      </c>
      <c r="J162">
        <f t="shared" si="48"/>
        <v>-1.6637893363036737E-2</v>
      </c>
      <c r="K162">
        <f t="shared" si="49"/>
        <v>-1.820130046805608E-2</v>
      </c>
      <c r="L162" t="e">
        <f t="shared" si="50"/>
        <v>#DIV/0!</v>
      </c>
      <c r="M162">
        <f t="shared" si="51"/>
        <v>-1.306804359331382E-2</v>
      </c>
      <c r="N162">
        <f t="shared" si="52"/>
        <v>-1.2498796029560898E-2</v>
      </c>
      <c r="Q162">
        <f t="shared" si="42"/>
        <v>1.3642618482292723</v>
      </c>
      <c r="R162" s="1">
        <f t="shared" si="53"/>
        <v>1.2694484517663631</v>
      </c>
      <c r="S162">
        <f t="shared" si="54"/>
        <v>1.2055341429232929</v>
      </c>
      <c r="T162">
        <f t="shared" si="55"/>
        <v>1.1671561437376015</v>
      </c>
      <c r="Y162">
        <f t="shared" si="56"/>
        <v>-1.9877022319268179E-2</v>
      </c>
      <c r="Z162" t="e">
        <f t="shared" si="57"/>
        <v>#DIV/0!</v>
      </c>
      <c r="AA162">
        <f t="shared" si="58"/>
        <v>-1.0652384807178375E-2</v>
      </c>
      <c r="AB162">
        <f t="shared" si="59"/>
        <v>-9.4715100026631152E-3</v>
      </c>
    </row>
    <row r="163" spans="1:28">
      <c r="A163">
        <v>1600</v>
      </c>
      <c r="B163">
        <f t="shared" si="41"/>
        <v>3.2041199826559246</v>
      </c>
      <c r="C163">
        <f t="shared" si="43"/>
        <v>1.4583269072161382</v>
      </c>
      <c r="D163">
        <f t="shared" si="44"/>
        <v>1.3786158974267411</v>
      </c>
      <c r="E163" s="1">
        <f t="shared" si="45"/>
        <v>1.2918643001491217</v>
      </c>
      <c r="F163">
        <f t="shared" si="46"/>
        <v>1.21352568930546</v>
      </c>
      <c r="G163">
        <f t="shared" si="47"/>
        <v>1.1571019019107682</v>
      </c>
      <c r="J163">
        <f t="shared" si="48"/>
        <v>-1.6646260706701655E-2</v>
      </c>
      <c r="K163">
        <f t="shared" si="49"/>
        <v>-1.8225125478491467E-2</v>
      </c>
      <c r="L163" t="e">
        <f t="shared" si="50"/>
        <v>#DIV/0!</v>
      </c>
      <c r="M163">
        <f t="shared" si="51"/>
        <v>-1.3056435140610282E-2</v>
      </c>
      <c r="N163">
        <f t="shared" si="52"/>
        <v>-1.2501150114875089E-2</v>
      </c>
      <c r="Q163">
        <f t="shared" si="42"/>
        <v>1.3669393437448767</v>
      </c>
      <c r="R163" s="1">
        <f t="shared" si="53"/>
        <v>1.2719673135553426</v>
      </c>
      <c r="S163">
        <f t="shared" si="54"/>
        <v>1.2082355995922494</v>
      </c>
      <c r="T163">
        <f t="shared" si="55"/>
        <v>1.1698303173660365</v>
      </c>
      <c r="Y163">
        <f t="shared" si="56"/>
        <v>-1.9910278865730408E-2</v>
      </c>
      <c r="Z163" t="e">
        <f t="shared" si="57"/>
        <v>#DIV/0!</v>
      </c>
      <c r="AA163">
        <f t="shared" si="58"/>
        <v>-1.0621952327182216E-2</v>
      </c>
      <c r="AB163">
        <f t="shared" si="59"/>
        <v>-9.4571292767876066E-3</v>
      </c>
    </row>
    <row r="164" spans="1:28">
      <c r="A164">
        <v>1610</v>
      </c>
      <c r="B164">
        <f t="shared" si="41"/>
        <v>3.2068258760318495</v>
      </c>
      <c r="C164">
        <f t="shared" si="43"/>
        <v>1.4609454002360209</v>
      </c>
      <c r="D164">
        <f t="shared" si="44"/>
        <v>1.3812639388022887</v>
      </c>
      <c r="E164" s="1">
        <f t="shared" si="45"/>
        <v>1.294399641065562</v>
      </c>
      <c r="F164">
        <f t="shared" si="46"/>
        <v>1.2161302469744566</v>
      </c>
      <c r="G164">
        <f t="shared" si="47"/>
        <v>1.1596120239009453</v>
      </c>
      <c r="J164">
        <f t="shared" si="48"/>
        <v>-1.6654575917045888E-2</v>
      </c>
      <c r="K164">
        <f t="shared" si="49"/>
        <v>-1.8248802045530813E-2</v>
      </c>
      <c r="L164" t="e">
        <f t="shared" si="50"/>
        <v>#DIV/0!</v>
      </c>
      <c r="M164">
        <f t="shared" si="51"/>
        <v>-1.3044899015184245E-2</v>
      </c>
      <c r="N164">
        <f t="shared" si="52"/>
        <v>-1.2503489532895802E-2</v>
      </c>
      <c r="Q164">
        <f t="shared" ref="Q164:Q195" si="60" xml:space="preserve"> 0.98334*B164 - 1.7838</f>
        <v>1.3696001569371588</v>
      </c>
      <c r="R164" s="1">
        <f t="shared" si="53"/>
        <v>1.2744704813995433</v>
      </c>
      <c r="S164">
        <f t="shared" si="54"/>
        <v>1.2109202246462392</v>
      </c>
      <c r="T164">
        <f t="shared" si="55"/>
        <v>1.1724878293683998</v>
      </c>
      <c r="Y164">
        <f t="shared" si="56"/>
        <v>-1.9943328204950823E-2</v>
      </c>
      <c r="Z164" t="e">
        <f t="shared" si="57"/>
        <v>#DIV/0!</v>
      </c>
      <c r="AA164">
        <f t="shared" si="58"/>
        <v>-1.0591709458884027E-2</v>
      </c>
      <c r="AB164">
        <f t="shared" si="59"/>
        <v>-9.4428381510318089E-3</v>
      </c>
    </row>
    <row r="165" spans="1:28">
      <c r="A165">
        <v>1620</v>
      </c>
      <c r="B165">
        <f t="shared" si="41"/>
        <v>3.2095150145426308</v>
      </c>
      <c r="C165">
        <f t="shared" si="43"/>
        <v>1.4635476795729039</v>
      </c>
      <c r="D165">
        <f t="shared" si="44"/>
        <v>1.3838955835317097</v>
      </c>
      <c r="E165" s="1">
        <f t="shared" si="45"/>
        <v>1.2969192831760086</v>
      </c>
      <c r="F165">
        <f t="shared" si="46"/>
        <v>1.2187186772480092</v>
      </c>
      <c r="G165">
        <f t="shared" si="47"/>
        <v>1.1621066032404714</v>
      </c>
      <c r="J165">
        <f t="shared" si="48"/>
        <v>-1.6662839639689529E-2</v>
      </c>
      <c r="K165">
        <f t="shared" si="49"/>
        <v>-1.8272332007500242E-2</v>
      </c>
      <c r="L165" t="e">
        <f t="shared" si="50"/>
        <v>#DIV/0!</v>
      </c>
      <c r="M165">
        <f t="shared" si="51"/>
        <v>-1.3033434321333234E-2</v>
      </c>
      <c r="N165">
        <f t="shared" si="52"/>
        <v>-1.2505814465263186E-2</v>
      </c>
      <c r="Q165">
        <f t="shared" si="60"/>
        <v>1.3722444944003505</v>
      </c>
      <c r="R165" s="1">
        <f t="shared" si="53"/>
        <v>1.2769581496530971</v>
      </c>
      <c r="S165">
        <f t="shared" si="54"/>
        <v>1.213588226528326</v>
      </c>
      <c r="T165">
        <f t="shared" si="55"/>
        <v>1.1751288860826083</v>
      </c>
      <c r="Y165">
        <f t="shared" si="56"/>
        <v>-1.9976172902988136E-2</v>
      </c>
      <c r="Z165" t="e">
        <f t="shared" si="57"/>
        <v>#DIV/0!</v>
      </c>
      <c r="AA165">
        <f t="shared" si="58"/>
        <v>-1.0561653854128513E-2</v>
      </c>
      <c r="AB165">
        <f t="shared" si="59"/>
        <v>-9.4286355157859915E-3</v>
      </c>
    </row>
    <row r="166" spans="1:28">
      <c r="A166">
        <v>1630</v>
      </c>
      <c r="B166">
        <f t="shared" si="41"/>
        <v>3.2121876044039577</v>
      </c>
      <c r="C166">
        <f t="shared" si="43"/>
        <v>1.4661339447817099</v>
      </c>
      <c r="D166">
        <f t="shared" si="44"/>
        <v>1.3865110334218012</v>
      </c>
      <c r="E166" s="1">
        <f t="shared" si="45"/>
        <v>1.2994234196983763</v>
      </c>
      <c r="F166">
        <f t="shared" si="46"/>
        <v>1.2212911786190297</v>
      </c>
      <c r="G166">
        <f t="shared" si="47"/>
        <v>1.1645858312253314</v>
      </c>
      <c r="J166">
        <f t="shared" si="48"/>
        <v>-1.667105250833336E-2</v>
      </c>
      <c r="K166">
        <f t="shared" si="49"/>
        <v>-1.8295717168786741E-2</v>
      </c>
      <c r="L166" t="e">
        <f t="shared" si="50"/>
        <v>#DIV/0!</v>
      </c>
      <c r="M166">
        <f t="shared" si="51"/>
        <v>-1.3022040179891101E-2</v>
      </c>
      <c r="N166">
        <f t="shared" si="52"/>
        <v>-1.2508125090263901E-2</v>
      </c>
      <c r="Q166">
        <f t="shared" si="60"/>
        <v>1.3748725589145876</v>
      </c>
      <c r="R166" s="1">
        <f t="shared" si="53"/>
        <v>1.2794305090820131</v>
      </c>
      <c r="S166">
        <f t="shared" si="54"/>
        <v>1.2162398098333429</v>
      </c>
      <c r="T166">
        <f t="shared" si="55"/>
        <v>1.1777536900372148</v>
      </c>
      <c r="Y166">
        <f t="shared" si="56"/>
        <v>-2.0008815478527158E-2</v>
      </c>
      <c r="Z166" t="e">
        <f t="shared" si="57"/>
        <v>#DIV/0!</v>
      </c>
      <c r="AA166">
        <f t="shared" si="58"/>
        <v>-1.0531783208111692E-2</v>
      </c>
      <c r="AB166">
        <f t="shared" si="59"/>
        <v>-9.4145202819257683E-3</v>
      </c>
    </row>
    <row r="167" spans="1:28">
      <c r="A167">
        <v>1640</v>
      </c>
      <c r="B167">
        <f t="shared" si="41"/>
        <v>3.214843848047698</v>
      </c>
      <c r="C167">
        <f t="shared" si="43"/>
        <v>1.4687043917557574</v>
      </c>
      <c r="D167">
        <f t="shared" si="44"/>
        <v>1.3891104865764385</v>
      </c>
      <c r="E167" s="1">
        <f t="shared" si="45"/>
        <v>1.3019122403052517</v>
      </c>
      <c r="F167">
        <f t="shared" si="46"/>
        <v>1.2238479459383118</v>
      </c>
      <c r="G167">
        <f t="shared" si="47"/>
        <v>1.1670498956414468</v>
      </c>
      <c r="J167">
        <f t="shared" si="48"/>
        <v>-1.6679215145050573E-2</v>
      </c>
      <c r="K167">
        <f t="shared" si="49"/>
        <v>-1.8318959300669516E-2</v>
      </c>
      <c r="L167" t="e">
        <f t="shared" si="50"/>
        <v>#DIV/0!</v>
      </c>
      <c r="M167">
        <f t="shared" si="51"/>
        <v>-1.3010715727823311E-2</v>
      </c>
      <c r="N167">
        <f t="shared" si="52"/>
        <v>-1.2510421582913253E-2</v>
      </c>
      <c r="Q167">
        <f t="shared" si="60"/>
        <v>1.3774845495392232</v>
      </c>
      <c r="R167" s="1">
        <f t="shared" si="53"/>
        <v>1.2818877469519645</v>
      </c>
      <c r="S167">
        <f t="shared" si="54"/>
        <v>1.2188751754020433</v>
      </c>
      <c r="T167">
        <f t="shared" si="55"/>
        <v>1.1803624400446051</v>
      </c>
      <c r="Y167">
        <f t="shared" si="56"/>
        <v>-2.0041258404037459E-2</v>
      </c>
      <c r="Z167" t="e">
        <f t="shared" si="57"/>
        <v>#DIV/0!</v>
      </c>
      <c r="AA167">
        <f t="shared" si="58"/>
        <v>-1.0502095258320207E-2</v>
      </c>
      <c r="AB167">
        <f t="shared" si="59"/>
        <v>-9.4004913803110539E-3</v>
      </c>
    </row>
    <row r="168" spans="1:28">
      <c r="A168">
        <v>1650</v>
      </c>
      <c r="B168">
        <f t="shared" si="41"/>
        <v>3.2174839442139063</v>
      </c>
      <c r="C168">
        <f t="shared" si="43"/>
        <v>1.4712592128157969</v>
      </c>
      <c r="D168">
        <f t="shared" si="44"/>
        <v>1.3916941374866132</v>
      </c>
      <c r="E168" s="1">
        <f t="shared" si="45"/>
        <v>1.3043859312101038</v>
      </c>
      <c r="F168">
        <f t="shared" si="46"/>
        <v>1.2263891705030954</v>
      </c>
      <c r="G168">
        <f t="shared" si="47"/>
        <v>1.16949898085003</v>
      </c>
      <c r="J168">
        <f t="shared" si="48"/>
        <v>-1.6687328160569302E-2</v>
      </c>
      <c r="K168">
        <f t="shared" si="49"/>
        <v>-1.8342060142123816E-2</v>
      </c>
      <c r="L168" t="e">
        <f t="shared" si="50"/>
        <v>#DIV/0!</v>
      </c>
      <c r="M168">
        <f t="shared" si="51"/>
        <v>-1.2999460117834746E-2</v>
      </c>
      <c r="N168">
        <f t="shared" si="52"/>
        <v>-1.2512704115034677E-2</v>
      </c>
      <c r="Q168">
        <f t="shared" si="60"/>
        <v>1.3800806617033026</v>
      </c>
      <c r="R168" s="1">
        <f t="shared" si="53"/>
        <v>1.2843300471134005</v>
      </c>
      <c r="S168">
        <f t="shared" si="54"/>
        <v>1.221494520412385</v>
      </c>
      <c r="T168">
        <f t="shared" si="55"/>
        <v>1.1829553312913614</v>
      </c>
      <c r="Y168">
        <f t="shared" si="56"/>
        <v>-2.0073504106897712E-2</v>
      </c>
      <c r="Z168" t="e">
        <f t="shared" si="57"/>
        <v>#DIV/0!</v>
      </c>
      <c r="AA168">
        <f t="shared" si="58"/>
        <v>-1.0472587783502574E-2</v>
      </c>
      <c r="AB168">
        <f t="shared" si="59"/>
        <v>-9.3865477612999123E-3</v>
      </c>
    </row>
    <row r="169" spans="1:28">
      <c r="A169">
        <v>1660</v>
      </c>
      <c r="B169">
        <f t="shared" si="41"/>
        <v>3.220108088040055</v>
      </c>
      <c r="C169">
        <f t="shared" si="43"/>
        <v>1.4737985967963612</v>
      </c>
      <c r="D169">
        <f t="shared" si="44"/>
        <v>1.3942621771177588</v>
      </c>
      <c r="E169" s="1">
        <f t="shared" si="45"/>
        <v>1.3068446752508904</v>
      </c>
      <c r="F169">
        <f t="shared" si="46"/>
        <v>1.2289150401429549</v>
      </c>
      <c r="G169">
        <f t="shared" si="47"/>
        <v>1.1719332678703571</v>
      </c>
      <c r="J169">
        <f t="shared" si="48"/>
        <v>-1.6695392154547073E-2</v>
      </c>
      <c r="K169">
        <f t="shared" si="49"/>
        <v>-1.8365021400602598E-2</v>
      </c>
      <c r="L169" t="e">
        <f t="shared" si="50"/>
        <v>#DIV/0!</v>
      </c>
      <c r="M169">
        <f t="shared" si="51"/>
        <v>-1.2988272517989253E-2</v>
      </c>
      <c r="N169">
        <f t="shared" si="52"/>
        <v>-1.2514972855337042E-2</v>
      </c>
      <c r="Q169">
        <f t="shared" si="60"/>
        <v>1.3826610872933076</v>
      </c>
      <c r="R169" s="1">
        <f t="shared" si="53"/>
        <v>1.2867575900840942</v>
      </c>
      <c r="S169">
        <f t="shared" si="54"/>
        <v>1.2240980384680604</v>
      </c>
      <c r="T169">
        <f t="shared" si="55"/>
        <v>1.1855325554258986</v>
      </c>
      <c r="Y169">
        <f t="shared" si="56"/>
        <v>-2.0105554970484996E-2</v>
      </c>
      <c r="Z169" t="e">
        <f t="shared" si="57"/>
        <v>#DIV/0!</v>
      </c>
      <c r="AA169">
        <f t="shared" si="58"/>
        <v>-1.0443258602672293E-2</v>
      </c>
      <c r="AB169">
        <f t="shared" si="59"/>
        <v>-9.3726883942773648E-3</v>
      </c>
    </row>
    <row r="170" spans="1:28">
      <c r="A170">
        <v>1670</v>
      </c>
      <c r="B170">
        <f t="shared" si="41"/>
        <v>3.2227164711475833</v>
      </c>
      <c r="C170">
        <f t="shared" si="43"/>
        <v>1.4763227291295165</v>
      </c>
      <c r="D170">
        <f t="shared" si="44"/>
        <v>1.3968147929944481</v>
      </c>
      <c r="E170" s="1">
        <f t="shared" si="45"/>
        <v>1.3092886519711511</v>
      </c>
      <c r="F170">
        <f t="shared" si="46"/>
        <v>1.2314257393031065</v>
      </c>
      <c r="G170">
        <f t="shared" si="47"/>
        <v>1.1743529344600558</v>
      </c>
      <c r="J170">
        <f t="shared" si="48"/>
        <v>-1.6703407715836539E-2</v>
      </c>
      <c r="K170">
        <f t="shared" si="49"/>
        <v>-1.8387844752793495E-2</v>
      </c>
      <c r="L170" t="e">
        <f t="shared" si="50"/>
        <v>#DIV/0!</v>
      </c>
      <c r="M170">
        <f t="shared" si="51"/>
        <v>-1.2977152111340765E-2</v>
      </c>
      <c r="N170">
        <f t="shared" si="52"/>
        <v>-1.2517227969489354E-2</v>
      </c>
      <c r="Q170">
        <f t="shared" si="60"/>
        <v>1.3852260147382645</v>
      </c>
      <c r="R170" s="1">
        <f t="shared" si="53"/>
        <v>1.2891705531292064</v>
      </c>
      <c r="S170">
        <f t="shared" si="54"/>
        <v>1.2266859196843636</v>
      </c>
      <c r="T170">
        <f t="shared" si="55"/>
        <v>1.1880943006434646</v>
      </c>
      <c r="Y170">
        <f t="shared" si="56"/>
        <v>-2.0137413335232307E-2</v>
      </c>
      <c r="Z170" t="e">
        <f t="shared" si="57"/>
        <v>#DIV/0!</v>
      </c>
      <c r="AA170">
        <f t="shared" si="58"/>
        <v>-1.0414105574140464E-2</v>
      </c>
      <c r="AB170">
        <f t="shared" si="59"/>
        <v>-9.358912267198316E-3</v>
      </c>
    </row>
    <row r="171" spans="1:28">
      <c r="A171">
        <v>1680</v>
      </c>
      <c r="B171">
        <f t="shared" si="41"/>
        <v>3.2253092817258628</v>
      </c>
      <c r="C171">
        <f t="shared" si="43"/>
        <v>1.4788317919261176</v>
      </c>
      <c r="D171">
        <f t="shared" si="44"/>
        <v>1.3993521692825641</v>
      </c>
      <c r="E171" s="1">
        <f t="shared" si="45"/>
        <v>1.3117180376986817</v>
      </c>
      <c r="F171">
        <f t="shared" si="46"/>
        <v>1.2339214491252295</v>
      </c>
      <c r="G171">
        <f t="shared" si="47"/>
        <v>1.1767581551929966</v>
      </c>
      <c r="J171">
        <f t="shared" si="48"/>
        <v>-1.6711375422743591E-2</v>
      </c>
      <c r="K171">
        <f t="shared" si="49"/>
        <v>-1.8410531845353455E-2</v>
      </c>
      <c r="L171" t="e">
        <f t="shared" si="50"/>
        <v>#DIV/0!</v>
      </c>
      <c r="M171">
        <f t="shared" si="51"/>
        <v>-1.2966098095575366E-2</v>
      </c>
      <c r="N171">
        <f t="shared" si="52"/>
        <v>-1.2519469620193418E-2</v>
      </c>
      <c r="Q171">
        <f t="shared" si="60"/>
        <v>1.38777562909231</v>
      </c>
      <c r="R171" s="1">
        <f t="shared" si="53"/>
        <v>1.2915691103389615</v>
      </c>
      <c r="S171">
        <f t="shared" si="54"/>
        <v>1.2292583507714978</v>
      </c>
      <c r="T171">
        <f t="shared" si="55"/>
        <v>1.1906407517686042</v>
      </c>
      <c r="Y171">
        <f t="shared" si="56"/>
        <v>-2.0169081499653779E-2</v>
      </c>
      <c r="Z171" t="e">
        <f t="shared" si="57"/>
        <v>#DIV/0!</v>
      </c>
      <c r="AA171">
        <f t="shared" si="58"/>
        <v>-1.038512659457728E-2</v>
      </c>
      <c r="AB171">
        <f t="shared" si="59"/>
        <v>-9.3452183861441954E-3</v>
      </c>
    </row>
    <row r="172" spans="1:28">
      <c r="A172">
        <v>1690</v>
      </c>
      <c r="B172">
        <f t="shared" si="41"/>
        <v>3.2278867046136734</v>
      </c>
      <c r="C172">
        <f t="shared" si="43"/>
        <v>1.4813259640546517</v>
      </c>
      <c r="D172">
        <f t="shared" si="44"/>
        <v>1.4018744868690332</v>
      </c>
      <c r="E172" s="1">
        <f t="shared" si="45"/>
        <v>1.3141330056218734</v>
      </c>
      <c r="F172">
        <f t="shared" si="46"/>
        <v>1.2364023475258912</v>
      </c>
      <c r="G172">
        <f t="shared" si="47"/>
        <v>1.1791491015348741</v>
      </c>
      <c r="J172">
        <f t="shared" si="48"/>
        <v>-1.6719295843277825E-2</v>
      </c>
      <c r="K172">
        <f t="shared" si="49"/>
        <v>-1.8433084295621797E-2</v>
      </c>
      <c r="L172" t="e">
        <f t="shared" si="50"/>
        <v>#DIV/0!</v>
      </c>
      <c r="M172">
        <f t="shared" si="51"/>
        <v>-1.295510968266371E-2</v>
      </c>
      <c r="N172">
        <f t="shared" si="52"/>
        <v>-1.2521697967254114E-2</v>
      </c>
      <c r="Q172">
        <f t="shared" si="60"/>
        <v>1.3903101121148096</v>
      </c>
      <c r="R172" s="1">
        <f t="shared" si="53"/>
        <v>1.2939534327040172</v>
      </c>
      <c r="S172">
        <f t="shared" si="54"/>
        <v>1.23181551511541</v>
      </c>
      <c r="T172">
        <f t="shared" si="55"/>
        <v>1.193172090335181</v>
      </c>
      <c r="Y172">
        <f t="shared" si="56"/>
        <v>-2.0200561721340129E-2</v>
      </c>
      <c r="Z172" t="e">
        <f t="shared" si="57"/>
        <v>#DIV/0!</v>
      </c>
      <c r="AA172">
        <f t="shared" si="58"/>
        <v>-1.0356319598101201E-2</v>
      </c>
      <c r="AB172">
        <f t="shared" si="59"/>
        <v>-9.3316057748922387E-3</v>
      </c>
    </row>
    <row r="173" spans="1:28">
      <c r="A173">
        <v>1700</v>
      </c>
      <c r="B173">
        <f t="shared" si="41"/>
        <v>3.2304489213782741</v>
      </c>
      <c r="C173">
        <f t="shared" si="43"/>
        <v>1.4838054212177556</v>
      </c>
      <c r="D173">
        <f t="shared" si="44"/>
        <v>1.404381923439207</v>
      </c>
      <c r="E173" s="1">
        <f t="shared" si="45"/>
        <v>1.3165337258638015</v>
      </c>
      <c r="F173">
        <f t="shared" si="46"/>
        <v>1.2388686092726577</v>
      </c>
      <c r="G173">
        <f t="shared" si="47"/>
        <v>1.181525941916556</v>
      </c>
      <c r="J173">
        <f t="shared" si="48"/>
        <v>-1.6727169535395416E-2</v>
      </c>
      <c r="K173">
        <f t="shared" si="49"/>
        <v>-1.8455503692312084E-2</v>
      </c>
      <c r="L173" t="e">
        <f t="shared" si="50"/>
        <v>#DIV/0!</v>
      </c>
      <c r="M173">
        <f t="shared" si="51"/>
        <v>-1.2944186098523958E-2</v>
      </c>
      <c r="N173">
        <f t="shared" si="52"/>
        <v>-1.2523913167648001E-2</v>
      </c>
      <c r="Q173">
        <f t="shared" si="60"/>
        <v>1.3928296423481121</v>
      </c>
      <c r="R173" s="1">
        <f t="shared" si="53"/>
        <v>1.2963236881886138</v>
      </c>
      <c r="S173">
        <f t="shared" si="54"/>
        <v>1.2343575928562411</v>
      </c>
      <c r="T173">
        <f t="shared" si="55"/>
        <v>1.1956884946640305</v>
      </c>
      <c r="Y173">
        <f t="shared" si="56"/>
        <v>-2.0231856217924189E-2</v>
      </c>
      <c r="Z173" t="e">
        <f t="shared" si="57"/>
        <v>#DIV/0!</v>
      </c>
      <c r="AA173">
        <f t="shared" si="58"/>
        <v>-1.0327682555395437E-2</v>
      </c>
      <c r="AB173">
        <f t="shared" si="59"/>
        <v>-9.3180734744984506E-3</v>
      </c>
    </row>
    <row r="174" spans="1:28">
      <c r="A174">
        <v>1710</v>
      </c>
      <c r="B174">
        <f t="shared" si="41"/>
        <v>3.2329961103921536</v>
      </c>
      <c r="C174">
        <f t="shared" si="43"/>
        <v>1.4862703360264868</v>
      </c>
      <c r="D174">
        <f t="shared" si="44"/>
        <v>1.4068746535519698</v>
      </c>
      <c r="E174" s="1">
        <f t="shared" si="45"/>
        <v>1.3189203655541359</v>
      </c>
      <c r="F174">
        <f t="shared" si="46"/>
        <v>1.2413204060579677</v>
      </c>
      <c r="G174">
        <f t="shared" si="47"/>
        <v>1.1838888418052811</v>
      </c>
      <c r="J174">
        <f t="shared" si="48"/>
        <v>-1.6734997047235089E-2</v>
      </c>
      <c r="K174">
        <f t="shared" si="49"/>
        <v>-1.8477791596183592E-2</v>
      </c>
      <c r="L174" t="e">
        <f t="shared" si="50"/>
        <v>#DIV/0!</v>
      </c>
      <c r="M174">
        <f t="shared" si="51"/>
        <v>-1.2933326582694716E-2</v>
      </c>
      <c r="N174">
        <f t="shared" si="52"/>
        <v>-1.2526115375589505E-2</v>
      </c>
      <c r="Q174">
        <f t="shared" si="60"/>
        <v>1.3953343951930204</v>
      </c>
      <c r="R174" s="1">
        <f t="shared" si="53"/>
        <v>1.2986800418015734</v>
      </c>
      <c r="S174">
        <f t="shared" si="54"/>
        <v>1.2368847609644713</v>
      </c>
      <c r="T174">
        <f t="shared" si="55"/>
        <v>1.1981901399383419</v>
      </c>
      <c r="Y174">
        <f t="shared" si="56"/>
        <v>-2.0262967168018245E-2</v>
      </c>
      <c r="Z174" t="e">
        <f t="shared" si="57"/>
        <v>#DIV/0!</v>
      </c>
      <c r="AA174">
        <f t="shared" si="58"/>
        <v>-1.0299213472850344E-2</v>
      </c>
      <c r="AB174">
        <f t="shared" si="59"/>
        <v>-9.3046205428918023E-3</v>
      </c>
    </row>
    <row r="175" spans="1:28">
      <c r="A175">
        <v>1720</v>
      </c>
      <c r="B175">
        <f t="shared" si="41"/>
        <v>3.2355284469075487</v>
      </c>
      <c r="C175">
        <f t="shared" si="43"/>
        <v>1.4887208780724346</v>
      </c>
      <c r="D175">
        <f t="shared" si="44"/>
        <v>1.4093528487126654</v>
      </c>
      <c r="E175" s="1">
        <f t="shared" si="45"/>
        <v>1.321293088898966</v>
      </c>
      <c r="F175">
        <f t="shared" si="46"/>
        <v>1.243757906570861</v>
      </c>
      <c r="G175">
        <f t="shared" si="47"/>
        <v>1.1862379637737877</v>
      </c>
      <c r="J175">
        <f t="shared" si="48"/>
        <v>-1.6742778917346858E-2</v>
      </c>
      <c r="K175">
        <f t="shared" si="49"/>
        <v>-1.8499949540693152E-2</v>
      </c>
      <c r="L175" t="e">
        <f t="shared" si="50"/>
        <v>#DIV/0!</v>
      </c>
      <c r="M175">
        <f t="shared" si="51"/>
        <v>-1.2922530388017498E-2</v>
      </c>
      <c r="N175">
        <f t="shared" si="52"/>
        <v>-1.2528304742595397E-2</v>
      </c>
      <c r="Q175">
        <f t="shared" si="60"/>
        <v>1.3978245429820688</v>
      </c>
      <c r="R175" s="1">
        <f t="shared" si="53"/>
        <v>1.3010226556652351</v>
      </c>
      <c r="S175">
        <f t="shared" si="54"/>
        <v>1.2393971933148555</v>
      </c>
      <c r="T175">
        <f t="shared" si="55"/>
        <v>1.2006771982768416</v>
      </c>
      <c r="Y175">
        <f t="shared" si="56"/>
        <v>-2.0293896712124466E-2</v>
      </c>
      <c r="Z175" t="e">
        <f t="shared" si="57"/>
        <v>#DIV/0!</v>
      </c>
      <c r="AA175">
        <f t="shared" si="58"/>
        <v>-1.0270910391729929E-2</v>
      </c>
      <c r="AB175">
        <f t="shared" si="59"/>
        <v>-9.2912460544808794E-3</v>
      </c>
    </row>
    <row r="176" spans="1:28">
      <c r="A176">
        <v>1730</v>
      </c>
      <c r="B176">
        <f t="shared" si="41"/>
        <v>3.2380461031287955</v>
      </c>
      <c r="C176">
        <f t="shared" si="43"/>
        <v>1.4911572139977354</v>
      </c>
      <c r="D176">
        <f t="shared" si="44"/>
        <v>1.411816677443902</v>
      </c>
      <c r="E176" s="1">
        <f t="shared" si="45"/>
        <v>1.3236520572485875</v>
      </c>
      <c r="F176">
        <f t="shared" si="46"/>
        <v>1.246181276566622</v>
      </c>
      <c r="G176">
        <f t="shared" si="47"/>
        <v>1.1885734675674273</v>
      </c>
      <c r="J176">
        <f t="shared" si="48"/>
        <v>-1.6750515674914791E-2</v>
      </c>
      <c r="K176">
        <f t="shared" si="49"/>
        <v>-1.8521979032629112E-2</v>
      </c>
      <c r="L176" t="e">
        <f t="shared" si="50"/>
        <v>#DIV/0!</v>
      </c>
      <c r="M176">
        <f t="shared" si="51"/>
        <v>-1.2911796780327578E-2</v>
      </c>
      <c r="N176">
        <f t="shared" si="52"/>
        <v>-1.2530481417547324E-2</v>
      </c>
      <c r="Q176">
        <f t="shared" si="60"/>
        <v>1.4003002550506698</v>
      </c>
      <c r="R176" s="1">
        <f t="shared" si="53"/>
        <v>1.3033516890823864</v>
      </c>
      <c r="S176">
        <f t="shared" si="54"/>
        <v>1.2418950607582033</v>
      </c>
      <c r="T176">
        <f t="shared" si="55"/>
        <v>1.2031498388048527</v>
      </c>
      <c r="Y176">
        <f t="shared" si="56"/>
        <v>-2.032464695351853E-2</v>
      </c>
      <c r="Z176" t="e">
        <f t="shared" si="57"/>
        <v>#DIV/0!</v>
      </c>
      <c r="AA176">
        <f t="shared" si="58"/>
        <v>-1.0242771387363847E-2</v>
      </c>
      <c r="AB176">
        <f t="shared" si="59"/>
        <v>-9.2779490997716377E-3</v>
      </c>
    </row>
    <row r="177" spans="1:28">
      <c r="A177">
        <v>1740</v>
      </c>
      <c r="B177">
        <f t="shared" si="41"/>
        <v>3.2405492482825999</v>
      </c>
      <c r="C177">
        <f t="shared" si="43"/>
        <v>1.493579507563072</v>
      </c>
      <c r="D177">
        <f t="shared" si="44"/>
        <v>1.4142663053543181</v>
      </c>
      <c r="E177" s="1">
        <f t="shared" si="45"/>
        <v>1.3259974291633478</v>
      </c>
      <c r="F177">
        <f t="shared" si="46"/>
        <v>1.2485906789344168</v>
      </c>
      <c r="G177">
        <f t="shared" si="47"/>
        <v>1.1908955101693537</v>
      </c>
      <c r="J177">
        <f t="shared" si="48"/>
        <v>-1.6758207839972415E-2</v>
      </c>
      <c r="K177">
        <f t="shared" si="49"/>
        <v>-1.854388155272484E-2</v>
      </c>
      <c r="L177" t="e">
        <f t="shared" si="50"/>
        <v>#DIV/0!</v>
      </c>
      <c r="M177">
        <f t="shared" si="51"/>
        <v>-1.2901125038155182E-2</v>
      </c>
      <c r="N177">
        <f t="shared" si="52"/>
        <v>-1.2532645546752706E-2</v>
      </c>
      <c r="Q177">
        <f t="shared" si="60"/>
        <v>1.4027616978062116</v>
      </c>
      <c r="R177" s="1">
        <f t="shared" si="53"/>
        <v>1.3056672986012678</v>
      </c>
      <c r="S177">
        <f t="shared" si="54"/>
        <v>1.2443785311910989</v>
      </c>
      <c r="T177">
        <f t="shared" si="55"/>
        <v>1.2056082277233069</v>
      </c>
      <c r="Y177">
        <f t="shared" si="56"/>
        <v>-2.0355219959107714E-2</v>
      </c>
      <c r="Z177" t="e">
        <f t="shared" si="57"/>
        <v>#DIV/0!</v>
      </c>
      <c r="AA177">
        <f t="shared" si="58"/>
        <v>-1.0214794568361496E-2</v>
      </c>
      <c r="AB177">
        <f t="shared" si="59"/>
        <v>-9.2647287849963837E-3</v>
      </c>
    </row>
    <row r="178" spans="1:28">
      <c r="A178">
        <v>1750</v>
      </c>
      <c r="B178">
        <f t="shared" si="41"/>
        <v>3.2430380486862944</v>
      </c>
      <c r="C178">
        <f t="shared" si="43"/>
        <v>1.4959879197137269</v>
      </c>
      <c r="D178">
        <f t="shared" si="44"/>
        <v>1.4167018952053818</v>
      </c>
      <c r="E178" s="1">
        <f t="shared" si="45"/>
        <v>1.3283293604775974</v>
      </c>
      <c r="F178">
        <f t="shared" si="46"/>
        <v>1.2509862737629929</v>
      </c>
      <c r="G178">
        <f t="shared" si="47"/>
        <v>1.193204245863841</v>
      </c>
      <c r="J178">
        <f t="shared" si="48"/>
        <v>-1.676585592361295E-2</v>
      </c>
      <c r="K178">
        <f t="shared" si="49"/>
        <v>-1.8565658556257227E-2</v>
      </c>
      <c r="L178" t="e">
        <f t="shared" si="50"/>
        <v>#DIV/0!</v>
      </c>
      <c r="M178">
        <f t="shared" si="51"/>
        <v>-1.2890514452434096E-2</v>
      </c>
      <c r="N178">
        <f t="shared" si="52"/>
        <v>-1.2534797274003379E-2</v>
      </c>
      <c r="Q178">
        <f t="shared" si="60"/>
        <v>1.4052090347951809</v>
      </c>
      <c r="R178" s="1">
        <f t="shared" si="53"/>
        <v>1.3079696380787174</v>
      </c>
      <c r="S178">
        <f t="shared" si="54"/>
        <v>1.2468477696236202</v>
      </c>
      <c r="T178">
        <f t="shared" si="55"/>
        <v>1.2080525283757833</v>
      </c>
      <c r="Y178">
        <f t="shared" si="56"/>
        <v>-2.0385617760264894E-2</v>
      </c>
      <c r="Z178" t="e">
        <f t="shared" si="57"/>
        <v>#DIV/0!</v>
      </c>
      <c r="AA178">
        <f t="shared" si="58"/>
        <v>-1.0186978075849526E-2</v>
      </c>
      <c r="AB178">
        <f t="shared" si="59"/>
        <v>-9.2515842317531568E-3</v>
      </c>
    </row>
    <row r="179" spans="1:28">
      <c r="A179">
        <v>1760</v>
      </c>
      <c r="B179">
        <f t="shared" si="41"/>
        <v>3.2455126678141499</v>
      </c>
      <c r="C179">
        <f t="shared" si="43"/>
        <v>1.4983826086437526</v>
      </c>
      <c r="D179">
        <f t="shared" si="44"/>
        <v>1.4191236069762836</v>
      </c>
      <c r="E179" s="1">
        <f t="shared" si="45"/>
        <v>1.3306480043618241</v>
      </c>
      <c r="F179">
        <f t="shared" si="46"/>
        <v>1.2533682184045101</v>
      </c>
      <c r="G179">
        <f t="shared" si="47"/>
        <v>1.1954998262977963</v>
      </c>
      <c r="J179">
        <f t="shared" si="48"/>
        <v>-1.6773460428192853E-2</v>
      </c>
      <c r="K179">
        <f t="shared" si="49"/>
        <v>-1.8587311473625953E-2</v>
      </c>
      <c r="L179" t="e">
        <f t="shared" si="50"/>
        <v>#DIV/0!</v>
      </c>
      <c r="M179">
        <f t="shared" si="51"/>
        <v>-1.2879964326219004E-2</v>
      </c>
      <c r="N179">
        <f t="shared" si="52"/>
        <v>-1.2536936740633376E-2</v>
      </c>
      <c r="Q179">
        <f t="shared" si="60"/>
        <v>1.4076424267683663</v>
      </c>
      <c r="R179" s="1">
        <f t="shared" si="53"/>
        <v>1.310258858741514</v>
      </c>
      <c r="S179">
        <f t="shared" si="54"/>
        <v>1.2493029382451311</v>
      </c>
      <c r="T179">
        <f t="shared" si="55"/>
        <v>1.2104829013136327</v>
      </c>
      <c r="Y179">
        <f t="shared" si="56"/>
        <v>-2.0415842353637782E-2</v>
      </c>
      <c r="Z179" t="e">
        <f t="shared" si="57"/>
        <v>#DIV/0!</v>
      </c>
      <c r="AA179">
        <f t="shared" si="58"/>
        <v>-1.0159320082730497E-2</v>
      </c>
      <c r="AB179">
        <f t="shared" si="59"/>
        <v>-9.2385145766556813E-3</v>
      </c>
    </row>
    <row r="180" spans="1:28">
      <c r="A180">
        <v>1770</v>
      </c>
      <c r="B180">
        <f t="shared" si="41"/>
        <v>3.2479732663618068</v>
      </c>
      <c r="C180">
        <f t="shared" si="43"/>
        <v>1.5007637298583205</v>
      </c>
      <c r="D180">
        <f t="shared" si="44"/>
        <v>1.4215315979269916</v>
      </c>
      <c r="E180" s="1">
        <f t="shared" si="45"/>
        <v>1.3329535113830222</v>
      </c>
      <c r="F180">
        <f t="shared" si="46"/>
        <v>1.2557366675365573</v>
      </c>
      <c r="G180">
        <f t="shared" si="47"/>
        <v>1.1977824005405302</v>
      </c>
      <c r="J180">
        <f t="shared" si="48"/>
        <v>-1.6781021847529831E-2</v>
      </c>
      <c r="K180">
        <f t="shared" si="49"/>
        <v>-1.8608841710917937E-2</v>
      </c>
      <c r="L180" t="e">
        <f t="shared" si="50"/>
        <v>#DIV/0!</v>
      </c>
      <c r="M180">
        <f t="shared" si="51"/>
        <v>-1.2869473974410817E-2</v>
      </c>
      <c r="N180">
        <f t="shared" si="52"/>
        <v>-1.2539064085574397E-2</v>
      </c>
      <c r="Q180">
        <f t="shared" si="60"/>
        <v>1.410062031744219</v>
      </c>
      <c r="R180" s="1">
        <f t="shared" si="53"/>
        <v>1.3125351092459803</v>
      </c>
      <c r="S180">
        <f t="shared" si="54"/>
        <v>1.251744196488203</v>
      </c>
      <c r="T180">
        <f t="shared" si="55"/>
        <v>1.2128995043592574</v>
      </c>
      <c r="Y180">
        <f t="shared" si="56"/>
        <v>-2.0445895701936834E-2</v>
      </c>
      <c r="Z180" t="e">
        <f t="shared" si="57"/>
        <v>#DIV/0!</v>
      </c>
      <c r="AA180">
        <f t="shared" si="58"/>
        <v>-1.0131818792962877E-2</v>
      </c>
      <c r="AB180">
        <f t="shared" si="59"/>
        <v>-9.2255189709928558E-3</v>
      </c>
    </row>
    <row r="181" spans="1:28">
      <c r="A181">
        <v>1780</v>
      </c>
      <c r="B181">
        <f t="shared" si="41"/>
        <v>3.2504200023088941</v>
      </c>
      <c r="C181">
        <f t="shared" si="43"/>
        <v>1.5031314362343169</v>
      </c>
      <c r="D181">
        <f t="shared" si="44"/>
        <v>1.4239260226595303</v>
      </c>
      <c r="E181" s="1">
        <f t="shared" si="45"/>
        <v>1.3352460295633646</v>
      </c>
      <c r="F181">
        <f t="shared" si="46"/>
        <v>1.2580917732224259</v>
      </c>
      <c r="G181">
        <f t="shared" si="47"/>
        <v>1.2000521151418457</v>
      </c>
      <c r="J181">
        <f t="shared" si="48"/>
        <v>-1.6788540667095231E-2</v>
      </c>
      <c r="K181">
        <f t="shared" si="49"/>
        <v>-1.8630250650454979E-2</v>
      </c>
      <c r="L181" t="e">
        <f t="shared" si="50"/>
        <v>#DIV/0!</v>
      </c>
      <c r="M181">
        <f t="shared" si="51"/>
        <v>-1.2859042723489778E-2</v>
      </c>
      <c r="N181">
        <f t="shared" si="52"/>
        <v>-1.2541179445409912E-2</v>
      </c>
      <c r="Q181">
        <f t="shared" si="60"/>
        <v>1.4124680050704279</v>
      </c>
      <c r="R181" s="1">
        <f t="shared" si="53"/>
        <v>1.3147985357359118</v>
      </c>
      <c r="S181">
        <f t="shared" si="54"/>
        <v>1.2541717010907463</v>
      </c>
      <c r="T181">
        <f t="shared" si="55"/>
        <v>1.2153024926676108</v>
      </c>
      <c r="Y181">
        <f t="shared" si="56"/>
        <v>-2.0475779734699405E-2</v>
      </c>
      <c r="Z181" t="e">
        <f t="shared" si="57"/>
        <v>#DIV/0!</v>
      </c>
      <c r="AA181">
        <f t="shared" si="58"/>
        <v>-1.0104472440860915E-2</v>
      </c>
      <c r="AB181">
        <f t="shared" si="59"/>
        <v>-9.2125965803982364E-3</v>
      </c>
    </row>
    <row r="182" spans="1:28">
      <c r="A182">
        <v>1790</v>
      </c>
      <c r="B182">
        <f t="shared" si="41"/>
        <v>3.2528530309798933</v>
      </c>
      <c r="C182">
        <f t="shared" si="43"/>
        <v>1.5054858780792428</v>
      </c>
      <c r="D182">
        <f t="shared" si="44"/>
        <v>1.4263070331775436</v>
      </c>
      <c r="E182" s="1">
        <f t="shared" si="45"/>
        <v>1.3375257044372304</v>
      </c>
      <c r="F182">
        <f t="shared" si="46"/>
        <v>1.2604336849696964</v>
      </c>
      <c r="G182">
        <f t="shared" si="47"/>
        <v>1.2023091141884978</v>
      </c>
      <c r="J182">
        <f t="shared" si="48"/>
        <v>-1.6796017364201242E-2</v>
      </c>
      <c r="K182">
        <f t="shared" si="49"/>
        <v>-1.86515396513263E-2</v>
      </c>
      <c r="L182" t="e">
        <f t="shared" si="50"/>
        <v>#DIV/0!</v>
      </c>
      <c r="M182">
        <f t="shared" si="51"/>
        <v>-1.2848669911255665E-2</v>
      </c>
      <c r="N182">
        <f t="shared" si="52"/>
        <v>-1.2543282954427882E-2</v>
      </c>
      <c r="Q182">
        <f t="shared" si="60"/>
        <v>1.4148604994837684</v>
      </c>
      <c r="R182" s="1">
        <f t="shared" si="53"/>
        <v>1.3170492818988797</v>
      </c>
      <c r="S182">
        <f t="shared" si="54"/>
        <v>1.2565856061563916</v>
      </c>
      <c r="T182">
        <f t="shared" si="55"/>
        <v>1.2176920187859726</v>
      </c>
      <c r="Y182">
        <f t="shared" si="56"/>
        <v>-2.0505496349033259E-2</v>
      </c>
      <c r="Z182" t="e">
        <f t="shared" si="57"/>
        <v>#DIV/0!</v>
      </c>
      <c r="AA182">
        <f t="shared" si="58"/>
        <v>-1.0077279290414687E-2</v>
      </c>
      <c r="AB182">
        <f t="shared" si="59"/>
        <v>-9.1997465845284395E-3</v>
      </c>
    </row>
    <row r="183" spans="1:28">
      <c r="A183">
        <v>1800</v>
      </c>
      <c r="B183">
        <f t="shared" si="41"/>
        <v>3.255272505103306</v>
      </c>
      <c r="C183">
        <f t="shared" si="43"/>
        <v>1.507827203188469</v>
      </c>
      <c r="D183">
        <f t="shared" si="44"/>
        <v>1.4286747789441974</v>
      </c>
      <c r="E183" s="1">
        <f t="shared" si="45"/>
        <v>1.3397926791066446</v>
      </c>
      <c r="F183">
        <f t="shared" si="46"/>
        <v>1.2627625497871873</v>
      </c>
      <c r="G183">
        <f t="shared" si="47"/>
        <v>1.2045535393590816</v>
      </c>
      <c r="J183">
        <f t="shared" si="48"/>
        <v>-1.6803452408182439E-2</v>
      </c>
      <c r="K183">
        <f t="shared" si="49"/>
        <v>-1.867271004990605E-2</v>
      </c>
      <c r="L183" t="e">
        <f t="shared" si="50"/>
        <v>#DIV/0!</v>
      </c>
      <c r="M183">
        <f t="shared" si="51"/>
        <v>-1.283835488657622E-2</v>
      </c>
      <c r="N183">
        <f t="shared" si="52"/>
        <v>-1.254537474467189E-2</v>
      </c>
      <c r="Q183">
        <f t="shared" si="60"/>
        <v>1.417239665168285</v>
      </c>
      <c r="R183" s="1">
        <f t="shared" si="53"/>
        <v>1.3192874890209665</v>
      </c>
      <c r="S183">
        <f t="shared" si="54"/>
        <v>1.2589860632131944</v>
      </c>
      <c r="T183">
        <f t="shared" si="55"/>
        <v>1.2200682327120587</v>
      </c>
      <c r="Y183">
        <f t="shared" si="56"/>
        <v>-2.0535047410339319E-2</v>
      </c>
      <c r="Z183" t="e">
        <f t="shared" si="57"/>
        <v>#DIV/0!</v>
      </c>
      <c r="AA183">
        <f t="shared" si="58"/>
        <v>-1.0050237634628681E-2</v>
      </c>
      <c r="AB183">
        <f t="shared" si="59"/>
        <v>-9.1869681767507236E-3</v>
      </c>
    </row>
    <row r="184" spans="1:28">
      <c r="A184">
        <v>1810</v>
      </c>
      <c r="B184">
        <f t="shared" si="41"/>
        <v>3.2576785748691846</v>
      </c>
      <c r="C184">
        <f t="shared" si="43"/>
        <v>1.51015555690091</v>
      </c>
      <c r="D184">
        <f t="shared" si="44"/>
        <v>1.4310294069384815</v>
      </c>
      <c r="E184" s="1">
        <f t="shared" si="45"/>
        <v>1.3420470942951799</v>
      </c>
      <c r="F184">
        <f t="shared" si="46"/>
        <v>1.2650785122403336</v>
      </c>
      <c r="G184">
        <f t="shared" si="47"/>
        <v>1.2067855299773989</v>
      </c>
      <c r="J184">
        <f t="shared" si="48"/>
        <v>-1.6810846260573008E-2</v>
      </c>
      <c r="K184">
        <f t="shared" si="49"/>
        <v>-1.8693763160357476E-2</v>
      </c>
      <c r="L184" t="e">
        <f t="shared" si="50"/>
        <v>#DIV/0!</v>
      </c>
      <c r="M184">
        <f t="shared" si="51"/>
        <v>-1.2828097009141046E-2</v>
      </c>
      <c r="N184">
        <f t="shared" si="52"/>
        <v>-1.254745494599082E-2</v>
      </c>
      <c r="Q184">
        <f t="shared" si="60"/>
        <v>1.4196056498118639</v>
      </c>
      <c r="R184" s="1">
        <f t="shared" si="53"/>
        <v>1.3215132960399854</v>
      </c>
      <c r="S184">
        <f t="shared" si="54"/>
        <v>1.2613732212707127</v>
      </c>
      <c r="T184">
        <f t="shared" si="55"/>
        <v>1.2224312819505234</v>
      </c>
      <c r="Y184">
        <f t="shared" si="56"/>
        <v>-2.0564434753014369E-2</v>
      </c>
      <c r="Z184" t="e">
        <f t="shared" si="57"/>
        <v>#DIV/0!</v>
      </c>
      <c r="AA184">
        <f t="shared" si="58"/>
        <v>-1.0023345794878772E-2</v>
      </c>
      <c r="AB184">
        <f t="shared" si="59"/>
        <v>-9.1742605638390675E-3</v>
      </c>
    </row>
    <row r="185" spans="1:28">
      <c r="A185">
        <v>1820</v>
      </c>
      <c r="B185">
        <f t="shared" si="41"/>
        <v>3.2600713879850747</v>
      </c>
      <c r="C185">
        <f t="shared" si="43"/>
        <v>1.5124710821531568</v>
      </c>
      <c r="D185">
        <f t="shared" si="44"/>
        <v>1.433371061709954</v>
      </c>
      <c r="E185" s="1">
        <f t="shared" si="45"/>
        <v>1.3442890884003755</v>
      </c>
      <c r="F185">
        <f t="shared" si="46"/>
        <v>1.2673817145050337</v>
      </c>
      <c r="G185">
        <f t="shared" si="47"/>
        <v>1.2090052230643544</v>
      </c>
      <c r="J185">
        <f t="shared" si="48"/>
        <v>-1.681819937527813E-2</v>
      </c>
      <c r="K185">
        <f t="shared" si="49"/>
        <v>-1.8714700275121524E-2</v>
      </c>
      <c r="L185" t="e">
        <f t="shared" si="50"/>
        <v>#DIV/0!</v>
      </c>
      <c r="M185">
        <f t="shared" si="51"/>
        <v>-1.2817895649223646E-2</v>
      </c>
      <c r="N185">
        <f t="shared" si="52"/>
        <v>-1.2549523686087301E-2</v>
      </c>
      <c r="Q185">
        <f t="shared" si="60"/>
        <v>1.4219585986612431</v>
      </c>
      <c r="R185" s="1">
        <f t="shared" si="53"/>
        <v>1.3237268395972328</v>
      </c>
      <c r="S185">
        <f t="shared" si="54"/>
        <v>1.2637472268755121</v>
      </c>
      <c r="T185">
        <f t="shared" si="55"/>
        <v>1.2247813115679016</v>
      </c>
      <c r="Y185">
        <f t="shared" si="56"/>
        <v>-2.0593660181134229E-2</v>
      </c>
      <c r="Z185" t="e">
        <f t="shared" si="57"/>
        <v>#DIV/0!</v>
      </c>
      <c r="AA185">
        <f t="shared" si="58"/>
        <v>-9.9966021202867825E-3</v>
      </c>
      <c r="AB185">
        <f t="shared" si="59"/>
        <v>-9.1616229656788159E-3</v>
      </c>
    </row>
    <row r="186" spans="1:28">
      <c r="A186">
        <v>1830</v>
      </c>
      <c r="B186">
        <f t="shared" si="41"/>
        <v>3.2624510897304293</v>
      </c>
      <c r="C186">
        <f t="shared" si="43"/>
        <v>1.5147739195321361</v>
      </c>
      <c r="D186">
        <f t="shared" si="44"/>
        <v>1.4356998854319929</v>
      </c>
      <c r="E186" s="1">
        <f t="shared" si="45"/>
        <v>1.3465187975447204</v>
      </c>
      <c r="F186">
        <f t="shared" si="46"/>
        <v>1.2696722964200249</v>
      </c>
      <c r="G186">
        <f t="shared" si="47"/>
        <v>1.2112127533884327</v>
      </c>
      <c r="J186">
        <f t="shared" si="48"/>
        <v>-1.6825512198741576E-2</v>
      </c>
      <c r="K186">
        <f t="shared" si="49"/>
        <v>-1.8735522665393387E-2</v>
      </c>
      <c r="L186" t="e">
        <f t="shared" si="50"/>
        <v>#DIV/0!</v>
      </c>
      <c r="M186">
        <f t="shared" si="51"/>
        <v>-1.2807750187449252E-2</v>
      </c>
      <c r="N186">
        <f t="shared" si="52"/>
        <v>-1.255158109056472E-2</v>
      </c>
      <c r="Q186">
        <f t="shared" si="60"/>
        <v>1.4242986545755201</v>
      </c>
      <c r="R186" s="1">
        <f t="shared" si="53"/>
        <v>1.3259282540878257</v>
      </c>
      <c r="S186">
        <f t="shared" si="54"/>
        <v>1.2661082241651482</v>
      </c>
      <c r="T186">
        <f t="shared" si="55"/>
        <v>1.2271184642460493</v>
      </c>
      <c r="Y186">
        <f t="shared" si="56"/>
        <v>-2.0622725469118326E-2</v>
      </c>
      <c r="Z186" t="e">
        <f t="shared" si="57"/>
        <v>#DIV/0!</v>
      </c>
      <c r="AA186">
        <f t="shared" si="58"/>
        <v>-9.9700049871129046E-3</v>
      </c>
      <c r="AB186">
        <f t="shared" si="59"/>
        <v>-9.1490546149792917E-3</v>
      </c>
    </row>
    <row r="187" spans="1:28">
      <c r="A187">
        <v>1840</v>
      </c>
      <c r="B187">
        <f t="shared" si="41"/>
        <v>3.2648178230095364</v>
      </c>
      <c r="C187">
        <f t="shared" si="43"/>
        <v>1.5170642073263281</v>
      </c>
      <c r="D187">
        <f t="shared" si="44"/>
        <v>1.4380160179535928</v>
      </c>
      <c r="E187" s="1">
        <f t="shared" si="45"/>
        <v>1.3487363556252452</v>
      </c>
      <c r="F187">
        <f t="shared" si="46"/>
        <v>1.2719503955378291</v>
      </c>
      <c r="G187">
        <f t="shared" si="47"/>
        <v>1.2134082535147965</v>
      </c>
      <c r="J187">
        <f t="shared" si="48"/>
        <v>-1.6832785170108288E-2</v>
      </c>
      <c r="K187">
        <f t="shared" si="49"/>
        <v>-1.8756231581585632E-2</v>
      </c>
      <c r="L187" t="e">
        <f t="shared" si="50"/>
        <v>#DIV/0!</v>
      </c>
      <c r="M187">
        <f t="shared" si="51"/>
        <v>-1.2797660014569357E-2</v>
      </c>
      <c r="N187">
        <f t="shared" si="52"/>
        <v>-1.2553627282972974E-2</v>
      </c>
      <c r="Q187">
        <f t="shared" si="60"/>
        <v>1.4266259580781975</v>
      </c>
      <c r="R187" s="1">
        <f t="shared" si="53"/>
        <v>1.3281176717096619</v>
      </c>
      <c r="S187">
        <f t="shared" si="54"/>
        <v>1.2684563549206818</v>
      </c>
      <c r="T187">
        <f t="shared" si="55"/>
        <v>1.229442880334126</v>
      </c>
      <c r="Y187">
        <f t="shared" si="56"/>
        <v>-2.0651632362376438E-2</v>
      </c>
      <c r="Z187" t="e">
        <f t="shared" si="57"/>
        <v>#DIV/0!</v>
      </c>
      <c r="AA187">
        <f t="shared" si="58"/>
        <v>-9.9435527981633545E-3</v>
      </c>
      <c r="AB187">
        <f t="shared" si="59"/>
        <v>-9.1365547569940662E-3</v>
      </c>
    </row>
    <row r="188" spans="1:28">
      <c r="A188">
        <v>1850</v>
      </c>
      <c r="B188">
        <f t="shared" si="41"/>
        <v>3.2671717284030137</v>
      </c>
      <c r="C188">
        <f t="shared" si="43"/>
        <v>1.5193420815755965</v>
      </c>
      <c r="D188">
        <f t="shared" si="44"/>
        <v>1.4403195968497575</v>
      </c>
      <c r="E188" s="1">
        <f t="shared" si="45"/>
        <v>1.3509418943617717</v>
      </c>
      <c r="F188">
        <f t="shared" si="46"/>
        <v>1.2742161471743207</v>
      </c>
      <c r="G188">
        <f t="shared" si="47"/>
        <v>1.2155918538530557</v>
      </c>
      <c r="J188">
        <f t="shared" si="48"/>
        <v>-1.6840018721382476E-2</v>
      </c>
      <c r="K188">
        <f t="shared" si="49"/>
        <v>-1.8776828253778535E-2</v>
      </c>
      <c r="L188" t="e">
        <f t="shared" si="50"/>
        <v>#DIV/0!</v>
      </c>
      <c r="M188">
        <f t="shared" si="51"/>
        <v>-1.2787624531241829E-2</v>
      </c>
      <c r="N188">
        <f t="shared" si="52"/>
        <v>-1.2555662384853063E-2</v>
      </c>
      <c r="Q188">
        <f t="shared" si="60"/>
        <v>1.4289406474078195</v>
      </c>
      <c r="R188" s="1">
        <f t="shared" si="53"/>
        <v>1.3302952225110602</v>
      </c>
      <c r="S188">
        <f t="shared" si="54"/>
        <v>1.2707917586177664</v>
      </c>
      <c r="T188">
        <f t="shared" si="55"/>
        <v>1.2317546978991676</v>
      </c>
      <c r="Y188">
        <f t="shared" si="56"/>
        <v>-2.0680382577936942E-2</v>
      </c>
      <c r="Z188" t="e">
        <f t="shared" si="57"/>
        <v>#DIV/0!</v>
      </c>
      <c r="AA188">
        <f t="shared" si="58"/>
        <v>-9.9172439822156431E-3</v>
      </c>
      <c r="AB188">
        <f t="shared" si="59"/>
        <v>-9.1241226492493211E-3</v>
      </c>
    </row>
    <row r="189" spans="1:28">
      <c r="A189">
        <v>1860</v>
      </c>
      <c r="B189">
        <f t="shared" si="41"/>
        <v>3.2695129442179165</v>
      </c>
      <c r="C189">
        <f t="shared" si="43"/>
        <v>1.5216076761196775</v>
      </c>
      <c r="D189">
        <f t="shared" si="44"/>
        <v>1.4426107574705378</v>
      </c>
      <c r="E189" s="1">
        <f t="shared" si="45"/>
        <v>1.3531355433438612</v>
      </c>
      <c r="F189">
        <f t="shared" si="46"/>
        <v>1.2764696844569556</v>
      </c>
      <c r="G189">
        <f t="shared" si="47"/>
        <v>1.2177636827037501</v>
      </c>
      <c r="J189">
        <f t="shared" si="48"/>
        <v>-1.6847213277581631E-2</v>
      </c>
      <c r="K189">
        <f t="shared" si="49"/>
        <v>-1.8797313892158947E-2</v>
      </c>
      <c r="L189" t="e">
        <f t="shared" si="50"/>
        <v>#DIV/0!</v>
      </c>
      <c r="M189">
        <f t="shared" si="51"/>
        <v>-1.27776431478176E-2</v>
      </c>
      <c r="N189">
        <f t="shared" si="52"/>
        <v>-1.255768651578025E-2</v>
      </c>
      <c r="Q189">
        <f t="shared" si="60"/>
        <v>1.4312428585672461</v>
      </c>
      <c r="R189" s="1">
        <f t="shared" si="53"/>
        <v>1.3324610344371104</v>
      </c>
      <c r="S189">
        <f t="shared" si="54"/>
        <v>1.2731145724763637</v>
      </c>
      <c r="T189">
        <f t="shared" si="55"/>
        <v>1.2340540527752999</v>
      </c>
      <c r="Y189">
        <f t="shared" si="56"/>
        <v>-2.0708977805059897E-2</v>
      </c>
      <c r="Z189" t="e">
        <f t="shared" si="57"/>
        <v>#DIV/0!</v>
      </c>
      <c r="AA189">
        <f t="shared" si="58"/>
        <v>-9.8910769934577782E-3</v>
      </c>
      <c r="AB189">
        <f t="shared" si="59"/>
        <v>-9.111757561278749E-3</v>
      </c>
    </row>
    <row r="190" spans="1:28">
      <c r="A190">
        <v>1870</v>
      </c>
      <c r="B190">
        <f t="shared" si="41"/>
        <v>3.271841606536499</v>
      </c>
      <c r="C190">
        <f t="shared" si="43"/>
        <v>1.52386112264537</v>
      </c>
      <c r="D190">
        <f t="shared" si="44"/>
        <v>1.4448896329887491</v>
      </c>
      <c r="E190" s="1">
        <f t="shared" si="45"/>
        <v>1.3553174300765034</v>
      </c>
      <c r="F190">
        <f t="shared" si="46"/>
        <v>1.2787111383717074</v>
      </c>
      <c r="G190">
        <f t="shared" si="47"/>
        <v>1.2199238663035832</v>
      </c>
      <c r="J190">
        <f t="shared" si="48"/>
        <v>-1.6854369256886659E-2</v>
      </c>
      <c r="K190">
        <f t="shared" si="49"/>
        <v>-1.8817689687446567E-2</v>
      </c>
      <c r="L190" t="e">
        <f t="shared" si="50"/>
        <v>#DIV/0!</v>
      </c>
      <c r="M190">
        <f t="shared" si="51"/>
        <v>-1.2767715284132678E-2</v>
      </c>
      <c r="N190">
        <f t="shared" si="52"/>
        <v>-1.2559699793406329E-2</v>
      </c>
      <c r="Q190">
        <f t="shared" si="60"/>
        <v>1.4335327253716008</v>
      </c>
      <c r="R190" s="1">
        <f t="shared" si="53"/>
        <v>1.3346152333747847</v>
      </c>
      <c r="S190">
        <f t="shared" si="54"/>
        <v>1.2754249315091224</v>
      </c>
      <c r="T190">
        <f t="shared" si="55"/>
        <v>1.2363410786116262</v>
      </c>
      <c r="Y190">
        <f t="shared" si="56"/>
        <v>-2.073741970583147E-2</v>
      </c>
      <c r="Z190" t="e">
        <f t="shared" si="57"/>
        <v>#DIV/0!</v>
      </c>
      <c r="AA190">
        <f t="shared" si="58"/>
        <v>-9.8650503109437206E-3</v>
      </c>
      <c r="AB190">
        <f t="shared" si="59"/>
        <v>-9.0994587743665253E-3</v>
      </c>
    </row>
    <row r="191" spans="1:28">
      <c r="A191">
        <v>1880</v>
      </c>
      <c r="B191">
        <f t="shared" si="41"/>
        <v>3.27415784926368</v>
      </c>
      <c r="C191">
        <f t="shared" si="43"/>
        <v>1.526102550732463</v>
      </c>
      <c r="D191">
        <f t="shared" si="44"/>
        <v>1.4471563544464228</v>
      </c>
      <c r="E191" s="1">
        <f t="shared" si="45"/>
        <v>1.3574876800245901</v>
      </c>
      <c r="F191">
        <f t="shared" si="46"/>
        <v>1.2809406378087553</v>
      </c>
      <c r="G191">
        <f t="shared" si="47"/>
        <v>1.2220725288694529</v>
      </c>
      <c r="J191">
        <f t="shared" si="48"/>
        <v>-1.6861487070787294E-2</v>
      </c>
      <c r="K191">
        <f t="shared" si="49"/>
        <v>-1.8837956811309387E-2</v>
      </c>
      <c r="L191" t="e">
        <f t="shared" si="50"/>
        <v>#DIV/0!</v>
      </c>
      <c r="M191">
        <f t="shared" si="51"/>
        <v>-1.2757840369305795E-2</v>
      </c>
      <c r="N191">
        <f t="shared" si="52"/>
        <v>-1.2561702333500662E-2</v>
      </c>
      <c r="Q191">
        <f t="shared" si="60"/>
        <v>1.4358103794949468</v>
      </c>
      <c r="R191" s="1">
        <f t="shared" si="53"/>
        <v>1.336757943196845</v>
      </c>
      <c r="S191">
        <f t="shared" si="54"/>
        <v>1.2777229685684679</v>
      </c>
      <c r="T191">
        <f t="shared" si="55"/>
        <v>1.2386159069188454</v>
      </c>
      <c r="Y191">
        <f t="shared" si="56"/>
        <v>-2.0765709915744612E-2</v>
      </c>
      <c r="Z191" t="e">
        <f t="shared" si="57"/>
        <v>#DIV/0!</v>
      </c>
      <c r="AA191">
        <f t="shared" si="58"/>
        <v>-9.8391624380628571E-3</v>
      </c>
      <c r="AB191">
        <f t="shared" si="59"/>
        <v>-9.0872255812962655E-3</v>
      </c>
    </row>
    <row r="192" spans="1:28">
      <c r="A192">
        <v>1890</v>
      </c>
      <c r="B192">
        <f t="shared" si="41"/>
        <v>3.2764618041732443</v>
      </c>
      <c r="C192">
        <f t="shared" si="43"/>
        <v>1.5283320878984483</v>
      </c>
      <c r="D192">
        <f t="shared" si="44"/>
        <v>1.4494110508000204</v>
      </c>
      <c r="E192" s="1">
        <f t="shared" si="45"/>
        <v>1.3596464166562046</v>
      </c>
      <c r="F192">
        <f t="shared" si="46"/>
        <v>1.2831583096069563</v>
      </c>
      <c r="G192">
        <f t="shared" si="47"/>
        <v>1.22420979264131</v>
      </c>
      <c r="J192">
        <f t="shared" si="48"/>
        <v>-1.6868567124224375E-2</v>
      </c>
      <c r="K192">
        <f t="shared" si="49"/>
        <v>-1.8858116416768038E-2</v>
      </c>
      <c r="L192" t="e">
        <f t="shared" si="50"/>
        <v>#DIV/0!</v>
      </c>
      <c r="M192">
        <f t="shared" si="51"/>
        <v>-1.2748017841541379E-2</v>
      </c>
      <c r="N192">
        <f t="shared" si="52"/>
        <v>-1.2563694249990218E-2</v>
      </c>
      <c r="Q192">
        <f t="shared" si="60"/>
        <v>1.4380759505157179</v>
      </c>
      <c r="R192" s="1">
        <f t="shared" si="53"/>
        <v>1.3388892858045849</v>
      </c>
      <c r="S192">
        <f t="shared" si="54"/>
        <v>1.2800088143924429</v>
      </c>
      <c r="T192">
        <f t="shared" si="55"/>
        <v>1.2408786671146264</v>
      </c>
      <c r="Y192">
        <f t="shared" si="56"/>
        <v>-2.079385004426269E-2</v>
      </c>
      <c r="Z192" t="e">
        <f t="shared" si="57"/>
        <v>#DIV/0!</v>
      </c>
      <c r="AA192">
        <f t="shared" si="58"/>
        <v>-9.8134119020236721E-3</v>
      </c>
      <c r="AB192">
        <f t="shared" si="59"/>
        <v>-9.0750572861072708E-3</v>
      </c>
    </row>
    <row r="193" spans="1:28">
      <c r="A193">
        <v>1900</v>
      </c>
      <c r="B193">
        <f t="shared" si="41"/>
        <v>3.2787536009528289</v>
      </c>
      <c r="C193">
        <f t="shared" si="43"/>
        <v>1.5305498596420524</v>
      </c>
      <c r="D193">
        <f t="shared" si="44"/>
        <v>1.4516538489644575</v>
      </c>
      <c r="E193" s="1">
        <f t="shared" si="45"/>
        <v>1.3617937614847719</v>
      </c>
      <c r="F193">
        <f t="shared" si="46"/>
        <v>1.2853642785971453</v>
      </c>
      <c r="G193">
        <f t="shared" si="47"/>
        <v>1.2263357779238917</v>
      </c>
      <c r="J193">
        <f t="shared" si="48"/>
        <v>-1.6875609815728044E-2</v>
      </c>
      <c r="K193">
        <f t="shared" si="49"/>
        <v>-1.88781696385894E-2</v>
      </c>
      <c r="L193" t="e">
        <f t="shared" si="50"/>
        <v>#DIV/0!</v>
      </c>
      <c r="M193">
        <f t="shared" si="51"/>
        <v>-1.2738247147937776E-2</v>
      </c>
      <c r="N193">
        <f t="shared" si="52"/>
        <v>-1.2565675654998167E-2</v>
      </c>
      <c r="Q193">
        <f t="shared" si="60"/>
        <v>1.4403295659609545</v>
      </c>
      <c r="R193" s="1">
        <f t="shared" si="53"/>
        <v>1.3410093811694432</v>
      </c>
      <c r="S193">
        <f t="shared" si="54"/>
        <v>1.2822825976493397</v>
      </c>
      <c r="T193">
        <f t="shared" si="55"/>
        <v>1.2431294865677922</v>
      </c>
      <c r="Y193">
        <f t="shared" si="56"/>
        <v>-2.0821841675369244E-2</v>
      </c>
      <c r="Z193" t="e">
        <f t="shared" si="57"/>
        <v>#DIV/0!</v>
      </c>
      <c r="AA193">
        <f t="shared" si="58"/>
        <v>-9.7877972533505862E-3</v>
      </c>
      <c r="AB193">
        <f t="shared" si="59"/>
        <v>-9.062953203856576E-3</v>
      </c>
    </row>
    <row r="194" spans="1:28">
      <c r="A194">
        <v>1910</v>
      </c>
      <c r="B194">
        <f t="shared" si="41"/>
        <v>3.2810333672477277</v>
      </c>
      <c r="C194">
        <f t="shared" si="43"/>
        <v>1.5327559894856257</v>
      </c>
      <c r="D194">
        <f t="shared" si="44"/>
        <v>1.4538848738559713</v>
      </c>
      <c r="E194" s="1">
        <f t="shared" si="45"/>
        <v>1.3639298341101032</v>
      </c>
      <c r="F194">
        <f t="shared" si="46"/>
        <v>1.2875586676443</v>
      </c>
      <c r="G194">
        <f t="shared" si="47"/>
        <v>1.2284506031273548</v>
      </c>
      <c r="J194">
        <f t="shared" si="48"/>
        <v>-1.688261553755226E-2</v>
      </c>
      <c r="K194">
        <f t="shared" si="49"/>
        <v>-1.8898117593669782E-2</v>
      </c>
      <c r="L194" t="e">
        <f t="shared" si="50"/>
        <v>#DIV/0!</v>
      </c>
      <c r="M194">
        <f t="shared" si="51"/>
        <v>-1.2728527744300522E-2</v>
      </c>
      <c r="N194">
        <f t="shared" si="52"/>
        <v>-1.2567646658882041E-2</v>
      </c>
      <c r="Q194">
        <f t="shared" si="60"/>
        <v>1.4425713513493805</v>
      </c>
      <c r="R194" s="1">
        <f t="shared" si="53"/>
        <v>1.3431183473735282</v>
      </c>
      <c r="S194">
        <f t="shared" si="54"/>
        <v>1.2845444449811607</v>
      </c>
      <c r="T194">
        <f t="shared" si="55"/>
        <v>1.245368490641338</v>
      </c>
      <c r="Y194">
        <f t="shared" si="56"/>
        <v>-2.0849686368103214E-2</v>
      </c>
      <c r="Z194" t="e">
        <f t="shared" si="57"/>
        <v>#DIV/0!</v>
      </c>
      <c r="AA194">
        <f t="shared" si="58"/>
        <v>-9.7623170653945799E-3</v>
      </c>
      <c r="AB194">
        <f t="shared" si="59"/>
        <v>-9.0509126603879782E-3</v>
      </c>
    </row>
    <row r="195" spans="1:28">
      <c r="A195">
        <v>1920</v>
      </c>
      <c r="B195">
        <f t="shared" si="41"/>
        <v>3.2833012287035497</v>
      </c>
      <c r="C195">
        <f t="shared" si="43"/>
        <v>1.5349505990164252</v>
      </c>
      <c r="D195">
        <f t="shared" si="44"/>
        <v>1.4561042484338682</v>
      </c>
      <c r="E195" s="1">
        <f t="shared" si="45"/>
        <v>1.3660547522583648</v>
      </c>
      <c r="F195">
        <f t="shared" si="46"/>
        <v>1.289741597688602</v>
      </c>
      <c r="G195">
        <f t="shared" si="47"/>
        <v>1.2305543848068479</v>
      </c>
      <c r="J195">
        <f t="shared" si="48"/>
        <v>-1.6889584675806035E-2</v>
      </c>
      <c r="K195">
        <f t="shared" si="49"/>
        <v>-1.8917961381408277E-2</v>
      </c>
      <c r="L195" t="e">
        <f t="shared" si="50"/>
        <v>#DIV/0!</v>
      </c>
      <c r="M195">
        <f t="shared" si="51"/>
        <v>-1.2718859094960478E-2</v>
      </c>
      <c r="N195">
        <f t="shared" si="52"/>
        <v>-1.256960737027059E-2</v>
      </c>
      <c r="Q195">
        <f t="shared" si="60"/>
        <v>1.4448014302333483</v>
      </c>
      <c r="R195" s="1">
        <f t="shared" si="53"/>
        <v>1.34521630064908</v>
      </c>
      <c r="S195">
        <f t="shared" si="54"/>
        <v>1.28679448104594</v>
      </c>
      <c r="T195">
        <f t="shared" si="55"/>
        <v>1.2475958027343299</v>
      </c>
      <c r="Y195">
        <f t="shared" si="56"/>
        <v>-2.0877385657079299E-2</v>
      </c>
      <c r="Z195" t="e">
        <f t="shared" si="57"/>
        <v>#DIV/0!</v>
      </c>
      <c r="AA195">
        <f t="shared" si="58"/>
        <v>-9.7369699338566793E-3</v>
      </c>
      <c r="AB195">
        <f t="shared" si="59"/>
        <v>-9.0389349921064944E-3</v>
      </c>
    </row>
    <row r="196" spans="1:28">
      <c r="A196">
        <v>1930</v>
      </c>
      <c r="B196">
        <f t="shared" ref="B196:B203" si="61">LOG(A196)</f>
        <v>3.2855573090077739</v>
      </c>
      <c r="C196">
        <f t="shared" si="43"/>
        <v>1.5371338079268226</v>
      </c>
      <c r="D196">
        <f t="shared" si="44"/>
        <v>1.4583120937411878</v>
      </c>
      <c r="E196" s="1">
        <f t="shared" si="45"/>
        <v>1.3681686318210138</v>
      </c>
      <c r="F196">
        <f t="shared" si="46"/>
        <v>1.2919131877854326</v>
      </c>
      <c r="G196">
        <f t="shared" si="47"/>
        <v>1.2326472377010615</v>
      </c>
      <c r="J196">
        <f t="shared" si="48"/>
        <v>-1.6896517610580884E-2</v>
      </c>
      <c r="K196">
        <f t="shared" si="49"/>
        <v>-1.8937702084070165E-2</v>
      </c>
      <c r="L196" t="e">
        <f t="shared" si="50"/>
        <v>#DIV/0!</v>
      </c>
      <c r="M196">
        <f t="shared" si="51"/>
        <v>-1.2709240672596864E-2</v>
      </c>
      <c r="N196">
        <f t="shared" si="52"/>
        <v>-1.2571557896099466E-2</v>
      </c>
      <c r="Q196">
        <f t="shared" ref="Q196:Q203" si="62" xml:space="preserve"> 0.98334*B196 - 1.7838</f>
        <v>1.4470199242397042</v>
      </c>
      <c r="R196" s="1">
        <f t="shared" si="53"/>
        <v>1.3473033554169116</v>
      </c>
      <c r="S196">
        <f t="shared" si="54"/>
        <v>1.2890328285589732</v>
      </c>
      <c r="T196">
        <f t="shared" si="55"/>
        <v>1.2498115443227149</v>
      </c>
      <c r="Y196">
        <f t="shared" si="56"/>
        <v>-2.0904941052996347E-2</v>
      </c>
      <c r="Z196" t="e">
        <f t="shared" si="57"/>
        <v>#DIV/0!</v>
      </c>
      <c r="AA196">
        <f t="shared" si="58"/>
        <v>-9.7117544763230725E-3</v>
      </c>
      <c r="AB196">
        <f t="shared" si="59"/>
        <v>-9.0270195457589526E-3</v>
      </c>
    </row>
    <row r="197" spans="1:28">
      <c r="A197">
        <v>1940</v>
      </c>
      <c r="B197">
        <f t="shared" si="61"/>
        <v>3.287801729930226</v>
      </c>
      <c r="C197">
        <f t="shared" ref="C197:C203" si="63" xml:space="preserve"> 0.9677*B197 - 1.6423</f>
        <v>1.5393057340534795</v>
      </c>
      <c r="D197">
        <f t="shared" ref="D197:D203" si="64" xml:space="preserve"> 0.97862*B197 - 1.757</f>
        <v>1.4605085289443178</v>
      </c>
      <c r="E197" s="1">
        <f t="shared" ref="E197:E203" si="65" xml:space="preserve"> 0.93697*B197 - 1.7103</f>
        <v>1.3702715868927238</v>
      </c>
      <c r="F197">
        <f t="shared" ref="F197:F203" si="66" xml:space="preserve"> 0.96255*B197 - 1.8706</f>
        <v>1.294073555144339</v>
      </c>
      <c r="G197">
        <f t="shared" ref="G197:G203" si="67" xml:space="preserve"> 0.92765*B197 - 1.8152</f>
        <v>1.2347292747697742</v>
      </c>
      <c r="J197">
        <f t="shared" ref="J197:J203" si="68">((C197-$E197)/($J$3-$L$3))</f>
        <v>-1.6903414716075572E-2</v>
      </c>
      <c r="K197">
        <f t="shared" ref="K197:K203" si="69">((D197-$E197)/($K$3-$L$3))</f>
        <v>-1.8957340767141607E-2</v>
      </c>
      <c r="L197" t="e">
        <f t="shared" ref="L197:L203" si="70">((E197-$E197)/(L196-$L196))</f>
        <v>#DIV/0!</v>
      </c>
      <c r="M197">
        <f t="shared" ref="M197:M203" si="71">((F197-$E197)/($M$3-$L$3))</f>
        <v>-1.2699671958064138E-2</v>
      </c>
      <c r="N197">
        <f t="shared" ref="N197:N203" si="72">((G197-$E197)/($N$3-$L$3))</f>
        <v>-1.2573498341646526E-2</v>
      </c>
      <c r="Q197">
        <f t="shared" si="62"/>
        <v>1.4492269531095883</v>
      </c>
      <c r="R197" s="1">
        <f t="shared" ref="R197:R203" si="73" xml:space="preserve"> 0.92508*B197 - 1.6921</f>
        <v>1.3493796243238534</v>
      </c>
      <c r="S197">
        <f t="shared" ref="S197:S203" si="74" xml:space="preserve"> 0.99214*B197 - 1.9707</f>
        <v>1.2912596083329748</v>
      </c>
      <c r="T197">
        <f t="shared" ref="T197:T203" si="75" xml:space="preserve"> 0.98212*B197- 1.977</f>
        <v>1.2520158349990733</v>
      </c>
      <c r="Y197">
        <f t="shared" ref="Y197:Y205" si="76">((Q197-$R197)/($Q$3-$R$3))</f>
        <v>-2.0932354043131002E-2</v>
      </c>
      <c r="Z197" t="e">
        <f t="shared" ref="Z197:Z205" si="77">((R197-$R197)/(R$3-$R$3))</f>
        <v>#DIV/0!</v>
      </c>
      <c r="AA197">
        <f t="shared" ref="AA197:AA205" si="78">((S197-$R197)/(S$3-$R$3))</f>
        <v>-9.6866693318130945E-3</v>
      </c>
      <c r="AB197">
        <f t="shared" ref="AB197:AB205" si="79">((T197-$R197)/(T$3-$R$3))</f>
        <v>-9.015165678220376E-3</v>
      </c>
    </row>
    <row r="198" spans="1:28">
      <c r="A198">
        <v>1950</v>
      </c>
      <c r="B198">
        <f t="shared" si="61"/>
        <v>3.2900346113625178</v>
      </c>
      <c r="C198">
        <f t="shared" si="63"/>
        <v>1.5414664934155082</v>
      </c>
      <c r="D198">
        <f t="shared" si="64"/>
        <v>1.4626936713715877</v>
      </c>
      <c r="E198" s="1">
        <f t="shared" si="65"/>
        <v>1.3723637298083384</v>
      </c>
      <c r="F198">
        <f t="shared" si="66"/>
        <v>1.2962228151669914</v>
      </c>
      <c r="G198">
        <f t="shared" si="67"/>
        <v>1.2368006072304398</v>
      </c>
      <c r="J198">
        <f t="shared" si="68"/>
        <v>-1.6910276360716979E-2</v>
      </c>
      <c r="K198">
        <f t="shared" si="69"/>
        <v>-1.8976878479674213E-2</v>
      </c>
      <c r="L198" t="e">
        <f t="shared" si="70"/>
        <v>#DIV/0!</v>
      </c>
      <c r="M198">
        <f t="shared" si="71"/>
        <v>-1.2690152440224501E-2</v>
      </c>
      <c r="N198">
        <f t="shared" si="72"/>
        <v>-1.2575428810565734E-2</v>
      </c>
      <c r="Q198">
        <f t="shared" si="62"/>
        <v>1.4514226347372181</v>
      </c>
      <c r="R198" s="1">
        <f t="shared" si="73"/>
        <v>1.3514452182792382</v>
      </c>
      <c r="S198">
        <f t="shared" si="74"/>
        <v>1.2934749393172087</v>
      </c>
      <c r="T198">
        <f t="shared" si="75"/>
        <v>1.2542087925113561</v>
      </c>
      <c r="Y198">
        <f t="shared" si="76"/>
        <v>-2.0959626091819679E-2</v>
      </c>
      <c r="Z198" t="e">
        <f t="shared" si="77"/>
        <v>#DIV/0!</v>
      </c>
      <c r="AA198">
        <f t="shared" si="78"/>
        <v>-9.6617131603382589E-3</v>
      </c>
      <c r="AB198">
        <f t="shared" si="79"/>
        <v>-9.0033727562853841E-3</v>
      </c>
    </row>
    <row r="199" spans="1:28">
      <c r="A199">
        <v>1960</v>
      </c>
      <c r="B199">
        <f t="shared" si="61"/>
        <v>3.2922560713564759</v>
      </c>
      <c r="C199">
        <f t="shared" si="63"/>
        <v>1.5436162002516616</v>
      </c>
      <c r="D199">
        <f t="shared" si="64"/>
        <v>1.4648676365508748</v>
      </c>
      <c r="E199" s="1">
        <f t="shared" si="65"/>
        <v>1.3744451711788772</v>
      </c>
      <c r="F199">
        <f t="shared" si="66"/>
        <v>1.2983610814841757</v>
      </c>
      <c r="G199">
        <f t="shared" si="67"/>
        <v>1.2388613445938348</v>
      </c>
      <c r="J199">
        <f t="shared" si="68"/>
        <v>-1.6917102907278436E-2</v>
      </c>
      <c r="K199">
        <f t="shared" si="69"/>
        <v>-1.8996316254621348E-2</v>
      </c>
      <c r="L199" t="e">
        <f t="shared" si="70"/>
        <v>#DIV/0!</v>
      </c>
      <c r="M199">
        <f t="shared" si="71"/>
        <v>-1.2680681615783585E-2</v>
      </c>
      <c r="N199">
        <f t="shared" si="72"/>
        <v>-1.2577349404920448E-2</v>
      </c>
      <c r="Q199">
        <f t="shared" si="62"/>
        <v>1.453607085207677</v>
      </c>
      <c r="R199" s="1">
        <f t="shared" si="73"/>
        <v>1.3535002464904489</v>
      </c>
      <c r="S199">
        <f t="shared" si="74"/>
        <v>1.2956789386356142</v>
      </c>
      <c r="T199">
        <f t="shared" si="75"/>
        <v>1.2563905328006222</v>
      </c>
      <c r="Y199">
        <f t="shared" si="76"/>
        <v>-2.0986758640928332E-2</v>
      </c>
      <c r="Z199" t="e">
        <f t="shared" si="77"/>
        <v>#DIV/0!</v>
      </c>
      <c r="AA199">
        <f t="shared" si="78"/>
        <v>-9.6368846424724399E-3</v>
      </c>
      <c r="AB199">
        <f t="shared" si="79"/>
        <v>-8.991640156465433E-3</v>
      </c>
    </row>
    <row r="200" spans="1:28">
      <c r="A200">
        <v>1970</v>
      </c>
      <c r="B200">
        <f t="shared" si="61"/>
        <v>3.2944662261615929</v>
      </c>
      <c r="C200">
        <f t="shared" si="63"/>
        <v>1.5457549670565736</v>
      </c>
      <c r="D200">
        <f t="shared" si="64"/>
        <v>1.4670305382462583</v>
      </c>
      <c r="E200" s="1">
        <f t="shared" si="65"/>
        <v>1.3765160199266278</v>
      </c>
      <c r="F200">
        <f t="shared" si="66"/>
        <v>1.3004884659918412</v>
      </c>
      <c r="G200">
        <f t="shared" si="67"/>
        <v>1.2409115946988019</v>
      </c>
      <c r="J200">
        <f t="shared" si="68"/>
        <v>-1.6923894712994582E-2</v>
      </c>
      <c r="K200">
        <f t="shared" si="69"/>
        <v>-1.9015655109166078E-2</v>
      </c>
      <c r="L200" t="e">
        <f t="shared" si="70"/>
        <v>#DIV/0!</v>
      </c>
      <c r="M200">
        <f t="shared" si="71"/>
        <v>-1.2671258989131096E-2</v>
      </c>
      <c r="N200">
        <f t="shared" si="72"/>
        <v>-1.2579260225215761E-2</v>
      </c>
      <c r="Q200">
        <f t="shared" si="62"/>
        <v>1.4557804188337407</v>
      </c>
      <c r="R200" s="1">
        <f t="shared" si="73"/>
        <v>1.3555448164975665</v>
      </c>
      <c r="S200">
        <f t="shared" si="74"/>
        <v>1.297871721623963</v>
      </c>
      <c r="T200">
        <f t="shared" si="75"/>
        <v>1.2585611700378234</v>
      </c>
      <c r="Y200">
        <f t="shared" si="76"/>
        <v>-2.1013753110309043E-2</v>
      </c>
      <c r="Z200" t="e">
        <f t="shared" si="77"/>
        <v>#DIV/0!</v>
      </c>
      <c r="AA200">
        <f t="shared" si="78"/>
        <v>-9.6121824789339172E-3</v>
      </c>
      <c r="AB200">
        <f t="shared" si="79"/>
        <v>-8.9799672647910278E-3</v>
      </c>
    </row>
    <row r="201" spans="1:28">
      <c r="A201">
        <v>1980</v>
      </c>
      <c r="B201">
        <f t="shared" si="61"/>
        <v>3.2966651902615309</v>
      </c>
      <c r="C201">
        <f t="shared" si="63"/>
        <v>1.5478829046160834</v>
      </c>
      <c r="D201">
        <f t="shared" si="64"/>
        <v>1.4691824884937394</v>
      </c>
      <c r="E201" s="1">
        <f t="shared" si="65"/>
        <v>1.3785763833193465</v>
      </c>
      <c r="F201">
        <f t="shared" si="66"/>
        <v>1.3026050788862364</v>
      </c>
      <c r="G201">
        <f t="shared" si="67"/>
        <v>1.2429514637461092</v>
      </c>
      <c r="J201">
        <f t="shared" si="68"/>
        <v>-1.6930652129673686E-2</v>
      </c>
      <c r="K201">
        <f t="shared" si="69"/>
        <v>-1.9034896045040533E-2</v>
      </c>
      <c r="L201" t="e">
        <f t="shared" si="70"/>
        <v>#DIV/0!</v>
      </c>
      <c r="M201">
        <f t="shared" si="71"/>
        <v>-1.2661884072185015E-2</v>
      </c>
      <c r="N201">
        <f t="shared" si="72"/>
        <v>-1.2581161370430177E-2</v>
      </c>
      <c r="Q201">
        <f t="shared" si="62"/>
        <v>1.4579427481917737</v>
      </c>
      <c r="R201" s="1">
        <f t="shared" si="73"/>
        <v>1.357579034207137</v>
      </c>
      <c r="S201">
        <f t="shared" si="74"/>
        <v>1.3000534018660757</v>
      </c>
      <c r="T201">
        <f t="shared" si="75"/>
        <v>1.2607208166596549</v>
      </c>
      <c r="Y201">
        <f t="shared" si="76"/>
        <v>-2.1040610898246694E-2</v>
      </c>
      <c r="Z201" t="e">
        <f t="shared" si="77"/>
        <v>#DIV/0!</v>
      </c>
      <c r="AA201">
        <f t="shared" si="78"/>
        <v>-9.5876053901768898E-3</v>
      </c>
      <c r="AB201">
        <f t="shared" si="79"/>
        <v>-8.9683534766187168E-3</v>
      </c>
    </row>
    <row r="202" spans="1:28">
      <c r="A202">
        <v>1990</v>
      </c>
      <c r="B202">
        <f t="shared" si="61"/>
        <v>3.2988530764097068</v>
      </c>
      <c r="C202">
        <f t="shared" si="63"/>
        <v>1.550000122041673</v>
      </c>
      <c r="D202">
        <f t="shared" si="64"/>
        <v>1.4713235976360675</v>
      </c>
      <c r="E202" s="1">
        <f t="shared" si="65"/>
        <v>1.3806263670036028</v>
      </c>
      <c r="F202">
        <f t="shared" si="66"/>
        <v>1.3047110286981631</v>
      </c>
      <c r="G202">
        <f t="shared" si="67"/>
        <v>1.2449810563314645</v>
      </c>
      <c r="J202">
        <f t="shared" si="68"/>
        <v>-1.6937375503807028E-2</v>
      </c>
      <c r="K202">
        <f t="shared" si="69"/>
        <v>-1.9054040048837123E-2</v>
      </c>
      <c r="L202" t="e">
        <f t="shared" si="70"/>
        <v>#DIV/0!</v>
      </c>
      <c r="M202">
        <f t="shared" si="71"/>
        <v>-1.2652556384239939E-2</v>
      </c>
      <c r="N202">
        <f t="shared" si="72"/>
        <v>-1.2583052938046221E-2</v>
      </c>
      <c r="Q202">
        <f t="shared" si="62"/>
        <v>1.460094184156721</v>
      </c>
      <c r="R202" s="1">
        <f t="shared" si="73"/>
        <v>1.3596030039250917</v>
      </c>
      <c r="S202">
        <f t="shared" si="74"/>
        <v>1.3022240912291267</v>
      </c>
      <c r="T202">
        <f t="shared" si="75"/>
        <v>1.2628695834035011</v>
      </c>
      <c r="Y202">
        <f t="shared" si="76"/>
        <v>-2.1067333381892935E-2</v>
      </c>
      <c r="Z202" t="e">
        <f t="shared" si="77"/>
        <v>#DIV/0!</v>
      </c>
      <c r="AA202">
        <f t="shared" si="78"/>
        <v>-9.5631521159941588E-3</v>
      </c>
      <c r="AB202">
        <f t="shared" si="79"/>
        <v>-8.9567981964435751E-3</v>
      </c>
    </row>
    <row r="203" spans="1:28">
      <c r="A203">
        <v>2000</v>
      </c>
      <c r="B203">
        <f t="shared" si="61"/>
        <v>3.3010299956639813</v>
      </c>
      <c r="C203">
        <f t="shared" si="63"/>
        <v>1.5521067268040345</v>
      </c>
      <c r="D203">
        <f t="shared" si="64"/>
        <v>1.4734539743566855</v>
      </c>
      <c r="E203" s="1">
        <f t="shared" si="65"/>
        <v>1.3826660750372806</v>
      </c>
      <c r="F203">
        <f t="shared" si="66"/>
        <v>1.3068064223263653</v>
      </c>
      <c r="G203">
        <f t="shared" si="67"/>
        <v>1.2470004754776922</v>
      </c>
      <c r="J203">
        <f t="shared" si="68"/>
        <v>-1.6944065176675394E-2</v>
      </c>
      <c r="K203">
        <f t="shared" si="69"/>
        <v>-1.9073088092311955E-2</v>
      </c>
      <c r="L203" t="e">
        <f t="shared" si="70"/>
        <v>#DIV/0!</v>
      </c>
      <c r="M203">
        <f t="shared" si="71"/>
        <v>-1.2643275451819206E-2</v>
      </c>
      <c r="N203">
        <f t="shared" si="72"/>
        <v>-1.2584935024080552E-2</v>
      </c>
      <c r="Q203">
        <f t="shared" si="62"/>
        <v>1.4622348359362192</v>
      </c>
      <c r="R203" s="1">
        <f t="shared" si="73"/>
        <v>1.3616168283888359</v>
      </c>
      <c r="S203">
        <f t="shared" si="74"/>
        <v>1.3043838998980624</v>
      </c>
      <c r="T203">
        <f t="shared" si="75"/>
        <v>1.265007579341509</v>
      </c>
      <c r="Y203">
        <f t="shared" si="76"/>
        <v>-2.1093921917690411E-2</v>
      </c>
      <c r="Z203" t="e">
        <f t="shared" si="77"/>
        <v>#DIV/0!</v>
      </c>
      <c r="AA203">
        <f t="shared" si="78"/>
        <v>-9.5388214151289254E-3</v>
      </c>
      <c r="AB203">
        <f t="shared" si="79"/>
        <v>-8.9453008377154558E-3</v>
      </c>
    </row>
    <row r="204" spans="1:28">
      <c r="I204" t="s">
        <v>16</v>
      </c>
      <c r="J204">
        <f>AVERAGE(J4:J203)</f>
        <v>-1.5633290693954222E-2</v>
      </c>
      <c r="K204">
        <f t="shared" ref="K204:N204" si="80">AVERAGE(K4:K203)</f>
        <v>-1.5340814508253914E-2</v>
      </c>
      <c r="L204" t="e">
        <f t="shared" si="80"/>
        <v>#DIV/0!</v>
      </c>
      <c r="M204">
        <f t="shared" si="80"/>
        <v>-1.4461781323823151E-2</v>
      </c>
      <c r="N204">
        <f t="shared" si="80"/>
        <v>-1.2216159091894789E-2</v>
      </c>
      <c r="Y204">
        <f t="shared" si="76"/>
        <v>0</v>
      </c>
      <c r="Z204" t="e">
        <f t="shared" si="77"/>
        <v>#DIV/0!</v>
      </c>
      <c r="AA204">
        <f t="shared" si="78"/>
        <v>0</v>
      </c>
      <c r="AB204">
        <f t="shared" si="79"/>
        <v>0</v>
      </c>
    </row>
    <row r="205" spans="1:28">
      <c r="I205" t="s">
        <v>17</v>
      </c>
      <c r="J205">
        <f>_xlfn.STDEV.P(J4:J203)</f>
        <v>1.2706405283212797E-3</v>
      </c>
      <c r="K205">
        <f t="shared" ref="K205:N205" si="81">_xlfn.STDEV.P(K4:K203)</f>
        <v>3.6179969485230076E-3</v>
      </c>
      <c r="L205" t="e">
        <f t="shared" si="81"/>
        <v>#DIV/0!</v>
      </c>
      <c r="M205">
        <f t="shared" si="81"/>
        <v>1.7628259417755913E-3</v>
      </c>
      <c r="N205">
        <f t="shared" si="81"/>
        <v>3.5748456464600403E-4</v>
      </c>
      <c r="Y205">
        <f t="shared" si="76"/>
        <v>0</v>
      </c>
      <c r="Z205" t="e">
        <f t="shared" si="77"/>
        <v>#DIV/0!</v>
      </c>
      <c r="AA205">
        <f t="shared" si="78"/>
        <v>0</v>
      </c>
      <c r="AB205">
        <f t="shared" si="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Raw SAMI Data</vt:lpstr>
      <vt:lpstr>Data_old</vt:lpstr>
      <vt:lpstr>Calcs</vt:lpstr>
      <vt:lpstr>coeff vs RCO2</vt:lpstr>
      <vt:lpstr>RCO2 vs pCO2</vt:lpstr>
      <vt:lpstr>RCO2 vs logPCO2</vt:lpstr>
      <vt:lpstr>tcoeff vs RCO2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Wasser</dc:creator>
  <cp:lastModifiedBy>Jeff Chieppa</cp:lastModifiedBy>
  <cp:lastPrinted>2025-10-22T18:23:44Z</cp:lastPrinted>
  <dcterms:created xsi:type="dcterms:W3CDTF">2025-10-14T21:44:59Z</dcterms:created>
  <dcterms:modified xsi:type="dcterms:W3CDTF">2025-10-23T15:31:18Z</dcterms:modified>
</cp:coreProperties>
</file>