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esktop\GitHub Projects\APT-UBCENABLE\"/>
    </mc:Choice>
  </mc:AlternateContent>
  <xr:revisionPtr revIDLastSave="0" documentId="13_ncr:1_{2D26B03E-268D-416B-A83C-50BF44049B0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6" i="1"/>
  <c r="G17" i="1"/>
  <c r="A15" i="1"/>
  <c r="A16" i="1" s="1"/>
  <c r="A17" i="1" s="1"/>
  <c r="A18" i="1" s="1"/>
  <c r="G13" i="1"/>
  <c r="G15" i="1"/>
  <c r="G14" i="1"/>
  <c r="G4" i="1" l="1"/>
  <c r="G5" i="1"/>
  <c r="G6" i="1"/>
  <c r="G7" i="1"/>
  <c r="G8" i="1"/>
  <c r="G9" i="1"/>
  <c r="G10" i="1"/>
  <c r="G11" i="1"/>
  <c r="G12" i="1"/>
  <c r="G3" i="1"/>
  <c r="H4" i="1" l="1"/>
  <c r="H12" i="1"/>
  <c r="H11" i="1"/>
  <c r="H5" i="1"/>
  <c r="H13" i="1"/>
  <c r="H17" i="1"/>
  <c r="H6" i="1"/>
  <c r="H14" i="1"/>
  <c r="H7" i="1"/>
  <c r="H15" i="1"/>
  <c r="H8" i="1"/>
  <c r="H16" i="1"/>
  <c r="H9" i="1"/>
  <c r="H10" i="1"/>
  <c r="H18" i="1"/>
  <c r="H3" i="1"/>
</calcChain>
</file>

<file path=xl/sharedStrings.xml><?xml version="1.0" encoding="utf-8"?>
<sst xmlns="http://schemas.openxmlformats.org/spreadsheetml/2006/main" count="129" uniqueCount="69">
  <si>
    <t>#</t>
  </si>
  <si>
    <t>QUANTITY</t>
  </si>
  <si>
    <t>PART NUMBER</t>
  </si>
  <si>
    <t>MANUFACTURER PART NUMBER</t>
  </si>
  <si>
    <t>DESCRIPTION</t>
  </si>
  <si>
    <t>UNIT PRICE</t>
  </si>
  <si>
    <t>AD620ANZ-ND</t>
  </si>
  <si>
    <t>AD620ANZ</t>
  </si>
  <si>
    <t>IC INST AMP 1 CIRCUIT 8DIP</t>
  </si>
  <si>
    <t>BC1095CT-ND</t>
  </si>
  <si>
    <t>K103K15X7RF5TH5</t>
  </si>
  <si>
    <t>CAP CER 10000PF 50V X7R RADIAL</t>
  </si>
  <si>
    <t>399-4220-ND</t>
  </si>
  <si>
    <t>C317C220J2G5TA</t>
  </si>
  <si>
    <t>CAP CER 22PF 200V NP0 RADIAL</t>
  </si>
  <si>
    <t>478-1831-ND</t>
  </si>
  <si>
    <t>TAP104K035SCS</t>
  </si>
  <si>
    <t>CAP TANT 0.1UF 10% 35V RADIAL</t>
  </si>
  <si>
    <t>478-8967-1-ND</t>
  </si>
  <si>
    <t>TAP224K035SRW</t>
  </si>
  <si>
    <t>CAP TANT 0.22UF 10% 35V RADIAL</t>
  </si>
  <si>
    <t>1572-1268-ND</t>
  </si>
  <si>
    <t>105CKH050M</t>
  </si>
  <si>
    <t>CAP ALUM 1UF 20% 50V RADIAL</t>
  </si>
  <si>
    <t>296-1391-5-ND</t>
  </si>
  <si>
    <t>LM324N</t>
  </si>
  <si>
    <t>IC OPAMP GP 4 CIRCUIT 14DIP</t>
  </si>
  <si>
    <t>399-18269-1-ND</t>
  </si>
  <si>
    <t>ESK106M063AC3FA</t>
  </si>
  <si>
    <t>CAP ALUM 10UF 20% 63V RADIAL</t>
  </si>
  <si>
    <t>CT6EP102-ND</t>
  </si>
  <si>
    <t>CT6EP102</t>
  </si>
  <si>
    <t>TRIMMER 1K OHM 0.5W PC PIN TOP</t>
  </si>
  <si>
    <t>1N4936DICT-ND</t>
  </si>
  <si>
    <t>1N4936-T</t>
  </si>
  <si>
    <t>DIODE GEN PURP 400V 1A DO41</t>
  </si>
  <si>
    <t>1568-1803-ND</t>
  </si>
  <si>
    <t>CAB-12970</t>
  </si>
  <si>
    <t>TOTAL PRICE</t>
  </si>
  <si>
    <t>CUMULATIVE COST</t>
  </si>
  <si>
    <t>N/A</t>
  </si>
  <si>
    <t>SUPPLIER</t>
  </si>
  <si>
    <t>Digikey</t>
  </si>
  <si>
    <t>Amazon</t>
  </si>
  <si>
    <t>BILL OF MATERIALS: EMG BIOFEEDBACK DEVICE</t>
  </si>
  <si>
    <t>Purchased?</t>
  </si>
  <si>
    <t>Yes</t>
  </si>
  <si>
    <t>9V-MN1604</t>
  </si>
  <si>
    <t>3046-9V-MN1604-ND</t>
  </si>
  <si>
    <t>BATT ALKALINE 9V</t>
  </si>
  <si>
    <t>No</t>
  </si>
  <si>
    <t>SENSOR CABLE - ELECTRODE PADS</t>
  </si>
  <si>
    <t>CONN JACK STEREO 3.5MM R/A</t>
  </si>
  <si>
    <t>CP1-3555NG-ND</t>
  </si>
  <si>
    <t>SJ1-3555NG</t>
  </si>
  <si>
    <t>LM358NNS/NOPB-ND</t>
  </si>
  <si>
    <t>LM358N/NOPB</t>
  </si>
  <si>
    <t>IC OPAMP GP 2 CIRCUIT 8DIP</t>
  </si>
  <si>
    <t>Notes</t>
  </si>
  <si>
    <t>Owner</t>
  </si>
  <si>
    <t>Harsh</t>
  </si>
  <si>
    <t>UBC BEST</t>
  </si>
  <si>
    <t>HC-05 BLUETOOTH MODULE</t>
  </si>
  <si>
    <t xml:space="preserve">Digikey Cart:
 https://www.digikey.ca/short/h5bnjzt5
</t>
  </si>
  <si>
    <t>Urgency</t>
  </si>
  <si>
    <t>High</t>
  </si>
  <si>
    <t>Low</t>
  </si>
  <si>
    <t>Bluetooth module for signal processing testing (Arduino HC-05): 
Wireless Bluetooth Module, HC-05 Wireless Bluetooth Module Bluetooth Transceive Serial BT Module : Amazon.ca: Electronics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</si>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</sst>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u/>
      <sz val="11"/>
      <color theme="10"/>
      <name val="Calibri"/>
    </font>
    <font>
      <sz val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1" applyFont="1" applyFill="1" applyBorder="1"/>
    <xf numFmtId="1" fontId="0" fillId="0" borderId="0" xfId="0" applyNumberFormat="1"/>
    <xf numFmtId="0" fontId="0" fillId="0" borderId="0" xfId="0"/>
    <xf numFmtId="2" fontId="0" fillId="0" borderId="0" xfId="0" applyNumberFormat="1"/>
    <xf numFmtId="0" fontId="4" fillId="0" borderId="0" xfId="0" applyFont="1"/>
    <xf numFmtId="0" fontId="7" fillId="0" borderId="0" xfId="1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gp/product/B08GXTJ2V9/ref=ox_sc_act_title_1?smid=A2T9VZV597T5TE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2" zoomScale="115" zoomScaleNormal="115" workbookViewId="0">
      <selection activeCell="A19" sqref="A19"/>
    </sheetView>
  </sheetViews>
  <sheetFormatPr defaultRowHeight="15" x14ac:dyDescent="0.25"/>
  <cols>
    <col min="1" max="1" width="6" customWidth="1"/>
    <col min="2" max="2" width="22.140625" customWidth="1"/>
    <col min="3" max="3" width="31.140625" customWidth="1"/>
    <col min="4" max="4" width="41.5703125" customWidth="1"/>
    <col min="5" max="6" width="23.42578125" customWidth="1"/>
    <col min="7" max="7" width="11.7109375" customWidth="1"/>
    <col min="8" max="8" width="19.140625" customWidth="1"/>
    <col min="9" max="9" width="25" customWidth="1"/>
    <col min="10" max="11" width="11.5703125" customWidth="1"/>
    <col min="12" max="12" width="112.5703125" customWidth="1"/>
  </cols>
  <sheetData>
    <row r="1" spans="1:13" ht="21" x14ac:dyDescent="0.35">
      <c r="A1" s="12" t="s">
        <v>44</v>
      </c>
      <c r="B1" s="13"/>
      <c r="C1" s="13"/>
      <c r="D1" s="13"/>
      <c r="E1" s="13"/>
      <c r="F1" s="13"/>
      <c r="G1" s="13"/>
      <c r="H1" s="13"/>
      <c r="I1" s="1"/>
    </row>
    <row r="2" spans="1:13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38</v>
      </c>
      <c r="H2" s="1" t="s">
        <v>39</v>
      </c>
      <c r="I2" s="4" t="s">
        <v>41</v>
      </c>
      <c r="J2" s="4" t="s">
        <v>45</v>
      </c>
      <c r="K2" s="4" t="s">
        <v>64</v>
      </c>
      <c r="L2" s="4" t="s">
        <v>58</v>
      </c>
      <c r="M2" s="4" t="s">
        <v>59</v>
      </c>
    </row>
    <row r="3" spans="1:13" x14ac:dyDescent="0.25">
      <c r="A3" s="2">
        <v>1</v>
      </c>
      <c r="B3" t="s">
        <v>6</v>
      </c>
      <c r="C3" t="s">
        <v>7</v>
      </c>
      <c r="D3" t="s">
        <v>8</v>
      </c>
      <c r="E3">
        <v>21.59</v>
      </c>
      <c r="F3" s="2">
        <v>1</v>
      </c>
      <c r="G3" s="3">
        <f t="shared" ref="G3:G13" si="0">F3*E3</f>
        <v>21.59</v>
      </c>
      <c r="H3" s="3">
        <f>SUM($G$3:G3)</f>
        <v>21.59</v>
      </c>
      <c r="I3" s="5" t="s">
        <v>42</v>
      </c>
      <c r="J3" s="6" t="s">
        <v>46</v>
      </c>
      <c r="K3" s="6" t="s">
        <v>40</v>
      </c>
      <c r="M3" s="5" t="s">
        <v>60</v>
      </c>
    </row>
    <row r="4" spans="1:13" x14ac:dyDescent="0.25">
      <c r="A4" s="2">
        <v>2</v>
      </c>
      <c r="B4" t="s">
        <v>9</v>
      </c>
      <c r="C4" t="s">
        <v>10</v>
      </c>
      <c r="D4" t="s">
        <v>11</v>
      </c>
      <c r="E4">
        <v>0.33</v>
      </c>
      <c r="F4" s="2">
        <v>3</v>
      </c>
      <c r="G4" s="3">
        <f t="shared" si="0"/>
        <v>0.99</v>
      </c>
      <c r="H4" s="3">
        <f>SUM($G$3:G4)</f>
        <v>22.58</v>
      </c>
      <c r="I4" s="5" t="s">
        <v>42</v>
      </c>
      <c r="J4" s="6" t="s">
        <v>46</v>
      </c>
      <c r="K4" s="6" t="s">
        <v>40</v>
      </c>
      <c r="M4" s="5" t="s">
        <v>60</v>
      </c>
    </row>
    <row r="5" spans="1:13" x14ac:dyDescent="0.25">
      <c r="A5" s="2">
        <v>3</v>
      </c>
      <c r="B5" t="s">
        <v>12</v>
      </c>
      <c r="C5" t="s">
        <v>13</v>
      </c>
      <c r="D5" t="s">
        <v>14</v>
      </c>
      <c r="E5">
        <v>0.28000000000000003</v>
      </c>
      <c r="F5" s="2">
        <v>3</v>
      </c>
      <c r="G5" s="3">
        <f t="shared" si="0"/>
        <v>0.84000000000000008</v>
      </c>
      <c r="H5" s="3">
        <f>SUM($G$3:G5)</f>
        <v>23.419999999999998</v>
      </c>
      <c r="I5" s="5" t="s">
        <v>42</v>
      </c>
      <c r="J5" s="6" t="s">
        <v>46</v>
      </c>
      <c r="K5" s="6" t="s">
        <v>40</v>
      </c>
      <c r="M5" s="5" t="s">
        <v>60</v>
      </c>
    </row>
    <row r="6" spans="1:13" x14ac:dyDescent="0.25">
      <c r="A6" s="2">
        <v>4</v>
      </c>
      <c r="B6" t="s">
        <v>15</v>
      </c>
      <c r="C6" t="s">
        <v>16</v>
      </c>
      <c r="D6" t="s">
        <v>17</v>
      </c>
      <c r="E6">
        <v>0.97</v>
      </c>
      <c r="F6" s="2">
        <v>3</v>
      </c>
      <c r="G6" s="3">
        <f t="shared" si="0"/>
        <v>2.91</v>
      </c>
      <c r="H6" s="3">
        <f>SUM($G$3:G6)</f>
        <v>26.33</v>
      </c>
      <c r="I6" s="5" t="s">
        <v>42</v>
      </c>
      <c r="J6" s="6" t="s">
        <v>46</v>
      </c>
      <c r="K6" s="6" t="s">
        <v>40</v>
      </c>
      <c r="M6" s="5" t="s">
        <v>60</v>
      </c>
    </row>
    <row r="7" spans="1:13" x14ac:dyDescent="0.25">
      <c r="A7" s="2">
        <v>5</v>
      </c>
      <c r="B7" t="s">
        <v>18</v>
      </c>
      <c r="C7" t="s">
        <v>19</v>
      </c>
      <c r="D7" t="s">
        <v>20</v>
      </c>
      <c r="E7">
        <v>0.8</v>
      </c>
      <c r="F7" s="2">
        <v>6</v>
      </c>
      <c r="G7" s="3">
        <f t="shared" si="0"/>
        <v>4.8000000000000007</v>
      </c>
      <c r="H7" s="3">
        <f>SUM($G$3:G7)</f>
        <v>31.13</v>
      </c>
      <c r="I7" s="5" t="s">
        <v>42</v>
      </c>
      <c r="J7" s="6" t="s">
        <v>46</v>
      </c>
      <c r="K7" s="6" t="s">
        <v>40</v>
      </c>
      <c r="M7" s="5" t="s">
        <v>60</v>
      </c>
    </row>
    <row r="8" spans="1:13" x14ac:dyDescent="0.25">
      <c r="A8" s="2">
        <v>6</v>
      </c>
      <c r="B8" t="s">
        <v>21</v>
      </c>
      <c r="C8" t="s">
        <v>22</v>
      </c>
      <c r="D8" t="s">
        <v>23</v>
      </c>
      <c r="E8">
        <v>0.37</v>
      </c>
      <c r="F8" s="2">
        <v>3</v>
      </c>
      <c r="G8" s="3">
        <f t="shared" si="0"/>
        <v>1.1099999999999999</v>
      </c>
      <c r="H8" s="3">
        <f>SUM($G$3:G8)</f>
        <v>32.24</v>
      </c>
      <c r="I8" s="5" t="s">
        <v>42</v>
      </c>
      <c r="J8" s="6" t="s">
        <v>46</v>
      </c>
      <c r="K8" s="6" t="s">
        <v>40</v>
      </c>
      <c r="M8" s="5" t="s">
        <v>60</v>
      </c>
    </row>
    <row r="9" spans="1:13" x14ac:dyDescent="0.25">
      <c r="A9" s="2">
        <v>7</v>
      </c>
      <c r="B9" t="s">
        <v>24</v>
      </c>
      <c r="C9" t="s">
        <v>25</v>
      </c>
      <c r="D9" t="s">
        <v>26</v>
      </c>
      <c r="E9">
        <v>0.71</v>
      </c>
      <c r="F9" s="2">
        <v>3</v>
      </c>
      <c r="G9" s="3">
        <f t="shared" si="0"/>
        <v>2.13</v>
      </c>
      <c r="H9" s="3">
        <f>SUM($G$3:G9)</f>
        <v>34.370000000000005</v>
      </c>
      <c r="I9" s="5" t="s">
        <v>42</v>
      </c>
      <c r="J9" s="6" t="s">
        <v>46</v>
      </c>
      <c r="K9" s="6" t="s">
        <v>40</v>
      </c>
      <c r="M9" s="5" t="s">
        <v>60</v>
      </c>
    </row>
    <row r="10" spans="1:13" x14ac:dyDescent="0.25">
      <c r="A10" s="2">
        <v>8</v>
      </c>
      <c r="B10" t="s">
        <v>27</v>
      </c>
      <c r="C10" t="s">
        <v>28</v>
      </c>
      <c r="D10" t="s">
        <v>29</v>
      </c>
      <c r="E10">
        <v>0.3</v>
      </c>
      <c r="F10" s="2">
        <v>6</v>
      </c>
      <c r="G10" s="3">
        <f t="shared" si="0"/>
        <v>1.7999999999999998</v>
      </c>
      <c r="H10" s="3">
        <f>SUM($G$3:G10)</f>
        <v>36.17</v>
      </c>
      <c r="I10" s="5" t="s">
        <v>42</v>
      </c>
      <c r="J10" s="6" t="s">
        <v>46</v>
      </c>
      <c r="K10" s="6" t="s">
        <v>40</v>
      </c>
      <c r="M10" s="5" t="s">
        <v>60</v>
      </c>
    </row>
    <row r="11" spans="1:13" x14ac:dyDescent="0.25">
      <c r="A11" s="2">
        <v>9</v>
      </c>
      <c r="B11" t="s">
        <v>30</v>
      </c>
      <c r="C11" t="s">
        <v>31</v>
      </c>
      <c r="D11" t="s">
        <v>32</v>
      </c>
      <c r="E11">
        <v>1.1299999999999999</v>
      </c>
      <c r="F11" s="2">
        <v>1</v>
      </c>
      <c r="G11" s="3">
        <f t="shared" si="0"/>
        <v>1.1299999999999999</v>
      </c>
      <c r="H11" s="3">
        <f>SUM($G$3:G11)</f>
        <v>37.300000000000004</v>
      </c>
      <c r="I11" s="5" t="s">
        <v>42</v>
      </c>
      <c r="J11" s="6" t="s">
        <v>46</v>
      </c>
      <c r="K11" s="6" t="s">
        <v>40</v>
      </c>
      <c r="M11" s="5" t="s">
        <v>60</v>
      </c>
    </row>
    <row r="12" spans="1:13" x14ac:dyDescent="0.25">
      <c r="A12" s="2">
        <v>10</v>
      </c>
      <c r="B12" t="s">
        <v>33</v>
      </c>
      <c r="C12" t="s">
        <v>34</v>
      </c>
      <c r="D12" t="s">
        <v>35</v>
      </c>
      <c r="E12">
        <v>0.3</v>
      </c>
      <c r="F12" s="2">
        <v>5</v>
      </c>
      <c r="G12" s="3">
        <f t="shared" si="0"/>
        <v>1.5</v>
      </c>
      <c r="H12" s="3">
        <f>SUM($G$3:G12)</f>
        <v>38.800000000000004</v>
      </c>
      <c r="I12" s="5" t="s">
        <v>42</v>
      </c>
      <c r="J12" s="6" t="s">
        <v>46</v>
      </c>
      <c r="K12" s="6" t="s">
        <v>40</v>
      </c>
      <c r="M12" s="5" t="s">
        <v>60</v>
      </c>
    </row>
    <row r="13" spans="1:13" x14ac:dyDescent="0.25">
      <c r="A13" s="7">
        <v>11</v>
      </c>
      <c r="B13" s="8" t="s">
        <v>36</v>
      </c>
      <c r="C13" s="8" t="s">
        <v>37</v>
      </c>
      <c r="D13" s="10" t="s">
        <v>51</v>
      </c>
      <c r="E13" s="8">
        <v>6.73</v>
      </c>
      <c r="F13" s="7">
        <v>1</v>
      </c>
      <c r="G13" s="9">
        <f t="shared" si="0"/>
        <v>6.73</v>
      </c>
      <c r="H13" s="3">
        <f>SUM($G$3:G13)</f>
        <v>45.53</v>
      </c>
      <c r="I13" s="10" t="s">
        <v>42</v>
      </c>
      <c r="J13" s="6" t="s">
        <v>46</v>
      </c>
      <c r="K13" s="6" t="s">
        <v>40</v>
      </c>
      <c r="M13" s="5" t="s">
        <v>60</v>
      </c>
    </row>
    <row r="14" spans="1:13" x14ac:dyDescent="0.25">
      <c r="A14" s="2">
        <v>12</v>
      </c>
      <c r="B14" s="8" t="s">
        <v>53</v>
      </c>
      <c r="C14" s="8" t="s">
        <v>54</v>
      </c>
      <c r="D14" s="8" t="s">
        <v>52</v>
      </c>
      <c r="E14" s="8">
        <v>1.46</v>
      </c>
      <c r="F14" s="7">
        <v>2</v>
      </c>
      <c r="G14" s="3">
        <f>E14*F14</f>
        <v>2.92</v>
      </c>
      <c r="H14" s="3">
        <f>SUM($G$3:G14)</f>
        <v>48.45</v>
      </c>
      <c r="I14" s="5" t="s">
        <v>42</v>
      </c>
      <c r="J14" s="6" t="s">
        <v>50</v>
      </c>
      <c r="K14" s="6" t="s">
        <v>65</v>
      </c>
      <c r="L14" s="14" t="s">
        <v>63</v>
      </c>
      <c r="M14" s="5" t="s">
        <v>61</v>
      </c>
    </row>
    <row r="15" spans="1:13" x14ac:dyDescent="0.25">
      <c r="A15" s="2">
        <f>A14+1</f>
        <v>13</v>
      </c>
      <c r="B15" s="8" t="s">
        <v>48</v>
      </c>
      <c r="C15" s="8" t="s">
        <v>47</v>
      </c>
      <c r="D15" s="8" t="s">
        <v>49</v>
      </c>
      <c r="E15" s="8">
        <v>3.32</v>
      </c>
      <c r="F15" s="7">
        <v>2</v>
      </c>
      <c r="G15" s="3">
        <f>E15*F15</f>
        <v>6.64</v>
      </c>
      <c r="H15" s="3">
        <f>SUM($G$3:G15)</f>
        <v>55.09</v>
      </c>
      <c r="I15" s="5" t="s">
        <v>42</v>
      </c>
      <c r="J15" s="6" t="s">
        <v>50</v>
      </c>
      <c r="K15" s="6" t="s">
        <v>65</v>
      </c>
      <c r="L15" s="15"/>
      <c r="M15" s="5" t="s">
        <v>61</v>
      </c>
    </row>
    <row r="16" spans="1:13" x14ac:dyDescent="0.25">
      <c r="A16" s="2">
        <f t="shared" ref="A16:A18" si="1">A15+1</f>
        <v>14</v>
      </c>
      <c r="B16" s="8" t="s">
        <v>24</v>
      </c>
      <c r="C16" s="8" t="s">
        <v>25</v>
      </c>
      <c r="D16" s="8" t="s">
        <v>26</v>
      </c>
      <c r="E16" s="8">
        <v>0.64</v>
      </c>
      <c r="F16" s="7">
        <v>3</v>
      </c>
      <c r="G16" s="3">
        <f>E16*F16</f>
        <v>1.92</v>
      </c>
      <c r="H16" s="3">
        <f>SUM($G$3:G16)</f>
        <v>57.010000000000005</v>
      </c>
      <c r="I16" s="5" t="s">
        <v>42</v>
      </c>
      <c r="J16" s="6" t="s">
        <v>50</v>
      </c>
      <c r="K16" s="6" t="s">
        <v>66</v>
      </c>
      <c r="L16" s="15"/>
      <c r="M16" s="5" t="s">
        <v>61</v>
      </c>
    </row>
    <row r="17" spans="1:13" x14ac:dyDescent="0.25">
      <c r="A17" s="2">
        <f t="shared" si="1"/>
        <v>15</v>
      </c>
      <c r="B17" s="8" t="s">
        <v>55</v>
      </c>
      <c r="C17" s="8" t="s">
        <v>56</v>
      </c>
      <c r="D17" s="8" t="s">
        <v>57</v>
      </c>
      <c r="E17" s="8">
        <v>1.65</v>
      </c>
      <c r="F17" s="7">
        <v>6</v>
      </c>
      <c r="G17" s="3">
        <f>E17*F17</f>
        <v>9.8999999999999986</v>
      </c>
      <c r="H17" s="3">
        <f>SUM($G$3:G17)</f>
        <v>66.91</v>
      </c>
      <c r="I17" s="5" t="s">
        <v>42</v>
      </c>
      <c r="J17" s="6" t="s">
        <v>50</v>
      </c>
      <c r="K17" s="6" t="s">
        <v>66</v>
      </c>
      <c r="L17" s="15"/>
      <c r="M17" s="5" t="s">
        <v>61</v>
      </c>
    </row>
    <row r="18" spans="1:13" ht="45" x14ac:dyDescent="0.25">
      <c r="A18" s="2">
        <f t="shared" si="1"/>
        <v>16</v>
      </c>
      <c r="B18" t="s">
        <v>40</v>
      </c>
      <c r="C18" t="s">
        <v>40</v>
      </c>
      <c r="D18" t="s">
        <v>62</v>
      </c>
      <c r="E18">
        <v>12.29</v>
      </c>
      <c r="F18" s="2">
        <v>1</v>
      </c>
      <c r="G18" s="3">
        <f>E18*F18</f>
        <v>12.29</v>
      </c>
      <c r="H18" s="3">
        <f>SUM($G$3:G18)</f>
        <v>79.199999999999989</v>
      </c>
      <c r="I18" s="5" t="s">
        <v>43</v>
      </c>
      <c r="J18" s="6" t="s">
        <v>50</v>
      </c>
      <c r="K18" s="6" t="s">
        <v>66</v>
      </c>
      <c r="L18" s="11" t="s">
        <v>67</v>
      </c>
      <c r="M18" s="5" t="s">
        <v>61</v>
      </c>
    </row>
    <row r="19" spans="1:13" x14ac:dyDescent="0.25">
      <c r="A19" t="s">
        <v>68</v>
      </c>
    </row>
  </sheetData>
  <mergeCells count="2">
    <mergeCell ref="A1:H1"/>
    <mergeCell ref="L14:L17"/>
  </mergeCells>
  <phoneticPr fontId="6" type="noConversion"/>
  <hyperlinks>
    <hyperlink ref="L18" r:id="rId1" display="https://www.amazon.ca/gp/product/B08GXTJ2V9/ref=ox_sc_act_title_1?smid=A2T9VZV597T5TE&amp;psc=1" xr:uid="{95B498FC-58AD-4276-B379-19CF48F4795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harss rajoria</cp:lastModifiedBy>
  <dcterms:modified xsi:type="dcterms:W3CDTF">2022-03-01T08:30:02Z</dcterms:modified>
</cp:coreProperties>
</file>