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 activeTab="7"/>
  </bookViews>
  <sheets>
    <sheet name="NB Data" sheetId="1" r:id="rId1"/>
    <sheet name="NB Plots" sheetId="2" r:id="rId2"/>
    <sheet name="SS data" sheetId="4" r:id="rId3"/>
    <sheet name="SS Plots" sheetId="11" r:id="rId4"/>
    <sheet name="ACM Data" sheetId="5" r:id="rId5"/>
    <sheet name="ACM Plots" sheetId="6" r:id="rId6"/>
    <sheet name="IM Data" sheetId="8" r:id="rId7"/>
    <sheet name="IM Plots" sheetId="9" r:id="rId8"/>
    <sheet name="Combined Data" sheetId="12" r:id="rId9"/>
  </sheets>
  <calcPr calcId="179021"/>
</workbook>
</file>

<file path=xl/calcChain.xml><?xml version="1.0" encoding="utf-8"?>
<calcChain xmlns="http://schemas.openxmlformats.org/spreadsheetml/2006/main">
  <c r="G135" i="1" l="1"/>
  <c r="AC151" i="5"/>
  <c r="Y151" i="5"/>
  <c r="U151" i="5"/>
  <c r="N151" i="5"/>
  <c r="J151" i="5"/>
  <c r="F151" i="5"/>
  <c r="Q151" i="5"/>
  <c r="R128" i="4"/>
  <c r="AD128" i="4"/>
  <c r="Z128" i="4"/>
  <c r="V128" i="4"/>
  <c r="N128" i="4"/>
  <c r="J128" i="4"/>
  <c r="F128" i="4"/>
  <c r="E4" i="12" l="1"/>
  <c r="E5" i="12"/>
  <c r="E6" i="12"/>
  <c r="E3" i="12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2" i="8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2" i="5"/>
  <c r="O151" i="5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2" i="5"/>
  <c r="K151" i="5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2" i="5"/>
  <c r="G151" i="5" s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2" i="4"/>
  <c r="K128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2" i="4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3" i="1"/>
  <c r="C132" i="1"/>
  <c r="B124" i="4"/>
  <c r="J124" i="4"/>
  <c r="J125" i="4" s="1"/>
  <c r="N124" i="4"/>
  <c r="F124" i="4"/>
  <c r="F125" i="4" s="1"/>
  <c r="K132" i="1"/>
  <c r="O132" i="1"/>
  <c r="B132" i="1"/>
  <c r="G132" i="1"/>
  <c r="N125" i="4" l="1"/>
  <c r="O128" i="4"/>
  <c r="G133" i="1"/>
  <c r="O133" i="1"/>
  <c r="K133" i="1"/>
  <c r="D8" i="12"/>
  <c r="E8" i="12"/>
  <c r="G8" i="12"/>
  <c r="H8" i="12"/>
  <c r="J8" i="12"/>
  <c r="K8" i="12"/>
  <c r="S8" i="12"/>
  <c r="T8" i="12"/>
  <c r="P8" i="12"/>
  <c r="Q8" i="12"/>
  <c r="M8" i="12"/>
  <c r="N8" i="12"/>
  <c r="B8" i="12"/>
  <c r="F119" i="8"/>
  <c r="G119" i="8"/>
  <c r="J119" i="8"/>
  <c r="K119" i="8"/>
  <c r="N119" i="8"/>
  <c r="O119" i="8"/>
  <c r="Q119" i="8"/>
  <c r="R119" i="8"/>
  <c r="V119" i="8"/>
  <c r="Z119" i="8"/>
  <c r="AD119" i="8"/>
  <c r="B119" i="8"/>
  <c r="F148" i="5"/>
  <c r="G148" i="5"/>
  <c r="J148" i="5"/>
  <c r="K148" i="5"/>
  <c r="N148" i="5"/>
  <c r="O148" i="5"/>
  <c r="Q148" i="5"/>
  <c r="U148" i="5"/>
  <c r="Y148" i="5"/>
  <c r="AC148" i="5"/>
  <c r="B148" i="5"/>
  <c r="B121" i="4"/>
  <c r="F121" i="4"/>
  <c r="J121" i="4"/>
  <c r="K121" i="4"/>
  <c r="N121" i="4"/>
  <c r="O121" i="4"/>
  <c r="V121" i="4"/>
  <c r="Z121" i="4"/>
  <c r="AD121" i="4"/>
  <c r="F128" i="1" l="1"/>
  <c r="G128" i="1"/>
  <c r="H128" i="1"/>
  <c r="K128" i="1"/>
  <c r="L128" i="1"/>
  <c r="O128" i="1"/>
  <c r="P128" i="1"/>
  <c r="S128" i="1"/>
  <c r="W128" i="1"/>
  <c r="AA128" i="1"/>
  <c r="AE128" i="1"/>
  <c r="B128" i="1"/>
  <c r="W2" i="8" l="1"/>
  <c r="AA2" i="8"/>
  <c r="AE2" i="8"/>
  <c r="W3" i="8"/>
  <c r="AA3" i="8"/>
  <c r="AE3" i="8"/>
  <c r="W4" i="8"/>
  <c r="AA4" i="8"/>
  <c r="AE4" i="8"/>
  <c r="W5" i="8"/>
  <c r="AA5" i="8"/>
  <c r="AE5" i="8"/>
  <c r="W6" i="8"/>
  <c r="AA6" i="8"/>
  <c r="AE6" i="8"/>
  <c r="W7" i="8"/>
  <c r="AA7" i="8"/>
  <c r="AE7" i="8"/>
  <c r="W8" i="8"/>
  <c r="AA8" i="8"/>
  <c r="AE8" i="8"/>
  <c r="W9" i="8"/>
  <c r="AA9" i="8"/>
  <c r="AE9" i="8"/>
  <c r="W10" i="8"/>
  <c r="AA10" i="8"/>
  <c r="AE10" i="8"/>
  <c r="W11" i="8"/>
  <c r="AA11" i="8"/>
  <c r="AE11" i="8"/>
  <c r="W12" i="8"/>
  <c r="AA12" i="8"/>
  <c r="AE12" i="8"/>
  <c r="W13" i="8"/>
  <c r="AA13" i="8"/>
  <c r="AE13" i="8"/>
  <c r="W14" i="8"/>
  <c r="AA14" i="8"/>
  <c r="AE14" i="8"/>
  <c r="W15" i="8"/>
  <c r="AA15" i="8"/>
  <c r="AE15" i="8"/>
  <c r="W16" i="8"/>
  <c r="AA16" i="8"/>
  <c r="AE16" i="8"/>
  <c r="W17" i="8"/>
  <c r="AA17" i="8"/>
  <c r="AE17" i="8"/>
  <c r="W18" i="8"/>
  <c r="AA18" i="8"/>
  <c r="AE18" i="8"/>
  <c r="W19" i="8"/>
  <c r="AA19" i="8"/>
  <c r="AE19" i="8"/>
  <c r="W20" i="8"/>
  <c r="AA20" i="8"/>
  <c r="AE20" i="8"/>
  <c r="W21" i="8"/>
  <c r="AA21" i="8"/>
  <c r="AE21" i="8"/>
  <c r="W22" i="8"/>
  <c r="AA22" i="8"/>
  <c r="AE22" i="8"/>
  <c r="W23" i="8"/>
  <c r="AA23" i="8"/>
  <c r="AE23" i="8"/>
  <c r="W24" i="8"/>
  <c r="AA24" i="8"/>
  <c r="AE24" i="8"/>
  <c r="W25" i="8"/>
  <c r="AA25" i="8"/>
  <c r="AE25" i="8"/>
  <c r="W26" i="8"/>
  <c r="AA26" i="8"/>
  <c r="AE26" i="8"/>
  <c r="W27" i="8"/>
  <c r="AA27" i="8"/>
  <c r="AE27" i="8"/>
  <c r="W28" i="8"/>
  <c r="AA28" i="8"/>
  <c r="AE28" i="8"/>
  <c r="W29" i="8"/>
  <c r="AA29" i="8"/>
  <c r="AE29" i="8"/>
  <c r="W30" i="8"/>
  <c r="AA30" i="8"/>
  <c r="AE30" i="8"/>
  <c r="W31" i="8"/>
  <c r="AA31" i="8"/>
  <c r="AE31" i="8"/>
  <c r="W32" i="8"/>
  <c r="AA32" i="8"/>
  <c r="AE32" i="8"/>
  <c r="W33" i="8"/>
  <c r="AA33" i="8"/>
  <c r="AE33" i="8"/>
  <c r="W34" i="8"/>
  <c r="AA34" i="8"/>
  <c r="AE34" i="8"/>
  <c r="W35" i="8"/>
  <c r="AA35" i="8"/>
  <c r="AE35" i="8"/>
  <c r="W36" i="8"/>
  <c r="AA36" i="8"/>
  <c r="AE36" i="8"/>
  <c r="W37" i="8"/>
  <c r="AA37" i="8"/>
  <c r="AE37" i="8"/>
  <c r="W38" i="8"/>
  <c r="AA38" i="8"/>
  <c r="AE38" i="8"/>
  <c r="W39" i="8"/>
  <c r="AA39" i="8"/>
  <c r="AE39" i="8"/>
  <c r="W40" i="8"/>
  <c r="AA40" i="8"/>
  <c r="AE40" i="8"/>
  <c r="W41" i="8"/>
  <c r="AA41" i="8"/>
  <c r="AE41" i="8"/>
  <c r="W42" i="8"/>
  <c r="AA42" i="8"/>
  <c r="AE42" i="8"/>
  <c r="W43" i="8"/>
  <c r="AA43" i="8"/>
  <c r="AE43" i="8"/>
  <c r="W44" i="8"/>
  <c r="AA44" i="8"/>
  <c r="AE44" i="8"/>
  <c r="W45" i="8"/>
  <c r="AA45" i="8"/>
  <c r="AE45" i="8"/>
  <c r="W46" i="8"/>
  <c r="AA46" i="8"/>
  <c r="AE46" i="8"/>
  <c r="W47" i="8"/>
  <c r="AA47" i="8"/>
  <c r="AE47" i="8"/>
  <c r="W48" i="8"/>
  <c r="AA48" i="8"/>
  <c r="AE48" i="8"/>
  <c r="W49" i="8"/>
  <c r="AA49" i="8"/>
  <c r="AE49" i="8"/>
  <c r="W50" i="8"/>
  <c r="AA50" i="8"/>
  <c r="AE50" i="8"/>
  <c r="W51" i="8"/>
  <c r="AA51" i="8"/>
  <c r="AE51" i="8"/>
  <c r="W52" i="8"/>
  <c r="AA52" i="8"/>
  <c r="AE52" i="8"/>
  <c r="W53" i="8"/>
  <c r="AA53" i="8"/>
  <c r="AE53" i="8"/>
  <c r="W54" i="8"/>
  <c r="AA54" i="8"/>
  <c r="AE54" i="8"/>
  <c r="W55" i="8"/>
  <c r="AA55" i="8"/>
  <c r="AE55" i="8"/>
  <c r="W56" i="8"/>
  <c r="AA56" i="8"/>
  <c r="AE56" i="8"/>
  <c r="W57" i="8"/>
  <c r="AA57" i="8"/>
  <c r="AE57" i="8"/>
  <c r="W58" i="8"/>
  <c r="AA58" i="8"/>
  <c r="AE58" i="8"/>
  <c r="W59" i="8"/>
  <c r="AA59" i="8"/>
  <c r="AE59" i="8"/>
  <c r="W60" i="8"/>
  <c r="AA60" i="8"/>
  <c r="AE60" i="8"/>
  <c r="W61" i="8"/>
  <c r="AA61" i="8"/>
  <c r="AE61" i="8"/>
  <c r="W62" i="8"/>
  <c r="AA62" i="8"/>
  <c r="AE62" i="8"/>
  <c r="W63" i="8"/>
  <c r="AA63" i="8"/>
  <c r="AE63" i="8"/>
  <c r="W64" i="8"/>
  <c r="AA64" i="8"/>
  <c r="AE64" i="8"/>
  <c r="W65" i="8"/>
  <c r="AA65" i="8"/>
  <c r="AE65" i="8"/>
  <c r="W66" i="8"/>
  <c r="AA66" i="8"/>
  <c r="AE66" i="8"/>
  <c r="W67" i="8"/>
  <c r="AA67" i="8"/>
  <c r="AE67" i="8"/>
  <c r="W68" i="8"/>
  <c r="AA68" i="8"/>
  <c r="AE68" i="8"/>
  <c r="W69" i="8"/>
  <c r="AA69" i="8"/>
  <c r="AE69" i="8"/>
  <c r="W70" i="8"/>
  <c r="AA70" i="8"/>
  <c r="AE70" i="8"/>
  <c r="W71" i="8"/>
  <c r="AA71" i="8"/>
  <c r="AE71" i="8"/>
  <c r="W72" i="8"/>
  <c r="AA72" i="8"/>
  <c r="AE72" i="8"/>
  <c r="W73" i="8"/>
  <c r="AA73" i="8"/>
  <c r="AE73" i="8"/>
  <c r="W74" i="8"/>
  <c r="AA74" i="8"/>
  <c r="AE74" i="8"/>
  <c r="W75" i="8"/>
  <c r="AA75" i="8"/>
  <c r="AE75" i="8"/>
  <c r="W76" i="8"/>
  <c r="AA76" i="8"/>
  <c r="AE76" i="8"/>
  <c r="W77" i="8"/>
  <c r="AA77" i="8"/>
  <c r="AE77" i="8"/>
  <c r="W78" i="8"/>
  <c r="AA78" i="8"/>
  <c r="AE78" i="8"/>
  <c r="W79" i="8"/>
  <c r="AA79" i="8"/>
  <c r="AE79" i="8"/>
  <c r="W80" i="8"/>
  <c r="AA80" i="8"/>
  <c r="AE80" i="8"/>
  <c r="W81" i="8"/>
  <c r="AA81" i="8"/>
  <c r="AE81" i="8"/>
  <c r="W82" i="8"/>
  <c r="AA82" i="8"/>
  <c r="AE82" i="8"/>
  <c r="W83" i="8"/>
  <c r="AA83" i="8"/>
  <c r="AE83" i="8"/>
  <c r="W84" i="8"/>
  <c r="AA84" i="8"/>
  <c r="AE84" i="8"/>
  <c r="W85" i="8"/>
  <c r="AA85" i="8"/>
  <c r="AE85" i="8"/>
  <c r="W86" i="8"/>
  <c r="AA86" i="8"/>
  <c r="AE86" i="8"/>
  <c r="W87" i="8"/>
  <c r="AA87" i="8"/>
  <c r="AE87" i="8"/>
  <c r="W88" i="8"/>
  <c r="AA88" i="8"/>
  <c r="AE88" i="8"/>
  <c r="W89" i="8"/>
  <c r="AA89" i="8"/>
  <c r="AE89" i="8"/>
  <c r="W90" i="8"/>
  <c r="AA90" i="8"/>
  <c r="AE90" i="8"/>
  <c r="W91" i="8"/>
  <c r="AA91" i="8"/>
  <c r="AE91" i="8"/>
  <c r="W92" i="8"/>
  <c r="AA92" i="8"/>
  <c r="AE92" i="8"/>
  <c r="W93" i="8"/>
  <c r="AA93" i="8"/>
  <c r="AE93" i="8"/>
  <c r="W94" i="8"/>
  <c r="AA94" i="8"/>
  <c r="AE94" i="8"/>
  <c r="W95" i="8"/>
  <c r="AA95" i="8"/>
  <c r="AE95" i="8"/>
  <c r="W96" i="8"/>
  <c r="AA96" i="8"/>
  <c r="AE96" i="8"/>
  <c r="W97" i="8"/>
  <c r="AA97" i="8"/>
  <c r="AE97" i="8"/>
  <c r="W98" i="8"/>
  <c r="AA98" i="8"/>
  <c r="AE98" i="8"/>
  <c r="W99" i="8"/>
  <c r="AA99" i="8"/>
  <c r="AE99" i="8"/>
  <c r="W100" i="8"/>
  <c r="AA100" i="8"/>
  <c r="AE100" i="8"/>
  <c r="W101" i="8"/>
  <c r="AA101" i="8"/>
  <c r="AE101" i="8"/>
  <c r="W102" i="8"/>
  <c r="AA102" i="8"/>
  <c r="AE102" i="8"/>
  <c r="W103" i="8"/>
  <c r="AA103" i="8"/>
  <c r="AE103" i="8"/>
  <c r="W104" i="8"/>
  <c r="AA104" i="8"/>
  <c r="AE104" i="8"/>
  <c r="W105" i="8"/>
  <c r="AA105" i="8"/>
  <c r="AE105" i="8"/>
  <c r="W106" i="8"/>
  <c r="AA106" i="8"/>
  <c r="AE106" i="8"/>
  <c r="W107" i="8"/>
  <c r="AA107" i="8"/>
  <c r="AE107" i="8"/>
  <c r="W108" i="8"/>
  <c r="AA108" i="8"/>
  <c r="AE108" i="8"/>
  <c r="W109" i="8"/>
  <c r="AA109" i="8"/>
  <c r="AE109" i="8"/>
  <c r="W110" i="8"/>
  <c r="AA110" i="8"/>
  <c r="AE110" i="8"/>
  <c r="W111" i="8"/>
  <c r="AA111" i="8"/>
  <c r="AE111" i="8"/>
  <c r="W112" i="8"/>
  <c r="AA112" i="8"/>
  <c r="AE112" i="8"/>
  <c r="W113" i="8"/>
  <c r="AA113" i="8"/>
  <c r="AE113" i="8"/>
  <c r="W114" i="8"/>
  <c r="AA114" i="8"/>
  <c r="AE114" i="8"/>
  <c r="W115" i="8"/>
  <c r="AA115" i="8"/>
  <c r="AE115" i="8"/>
  <c r="W116" i="8"/>
  <c r="AA116" i="8"/>
  <c r="AE116" i="8"/>
  <c r="W117" i="8"/>
  <c r="AA117" i="8"/>
  <c r="AE117" i="8"/>
  <c r="V2" i="5"/>
  <c r="Z2" i="5"/>
  <c r="AD2" i="5"/>
  <c r="V3" i="5"/>
  <c r="Z3" i="5"/>
  <c r="AD3" i="5"/>
  <c r="V4" i="5"/>
  <c r="Z4" i="5"/>
  <c r="AD4" i="5"/>
  <c r="V5" i="5"/>
  <c r="Z5" i="5"/>
  <c r="AD5" i="5"/>
  <c r="V6" i="5"/>
  <c r="Z6" i="5"/>
  <c r="AD6" i="5"/>
  <c r="V7" i="5"/>
  <c r="Z7" i="5"/>
  <c r="AD7" i="5"/>
  <c r="V8" i="5"/>
  <c r="Z8" i="5"/>
  <c r="AD8" i="5"/>
  <c r="V9" i="5"/>
  <c r="Z9" i="5"/>
  <c r="AD9" i="5"/>
  <c r="V10" i="5"/>
  <c r="Z10" i="5"/>
  <c r="AD10" i="5"/>
  <c r="V11" i="5"/>
  <c r="Z11" i="5"/>
  <c r="AD11" i="5"/>
  <c r="V12" i="5"/>
  <c r="Z12" i="5"/>
  <c r="AD12" i="5"/>
  <c r="V13" i="5"/>
  <c r="Z13" i="5"/>
  <c r="AD13" i="5"/>
  <c r="V14" i="5"/>
  <c r="Z14" i="5"/>
  <c r="AD14" i="5"/>
  <c r="V15" i="5"/>
  <c r="Z15" i="5"/>
  <c r="AD15" i="5"/>
  <c r="V16" i="5"/>
  <c r="Z16" i="5"/>
  <c r="AD16" i="5"/>
  <c r="V17" i="5"/>
  <c r="Z17" i="5"/>
  <c r="AD17" i="5"/>
  <c r="V18" i="5"/>
  <c r="Z18" i="5"/>
  <c r="AD18" i="5"/>
  <c r="V19" i="5"/>
  <c r="Z19" i="5"/>
  <c r="AD19" i="5"/>
  <c r="V20" i="5"/>
  <c r="Z20" i="5"/>
  <c r="AD20" i="5"/>
  <c r="V21" i="5"/>
  <c r="Z21" i="5"/>
  <c r="AD21" i="5"/>
  <c r="V22" i="5"/>
  <c r="Z22" i="5"/>
  <c r="AD22" i="5"/>
  <c r="V23" i="5"/>
  <c r="Z23" i="5"/>
  <c r="AD23" i="5"/>
  <c r="V24" i="5"/>
  <c r="Z24" i="5"/>
  <c r="AD24" i="5"/>
  <c r="V25" i="5"/>
  <c r="Z25" i="5"/>
  <c r="AD25" i="5"/>
  <c r="V26" i="5"/>
  <c r="Z26" i="5"/>
  <c r="AD26" i="5"/>
  <c r="V27" i="5"/>
  <c r="Z27" i="5"/>
  <c r="AD27" i="5"/>
  <c r="V28" i="5"/>
  <c r="Z28" i="5"/>
  <c r="AD28" i="5"/>
  <c r="V29" i="5"/>
  <c r="Z29" i="5"/>
  <c r="AD29" i="5"/>
  <c r="V30" i="5"/>
  <c r="Z30" i="5"/>
  <c r="AD30" i="5"/>
  <c r="V31" i="5"/>
  <c r="Z31" i="5"/>
  <c r="AD31" i="5"/>
  <c r="V32" i="5"/>
  <c r="Z32" i="5"/>
  <c r="AD32" i="5"/>
  <c r="V33" i="5"/>
  <c r="Z33" i="5"/>
  <c r="AD33" i="5"/>
  <c r="V34" i="5"/>
  <c r="Z34" i="5"/>
  <c r="AD34" i="5"/>
  <c r="V35" i="5"/>
  <c r="Z35" i="5"/>
  <c r="AD35" i="5"/>
  <c r="V36" i="5"/>
  <c r="Z36" i="5"/>
  <c r="AD36" i="5"/>
  <c r="V37" i="5"/>
  <c r="Z37" i="5"/>
  <c r="AD37" i="5"/>
  <c r="V38" i="5"/>
  <c r="Z38" i="5"/>
  <c r="AD38" i="5"/>
  <c r="V39" i="5"/>
  <c r="Z39" i="5"/>
  <c r="AD39" i="5"/>
  <c r="V40" i="5"/>
  <c r="Z40" i="5"/>
  <c r="AD40" i="5"/>
  <c r="V41" i="5"/>
  <c r="Z41" i="5"/>
  <c r="AD41" i="5"/>
  <c r="V42" i="5"/>
  <c r="Z42" i="5"/>
  <c r="AD42" i="5"/>
  <c r="V43" i="5"/>
  <c r="Z43" i="5"/>
  <c r="AD43" i="5"/>
  <c r="V44" i="5"/>
  <c r="Z44" i="5"/>
  <c r="AD44" i="5"/>
  <c r="V45" i="5"/>
  <c r="Z45" i="5"/>
  <c r="AD45" i="5"/>
  <c r="V46" i="5"/>
  <c r="Z46" i="5"/>
  <c r="AD46" i="5"/>
  <c r="V47" i="5"/>
  <c r="Z47" i="5"/>
  <c r="AD47" i="5"/>
  <c r="V48" i="5"/>
  <c r="Z48" i="5"/>
  <c r="AD48" i="5"/>
  <c r="V49" i="5"/>
  <c r="Z49" i="5"/>
  <c r="AD49" i="5"/>
  <c r="V50" i="5"/>
  <c r="Z50" i="5"/>
  <c r="AD50" i="5"/>
  <c r="V51" i="5"/>
  <c r="Z51" i="5"/>
  <c r="AD51" i="5"/>
  <c r="V52" i="5"/>
  <c r="Z52" i="5"/>
  <c r="AD52" i="5"/>
  <c r="V53" i="5"/>
  <c r="Z53" i="5"/>
  <c r="AD53" i="5"/>
  <c r="V54" i="5"/>
  <c r="Z54" i="5"/>
  <c r="AD54" i="5"/>
  <c r="V55" i="5"/>
  <c r="Z55" i="5"/>
  <c r="AD55" i="5"/>
  <c r="V56" i="5"/>
  <c r="Z56" i="5"/>
  <c r="AD56" i="5"/>
  <c r="V57" i="5"/>
  <c r="Z57" i="5"/>
  <c r="AD57" i="5"/>
  <c r="V58" i="5"/>
  <c r="Z58" i="5"/>
  <c r="AD58" i="5"/>
  <c r="V59" i="5"/>
  <c r="Z59" i="5"/>
  <c r="AD59" i="5"/>
  <c r="V60" i="5"/>
  <c r="Z60" i="5"/>
  <c r="AD60" i="5"/>
  <c r="V61" i="5"/>
  <c r="Z61" i="5"/>
  <c r="AD61" i="5"/>
  <c r="V62" i="5"/>
  <c r="Z62" i="5"/>
  <c r="AD62" i="5"/>
  <c r="V63" i="5"/>
  <c r="Z63" i="5"/>
  <c r="AD63" i="5"/>
  <c r="V64" i="5"/>
  <c r="Z64" i="5"/>
  <c r="AD64" i="5"/>
  <c r="V65" i="5"/>
  <c r="Z65" i="5"/>
  <c r="AD65" i="5"/>
  <c r="V66" i="5"/>
  <c r="Z66" i="5"/>
  <c r="AD66" i="5"/>
  <c r="V67" i="5"/>
  <c r="Z67" i="5"/>
  <c r="AD67" i="5"/>
  <c r="V68" i="5"/>
  <c r="Z68" i="5"/>
  <c r="AD68" i="5"/>
  <c r="V69" i="5"/>
  <c r="Z69" i="5"/>
  <c r="AD69" i="5"/>
  <c r="V70" i="5"/>
  <c r="Z70" i="5"/>
  <c r="AD70" i="5"/>
  <c r="V71" i="5"/>
  <c r="Z71" i="5"/>
  <c r="AD71" i="5"/>
  <c r="V72" i="5"/>
  <c r="Z72" i="5"/>
  <c r="AD72" i="5"/>
  <c r="V73" i="5"/>
  <c r="Z73" i="5"/>
  <c r="AD73" i="5"/>
  <c r="V74" i="5"/>
  <c r="Z74" i="5"/>
  <c r="AD74" i="5"/>
  <c r="V75" i="5"/>
  <c r="Z75" i="5"/>
  <c r="AD75" i="5"/>
  <c r="V76" i="5"/>
  <c r="Z76" i="5"/>
  <c r="AD76" i="5"/>
  <c r="V77" i="5"/>
  <c r="Z77" i="5"/>
  <c r="AD77" i="5"/>
  <c r="V78" i="5"/>
  <c r="Z78" i="5"/>
  <c r="AD78" i="5"/>
  <c r="V79" i="5"/>
  <c r="Z79" i="5"/>
  <c r="AD79" i="5"/>
  <c r="V80" i="5"/>
  <c r="Z80" i="5"/>
  <c r="AD80" i="5"/>
  <c r="V81" i="5"/>
  <c r="Z81" i="5"/>
  <c r="AD81" i="5"/>
  <c r="V82" i="5"/>
  <c r="Z82" i="5"/>
  <c r="AD82" i="5"/>
  <c r="V83" i="5"/>
  <c r="Z83" i="5"/>
  <c r="AD83" i="5"/>
  <c r="V84" i="5"/>
  <c r="Z84" i="5"/>
  <c r="AD84" i="5"/>
  <c r="V85" i="5"/>
  <c r="Z85" i="5"/>
  <c r="AD85" i="5"/>
  <c r="V86" i="5"/>
  <c r="Z86" i="5"/>
  <c r="AD86" i="5"/>
  <c r="V87" i="5"/>
  <c r="Z87" i="5"/>
  <c r="AD87" i="5"/>
  <c r="V88" i="5"/>
  <c r="Z88" i="5"/>
  <c r="AD88" i="5"/>
  <c r="V89" i="5"/>
  <c r="Z89" i="5"/>
  <c r="AD89" i="5"/>
  <c r="V90" i="5"/>
  <c r="Z90" i="5"/>
  <c r="AD90" i="5"/>
  <c r="V91" i="5"/>
  <c r="Z91" i="5"/>
  <c r="AD91" i="5"/>
  <c r="V92" i="5"/>
  <c r="Z92" i="5"/>
  <c r="AD92" i="5"/>
  <c r="V93" i="5"/>
  <c r="Z93" i="5"/>
  <c r="AD93" i="5"/>
  <c r="V94" i="5"/>
  <c r="Z94" i="5"/>
  <c r="AD94" i="5"/>
  <c r="V95" i="5"/>
  <c r="Z95" i="5"/>
  <c r="AD95" i="5"/>
  <c r="V96" i="5"/>
  <c r="Z96" i="5"/>
  <c r="AD96" i="5"/>
  <c r="V97" i="5"/>
  <c r="Z97" i="5"/>
  <c r="AD97" i="5"/>
  <c r="V98" i="5"/>
  <c r="Z98" i="5"/>
  <c r="AD98" i="5"/>
  <c r="V99" i="5"/>
  <c r="Z99" i="5"/>
  <c r="AD99" i="5"/>
  <c r="V100" i="5"/>
  <c r="Z100" i="5"/>
  <c r="AD100" i="5"/>
  <c r="V101" i="5"/>
  <c r="Z101" i="5"/>
  <c r="AD101" i="5"/>
  <c r="V102" i="5"/>
  <c r="Z102" i="5"/>
  <c r="AD102" i="5"/>
  <c r="V103" i="5"/>
  <c r="Z103" i="5"/>
  <c r="AD103" i="5"/>
  <c r="V104" i="5"/>
  <c r="Z104" i="5"/>
  <c r="AD104" i="5"/>
  <c r="V105" i="5"/>
  <c r="Z105" i="5"/>
  <c r="AD105" i="5"/>
  <c r="V106" i="5"/>
  <c r="Z106" i="5"/>
  <c r="AD106" i="5"/>
  <c r="V107" i="5"/>
  <c r="Z107" i="5"/>
  <c r="AD107" i="5"/>
  <c r="V108" i="5"/>
  <c r="Z108" i="5"/>
  <c r="AD108" i="5"/>
  <c r="V109" i="5"/>
  <c r="Z109" i="5"/>
  <c r="AD109" i="5"/>
  <c r="V110" i="5"/>
  <c r="Z110" i="5"/>
  <c r="AD110" i="5"/>
  <c r="V111" i="5"/>
  <c r="Z111" i="5"/>
  <c r="AD111" i="5"/>
  <c r="V112" i="5"/>
  <c r="Z112" i="5"/>
  <c r="AD112" i="5"/>
  <c r="V113" i="5"/>
  <c r="Z113" i="5"/>
  <c r="AD113" i="5"/>
  <c r="V114" i="5"/>
  <c r="Z114" i="5"/>
  <c r="AD114" i="5"/>
  <c r="V115" i="5"/>
  <c r="Z115" i="5"/>
  <c r="AD115" i="5"/>
  <c r="V116" i="5"/>
  <c r="Z116" i="5"/>
  <c r="AD116" i="5"/>
  <c r="V117" i="5"/>
  <c r="Z117" i="5"/>
  <c r="AD117" i="5"/>
  <c r="V118" i="5"/>
  <c r="Z118" i="5"/>
  <c r="AD118" i="5"/>
  <c r="V119" i="5"/>
  <c r="Z119" i="5"/>
  <c r="AD119" i="5"/>
  <c r="V120" i="5"/>
  <c r="Z120" i="5"/>
  <c r="AD120" i="5"/>
  <c r="V121" i="5"/>
  <c r="Z121" i="5"/>
  <c r="AD121" i="5"/>
  <c r="V122" i="5"/>
  <c r="Z122" i="5"/>
  <c r="AD122" i="5"/>
  <c r="V123" i="5"/>
  <c r="Z123" i="5"/>
  <c r="AD123" i="5"/>
  <c r="V124" i="5"/>
  <c r="Z124" i="5"/>
  <c r="AD124" i="5"/>
  <c r="V125" i="5"/>
  <c r="Z125" i="5"/>
  <c r="AD125" i="5"/>
  <c r="V126" i="5"/>
  <c r="Z126" i="5"/>
  <c r="AD126" i="5"/>
  <c r="V127" i="5"/>
  <c r="Z127" i="5"/>
  <c r="AD127" i="5"/>
  <c r="V128" i="5"/>
  <c r="Z128" i="5"/>
  <c r="AD128" i="5"/>
  <c r="V129" i="5"/>
  <c r="Z129" i="5"/>
  <c r="AD129" i="5"/>
  <c r="V130" i="5"/>
  <c r="Z130" i="5"/>
  <c r="AD130" i="5"/>
  <c r="V131" i="5"/>
  <c r="Z131" i="5"/>
  <c r="AD131" i="5"/>
  <c r="V132" i="5"/>
  <c r="Z132" i="5"/>
  <c r="AD132" i="5"/>
  <c r="V133" i="5"/>
  <c r="Z133" i="5"/>
  <c r="AD133" i="5"/>
  <c r="V134" i="5"/>
  <c r="Z134" i="5"/>
  <c r="AD134" i="5"/>
  <c r="V135" i="5"/>
  <c r="Z135" i="5"/>
  <c r="AD135" i="5"/>
  <c r="V136" i="5"/>
  <c r="Z136" i="5"/>
  <c r="AD136" i="5"/>
  <c r="V137" i="5"/>
  <c r="Z137" i="5"/>
  <c r="AD137" i="5"/>
  <c r="V138" i="5"/>
  <c r="Z138" i="5"/>
  <c r="AD138" i="5"/>
  <c r="V139" i="5"/>
  <c r="Z139" i="5"/>
  <c r="AD139" i="5"/>
  <c r="V140" i="5"/>
  <c r="Z140" i="5"/>
  <c r="AD140" i="5"/>
  <c r="V141" i="5"/>
  <c r="Z141" i="5"/>
  <c r="AD141" i="5"/>
  <c r="V142" i="5"/>
  <c r="Z142" i="5"/>
  <c r="AD142" i="5"/>
  <c r="V143" i="5"/>
  <c r="Z143" i="5"/>
  <c r="AD143" i="5"/>
  <c r="V144" i="5"/>
  <c r="Z144" i="5"/>
  <c r="AD144" i="5"/>
  <c r="V145" i="5"/>
  <c r="Z145" i="5"/>
  <c r="AD145" i="5"/>
  <c r="W2" i="4"/>
  <c r="AA2" i="4"/>
  <c r="AE2" i="4"/>
  <c r="W3" i="4"/>
  <c r="AA3" i="4"/>
  <c r="AE3" i="4"/>
  <c r="W4" i="4"/>
  <c r="AA4" i="4"/>
  <c r="AE4" i="4"/>
  <c r="W5" i="4"/>
  <c r="AA5" i="4"/>
  <c r="AE5" i="4"/>
  <c r="W6" i="4"/>
  <c r="AA6" i="4"/>
  <c r="AE6" i="4"/>
  <c r="W7" i="4"/>
  <c r="AA7" i="4"/>
  <c r="AE7" i="4"/>
  <c r="W8" i="4"/>
  <c r="AA8" i="4"/>
  <c r="AE8" i="4"/>
  <c r="W9" i="4"/>
  <c r="AA9" i="4"/>
  <c r="AE9" i="4"/>
  <c r="W10" i="4"/>
  <c r="AA10" i="4"/>
  <c r="AE10" i="4"/>
  <c r="W11" i="4"/>
  <c r="AA11" i="4"/>
  <c r="AE11" i="4"/>
  <c r="W12" i="4"/>
  <c r="AA12" i="4"/>
  <c r="AE12" i="4"/>
  <c r="W13" i="4"/>
  <c r="AA13" i="4"/>
  <c r="AE13" i="4"/>
  <c r="W14" i="4"/>
  <c r="AA14" i="4"/>
  <c r="AE14" i="4"/>
  <c r="W15" i="4"/>
  <c r="AA15" i="4"/>
  <c r="AE15" i="4"/>
  <c r="W16" i="4"/>
  <c r="AA16" i="4"/>
  <c r="AE16" i="4"/>
  <c r="W17" i="4"/>
  <c r="AA17" i="4"/>
  <c r="AE17" i="4"/>
  <c r="W18" i="4"/>
  <c r="AA18" i="4"/>
  <c r="AE18" i="4"/>
  <c r="W19" i="4"/>
  <c r="AA19" i="4"/>
  <c r="AE19" i="4"/>
  <c r="W20" i="4"/>
  <c r="AA20" i="4"/>
  <c r="AE20" i="4"/>
  <c r="W21" i="4"/>
  <c r="AA21" i="4"/>
  <c r="AE21" i="4"/>
  <c r="W22" i="4"/>
  <c r="AA22" i="4"/>
  <c r="AE22" i="4"/>
  <c r="W23" i="4"/>
  <c r="AA23" i="4"/>
  <c r="AE23" i="4"/>
  <c r="W24" i="4"/>
  <c r="AA24" i="4"/>
  <c r="AE24" i="4"/>
  <c r="W25" i="4"/>
  <c r="AA25" i="4"/>
  <c r="AE25" i="4"/>
  <c r="W26" i="4"/>
  <c r="AA26" i="4"/>
  <c r="AE26" i="4"/>
  <c r="W27" i="4"/>
  <c r="AA27" i="4"/>
  <c r="AE27" i="4"/>
  <c r="W28" i="4"/>
  <c r="AA28" i="4"/>
  <c r="AE28" i="4"/>
  <c r="W29" i="4"/>
  <c r="AA29" i="4"/>
  <c r="AE29" i="4"/>
  <c r="W30" i="4"/>
  <c r="AA30" i="4"/>
  <c r="AE30" i="4"/>
  <c r="W31" i="4"/>
  <c r="AA31" i="4"/>
  <c r="AE31" i="4"/>
  <c r="W32" i="4"/>
  <c r="AA32" i="4"/>
  <c r="AE32" i="4"/>
  <c r="W33" i="4"/>
  <c r="AA33" i="4"/>
  <c r="AE33" i="4"/>
  <c r="W34" i="4"/>
  <c r="AA34" i="4"/>
  <c r="AE34" i="4"/>
  <c r="W35" i="4"/>
  <c r="AA35" i="4"/>
  <c r="AE35" i="4"/>
  <c r="W36" i="4"/>
  <c r="AA36" i="4"/>
  <c r="AE36" i="4"/>
  <c r="W37" i="4"/>
  <c r="AA37" i="4"/>
  <c r="AE37" i="4"/>
  <c r="W38" i="4"/>
  <c r="AA38" i="4"/>
  <c r="AE38" i="4"/>
  <c r="W39" i="4"/>
  <c r="AA39" i="4"/>
  <c r="AE39" i="4"/>
  <c r="W40" i="4"/>
  <c r="AA40" i="4"/>
  <c r="AE40" i="4"/>
  <c r="W41" i="4"/>
  <c r="AA41" i="4"/>
  <c r="AE41" i="4"/>
  <c r="W42" i="4"/>
  <c r="AA42" i="4"/>
  <c r="AE42" i="4"/>
  <c r="W43" i="4"/>
  <c r="AA43" i="4"/>
  <c r="AE43" i="4"/>
  <c r="W44" i="4"/>
  <c r="AA44" i="4"/>
  <c r="AE44" i="4"/>
  <c r="W45" i="4"/>
  <c r="AA45" i="4"/>
  <c r="AE45" i="4"/>
  <c r="W46" i="4"/>
  <c r="AA46" i="4"/>
  <c r="AE46" i="4"/>
  <c r="W47" i="4"/>
  <c r="AA47" i="4"/>
  <c r="AE47" i="4"/>
  <c r="W48" i="4"/>
  <c r="AA48" i="4"/>
  <c r="AE48" i="4"/>
  <c r="W49" i="4"/>
  <c r="AA49" i="4"/>
  <c r="AE49" i="4"/>
  <c r="W50" i="4"/>
  <c r="AA50" i="4"/>
  <c r="AE50" i="4"/>
  <c r="W51" i="4"/>
  <c r="AA51" i="4"/>
  <c r="AE51" i="4"/>
  <c r="W52" i="4"/>
  <c r="AA52" i="4"/>
  <c r="AE52" i="4"/>
  <c r="G65" i="4"/>
  <c r="W53" i="4"/>
  <c r="AA53" i="4"/>
  <c r="AE53" i="4"/>
  <c r="G66" i="4"/>
  <c r="W54" i="4"/>
  <c r="AA54" i="4"/>
  <c r="AE54" i="4"/>
  <c r="G67" i="4"/>
  <c r="W55" i="4"/>
  <c r="AA55" i="4"/>
  <c r="AE55" i="4"/>
  <c r="G69" i="4"/>
  <c r="W56" i="4"/>
  <c r="AA56" i="4"/>
  <c r="AE56" i="4"/>
  <c r="G70" i="4"/>
  <c r="W57" i="4"/>
  <c r="AA57" i="4"/>
  <c r="AE57" i="4"/>
  <c r="G71" i="4"/>
  <c r="W58" i="4"/>
  <c r="AA58" i="4"/>
  <c r="AE58" i="4"/>
  <c r="G72" i="4"/>
  <c r="W59" i="4"/>
  <c r="AA59" i="4"/>
  <c r="AE59" i="4"/>
  <c r="G73" i="4"/>
  <c r="W60" i="4"/>
  <c r="AA60" i="4"/>
  <c r="AE60" i="4"/>
  <c r="G74" i="4"/>
  <c r="W61" i="4"/>
  <c r="AA61" i="4"/>
  <c r="AE61" i="4"/>
  <c r="G75" i="4"/>
  <c r="W62" i="4"/>
  <c r="AA62" i="4"/>
  <c r="AE62" i="4"/>
  <c r="G76" i="4"/>
  <c r="W63" i="4"/>
  <c r="AA63" i="4"/>
  <c r="AE63" i="4"/>
  <c r="G77" i="4"/>
  <c r="W64" i="4"/>
  <c r="AA64" i="4"/>
  <c r="AE64" i="4"/>
  <c r="G78" i="4"/>
  <c r="W65" i="4"/>
  <c r="AA65" i="4"/>
  <c r="AE65" i="4"/>
  <c r="G79" i="4"/>
  <c r="W66" i="4"/>
  <c r="AA66" i="4"/>
  <c r="AE66" i="4"/>
  <c r="G80" i="4"/>
  <c r="W67" i="4"/>
  <c r="AA67" i="4"/>
  <c r="AE67" i="4"/>
  <c r="G81" i="4"/>
  <c r="W68" i="4"/>
  <c r="AA68" i="4"/>
  <c r="AE68" i="4"/>
  <c r="G82" i="4"/>
  <c r="W69" i="4"/>
  <c r="AA69" i="4"/>
  <c r="AE69" i="4"/>
  <c r="G83" i="4"/>
  <c r="W70" i="4"/>
  <c r="AA70" i="4"/>
  <c r="AE70" i="4"/>
  <c r="G84" i="4"/>
  <c r="W71" i="4"/>
  <c r="AA71" i="4"/>
  <c r="AE71" i="4"/>
  <c r="G85" i="4"/>
  <c r="W72" i="4"/>
  <c r="AA72" i="4"/>
  <c r="AE72" i="4"/>
  <c r="G86" i="4"/>
  <c r="W73" i="4"/>
  <c r="AA73" i="4"/>
  <c r="AE73" i="4"/>
  <c r="G87" i="4"/>
  <c r="W74" i="4"/>
  <c r="AA74" i="4"/>
  <c r="AE74" i="4"/>
  <c r="G88" i="4"/>
  <c r="W75" i="4"/>
  <c r="AA75" i="4"/>
  <c r="AE75" i="4"/>
  <c r="G89" i="4"/>
  <c r="W76" i="4"/>
  <c r="AA76" i="4"/>
  <c r="AE76" i="4"/>
  <c r="G90" i="4"/>
  <c r="W77" i="4"/>
  <c r="AA77" i="4"/>
  <c r="AE77" i="4"/>
  <c r="G91" i="4"/>
  <c r="W78" i="4"/>
  <c r="AA78" i="4"/>
  <c r="AE78" i="4"/>
  <c r="G92" i="4"/>
  <c r="W79" i="4"/>
  <c r="AA79" i="4"/>
  <c r="AE79" i="4"/>
  <c r="G93" i="4"/>
  <c r="W80" i="4"/>
  <c r="AA80" i="4"/>
  <c r="AE80" i="4"/>
  <c r="G94" i="4"/>
  <c r="W81" i="4"/>
  <c r="AA81" i="4"/>
  <c r="AE81" i="4"/>
  <c r="G95" i="4"/>
  <c r="W82" i="4"/>
  <c r="AA82" i="4"/>
  <c r="AE82" i="4"/>
  <c r="G96" i="4"/>
  <c r="W83" i="4"/>
  <c r="AA83" i="4"/>
  <c r="AE83" i="4"/>
  <c r="G97" i="4"/>
  <c r="W84" i="4"/>
  <c r="AA84" i="4"/>
  <c r="AE84" i="4"/>
  <c r="G98" i="4"/>
  <c r="W85" i="4"/>
  <c r="AA85" i="4"/>
  <c r="AE85" i="4"/>
  <c r="G99" i="4"/>
  <c r="W86" i="4"/>
  <c r="AA86" i="4"/>
  <c r="AE86" i="4"/>
  <c r="G100" i="4"/>
  <c r="W87" i="4"/>
  <c r="AA87" i="4"/>
  <c r="AE87" i="4"/>
  <c r="G101" i="4"/>
  <c r="W88" i="4"/>
  <c r="AA88" i="4"/>
  <c r="AE88" i="4"/>
  <c r="G102" i="4"/>
  <c r="W89" i="4"/>
  <c r="AA89" i="4"/>
  <c r="AE89" i="4"/>
  <c r="G103" i="4"/>
  <c r="W90" i="4"/>
  <c r="AA90" i="4"/>
  <c r="AE90" i="4"/>
  <c r="G104" i="4"/>
  <c r="W91" i="4"/>
  <c r="AA91" i="4"/>
  <c r="AE91" i="4"/>
  <c r="G105" i="4"/>
  <c r="W92" i="4"/>
  <c r="AA92" i="4"/>
  <c r="AE92" i="4"/>
  <c r="G106" i="4"/>
  <c r="W93" i="4"/>
  <c r="AA93" i="4"/>
  <c r="AE93" i="4"/>
  <c r="G107" i="4"/>
  <c r="W94" i="4"/>
  <c r="AA94" i="4"/>
  <c r="AE94" i="4"/>
  <c r="G108" i="4"/>
  <c r="W95" i="4"/>
  <c r="AA95" i="4"/>
  <c r="AE95" i="4"/>
  <c r="G109" i="4"/>
  <c r="W96" i="4"/>
  <c r="AA96" i="4"/>
  <c r="AE96" i="4"/>
  <c r="G110" i="4"/>
  <c r="W97" i="4"/>
  <c r="AA97" i="4"/>
  <c r="AE97" i="4"/>
  <c r="G111" i="4"/>
  <c r="W98" i="4"/>
  <c r="AA98" i="4"/>
  <c r="AE98" i="4"/>
  <c r="G112" i="4"/>
  <c r="W99" i="4"/>
  <c r="AA99" i="4"/>
  <c r="AE99" i="4"/>
  <c r="G113" i="4"/>
  <c r="W100" i="4"/>
  <c r="AA100" i="4"/>
  <c r="AE100" i="4"/>
  <c r="G114" i="4"/>
  <c r="W101" i="4"/>
  <c r="AA101" i="4"/>
  <c r="AE101" i="4"/>
  <c r="G115" i="4"/>
  <c r="W102" i="4"/>
  <c r="AA102" i="4"/>
  <c r="AE102" i="4"/>
  <c r="G116" i="4"/>
  <c r="W103" i="4"/>
  <c r="AA103" i="4"/>
  <c r="AE103" i="4"/>
  <c r="G117" i="4"/>
  <c r="W104" i="4"/>
  <c r="AA104" i="4"/>
  <c r="AE104" i="4"/>
  <c r="G118" i="4"/>
  <c r="W105" i="4"/>
  <c r="AA105" i="4"/>
  <c r="AE105" i="4"/>
  <c r="G119" i="4"/>
  <c r="W106" i="4"/>
  <c r="AA106" i="4"/>
  <c r="AE106" i="4"/>
  <c r="W107" i="4"/>
  <c r="AA107" i="4"/>
  <c r="AE107" i="4"/>
  <c r="W108" i="4"/>
  <c r="AA108" i="4"/>
  <c r="AE108" i="4"/>
  <c r="W109" i="4"/>
  <c r="AA109" i="4"/>
  <c r="AE109" i="4"/>
  <c r="W110" i="4"/>
  <c r="AA110" i="4"/>
  <c r="AE110" i="4"/>
  <c r="W111" i="4"/>
  <c r="AA111" i="4"/>
  <c r="AE111" i="4"/>
  <c r="W112" i="4"/>
  <c r="AA112" i="4"/>
  <c r="AE112" i="4"/>
  <c r="W113" i="4"/>
  <c r="AA113" i="4"/>
  <c r="AE113" i="4"/>
  <c r="W114" i="4"/>
  <c r="AA114" i="4"/>
  <c r="AE114" i="4"/>
  <c r="W115" i="4"/>
  <c r="AA115" i="4"/>
  <c r="AE115" i="4"/>
  <c r="W116" i="4"/>
  <c r="AA116" i="4"/>
  <c r="AE116" i="4"/>
  <c r="W117" i="4"/>
  <c r="AA117" i="4"/>
  <c r="AE117" i="4"/>
  <c r="W118" i="4"/>
  <c r="AA118" i="4"/>
  <c r="AE118" i="4"/>
  <c r="W119" i="4"/>
  <c r="AA119" i="4"/>
  <c r="AE119" i="4"/>
  <c r="AE128" i="4" l="1"/>
  <c r="AD151" i="5"/>
  <c r="AA128" i="4"/>
  <c r="Z151" i="5"/>
  <c r="G128" i="4"/>
  <c r="W128" i="4"/>
  <c r="V151" i="5"/>
  <c r="AE121" i="4"/>
  <c r="AD148" i="5"/>
  <c r="AE119" i="8"/>
  <c r="G121" i="4"/>
  <c r="AA121" i="4"/>
  <c r="Z148" i="5"/>
  <c r="AA119" i="8"/>
  <c r="W121" i="4"/>
  <c r="V148" i="5"/>
  <c r="W119" i="8"/>
  <c r="AA126" i="1"/>
  <c r="K126" i="1"/>
  <c r="O126" i="1"/>
  <c r="S126" i="1"/>
  <c r="W126" i="1"/>
  <c r="AE126" i="1"/>
  <c r="G126" i="1"/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3" i="1"/>
  <c r="AB128" i="1" l="1"/>
  <c r="AB126" i="1"/>
  <c r="X128" i="1"/>
  <c r="X126" i="1"/>
  <c r="AF128" i="1"/>
  <c r="AF126" i="1"/>
</calcChain>
</file>

<file path=xl/sharedStrings.xml><?xml version="1.0" encoding="utf-8"?>
<sst xmlns="http://schemas.openxmlformats.org/spreadsheetml/2006/main" count="90" uniqueCount="61">
  <si>
    <t>Total Events</t>
  </si>
  <si>
    <t>90th Percentile</t>
  </si>
  <si>
    <t>95th Percentile</t>
  </si>
  <si>
    <t>99th Percentile</t>
  </si>
  <si>
    <t>Total Annual Precipitation</t>
  </si>
  <si>
    <t>Total 90th P Precipitation</t>
  </si>
  <si>
    <t>Total 95th P Precipitation</t>
  </si>
  <si>
    <t>Total 99th P Precipitation</t>
  </si>
  <si>
    <t>SS Annual</t>
  </si>
  <si>
    <t>Total Annual Precip</t>
  </si>
  <si>
    <t>Average</t>
  </si>
  <si>
    <t>average</t>
  </si>
  <si>
    <t>IM</t>
  </si>
  <si>
    <t>Station</t>
  </si>
  <si>
    <t>Avg # of Events</t>
  </si>
  <si>
    <t>ACM</t>
  </si>
  <si>
    <t>SS</t>
  </si>
  <si>
    <t>NB</t>
  </si>
  <si>
    <t>AVG</t>
  </si>
  <si>
    <t>Events are not traces, but 0.01+</t>
  </si>
  <si>
    <t>99th percentile</t>
  </si>
  <si>
    <t>95th percentile</t>
  </si>
  <si>
    <t>90th percentile</t>
  </si>
  <si>
    <t>Number of Events</t>
  </si>
  <si>
    <t>Amount in Events</t>
  </si>
  <si>
    <t>Some Conclusions:</t>
  </si>
  <si>
    <t>This also means the bottom 90% of precipitation events only contribute about 23% of annual precipitation</t>
  </si>
  <si>
    <t>16.4% of precipitation events in any given year come from the top 5% of events in the period of record.</t>
  </si>
  <si>
    <t>The top 10% of daily events contributes about 77% of the annual precipitation in any given year.</t>
  </si>
  <si>
    <t>Each year, top 1% of daily events contributes about 8.59" of precipitation, which is about 18.7% of the annual precip</t>
  </si>
  <si>
    <t>Since these percentiles are for any day, I have changed terminology from "precipitation events" to "daily events" to show that these events could be days with no precipitation</t>
  </si>
  <si>
    <t>On average, the highest 3.8 precipitation events consist of the highest 1% of events in the period of record</t>
  </si>
  <si>
    <t>Year</t>
  </si>
  <si>
    <t>Total Non-Zero Events</t>
  </si>
  <si>
    <t>AVERAGES</t>
  </si>
  <si>
    <t>SUMS</t>
  </si>
  <si>
    <t>P_VALUE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</si>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</sst>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33" borderId="0" xfId="0" applyFill="1"/>
    <xf numFmtId="10" fontId="0" fillId="33" borderId="0" xfId="42" applyNumberFormat="1" applyFont="1" applyFill="1"/>
    <xf numFmtId="0" fontId="0" fillId="34" borderId="0" xfId="0" applyFill="1"/>
    <xf numFmtId="10" fontId="0" fillId="34" borderId="0" xfId="42" applyNumberFormat="1" applyFont="1" applyFill="1"/>
    <xf numFmtId="0" fontId="0" fillId="0" borderId="10" xfId="0" applyFont="1" applyBorder="1"/>
    <xf numFmtId="0" fontId="0" fillId="0" borderId="11" xfId="0" applyFont="1" applyBorder="1"/>
    <xf numFmtId="0" fontId="0" fillId="35" borderId="10" xfId="0" applyFont="1" applyFill="1" applyBorder="1"/>
    <xf numFmtId="0" fontId="0" fillId="35" borderId="11" xfId="0" applyFont="1" applyFill="1" applyBorder="1"/>
    <xf numFmtId="0" fontId="6" fillId="2" borderId="0" xfId="6"/>
    <xf numFmtId="164" fontId="6" fillId="2" borderId="0" xfId="6" applyNumberFormat="1"/>
    <xf numFmtId="9" fontId="1" fillId="11" borderId="0" xfId="20" applyNumberFormat="1"/>
    <xf numFmtId="0" fontId="1" fillId="11" borderId="0" xfId="20"/>
    <xf numFmtId="164" fontId="1" fillId="11" borderId="0" xfId="20" applyNumberFormat="1"/>
    <xf numFmtId="0" fontId="1" fillId="19" borderId="0" xfId="28"/>
    <xf numFmtId="164" fontId="1" fillId="19" borderId="0" xfId="28" applyNumberFormat="1"/>
    <xf numFmtId="164" fontId="0" fillId="0" borderId="0" xfId="42" applyNumberFormat="1" applyFont="1"/>
    <xf numFmtId="10" fontId="0" fillId="0" borderId="0" xfId="42" applyNumberFormat="1" applyFont="1"/>
    <xf numFmtId="2" fontId="0" fillId="0" borderId="0" xfId="0" applyNumberFormat="1"/>
    <xf numFmtId="165" fontId="0" fillId="0" borderId="0" xfId="0" applyNumberFormat="1"/>
    <xf numFmtId="165" fontId="1" fillId="19" borderId="0" xfId="28" applyNumberFormat="1"/>
    <xf numFmtId="164" fontId="1" fillId="15" borderId="0" xfId="24" applyNumberFormat="1"/>
    <xf numFmtId="2" fontId="1" fillId="15" borderId="0" xfId="24" applyNumberFormat="1"/>
    <xf numFmtId="164" fontId="1" fillId="31" borderId="0" xfId="40" applyNumberFormat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9" fillId="0" borderId="0" xfId="0" applyFont="1"/>
    <xf numFmtId="0" fontId="19" fillId="0" borderId="0" xfId="0" applyFont="1" applyAlignment="1">
      <alignment wrapText="1"/>
    </xf>
    <xf numFmtId="0" fontId="16" fillId="33" borderId="0" xfId="0" applyFont="1" applyFill="1"/>
    <xf numFmtId="0" fontId="17" fillId="12" borderId="0" xfId="21"/>
    <xf numFmtId="0" fontId="0" fillId="0" borderId="0" xfId="0" applyNumberFormat="1"/>
    <xf numFmtId="0" fontId="0" fillId="0" borderId="0" xfId="0" applyFill="1" applyBorder="1" applyAlignment="1"/>
    <xf numFmtId="0" fontId="0" fillId="0" borderId="12" xfId="0" applyFill="1" applyBorder="1" applyAlignment="1"/>
    <xf numFmtId="0" fontId="20" fillId="0" borderId="13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Continuous"/>
    </xf>
    <xf numFmtId="166" fontId="1" fillId="11" borderId="0" xfId="42" applyNumberFormat="1" applyFill="1"/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1" fillId="19" borderId="0" xfId="28" applyAlignment="1">
      <alignment horizontal="center"/>
    </xf>
    <xf numFmtId="0" fontId="0" fillId="0" borderId="0" xfId="0" applyAlignment="1">
      <alignment horizontal="center"/>
    </xf>
    <xf numFmtId="0" fontId="1" fillId="11" borderId="0" xfId="20" applyAlignment="1">
      <alignment horizontal="center"/>
    </xf>
    <xf numFmtId="0" fontId="15" fillId="0" borderId="0" xfId="16" applyAlignment="1">
      <alignment horizontal="center" vertical="center" wrapText="1"/>
    </xf>
    <xf numFmtId="0" fontId="0" fillId="19" borderId="0" xfId="28" applyFont="1" applyAlignment="1">
      <alignment horizontal="left"/>
    </xf>
    <xf numFmtId="0" fontId="1" fillId="19" borderId="0" xfId="28" applyAlignment="1">
      <alignment horizontal="left"/>
    </xf>
    <xf numFmtId="0" fontId="0" fillId="31" borderId="0" xfId="40" applyFont="1" applyAlignment="1">
      <alignment horizontal="left"/>
    </xf>
    <xf numFmtId="0" fontId="1" fillId="31" borderId="0" xfId="40" applyAlignment="1">
      <alignment horizontal="left"/>
    </xf>
    <xf numFmtId="0" fontId="0" fillId="15" borderId="0" xfId="24" applyFont="1" applyAlignment="1">
      <alignment horizontal="left"/>
    </xf>
    <xf numFmtId="0" fontId="1" fillId="15" borderId="0" xfId="24" applyAlignment="1">
      <alignment horizontal="left"/>
    </xf>
    <xf numFmtId="0" fontId="18" fillId="0" borderId="0" xfId="0" applyFont="1" applyAlignment="1">
      <alignment horizontal="center"/>
    </xf>
    <xf numFmtId="0" fontId="0" fillId="11" borderId="0" xfId="20" applyFont="1" applyAlignment="1">
      <alignment horizontal="left"/>
    </xf>
    <xf numFmtId="0" fontId="1" fillId="11" borderId="0" xfId="2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Annual Number of Percentile Events (New Brunswick)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99th Percentile Events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873558150784589E-2"/>
                  <c:y val="-1.15562085640287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'NB Data'!$A$3:$A$124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'NB Data'!$G$3:$G$124</c:f>
              <c:numCache>
                <c:formatCode>General</c:formatCode>
                <c:ptCount val="122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9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7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7</c:v>
                </c:pt>
                <c:pt idx="41">
                  <c:v>1</c:v>
                </c:pt>
                <c:pt idx="42">
                  <c:v>6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5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6</c:v>
                </c:pt>
                <c:pt idx="71">
                  <c:v>4</c:v>
                </c:pt>
                <c:pt idx="72">
                  <c:v>6</c:v>
                </c:pt>
                <c:pt idx="73">
                  <c:v>2</c:v>
                </c:pt>
                <c:pt idx="74">
                  <c:v>0</c:v>
                </c:pt>
                <c:pt idx="75">
                  <c:v>4</c:v>
                </c:pt>
                <c:pt idx="76">
                  <c:v>4</c:v>
                </c:pt>
                <c:pt idx="77">
                  <c:v>7</c:v>
                </c:pt>
                <c:pt idx="78">
                  <c:v>3</c:v>
                </c:pt>
                <c:pt idx="79">
                  <c:v>8</c:v>
                </c:pt>
                <c:pt idx="80">
                  <c:v>3</c:v>
                </c:pt>
                <c:pt idx="81">
                  <c:v>4</c:v>
                </c:pt>
                <c:pt idx="82">
                  <c:v>1</c:v>
                </c:pt>
                <c:pt idx="83">
                  <c:v>6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7</c:v>
                </c:pt>
                <c:pt idx="88">
                  <c:v>5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3</c:v>
                </c:pt>
                <c:pt idx="96">
                  <c:v>6</c:v>
                </c:pt>
                <c:pt idx="97">
                  <c:v>3</c:v>
                </c:pt>
                <c:pt idx="98">
                  <c:v>4</c:v>
                </c:pt>
                <c:pt idx="99">
                  <c:v>1</c:v>
                </c:pt>
                <c:pt idx="100">
                  <c:v>6</c:v>
                </c:pt>
                <c:pt idx="101">
                  <c:v>4</c:v>
                </c:pt>
                <c:pt idx="102">
                  <c:v>3</c:v>
                </c:pt>
                <c:pt idx="103">
                  <c:v>4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7</c:v>
                </c:pt>
                <c:pt idx="108">
                  <c:v>2</c:v>
                </c:pt>
                <c:pt idx="109">
                  <c:v>6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1</c:v>
                </c:pt>
                <c:pt idx="114">
                  <c:v>6</c:v>
                </c:pt>
                <c:pt idx="115">
                  <c:v>11</c:v>
                </c:pt>
                <c:pt idx="116">
                  <c:v>2</c:v>
                </c:pt>
                <c:pt idx="117">
                  <c:v>3</c:v>
                </c:pt>
                <c:pt idx="118">
                  <c:v>5</c:v>
                </c:pt>
                <c:pt idx="119">
                  <c:v>2</c:v>
                </c:pt>
                <c:pt idx="120">
                  <c:v>3</c:v>
                </c:pt>
                <c:pt idx="121">
                  <c:v>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17-4D68-AF6A-00DFEF06C449}"/>
            </c:ext>
          </c:extLst>
        </c:ser>
        <c:ser>
          <c:idx val="1"/>
          <c:order val="1"/>
          <c:tx>
            <c:v>Number of 95th Percentile Events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676310567590835E-2"/>
                  <c:y val="-5.9305265937974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'NB Data'!$A$3:$A$124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'NB Data'!$K$3:$K$124</c:f>
              <c:numCache>
                <c:formatCode>General</c:formatCode>
                <c:ptCount val="122"/>
                <c:pt idx="0">
                  <c:v>13</c:v>
                </c:pt>
                <c:pt idx="1">
                  <c:v>21</c:v>
                </c:pt>
                <c:pt idx="2">
                  <c:v>18</c:v>
                </c:pt>
                <c:pt idx="3">
                  <c:v>21</c:v>
                </c:pt>
                <c:pt idx="4">
                  <c:v>15</c:v>
                </c:pt>
                <c:pt idx="5">
                  <c:v>20</c:v>
                </c:pt>
                <c:pt idx="6">
                  <c:v>28</c:v>
                </c:pt>
                <c:pt idx="7">
                  <c:v>19</c:v>
                </c:pt>
                <c:pt idx="8">
                  <c:v>18</c:v>
                </c:pt>
                <c:pt idx="9">
                  <c:v>14</c:v>
                </c:pt>
                <c:pt idx="10">
                  <c:v>18</c:v>
                </c:pt>
                <c:pt idx="11">
                  <c:v>19</c:v>
                </c:pt>
                <c:pt idx="12">
                  <c:v>15</c:v>
                </c:pt>
                <c:pt idx="13">
                  <c:v>15</c:v>
                </c:pt>
                <c:pt idx="14">
                  <c:v>18</c:v>
                </c:pt>
                <c:pt idx="15">
                  <c:v>24</c:v>
                </c:pt>
                <c:pt idx="16">
                  <c:v>17</c:v>
                </c:pt>
                <c:pt idx="17">
                  <c:v>15</c:v>
                </c:pt>
                <c:pt idx="18">
                  <c:v>12</c:v>
                </c:pt>
                <c:pt idx="19">
                  <c:v>19</c:v>
                </c:pt>
                <c:pt idx="20">
                  <c:v>12</c:v>
                </c:pt>
                <c:pt idx="21">
                  <c:v>14</c:v>
                </c:pt>
                <c:pt idx="22">
                  <c:v>14</c:v>
                </c:pt>
                <c:pt idx="23">
                  <c:v>25</c:v>
                </c:pt>
                <c:pt idx="24">
                  <c:v>25</c:v>
                </c:pt>
                <c:pt idx="25">
                  <c:v>13</c:v>
                </c:pt>
                <c:pt idx="26">
                  <c:v>17</c:v>
                </c:pt>
                <c:pt idx="27">
                  <c:v>11</c:v>
                </c:pt>
                <c:pt idx="28">
                  <c:v>19</c:v>
                </c:pt>
                <c:pt idx="29">
                  <c:v>15</c:v>
                </c:pt>
                <c:pt idx="30">
                  <c:v>20</c:v>
                </c:pt>
                <c:pt idx="31">
                  <c:v>21</c:v>
                </c:pt>
                <c:pt idx="32">
                  <c:v>20</c:v>
                </c:pt>
                <c:pt idx="33">
                  <c:v>16</c:v>
                </c:pt>
                <c:pt idx="34">
                  <c:v>11</c:v>
                </c:pt>
                <c:pt idx="35">
                  <c:v>12</c:v>
                </c:pt>
                <c:pt idx="36">
                  <c:v>15</c:v>
                </c:pt>
                <c:pt idx="37">
                  <c:v>23</c:v>
                </c:pt>
                <c:pt idx="38">
                  <c:v>16</c:v>
                </c:pt>
                <c:pt idx="39">
                  <c:v>14</c:v>
                </c:pt>
                <c:pt idx="40">
                  <c:v>21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24</c:v>
                </c:pt>
                <c:pt idx="45">
                  <c:v>17</c:v>
                </c:pt>
                <c:pt idx="46">
                  <c:v>22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14</c:v>
                </c:pt>
                <c:pt idx="51">
                  <c:v>18</c:v>
                </c:pt>
                <c:pt idx="52">
                  <c:v>16</c:v>
                </c:pt>
                <c:pt idx="53">
                  <c:v>15</c:v>
                </c:pt>
                <c:pt idx="54">
                  <c:v>10</c:v>
                </c:pt>
                <c:pt idx="55">
                  <c:v>21</c:v>
                </c:pt>
                <c:pt idx="56">
                  <c:v>23</c:v>
                </c:pt>
                <c:pt idx="57">
                  <c:v>20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12</c:v>
                </c:pt>
                <c:pt idx="62">
                  <c:v>22</c:v>
                </c:pt>
                <c:pt idx="63">
                  <c:v>18</c:v>
                </c:pt>
                <c:pt idx="64">
                  <c:v>23</c:v>
                </c:pt>
                <c:pt idx="65">
                  <c:v>20</c:v>
                </c:pt>
                <c:pt idx="66">
                  <c:v>21</c:v>
                </c:pt>
                <c:pt idx="67">
                  <c:v>10</c:v>
                </c:pt>
                <c:pt idx="68">
                  <c:v>14</c:v>
                </c:pt>
                <c:pt idx="69">
                  <c:v>7</c:v>
                </c:pt>
                <c:pt idx="70">
                  <c:v>16</c:v>
                </c:pt>
                <c:pt idx="71">
                  <c:v>17</c:v>
                </c:pt>
                <c:pt idx="72">
                  <c:v>19</c:v>
                </c:pt>
                <c:pt idx="73">
                  <c:v>14</c:v>
                </c:pt>
                <c:pt idx="74">
                  <c:v>16</c:v>
                </c:pt>
                <c:pt idx="75">
                  <c:v>20</c:v>
                </c:pt>
                <c:pt idx="76">
                  <c:v>25</c:v>
                </c:pt>
                <c:pt idx="77">
                  <c:v>24</c:v>
                </c:pt>
                <c:pt idx="78">
                  <c:v>18</c:v>
                </c:pt>
                <c:pt idx="79">
                  <c:v>27</c:v>
                </c:pt>
                <c:pt idx="80">
                  <c:v>12</c:v>
                </c:pt>
                <c:pt idx="81">
                  <c:v>23</c:v>
                </c:pt>
                <c:pt idx="82">
                  <c:v>22</c:v>
                </c:pt>
                <c:pt idx="83">
                  <c:v>22</c:v>
                </c:pt>
                <c:pt idx="84">
                  <c:v>15</c:v>
                </c:pt>
                <c:pt idx="85">
                  <c:v>15</c:v>
                </c:pt>
                <c:pt idx="86">
                  <c:v>17</c:v>
                </c:pt>
                <c:pt idx="87">
                  <c:v>30</c:v>
                </c:pt>
                <c:pt idx="88">
                  <c:v>21</c:v>
                </c:pt>
                <c:pt idx="89">
                  <c:v>20</c:v>
                </c:pt>
                <c:pt idx="90">
                  <c:v>14</c:v>
                </c:pt>
                <c:pt idx="91">
                  <c:v>21</c:v>
                </c:pt>
                <c:pt idx="92">
                  <c:v>20</c:v>
                </c:pt>
                <c:pt idx="93">
                  <c:v>21</c:v>
                </c:pt>
                <c:pt idx="94">
                  <c:v>26</c:v>
                </c:pt>
                <c:pt idx="95">
                  <c:v>18</c:v>
                </c:pt>
                <c:pt idx="96">
                  <c:v>11</c:v>
                </c:pt>
                <c:pt idx="97">
                  <c:v>22</c:v>
                </c:pt>
                <c:pt idx="98">
                  <c:v>20</c:v>
                </c:pt>
                <c:pt idx="99">
                  <c:v>19</c:v>
                </c:pt>
                <c:pt idx="100">
                  <c:v>23</c:v>
                </c:pt>
                <c:pt idx="101">
                  <c:v>19</c:v>
                </c:pt>
                <c:pt idx="102">
                  <c:v>18</c:v>
                </c:pt>
                <c:pt idx="103">
                  <c:v>16</c:v>
                </c:pt>
                <c:pt idx="104">
                  <c:v>22</c:v>
                </c:pt>
                <c:pt idx="105">
                  <c:v>16</c:v>
                </c:pt>
                <c:pt idx="106">
                  <c:v>21</c:v>
                </c:pt>
                <c:pt idx="107">
                  <c:v>28</c:v>
                </c:pt>
                <c:pt idx="108">
                  <c:v>15</c:v>
                </c:pt>
                <c:pt idx="109">
                  <c:v>27</c:v>
                </c:pt>
                <c:pt idx="110">
                  <c:v>21</c:v>
                </c:pt>
                <c:pt idx="111">
                  <c:v>22</c:v>
                </c:pt>
                <c:pt idx="112">
                  <c:v>19</c:v>
                </c:pt>
                <c:pt idx="113">
                  <c:v>26</c:v>
                </c:pt>
                <c:pt idx="114">
                  <c:v>18</c:v>
                </c:pt>
                <c:pt idx="115">
                  <c:v>20</c:v>
                </c:pt>
                <c:pt idx="116">
                  <c:v>13</c:v>
                </c:pt>
                <c:pt idx="117">
                  <c:v>24</c:v>
                </c:pt>
                <c:pt idx="118">
                  <c:v>19</c:v>
                </c:pt>
                <c:pt idx="119">
                  <c:v>17</c:v>
                </c:pt>
                <c:pt idx="120">
                  <c:v>12</c:v>
                </c:pt>
                <c:pt idx="121">
                  <c:v>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17-4D68-AF6A-00DFEF06C449}"/>
            </c:ext>
          </c:extLst>
        </c:ser>
        <c:ser>
          <c:idx val="2"/>
          <c:order val="2"/>
          <c:tx>
            <c:v>Number of 90th Percentile Events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70805733978343E-2"/>
                  <c:y val="-6.73876128095984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'NB Data'!$A$3:$A$124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'NB Data'!$O$3:$O$124</c:f>
              <c:numCache>
                <c:formatCode>General</c:formatCode>
                <c:ptCount val="122"/>
                <c:pt idx="0">
                  <c:v>23</c:v>
                </c:pt>
                <c:pt idx="1">
                  <c:v>40</c:v>
                </c:pt>
                <c:pt idx="2">
                  <c:v>40</c:v>
                </c:pt>
                <c:pt idx="3">
                  <c:v>45</c:v>
                </c:pt>
                <c:pt idx="4">
                  <c:v>32</c:v>
                </c:pt>
                <c:pt idx="5">
                  <c:v>38</c:v>
                </c:pt>
                <c:pt idx="6">
                  <c:v>46</c:v>
                </c:pt>
                <c:pt idx="7">
                  <c:v>39</c:v>
                </c:pt>
                <c:pt idx="8">
                  <c:v>37</c:v>
                </c:pt>
                <c:pt idx="9">
                  <c:v>33</c:v>
                </c:pt>
                <c:pt idx="10">
                  <c:v>37</c:v>
                </c:pt>
                <c:pt idx="11">
                  <c:v>35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42</c:v>
                </c:pt>
                <c:pt idx="16">
                  <c:v>36</c:v>
                </c:pt>
                <c:pt idx="17">
                  <c:v>35</c:v>
                </c:pt>
                <c:pt idx="18">
                  <c:v>31</c:v>
                </c:pt>
                <c:pt idx="19">
                  <c:v>35</c:v>
                </c:pt>
                <c:pt idx="20">
                  <c:v>34</c:v>
                </c:pt>
                <c:pt idx="21">
                  <c:v>30</c:v>
                </c:pt>
                <c:pt idx="22">
                  <c:v>31</c:v>
                </c:pt>
                <c:pt idx="23">
                  <c:v>46</c:v>
                </c:pt>
                <c:pt idx="24">
                  <c:v>46</c:v>
                </c:pt>
                <c:pt idx="25">
                  <c:v>29</c:v>
                </c:pt>
                <c:pt idx="26">
                  <c:v>34</c:v>
                </c:pt>
                <c:pt idx="27">
                  <c:v>29</c:v>
                </c:pt>
                <c:pt idx="28">
                  <c:v>30</c:v>
                </c:pt>
                <c:pt idx="29">
                  <c:v>32</c:v>
                </c:pt>
                <c:pt idx="30">
                  <c:v>36</c:v>
                </c:pt>
                <c:pt idx="31">
                  <c:v>36</c:v>
                </c:pt>
                <c:pt idx="32">
                  <c:v>37</c:v>
                </c:pt>
                <c:pt idx="33">
                  <c:v>41</c:v>
                </c:pt>
                <c:pt idx="34">
                  <c:v>25</c:v>
                </c:pt>
                <c:pt idx="35">
                  <c:v>34</c:v>
                </c:pt>
                <c:pt idx="36">
                  <c:v>30</c:v>
                </c:pt>
                <c:pt idx="37">
                  <c:v>44</c:v>
                </c:pt>
                <c:pt idx="38">
                  <c:v>29</c:v>
                </c:pt>
                <c:pt idx="39">
                  <c:v>29</c:v>
                </c:pt>
                <c:pt idx="40">
                  <c:v>33</c:v>
                </c:pt>
                <c:pt idx="41">
                  <c:v>37</c:v>
                </c:pt>
                <c:pt idx="42">
                  <c:v>30</c:v>
                </c:pt>
                <c:pt idx="43">
                  <c:v>31</c:v>
                </c:pt>
                <c:pt idx="44">
                  <c:v>42</c:v>
                </c:pt>
                <c:pt idx="45">
                  <c:v>34</c:v>
                </c:pt>
                <c:pt idx="46">
                  <c:v>48</c:v>
                </c:pt>
                <c:pt idx="47">
                  <c:v>30</c:v>
                </c:pt>
                <c:pt idx="48">
                  <c:v>36</c:v>
                </c:pt>
                <c:pt idx="49">
                  <c:v>41</c:v>
                </c:pt>
                <c:pt idx="50">
                  <c:v>26</c:v>
                </c:pt>
                <c:pt idx="51">
                  <c:v>36</c:v>
                </c:pt>
                <c:pt idx="52">
                  <c:v>42</c:v>
                </c:pt>
                <c:pt idx="53">
                  <c:v>37</c:v>
                </c:pt>
                <c:pt idx="54">
                  <c:v>33</c:v>
                </c:pt>
                <c:pt idx="55">
                  <c:v>40</c:v>
                </c:pt>
                <c:pt idx="56">
                  <c:v>37</c:v>
                </c:pt>
                <c:pt idx="57">
                  <c:v>38</c:v>
                </c:pt>
                <c:pt idx="58">
                  <c:v>35</c:v>
                </c:pt>
                <c:pt idx="59">
                  <c:v>29</c:v>
                </c:pt>
                <c:pt idx="60">
                  <c:v>32</c:v>
                </c:pt>
                <c:pt idx="61">
                  <c:v>34</c:v>
                </c:pt>
                <c:pt idx="62">
                  <c:v>42</c:v>
                </c:pt>
                <c:pt idx="63">
                  <c:v>35</c:v>
                </c:pt>
                <c:pt idx="64">
                  <c:v>40</c:v>
                </c:pt>
                <c:pt idx="65">
                  <c:v>39</c:v>
                </c:pt>
                <c:pt idx="66">
                  <c:v>36</c:v>
                </c:pt>
                <c:pt idx="67">
                  <c:v>26</c:v>
                </c:pt>
                <c:pt idx="68">
                  <c:v>29</c:v>
                </c:pt>
                <c:pt idx="69">
                  <c:v>23</c:v>
                </c:pt>
                <c:pt idx="70">
                  <c:v>30</c:v>
                </c:pt>
                <c:pt idx="71">
                  <c:v>41</c:v>
                </c:pt>
                <c:pt idx="72">
                  <c:v>38</c:v>
                </c:pt>
                <c:pt idx="73">
                  <c:v>34</c:v>
                </c:pt>
                <c:pt idx="74">
                  <c:v>40</c:v>
                </c:pt>
                <c:pt idx="75">
                  <c:v>37</c:v>
                </c:pt>
                <c:pt idx="76">
                  <c:v>47</c:v>
                </c:pt>
                <c:pt idx="77">
                  <c:v>42</c:v>
                </c:pt>
                <c:pt idx="78">
                  <c:v>36</c:v>
                </c:pt>
                <c:pt idx="79">
                  <c:v>48</c:v>
                </c:pt>
                <c:pt idx="80">
                  <c:v>27</c:v>
                </c:pt>
                <c:pt idx="81">
                  <c:v>43</c:v>
                </c:pt>
                <c:pt idx="82">
                  <c:v>40</c:v>
                </c:pt>
                <c:pt idx="83">
                  <c:v>43</c:v>
                </c:pt>
                <c:pt idx="84">
                  <c:v>30</c:v>
                </c:pt>
                <c:pt idx="85">
                  <c:v>33</c:v>
                </c:pt>
                <c:pt idx="86">
                  <c:v>35</c:v>
                </c:pt>
                <c:pt idx="87">
                  <c:v>50</c:v>
                </c:pt>
                <c:pt idx="88">
                  <c:v>49</c:v>
                </c:pt>
                <c:pt idx="89">
                  <c:v>38</c:v>
                </c:pt>
                <c:pt idx="90">
                  <c:v>35</c:v>
                </c:pt>
                <c:pt idx="91">
                  <c:v>42</c:v>
                </c:pt>
                <c:pt idx="92">
                  <c:v>41</c:v>
                </c:pt>
                <c:pt idx="93">
                  <c:v>44</c:v>
                </c:pt>
                <c:pt idx="94">
                  <c:v>40</c:v>
                </c:pt>
                <c:pt idx="95">
                  <c:v>38</c:v>
                </c:pt>
                <c:pt idx="96">
                  <c:v>31</c:v>
                </c:pt>
                <c:pt idx="97">
                  <c:v>35</c:v>
                </c:pt>
                <c:pt idx="98">
                  <c:v>40</c:v>
                </c:pt>
                <c:pt idx="99">
                  <c:v>31</c:v>
                </c:pt>
                <c:pt idx="100">
                  <c:v>49</c:v>
                </c:pt>
                <c:pt idx="101">
                  <c:v>36</c:v>
                </c:pt>
                <c:pt idx="102">
                  <c:v>35</c:v>
                </c:pt>
                <c:pt idx="103">
                  <c:v>36</c:v>
                </c:pt>
                <c:pt idx="104">
                  <c:v>36</c:v>
                </c:pt>
                <c:pt idx="105">
                  <c:v>32</c:v>
                </c:pt>
                <c:pt idx="106">
                  <c:v>43</c:v>
                </c:pt>
                <c:pt idx="107">
                  <c:v>48</c:v>
                </c:pt>
                <c:pt idx="108">
                  <c:v>40</c:v>
                </c:pt>
                <c:pt idx="109">
                  <c:v>42</c:v>
                </c:pt>
                <c:pt idx="110">
                  <c:v>41</c:v>
                </c:pt>
                <c:pt idx="111">
                  <c:v>42</c:v>
                </c:pt>
                <c:pt idx="112">
                  <c:v>44</c:v>
                </c:pt>
                <c:pt idx="113">
                  <c:v>46</c:v>
                </c:pt>
                <c:pt idx="114">
                  <c:v>38</c:v>
                </c:pt>
                <c:pt idx="115">
                  <c:v>46</c:v>
                </c:pt>
                <c:pt idx="116">
                  <c:v>36</c:v>
                </c:pt>
                <c:pt idx="117">
                  <c:v>33</c:v>
                </c:pt>
                <c:pt idx="118">
                  <c:v>36</c:v>
                </c:pt>
                <c:pt idx="119">
                  <c:v>33</c:v>
                </c:pt>
                <c:pt idx="120">
                  <c:v>27</c:v>
                </c:pt>
                <c:pt idx="121">
                  <c:v>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017-4D68-AF6A-00DFEF06C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3168"/>
        <c:axId val="85065088"/>
      </c:scatterChart>
      <c:valAx>
        <c:axId val="8506316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5065088"/>
        <c:crosses val="autoZero"/>
        <c:crossBetween val="midCat"/>
      </c:valAx>
      <c:valAx>
        <c:axId val="850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Percentile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50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Amount of Precipitation in Percentile Events, Expressed as a Percentage of Annual Precipitation (New Brunswick)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of Amount of Precip in 99th Percentile Events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081987030882145E-2"/>
                  <c:y val="-3.96705381478187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'NB Data'!$A$3:$A$124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'NB Data'!$AF$3:$AF$124</c:f>
              <c:numCache>
                <c:formatCode>0.00%</c:formatCode>
                <c:ptCount val="122"/>
                <c:pt idx="0">
                  <c:v>6.3880394155623507E-2</c:v>
                </c:pt>
                <c:pt idx="1">
                  <c:v>0.24579999999999999</c:v>
                </c:pt>
                <c:pt idx="2">
                  <c:v>0.16945646041000564</c:v>
                </c:pt>
                <c:pt idx="3">
                  <c:v>0.17006941608819928</c:v>
                </c:pt>
                <c:pt idx="4">
                  <c:v>0.22082717872968985</c:v>
                </c:pt>
                <c:pt idx="5">
                  <c:v>0.32449952335557669</c:v>
                </c:pt>
                <c:pt idx="6">
                  <c:v>0.14864864864864866</c:v>
                </c:pt>
                <c:pt idx="7">
                  <c:v>0.29394812680115279</c:v>
                </c:pt>
                <c:pt idx="8">
                  <c:v>0.33370288248337027</c:v>
                </c:pt>
                <c:pt idx="9">
                  <c:v>0</c:v>
                </c:pt>
                <c:pt idx="10">
                  <c:v>8.2159063768808216E-2</c:v>
                </c:pt>
                <c:pt idx="11">
                  <c:v>0.20803831736776343</c:v>
                </c:pt>
                <c:pt idx="12">
                  <c:v>0.2554669410856702</c:v>
                </c:pt>
                <c:pt idx="13">
                  <c:v>0.31716341212744092</c:v>
                </c:pt>
                <c:pt idx="14">
                  <c:v>0.23200908059023839</c:v>
                </c:pt>
                <c:pt idx="15">
                  <c:v>0.28011685856676405</c:v>
                </c:pt>
                <c:pt idx="16">
                  <c:v>0.36041666666666666</c:v>
                </c:pt>
                <c:pt idx="17">
                  <c:v>0.17769869513641756</c:v>
                </c:pt>
                <c:pt idx="18">
                  <c:v>4.6187482918830278E-2</c:v>
                </c:pt>
                <c:pt idx="19">
                  <c:v>0.22686945500633712</c:v>
                </c:pt>
                <c:pt idx="20">
                  <c:v>0.10147507629704985</c:v>
                </c:pt>
                <c:pt idx="21">
                  <c:v>0.20081757792539601</c:v>
                </c:pt>
                <c:pt idx="22">
                  <c:v>0.14907002188183807</c:v>
                </c:pt>
                <c:pt idx="23">
                  <c:v>0.15387642660369932</c:v>
                </c:pt>
                <c:pt idx="24">
                  <c:v>0.17649219467401284</c:v>
                </c:pt>
                <c:pt idx="25">
                  <c:v>0.26649264356905555</c:v>
                </c:pt>
                <c:pt idx="26">
                  <c:v>0.11547507055503292</c:v>
                </c:pt>
                <c:pt idx="27">
                  <c:v>0.11625923820352473</c:v>
                </c:pt>
                <c:pt idx="28">
                  <c:v>0.27250821467688935</c:v>
                </c:pt>
                <c:pt idx="29">
                  <c:v>0</c:v>
                </c:pt>
                <c:pt idx="30">
                  <c:v>0.13390126692878987</c:v>
                </c:pt>
                <c:pt idx="31">
                  <c:v>0.25731683362797092</c:v>
                </c:pt>
                <c:pt idx="32">
                  <c:v>0.13290861159929701</c:v>
                </c:pt>
                <c:pt idx="33">
                  <c:v>0.11668145519077196</c:v>
                </c:pt>
                <c:pt idx="34">
                  <c:v>0.14316109422492401</c:v>
                </c:pt>
                <c:pt idx="35">
                  <c:v>4.920324294101202E-2</c:v>
                </c:pt>
                <c:pt idx="36">
                  <c:v>0.34012974976830401</c:v>
                </c:pt>
                <c:pt idx="37">
                  <c:v>5.0692225772097969E-2</c:v>
                </c:pt>
                <c:pt idx="38">
                  <c:v>0.17570754716981132</c:v>
                </c:pt>
                <c:pt idx="39">
                  <c:v>0.16920473773265651</c:v>
                </c:pt>
                <c:pt idx="40">
                  <c:v>0.28714378942788776</c:v>
                </c:pt>
                <c:pt idx="41">
                  <c:v>4.9590643274853803E-2</c:v>
                </c:pt>
                <c:pt idx="42">
                  <c:v>0.2937062937062937</c:v>
                </c:pt>
                <c:pt idx="43">
                  <c:v>4.6194926568758343E-2</c:v>
                </c:pt>
                <c:pt idx="44">
                  <c:v>0.14052287581699346</c:v>
                </c:pt>
                <c:pt idx="45">
                  <c:v>9.3525179856115109E-2</c:v>
                </c:pt>
                <c:pt idx="46">
                  <c:v>9.5266507557677002E-2</c:v>
                </c:pt>
                <c:pt idx="47">
                  <c:v>4.6308907654590024E-2</c:v>
                </c:pt>
                <c:pt idx="48">
                  <c:v>0.30925999208547689</c:v>
                </c:pt>
                <c:pt idx="49">
                  <c:v>0.14414934565050039</c:v>
                </c:pt>
                <c:pt idx="50">
                  <c:v>0.24752475247524749</c:v>
                </c:pt>
                <c:pt idx="51">
                  <c:v>0.18200089325591781</c:v>
                </c:pt>
                <c:pt idx="52">
                  <c:v>0.10185558693021379</c:v>
                </c:pt>
                <c:pt idx="53">
                  <c:v>9.5445240532241557E-2</c:v>
                </c:pt>
                <c:pt idx="54">
                  <c:v>0.20361083249749246</c:v>
                </c:pt>
                <c:pt idx="55">
                  <c:v>8.8870080406263235E-2</c:v>
                </c:pt>
                <c:pt idx="56">
                  <c:v>0.17816207520611302</c:v>
                </c:pt>
                <c:pt idx="57">
                  <c:v>0.13174568494647149</c:v>
                </c:pt>
                <c:pt idx="58">
                  <c:v>0.27028301886792455</c:v>
                </c:pt>
                <c:pt idx="59">
                  <c:v>0.31432748538011696</c:v>
                </c:pt>
                <c:pt idx="60">
                  <c:v>0</c:v>
                </c:pt>
                <c:pt idx="61">
                  <c:v>0</c:v>
                </c:pt>
                <c:pt idx="62">
                  <c:v>0.18389881549889581</c:v>
                </c:pt>
                <c:pt idx="63">
                  <c:v>0.15513068731848983</c:v>
                </c:pt>
                <c:pt idx="64">
                  <c:v>0.26431896377251574</c:v>
                </c:pt>
                <c:pt idx="65">
                  <c:v>8.8952339117065668E-2</c:v>
                </c:pt>
                <c:pt idx="66">
                  <c:v>0.13846538365408648</c:v>
                </c:pt>
                <c:pt idx="67">
                  <c:v>0.26009104704097114</c:v>
                </c:pt>
                <c:pt idx="68">
                  <c:v>0.12219850586979723</c:v>
                </c:pt>
                <c:pt idx="69">
                  <c:v>0</c:v>
                </c:pt>
                <c:pt idx="70">
                  <c:v>0.37657737436351563</c:v>
                </c:pt>
                <c:pt idx="71">
                  <c:v>0.1689767631471667</c:v>
                </c:pt>
                <c:pt idx="72">
                  <c:v>0.34106175514626219</c:v>
                </c:pt>
                <c:pt idx="73">
                  <c:v>0.13988490482514387</c:v>
                </c:pt>
                <c:pt idx="74">
                  <c:v>0</c:v>
                </c:pt>
                <c:pt idx="75">
                  <c:v>0.28137028483448806</c:v>
                </c:pt>
                <c:pt idx="76">
                  <c:v>0.18515283842794758</c:v>
                </c:pt>
                <c:pt idx="77">
                  <c:v>0.2874579869096055</c:v>
                </c:pt>
                <c:pt idx="78">
                  <c:v>0.14481318171269436</c:v>
                </c:pt>
                <c:pt idx="79">
                  <c:v>0.27972665148063786</c:v>
                </c:pt>
                <c:pt idx="80">
                  <c:v>0.18390486725663718</c:v>
                </c:pt>
                <c:pt idx="81">
                  <c:v>0.19501751654340208</c:v>
                </c:pt>
                <c:pt idx="82">
                  <c:v>4.7267996530789252E-2</c:v>
                </c:pt>
                <c:pt idx="83">
                  <c:v>0.26695990526137708</c:v>
                </c:pt>
                <c:pt idx="84">
                  <c:v>0.17500641519117272</c:v>
                </c:pt>
                <c:pt idx="85">
                  <c:v>0.20600000000000002</c:v>
                </c:pt>
                <c:pt idx="86">
                  <c:v>0.14202049780380674</c:v>
                </c:pt>
                <c:pt idx="87">
                  <c:v>0.22403752830799092</c:v>
                </c:pt>
                <c:pt idx="88">
                  <c:v>0.19157377668618933</c:v>
                </c:pt>
                <c:pt idx="89">
                  <c:v>0.19944725932749885</c:v>
                </c:pt>
                <c:pt idx="90">
                  <c:v>0.10888942423512406</c:v>
                </c:pt>
                <c:pt idx="91">
                  <c:v>0.1584898041590955</c:v>
                </c:pt>
                <c:pt idx="92">
                  <c:v>0.2585285655569256</c:v>
                </c:pt>
                <c:pt idx="93">
                  <c:v>0.29022655862411112</c:v>
                </c:pt>
                <c:pt idx="94">
                  <c:v>0.20240825688073394</c:v>
                </c:pt>
                <c:pt idx="95">
                  <c:v>0.17889087656529518</c:v>
                </c:pt>
                <c:pt idx="96">
                  <c:v>0.30589914367269266</c:v>
                </c:pt>
                <c:pt idx="97">
                  <c:v>0.12932111620158265</c:v>
                </c:pt>
                <c:pt idx="98">
                  <c:v>0.17447357112161579</c:v>
                </c:pt>
                <c:pt idx="99">
                  <c:v>4.8530954879328445E-2</c:v>
                </c:pt>
                <c:pt idx="100">
                  <c:v>0.26069975589910493</c:v>
                </c:pt>
                <c:pt idx="101">
                  <c:v>0.24105306458247638</c:v>
                </c:pt>
                <c:pt idx="102">
                  <c:v>0.14667875765132624</c:v>
                </c:pt>
                <c:pt idx="103">
                  <c:v>0.25583368689011454</c:v>
                </c:pt>
                <c:pt idx="104">
                  <c:v>0.1215213358070501</c:v>
                </c:pt>
                <c:pt idx="105">
                  <c:v>0.14444725524917784</c:v>
                </c:pt>
                <c:pt idx="106">
                  <c:v>0.17308480131093812</c:v>
                </c:pt>
                <c:pt idx="107">
                  <c:v>0.23188167625308134</c:v>
                </c:pt>
                <c:pt idx="108">
                  <c:v>0.16686991869918699</c:v>
                </c:pt>
                <c:pt idx="109">
                  <c:v>0.23384791309319611</c:v>
                </c:pt>
                <c:pt idx="110">
                  <c:v>0.17249372223295342</c:v>
                </c:pt>
                <c:pt idx="111">
                  <c:v>0.25746336167903022</c:v>
                </c:pt>
                <c:pt idx="112">
                  <c:v>0.22038567493112945</c:v>
                </c:pt>
                <c:pt idx="113">
                  <c:v>3.7386779726344188E-2</c:v>
                </c:pt>
                <c:pt idx="114">
                  <c:v>0.27953953084274541</c:v>
                </c:pt>
                <c:pt idx="115">
                  <c:v>0.45711692633489637</c:v>
                </c:pt>
                <c:pt idx="116">
                  <c:v>0.10179493484140643</c:v>
                </c:pt>
                <c:pt idx="117">
                  <c:v>0.15743183817062448</c:v>
                </c:pt>
                <c:pt idx="118">
                  <c:v>0.26856581532416501</c:v>
                </c:pt>
                <c:pt idx="119">
                  <c:v>9.4153378891419906E-2</c:v>
                </c:pt>
                <c:pt idx="120">
                  <c:v>0.18261542429713695</c:v>
                </c:pt>
                <c:pt idx="121">
                  <c:v>0.287884690299961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2E-40C1-9D1E-0ACD69E786A3}"/>
            </c:ext>
          </c:extLst>
        </c:ser>
        <c:ser>
          <c:idx val="1"/>
          <c:order val="1"/>
          <c:tx>
            <c:v>% of Amount of Precip in 95th Percentile Events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29219600095169E-2"/>
                  <c:y val="-5.88145071045201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'NB Data'!$A$3:$A$124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'NB Data'!$AB$3:$AB$124</c:f>
              <c:numCache>
                <c:formatCode>0.00%</c:formatCode>
                <c:ptCount val="122"/>
                <c:pt idx="0">
                  <c:v>0.52939177709819918</c:v>
                </c:pt>
                <c:pt idx="1">
                  <c:v>0.58779999999999999</c:v>
                </c:pt>
                <c:pt idx="2">
                  <c:v>0.46059808162497645</c:v>
                </c:pt>
                <c:pt idx="3">
                  <c:v>0.54859126173948558</c:v>
                </c:pt>
                <c:pt idx="4">
                  <c:v>0.53569670113244716</c:v>
                </c:pt>
                <c:pt idx="5">
                  <c:v>0.59885605338417536</c:v>
                </c:pt>
                <c:pt idx="6">
                  <c:v>0.6077428780131483</c:v>
                </c:pt>
                <c:pt idx="7">
                  <c:v>0.54908741594620558</c:v>
                </c:pt>
                <c:pt idx="8">
                  <c:v>0.5920177383592018</c:v>
                </c:pt>
                <c:pt idx="9">
                  <c:v>0.44526289052578111</c:v>
                </c:pt>
                <c:pt idx="10">
                  <c:v>0.49677573441604972</c:v>
                </c:pt>
                <c:pt idx="11">
                  <c:v>0.5441482715535193</c:v>
                </c:pt>
                <c:pt idx="12">
                  <c:v>0.55801389246205302</c:v>
                </c:pt>
                <c:pt idx="13">
                  <c:v>0.54655704008221995</c:v>
                </c:pt>
                <c:pt idx="14">
                  <c:v>0.56458569807037462</c:v>
                </c:pt>
                <c:pt idx="15">
                  <c:v>0.57965286131637739</c:v>
                </c:pt>
                <c:pt idx="16">
                  <c:v>0.54791666666666672</c:v>
                </c:pt>
                <c:pt idx="17">
                  <c:v>0.46097271648873073</c:v>
                </c:pt>
                <c:pt idx="18">
                  <c:v>0.38562448756490841</c:v>
                </c:pt>
                <c:pt idx="19">
                  <c:v>0.57625686523024922</c:v>
                </c:pt>
                <c:pt idx="20">
                  <c:v>0.38809766022380465</c:v>
                </c:pt>
                <c:pt idx="21">
                  <c:v>0.50383239652529377</c:v>
                </c:pt>
                <c:pt idx="22">
                  <c:v>0.49206783369803059</c:v>
                </c:pt>
                <c:pt idx="23">
                  <c:v>0.56277056277056281</c:v>
                </c:pt>
                <c:pt idx="24">
                  <c:v>0.59136822773186415</c:v>
                </c:pt>
                <c:pt idx="25">
                  <c:v>0.52586616041765544</c:v>
                </c:pt>
                <c:pt idx="26">
                  <c:v>0.4717779868297271</c:v>
                </c:pt>
                <c:pt idx="27">
                  <c:v>0.36895963615690736</c:v>
                </c:pt>
                <c:pt idx="28">
                  <c:v>0.61949616648411832</c:v>
                </c:pt>
                <c:pt idx="29">
                  <c:v>0.46368868183063855</c:v>
                </c:pt>
                <c:pt idx="30">
                  <c:v>0.5508955875928353</c:v>
                </c:pt>
                <c:pt idx="31">
                  <c:v>0.63700648202710675</c:v>
                </c:pt>
                <c:pt idx="32">
                  <c:v>0.52965729349736379</c:v>
                </c:pt>
                <c:pt idx="33">
                  <c:v>0.4412156166814552</c:v>
                </c:pt>
                <c:pt idx="34">
                  <c:v>0.46930091185410333</c:v>
                </c:pt>
                <c:pt idx="35">
                  <c:v>0.398658093374336</c:v>
                </c:pt>
                <c:pt idx="36">
                  <c:v>0.54124189063948103</c:v>
                </c:pt>
                <c:pt idx="37">
                  <c:v>0.53418530351437687</c:v>
                </c:pt>
                <c:pt idx="38">
                  <c:v>0.51816037735849052</c:v>
                </c:pt>
                <c:pt idx="39">
                  <c:v>0.44525018129079047</c:v>
                </c:pt>
                <c:pt idx="40">
                  <c:v>0.59212529910811396</c:v>
                </c:pt>
                <c:pt idx="41">
                  <c:v>0.45356725146198834</c:v>
                </c:pt>
                <c:pt idx="42">
                  <c:v>0.48539695598519134</c:v>
                </c:pt>
                <c:pt idx="43">
                  <c:v>0.45420560747663552</c:v>
                </c:pt>
                <c:pt idx="44">
                  <c:v>0.58867102396514159</c:v>
                </c:pt>
                <c:pt idx="45">
                  <c:v>0.51936912008854452</c:v>
                </c:pt>
                <c:pt idx="46">
                  <c:v>0.52247414478918053</c:v>
                </c:pt>
                <c:pt idx="47">
                  <c:v>0.58213020975211116</c:v>
                </c:pt>
                <c:pt idx="48">
                  <c:v>0.6539374752671151</c:v>
                </c:pt>
                <c:pt idx="49">
                  <c:v>0.47632794457274824</c:v>
                </c:pt>
                <c:pt idx="50">
                  <c:v>0.56487754038561744</c:v>
                </c:pt>
                <c:pt idx="51">
                  <c:v>0.49910674408217959</c:v>
                </c:pt>
                <c:pt idx="52">
                  <c:v>0.43787817668414686</c:v>
                </c:pt>
                <c:pt idx="53">
                  <c:v>0.43577277379733886</c:v>
                </c:pt>
                <c:pt idx="54">
                  <c:v>0.39869608826479436</c:v>
                </c:pt>
                <c:pt idx="55">
                  <c:v>0.53660600931019886</c:v>
                </c:pt>
                <c:pt idx="56">
                  <c:v>0.5938065553991555</c:v>
                </c:pt>
                <c:pt idx="57">
                  <c:v>0.53135241424513868</c:v>
                </c:pt>
                <c:pt idx="58">
                  <c:v>0.52099056603773586</c:v>
                </c:pt>
                <c:pt idx="59">
                  <c:v>0.5828460038986355</c:v>
                </c:pt>
                <c:pt idx="60">
                  <c:v>0.39880679210647085</c:v>
                </c:pt>
                <c:pt idx="61">
                  <c:v>0.35200000000000004</c:v>
                </c:pt>
                <c:pt idx="62">
                  <c:v>0.56595061232684196</c:v>
                </c:pt>
                <c:pt idx="63">
                  <c:v>0.55808325266214909</c:v>
                </c:pt>
                <c:pt idx="64">
                  <c:v>0.65877352762598662</c:v>
                </c:pt>
                <c:pt idx="65">
                  <c:v>0.51416648363716233</c:v>
                </c:pt>
                <c:pt idx="66">
                  <c:v>0.59835041239690079</c:v>
                </c:pt>
                <c:pt idx="67">
                  <c:v>0.4625189681335356</c:v>
                </c:pt>
                <c:pt idx="68">
                  <c:v>0.45304162219850591</c:v>
                </c:pt>
                <c:pt idx="69">
                  <c:v>0.29189385677935292</c:v>
                </c:pt>
                <c:pt idx="70">
                  <c:v>0.5926499889307062</c:v>
                </c:pt>
                <c:pt idx="71">
                  <c:v>0.4602527517325723</c:v>
                </c:pt>
                <c:pt idx="72">
                  <c:v>0.60303358613217761</c:v>
                </c:pt>
                <c:pt idx="73">
                  <c:v>0.45086321381142103</c:v>
                </c:pt>
                <c:pt idx="74">
                  <c:v>0.44354838709677413</c:v>
                </c:pt>
                <c:pt idx="75">
                  <c:v>0.62374903772132406</c:v>
                </c:pt>
                <c:pt idx="76">
                  <c:v>0.57537117903930124</c:v>
                </c:pt>
                <c:pt idx="77">
                  <c:v>0.61595612948876699</c:v>
                </c:pt>
                <c:pt idx="78">
                  <c:v>0.5084706428405662</c:v>
                </c:pt>
                <c:pt idx="79">
                  <c:v>0.61564160971905846</c:v>
                </c:pt>
                <c:pt idx="80">
                  <c:v>0.46238938053097345</c:v>
                </c:pt>
                <c:pt idx="81">
                  <c:v>0.5831062670299727</c:v>
                </c:pt>
                <c:pt idx="82">
                  <c:v>0.59865568083261056</c:v>
                </c:pt>
                <c:pt idx="83">
                  <c:v>0.57536795804432417</c:v>
                </c:pt>
                <c:pt idx="84">
                  <c:v>0.52347959969207081</c:v>
                </c:pt>
                <c:pt idx="85">
                  <c:v>0.52175000000000005</c:v>
                </c:pt>
                <c:pt idx="86">
                  <c:v>0.55197657393850663</c:v>
                </c:pt>
                <c:pt idx="87">
                  <c:v>0.67243610482044647</c:v>
                </c:pt>
                <c:pt idx="88">
                  <c:v>0.51766484035518612</c:v>
                </c:pt>
                <c:pt idx="89">
                  <c:v>0.59235375403040069</c:v>
                </c:pt>
                <c:pt idx="90">
                  <c:v>0.44423030595037344</c:v>
                </c:pt>
                <c:pt idx="91">
                  <c:v>0.53825964062184539</c:v>
                </c:pt>
                <c:pt idx="92">
                  <c:v>0.58692971639950675</c:v>
                </c:pt>
                <c:pt idx="93">
                  <c:v>0.59665950057879935</c:v>
                </c:pt>
                <c:pt idx="94">
                  <c:v>0.62824923547400602</c:v>
                </c:pt>
                <c:pt idx="95">
                  <c:v>0.53175313059033991</c:v>
                </c:pt>
                <c:pt idx="96">
                  <c:v>0.44172216936251191</c:v>
                </c:pt>
                <c:pt idx="97">
                  <c:v>0.59870887130362349</c:v>
                </c:pt>
                <c:pt idx="98">
                  <c:v>0.54404813064030944</c:v>
                </c:pt>
                <c:pt idx="99">
                  <c:v>0.55561385099685212</c:v>
                </c:pt>
                <c:pt idx="100">
                  <c:v>0.57949552481692435</c:v>
                </c:pt>
                <c:pt idx="101">
                  <c:v>0.55285890580008223</c:v>
                </c:pt>
                <c:pt idx="102">
                  <c:v>0.54817501700294713</c:v>
                </c:pt>
                <c:pt idx="103">
                  <c:v>0.53733559609673309</c:v>
                </c:pt>
                <c:pt idx="104">
                  <c:v>0.5853432282003711</c:v>
                </c:pt>
                <c:pt idx="105">
                  <c:v>0.53250695674171511</c:v>
                </c:pt>
                <c:pt idx="106">
                  <c:v>0.55837771405161818</c:v>
                </c:pt>
                <c:pt idx="107">
                  <c:v>0.58504519309778147</c:v>
                </c:pt>
                <c:pt idx="108">
                  <c:v>0.48353658536585359</c:v>
                </c:pt>
                <c:pt idx="109">
                  <c:v>0.6481799123308557</c:v>
                </c:pt>
                <c:pt idx="110">
                  <c:v>0.55147768978172684</c:v>
                </c:pt>
                <c:pt idx="111">
                  <c:v>0.60792473312827933</c:v>
                </c:pt>
                <c:pt idx="112">
                  <c:v>0.53994490358126712</c:v>
                </c:pt>
                <c:pt idx="113">
                  <c:v>0.53651956060898054</c:v>
                </c:pt>
                <c:pt idx="114">
                  <c:v>0.56689834926151172</c:v>
                </c:pt>
                <c:pt idx="115">
                  <c:v>0.60565723793677206</c:v>
                </c:pt>
                <c:pt idx="116">
                  <c:v>0.39660683550528641</c:v>
                </c:pt>
                <c:pt idx="117">
                  <c:v>0.64138082673702734</c:v>
                </c:pt>
                <c:pt idx="118">
                  <c:v>0.54715127701375255</c:v>
                </c:pt>
                <c:pt idx="119">
                  <c:v>0.51860288534548216</c:v>
                </c:pt>
                <c:pt idx="120">
                  <c:v>0.43151921588857362</c:v>
                </c:pt>
                <c:pt idx="121">
                  <c:v>0.55687573042462013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72E-40C1-9D1E-0ACD69E786A3}"/>
            </c:ext>
          </c:extLst>
        </c:ser>
        <c:ser>
          <c:idx val="2"/>
          <c:order val="2"/>
          <c:tx>
            <c:v>% of Amount of Precip in 90th Percentile Events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071462537714421E-2"/>
                  <c:y val="1.68285168338481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'NB Data'!$A$3:$A$124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'NB Data'!$X$3:$X$124</c:f>
              <c:numCache>
                <c:formatCode>0.00%</c:formatCode>
                <c:ptCount val="122"/>
                <c:pt idx="0">
                  <c:v>0.72952769283044505</c:v>
                </c:pt>
                <c:pt idx="1">
                  <c:v>0.80059999999999998</c:v>
                </c:pt>
                <c:pt idx="2">
                  <c:v>0.6985141997366936</c:v>
                </c:pt>
                <c:pt idx="3">
                  <c:v>0.81196406696610868</c:v>
                </c:pt>
                <c:pt idx="4">
                  <c:v>0.78655834564254068</c:v>
                </c:pt>
                <c:pt idx="5">
                  <c:v>0.79294566253574839</c:v>
                </c:pt>
                <c:pt idx="6">
                  <c:v>0.79510591672753839</c:v>
                </c:pt>
                <c:pt idx="7">
                  <c:v>0.77195004803073974</c:v>
                </c:pt>
                <c:pt idx="8">
                  <c:v>0.79526977087952699</c:v>
                </c:pt>
                <c:pt idx="9">
                  <c:v>0.7147574295148591</c:v>
                </c:pt>
                <c:pt idx="10">
                  <c:v>0.74325292572247437</c:v>
                </c:pt>
                <c:pt idx="11">
                  <c:v>0.7299042065805913</c:v>
                </c:pt>
                <c:pt idx="12">
                  <c:v>0.77694880370465658</c:v>
                </c:pt>
                <c:pt idx="13">
                  <c:v>0.71408016443987676</c:v>
                </c:pt>
                <c:pt idx="14">
                  <c:v>0.69421112372304206</c:v>
                </c:pt>
                <c:pt idx="15">
                  <c:v>0.75700292146416903</c:v>
                </c:pt>
                <c:pt idx="16">
                  <c:v>0.77583333333333337</c:v>
                </c:pt>
                <c:pt idx="17">
                  <c:v>0.7290628706998814</c:v>
                </c:pt>
                <c:pt idx="18">
                  <c:v>0.67614102213719585</c:v>
                </c:pt>
                <c:pt idx="19">
                  <c:v>0.77038445289395852</c:v>
                </c:pt>
                <c:pt idx="20">
                  <c:v>0.70396744659206512</c:v>
                </c:pt>
                <c:pt idx="21">
                  <c:v>0.74322943280531428</c:v>
                </c:pt>
                <c:pt idx="22">
                  <c:v>0.75246170678336977</c:v>
                </c:pt>
                <c:pt idx="23">
                  <c:v>0.79515938606847691</c:v>
                </c:pt>
                <c:pt idx="24">
                  <c:v>0.81726354453627181</c:v>
                </c:pt>
                <c:pt idx="25">
                  <c:v>0.74062648315140012</c:v>
                </c:pt>
                <c:pt idx="26">
                  <c:v>0.70319849482596419</c:v>
                </c:pt>
                <c:pt idx="27">
                  <c:v>0.63899943149516769</c:v>
                </c:pt>
                <c:pt idx="28">
                  <c:v>0.7592552026286965</c:v>
                </c:pt>
                <c:pt idx="29">
                  <c:v>0.70978350232940524</c:v>
                </c:pt>
                <c:pt idx="30">
                  <c:v>0.72979467016164257</c:v>
                </c:pt>
                <c:pt idx="31">
                  <c:v>0.79728933411903369</c:v>
                </c:pt>
                <c:pt idx="32">
                  <c:v>0.76537785588752194</c:v>
                </c:pt>
                <c:pt idx="33">
                  <c:v>0.74090505767524406</c:v>
                </c:pt>
                <c:pt idx="34">
                  <c:v>0.70607902735562311</c:v>
                </c:pt>
                <c:pt idx="35">
                  <c:v>0.74447861336315335</c:v>
                </c:pt>
                <c:pt idx="36">
                  <c:v>0.73517145505097314</c:v>
                </c:pt>
                <c:pt idx="37">
                  <c:v>0.80383386581469651</c:v>
                </c:pt>
                <c:pt idx="38">
                  <c:v>0.6943396226415095</c:v>
                </c:pt>
                <c:pt idx="39">
                  <c:v>0.64805414551607443</c:v>
                </c:pt>
                <c:pt idx="40">
                  <c:v>0.73547966064824888</c:v>
                </c:pt>
                <c:pt idx="41">
                  <c:v>0.75649122807017555</c:v>
                </c:pt>
                <c:pt idx="42">
                  <c:v>0.65919374742904158</c:v>
                </c:pt>
                <c:pt idx="43">
                  <c:v>0.71134846461949264</c:v>
                </c:pt>
                <c:pt idx="44">
                  <c:v>0.8106753812636166</c:v>
                </c:pt>
                <c:pt idx="45">
                  <c:v>0.77448810182623129</c:v>
                </c:pt>
                <c:pt idx="46">
                  <c:v>0.82398568019093077</c:v>
                </c:pt>
                <c:pt idx="47">
                  <c:v>0.75973849087442114</c:v>
                </c:pt>
                <c:pt idx="48">
                  <c:v>0.83201424614166997</c:v>
                </c:pt>
                <c:pt idx="49">
                  <c:v>0.70650500384911474</c:v>
                </c:pt>
                <c:pt idx="50">
                  <c:v>0.75403856175091188</c:v>
                </c:pt>
                <c:pt idx="51">
                  <c:v>0.7574810183117463</c:v>
                </c:pt>
                <c:pt idx="52">
                  <c:v>0.72751109318273499</c:v>
                </c:pt>
                <c:pt idx="53">
                  <c:v>0.75690890481064477</c:v>
                </c:pt>
                <c:pt idx="54">
                  <c:v>0.73144433299899703</c:v>
                </c:pt>
                <c:pt idx="55">
                  <c:v>0.77041895895048662</c:v>
                </c:pt>
                <c:pt idx="56">
                  <c:v>0.7739794892419064</c:v>
                </c:pt>
                <c:pt idx="57">
                  <c:v>0.75355036049814283</c:v>
                </c:pt>
                <c:pt idx="58">
                  <c:v>0.80117924528301887</c:v>
                </c:pt>
                <c:pt idx="59">
                  <c:v>0.79191033138401556</c:v>
                </c:pt>
                <c:pt idx="60">
                  <c:v>0.62643414410279952</c:v>
                </c:pt>
                <c:pt idx="61">
                  <c:v>0.69371428571428573</c:v>
                </c:pt>
                <c:pt idx="62">
                  <c:v>0.79100582212407144</c:v>
                </c:pt>
                <c:pt idx="63">
                  <c:v>0.787270087124879</c:v>
                </c:pt>
                <c:pt idx="64">
                  <c:v>0.84436348917223236</c:v>
                </c:pt>
                <c:pt idx="65">
                  <c:v>0.73995168021084989</c:v>
                </c:pt>
                <c:pt idx="66">
                  <c:v>0.80454886278430393</c:v>
                </c:pt>
                <c:pt idx="67">
                  <c:v>0.71229135053110759</c:v>
                </c:pt>
                <c:pt idx="68">
                  <c:v>0.69450373532550702</c:v>
                </c:pt>
                <c:pt idx="69">
                  <c:v>0.62195565249000362</c:v>
                </c:pt>
                <c:pt idx="70">
                  <c:v>0.77861412441886213</c:v>
                </c:pt>
                <c:pt idx="71">
                  <c:v>0.74256013045250713</c:v>
                </c:pt>
                <c:pt idx="72">
                  <c:v>0.84268689057421453</c:v>
                </c:pt>
                <c:pt idx="73">
                  <c:v>0.71226206285967242</c:v>
                </c:pt>
                <c:pt idx="74">
                  <c:v>0.77541544477028346</c:v>
                </c:pt>
                <c:pt idx="75">
                  <c:v>0.80157813702848346</c:v>
                </c:pt>
                <c:pt idx="76">
                  <c:v>0.79528384279475983</c:v>
                </c:pt>
                <c:pt idx="77">
                  <c:v>0.81089686891915802</c:v>
                </c:pt>
                <c:pt idx="78">
                  <c:v>0.74309584590392208</c:v>
                </c:pt>
                <c:pt idx="79">
                  <c:v>0.80060744115413829</c:v>
                </c:pt>
                <c:pt idx="80">
                  <c:v>0.69164823008849563</c:v>
                </c:pt>
                <c:pt idx="81">
                  <c:v>0.79330478785519654</c:v>
                </c:pt>
                <c:pt idx="82">
                  <c:v>0.80594102341717266</c:v>
                </c:pt>
                <c:pt idx="83">
                  <c:v>0.78260869565217384</c:v>
                </c:pt>
                <c:pt idx="84">
                  <c:v>0.75263022838080573</c:v>
                </c:pt>
                <c:pt idx="85">
                  <c:v>0.77575000000000005</c:v>
                </c:pt>
                <c:pt idx="86">
                  <c:v>0.79892630551488542</c:v>
                </c:pt>
                <c:pt idx="87">
                  <c:v>0.86525396311873182</c:v>
                </c:pt>
                <c:pt idx="88">
                  <c:v>0.82826374456829777</c:v>
                </c:pt>
                <c:pt idx="89">
                  <c:v>0.83049286043298021</c:v>
                </c:pt>
                <c:pt idx="90">
                  <c:v>0.73379908455793785</c:v>
                </c:pt>
                <c:pt idx="91">
                  <c:v>0.78699777912376334</c:v>
                </c:pt>
                <c:pt idx="92">
                  <c:v>0.81833127825729557</c:v>
                </c:pt>
                <c:pt idx="93">
                  <c:v>0.81048453778733254</c:v>
                </c:pt>
                <c:pt idx="94">
                  <c:v>0.77198012232415902</c:v>
                </c:pt>
                <c:pt idx="95">
                  <c:v>0.77839892665474064</c:v>
                </c:pt>
                <c:pt idx="96">
                  <c:v>0.73049476688867754</c:v>
                </c:pt>
                <c:pt idx="97">
                  <c:v>0.75718450645564339</c:v>
                </c:pt>
                <c:pt idx="98">
                  <c:v>0.79050279329608941</c:v>
                </c:pt>
                <c:pt idx="99">
                  <c:v>0.73006295907660024</c:v>
                </c:pt>
                <c:pt idx="100">
                  <c:v>0.82164361269324648</c:v>
                </c:pt>
                <c:pt idx="101">
                  <c:v>0.76264911559029203</c:v>
                </c:pt>
                <c:pt idx="102">
                  <c:v>0.77986851054182726</c:v>
                </c:pt>
                <c:pt idx="103">
                  <c:v>0.78489605430632159</c:v>
                </c:pt>
                <c:pt idx="104">
                  <c:v>0.76948051948051954</c:v>
                </c:pt>
                <c:pt idx="105">
                  <c:v>0.77207184416898555</c:v>
                </c:pt>
                <c:pt idx="106">
                  <c:v>0.82425235559197052</c:v>
                </c:pt>
                <c:pt idx="107">
                  <c:v>0.78603122432210348</c:v>
                </c:pt>
                <c:pt idx="108">
                  <c:v>0.76524390243902429</c:v>
                </c:pt>
                <c:pt idx="109">
                  <c:v>0.80160091480846207</c:v>
                </c:pt>
                <c:pt idx="110">
                  <c:v>0.76627390380529259</c:v>
                </c:pt>
                <c:pt idx="111">
                  <c:v>0.81418491043965979</c:v>
                </c:pt>
                <c:pt idx="112">
                  <c:v>0.80587695133149684</c:v>
                </c:pt>
                <c:pt idx="113">
                  <c:v>0.7550587781846213</c:v>
                </c:pt>
                <c:pt idx="114">
                  <c:v>0.81907037358818424</c:v>
                </c:pt>
                <c:pt idx="115">
                  <c:v>0.83300559673271823</c:v>
                </c:pt>
                <c:pt idx="116">
                  <c:v>0.7172362921072043</c:v>
                </c:pt>
                <c:pt idx="117">
                  <c:v>0.75043975373790683</c:v>
                </c:pt>
                <c:pt idx="118">
                  <c:v>0.72612966601178786</c:v>
                </c:pt>
                <c:pt idx="119">
                  <c:v>0.74563401670463181</c:v>
                </c:pt>
                <c:pt idx="120">
                  <c:v>0.65256641733298937</c:v>
                </c:pt>
                <c:pt idx="121">
                  <c:v>0.78574211141410211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72E-40C1-9D1E-0ACD69E78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27648"/>
        <c:axId val="91229568"/>
      </c:scatterChart>
      <c:valAx>
        <c:axId val="9122764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1229568"/>
        <c:crosses val="autoZero"/>
        <c:crossBetween val="midCat"/>
      </c:valAx>
      <c:valAx>
        <c:axId val="91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12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Annual Number of Percentile Events (Sussex)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99th Percentile Events</c:v>
          </c:tx>
          <c:marker>
            <c:symbol val="none"/>
          </c:marker>
          <c:trendline>
            <c:spPr>
              <a:ln w="38100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4335629995936116E-2"/>
                  <c:y val="-2.3702079646727068E-3"/>
                </c:manualLayout>
              </c:layout>
              <c:numFmt formatCode="General" sourceLinked="0"/>
            </c:trendlineLbl>
          </c:trendline>
          <c:xVal>
            <c:numRef>
              <c:f>'SS data'!$E$2:$E$119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'SS data'!$F$2:$F$119</c:f>
              <c:numCache>
                <c:formatCode>General</c:formatCode>
                <c:ptCount val="118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3</c:v>
                </c:pt>
                <c:pt idx="26">
                  <c:v>1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9</c:v>
                </c:pt>
                <c:pt idx="33">
                  <c:v>3</c:v>
                </c:pt>
                <c:pt idx="34">
                  <c:v>10</c:v>
                </c:pt>
                <c:pt idx="35">
                  <c:v>8</c:v>
                </c:pt>
                <c:pt idx="36">
                  <c:v>4</c:v>
                </c:pt>
                <c:pt idx="37">
                  <c:v>7</c:v>
                </c:pt>
                <c:pt idx="38">
                  <c:v>6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7</c:v>
                </c:pt>
                <c:pt idx="43">
                  <c:v>2</c:v>
                </c:pt>
                <c:pt idx="44">
                  <c:v>3</c:v>
                </c:pt>
                <c:pt idx="45">
                  <c:v>7</c:v>
                </c:pt>
                <c:pt idx="46">
                  <c:v>3</c:v>
                </c:pt>
                <c:pt idx="47">
                  <c:v>5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8</c:v>
                </c:pt>
                <c:pt idx="53">
                  <c:v>4</c:v>
                </c:pt>
                <c:pt idx="54">
                  <c:v>2</c:v>
                </c:pt>
                <c:pt idx="55">
                  <c:v>7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3</c:v>
                </c:pt>
                <c:pt idx="60">
                  <c:v>7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6</c:v>
                </c:pt>
                <c:pt idx="73">
                  <c:v>8</c:v>
                </c:pt>
                <c:pt idx="74">
                  <c:v>4</c:v>
                </c:pt>
                <c:pt idx="75">
                  <c:v>8</c:v>
                </c:pt>
                <c:pt idx="76">
                  <c:v>3</c:v>
                </c:pt>
                <c:pt idx="77">
                  <c:v>5</c:v>
                </c:pt>
                <c:pt idx="78">
                  <c:v>1</c:v>
                </c:pt>
                <c:pt idx="79">
                  <c:v>8</c:v>
                </c:pt>
                <c:pt idx="80">
                  <c:v>4</c:v>
                </c:pt>
                <c:pt idx="81">
                  <c:v>2</c:v>
                </c:pt>
                <c:pt idx="82">
                  <c:v>3</c:v>
                </c:pt>
                <c:pt idx="83">
                  <c:v>8</c:v>
                </c:pt>
                <c:pt idx="84">
                  <c:v>7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6</c:v>
                </c:pt>
                <c:pt idx="90">
                  <c:v>5</c:v>
                </c:pt>
                <c:pt idx="91">
                  <c:v>2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3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5</c:v>
                </c:pt>
                <c:pt idx="103">
                  <c:v>9</c:v>
                </c:pt>
                <c:pt idx="104">
                  <c:v>5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3</c:v>
                </c:pt>
                <c:pt idx="110">
                  <c:v>4</c:v>
                </c:pt>
                <c:pt idx="111">
                  <c:v>12</c:v>
                </c:pt>
                <c:pt idx="112">
                  <c:v>3</c:v>
                </c:pt>
                <c:pt idx="113">
                  <c:v>6</c:v>
                </c:pt>
                <c:pt idx="114">
                  <c:v>5</c:v>
                </c:pt>
                <c:pt idx="115">
                  <c:v>4</c:v>
                </c:pt>
                <c:pt idx="116">
                  <c:v>1</c:v>
                </c:pt>
                <c:pt idx="117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78-41CF-97BC-35099E5E2F48}"/>
            </c:ext>
          </c:extLst>
        </c:ser>
        <c:ser>
          <c:idx val="1"/>
          <c:order val="1"/>
          <c:tx>
            <c:v>Number of 95th Percentile Events</c:v>
          </c:tx>
          <c:marker>
            <c:symbol val="none"/>
          </c:marker>
          <c:trendline>
            <c:spPr>
              <a:ln w="38100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8465907894968887E-2"/>
                  <c:y val="-2.2055440164195056E-2"/>
                </c:manualLayout>
              </c:layout>
              <c:numFmt formatCode="General" sourceLinked="0"/>
            </c:trendlineLbl>
          </c:trendline>
          <c:xVal>
            <c:numRef>
              <c:f>'SS data'!$I$2:$I$119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'SS data'!$J$2:$J$119</c:f>
              <c:numCache>
                <c:formatCode>General</c:formatCode>
                <c:ptCount val="118"/>
                <c:pt idx="0">
                  <c:v>16</c:v>
                </c:pt>
                <c:pt idx="1">
                  <c:v>16</c:v>
                </c:pt>
                <c:pt idx="2">
                  <c:v>20</c:v>
                </c:pt>
                <c:pt idx="3">
                  <c:v>18</c:v>
                </c:pt>
                <c:pt idx="4">
                  <c:v>20</c:v>
                </c:pt>
                <c:pt idx="5">
                  <c:v>17</c:v>
                </c:pt>
                <c:pt idx="6">
                  <c:v>19</c:v>
                </c:pt>
                <c:pt idx="7">
                  <c:v>17</c:v>
                </c:pt>
                <c:pt idx="8">
                  <c:v>20</c:v>
                </c:pt>
                <c:pt idx="9">
                  <c:v>24</c:v>
                </c:pt>
                <c:pt idx="10">
                  <c:v>17</c:v>
                </c:pt>
                <c:pt idx="11">
                  <c:v>18</c:v>
                </c:pt>
                <c:pt idx="12">
                  <c:v>14</c:v>
                </c:pt>
                <c:pt idx="13">
                  <c:v>18</c:v>
                </c:pt>
                <c:pt idx="14">
                  <c:v>23</c:v>
                </c:pt>
                <c:pt idx="15">
                  <c:v>18</c:v>
                </c:pt>
                <c:pt idx="16">
                  <c:v>14</c:v>
                </c:pt>
                <c:pt idx="17">
                  <c:v>18</c:v>
                </c:pt>
                <c:pt idx="18">
                  <c:v>14</c:v>
                </c:pt>
                <c:pt idx="19">
                  <c:v>8</c:v>
                </c:pt>
                <c:pt idx="20">
                  <c:v>25</c:v>
                </c:pt>
                <c:pt idx="21">
                  <c:v>15</c:v>
                </c:pt>
                <c:pt idx="22">
                  <c:v>14</c:v>
                </c:pt>
                <c:pt idx="23">
                  <c:v>3</c:v>
                </c:pt>
                <c:pt idx="24">
                  <c:v>15</c:v>
                </c:pt>
                <c:pt idx="25">
                  <c:v>22</c:v>
                </c:pt>
                <c:pt idx="26">
                  <c:v>11</c:v>
                </c:pt>
                <c:pt idx="27">
                  <c:v>18</c:v>
                </c:pt>
                <c:pt idx="28">
                  <c:v>21</c:v>
                </c:pt>
                <c:pt idx="29">
                  <c:v>14</c:v>
                </c:pt>
                <c:pt idx="30">
                  <c:v>9</c:v>
                </c:pt>
                <c:pt idx="31">
                  <c:v>12</c:v>
                </c:pt>
                <c:pt idx="32">
                  <c:v>25</c:v>
                </c:pt>
                <c:pt idx="33">
                  <c:v>21</c:v>
                </c:pt>
                <c:pt idx="34">
                  <c:v>24</c:v>
                </c:pt>
                <c:pt idx="35">
                  <c:v>14</c:v>
                </c:pt>
                <c:pt idx="36">
                  <c:v>17</c:v>
                </c:pt>
                <c:pt idx="37">
                  <c:v>24</c:v>
                </c:pt>
                <c:pt idx="38">
                  <c:v>23</c:v>
                </c:pt>
                <c:pt idx="39">
                  <c:v>12</c:v>
                </c:pt>
                <c:pt idx="40">
                  <c:v>27</c:v>
                </c:pt>
                <c:pt idx="41">
                  <c:v>15</c:v>
                </c:pt>
                <c:pt idx="42">
                  <c:v>35</c:v>
                </c:pt>
                <c:pt idx="43">
                  <c:v>16</c:v>
                </c:pt>
                <c:pt idx="44">
                  <c:v>21</c:v>
                </c:pt>
                <c:pt idx="45">
                  <c:v>24</c:v>
                </c:pt>
                <c:pt idx="46">
                  <c:v>12</c:v>
                </c:pt>
                <c:pt idx="47">
                  <c:v>25</c:v>
                </c:pt>
                <c:pt idx="48">
                  <c:v>21</c:v>
                </c:pt>
                <c:pt idx="49">
                  <c:v>15</c:v>
                </c:pt>
                <c:pt idx="50">
                  <c:v>20</c:v>
                </c:pt>
                <c:pt idx="51">
                  <c:v>23</c:v>
                </c:pt>
                <c:pt idx="52">
                  <c:v>27</c:v>
                </c:pt>
                <c:pt idx="53">
                  <c:v>15</c:v>
                </c:pt>
                <c:pt idx="54">
                  <c:v>9</c:v>
                </c:pt>
                <c:pt idx="55">
                  <c:v>18</c:v>
                </c:pt>
                <c:pt idx="56">
                  <c:v>15</c:v>
                </c:pt>
                <c:pt idx="57">
                  <c:v>16</c:v>
                </c:pt>
                <c:pt idx="58">
                  <c:v>21</c:v>
                </c:pt>
                <c:pt idx="59">
                  <c:v>19</c:v>
                </c:pt>
                <c:pt idx="60">
                  <c:v>25</c:v>
                </c:pt>
                <c:pt idx="61">
                  <c:v>19</c:v>
                </c:pt>
                <c:pt idx="62">
                  <c:v>17</c:v>
                </c:pt>
                <c:pt idx="63">
                  <c:v>15</c:v>
                </c:pt>
                <c:pt idx="64">
                  <c:v>12</c:v>
                </c:pt>
                <c:pt idx="65">
                  <c:v>13</c:v>
                </c:pt>
                <c:pt idx="66">
                  <c:v>15</c:v>
                </c:pt>
                <c:pt idx="67">
                  <c:v>24</c:v>
                </c:pt>
                <c:pt idx="68">
                  <c:v>21</c:v>
                </c:pt>
                <c:pt idx="69">
                  <c:v>22</c:v>
                </c:pt>
                <c:pt idx="70">
                  <c:v>22</c:v>
                </c:pt>
                <c:pt idx="71">
                  <c:v>25</c:v>
                </c:pt>
                <c:pt idx="72">
                  <c:v>28</c:v>
                </c:pt>
                <c:pt idx="73">
                  <c:v>30</c:v>
                </c:pt>
                <c:pt idx="74">
                  <c:v>25</c:v>
                </c:pt>
                <c:pt idx="75">
                  <c:v>25</c:v>
                </c:pt>
                <c:pt idx="76">
                  <c:v>22</c:v>
                </c:pt>
                <c:pt idx="77">
                  <c:v>20</c:v>
                </c:pt>
                <c:pt idx="78">
                  <c:v>19</c:v>
                </c:pt>
                <c:pt idx="79">
                  <c:v>24</c:v>
                </c:pt>
                <c:pt idx="80">
                  <c:v>18</c:v>
                </c:pt>
                <c:pt idx="81">
                  <c:v>17</c:v>
                </c:pt>
                <c:pt idx="82">
                  <c:v>20</c:v>
                </c:pt>
                <c:pt idx="83">
                  <c:v>31</c:v>
                </c:pt>
                <c:pt idx="84">
                  <c:v>24</c:v>
                </c:pt>
                <c:pt idx="85">
                  <c:v>20</c:v>
                </c:pt>
                <c:pt idx="86">
                  <c:v>19</c:v>
                </c:pt>
                <c:pt idx="87">
                  <c:v>21</c:v>
                </c:pt>
                <c:pt idx="88">
                  <c:v>19</c:v>
                </c:pt>
                <c:pt idx="89">
                  <c:v>19</c:v>
                </c:pt>
                <c:pt idx="90">
                  <c:v>25</c:v>
                </c:pt>
                <c:pt idx="91">
                  <c:v>17</c:v>
                </c:pt>
                <c:pt idx="92">
                  <c:v>25</c:v>
                </c:pt>
                <c:pt idx="93">
                  <c:v>22</c:v>
                </c:pt>
                <c:pt idx="94">
                  <c:v>22</c:v>
                </c:pt>
                <c:pt idx="95">
                  <c:v>13</c:v>
                </c:pt>
                <c:pt idx="96">
                  <c:v>29</c:v>
                </c:pt>
                <c:pt idx="97">
                  <c:v>14</c:v>
                </c:pt>
                <c:pt idx="98">
                  <c:v>14</c:v>
                </c:pt>
                <c:pt idx="99">
                  <c:v>13</c:v>
                </c:pt>
                <c:pt idx="100">
                  <c:v>22</c:v>
                </c:pt>
                <c:pt idx="101">
                  <c:v>14</c:v>
                </c:pt>
                <c:pt idx="102">
                  <c:v>23</c:v>
                </c:pt>
                <c:pt idx="103">
                  <c:v>28</c:v>
                </c:pt>
                <c:pt idx="104">
                  <c:v>24</c:v>
                </c:pt>
                <c:pt idx="105">
                  <c:v>21</c:v>
                </c:pt>
                <c:pt idx="106">
                  <c:v>30</c:v>
                </c:pt>
                <c:pt idx="107">
                  <c:v>22</c:v>
                </c:pt>
                <c:pt idx="108">
                  <c:v>21</c:v>
                </c:pt>
                <c:pt idx="109">
                  <c:v>22</c:v>
                </c:pt>
                <c:pt idx="110">
                  <c:v>19</c:v>
                </c:pt>
                <c:pt idx="111">
                  <c:v>30</c:v>
                </c:pt>
                <c:pt idx="112">
                  <c:v>19</c:v>
                </c:pt>
                <c:pt idx="113">
                  <c:v>18</c:v>
                </c:pt>
                <c:pt idx="114">
                  <c:v>17</c:v>
                </c:pt>
                <c:pt idx="115">
                  <c:v>17</c:v>
                </c:pt>
                <c:pt idx="116">
                  <c:v>13</c:v>
                </c:pt>
                <c:pt idx="117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C78-41CF-97BC-35099E5E2F48}"/>
            </c:ext>
          </c:extLst>
        </c:ser>
        <c:ser>
          <c:idx val="2"/>
          <c:order val="2"/>
          <c:tx>
            <c:v>Number of 90th Percentile Events</c:v>
          </c:tx>
          <c:marker>
            <c:symbol val="none"/>
          </c:marker>
          <c:trendline>
            <c:spPr>
              <a:ln w="38100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3836068727995811E-2"/>
                  <c:y val="1.1639596555228414E-2"/>
                </c:manualLayout>
              </c:layout>
              <c:numFmt formatCode="General" sourceLinked="0"/>
            </c:trendlineLbl>
          </c:trendline>
          <c:xVal>
            <c:numRef>
              <c:f>'SS data'!$M$2:$M$119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'SS data'!$N$2:$N$119</c:f>
              <c:numCache>
                <c:formatCode>General</c:formatCode>
                <c:ptCount val="118"/>
                <c:pt idx="0">
                  <c:v>28</c:v>
                </c:pt>
                <c:pt idx="1">
                  <c:v>28</c:v>
                </c:pt>
                <c:pt idx="2">
                  <c:v>35</c:v>
                </c:pt>
                <c:pt idx="3">
                  <c:v>43</c:v>
                </c:pt>
                <c:pt idx="4">
                  <c:v>41</c:v>
                </c:pt>
                <c:pt idx="5">
                  <c:v>41</c:v>
                </c:pt>
                <c:pt idx="6">
                  <c:v>45</c:v>
                </c:pt>
                <c:pt idx="7">
                  <c:v>32</c:v>
                </c:pt>
                <c:pt idx="8">
                  <c:v>45</c:v>
                </c:pt>
                <c:pt idx="9">
                  <c:v>38</c:v>
                </c:pt>
                <c:pt idx="10">
                  <c:v>36</c:v>
                </c:pt>
                <c:pt idx="11">
                  <c:v>40</c:v>
                </c:pt>
                <c:pt idx="12">
                  <c:v>35</c:v>
                </c:pt>
                <c:pt idx="13">
                  <c:v>44</c:v>
                </c:pt>
                <c:pt idx="14">
                  <c:v>46</c:v>
                </c:pt>
                <c:pt idx="15">
                  <c:v>41</c:v>
                </c:pt>
                <c:pt idx="16">
                  <c:v>37</c:v>
                </c:pt>
                <c:pt idx="17">
                  <c:v>37</c:v>
                </c:pt>
                <c:pt idx="18">
                  <c:v>25</c:v>
                </c:pt>
                <c:pt idx="19">
                  <c:v>18</c:v>
                </c:pt>
                <c:pt idx="20">
                  <c:v>41</c:v>
                </c:pt>
                <c:pt idx="21">
                  <c:v>37</c:v>
                </c:pt>
                <c:pt idx="22">
                  <c:v>32</c:v>
                </c:pt>
                <c:pt idx="23">
                  <c:v>14</c:v>
                </c:pt>
                <c:pt idx="24">
                  <c:v>31</c:v>
                </c:pt>
                <c:pt idx="25">
                  <c:v>41</c:v>
                </c:pt>
                <c:pt idx="26">
                  <c:v>28</c:v>
                </c:pt>
                <c:pt idx="27">
                  <c:v>45</c:v>
                </c:pt>
                <c:pt idx="28">
                  <c:v>43</c:v>
                </c:pt>
                <c:pt idx="29">
                  <c:v>45</c:v>
                </c:pt>
                <c:pt idx="30">
                  <c:v>34</c:v>
                </c:pt>
                <c:pt idx="31">
                  <c:v>37</c:v>
                </c:pt>
                <c:pt idx="32">
                  <c:v>40</c:v>
                </c:pt>
                <c:pt idx="33">
                  <c:v>43</c:v>
                </c:pt>
                <c:pt idx="34">
                  <c:v>39</c:v>
                </c:pt>
                <c:pt idx="35">
                  <c:v>34</c:v>
                </c:pt>
                <c:pt idx="36">
                  <c:v>44</c:v>
                </c:pt>
                <c:pt idx="37">
                  <c:v>41</c:v>
                </c:pt>
                <c:pt idx="38">
                  <c:v>41</c:v>
                </c:pt>
                <c:pt idx="39">
                  <c:v>21</c:v>
                </c:pt>
                <c:pt idx="40">
                  <c:v>46</c:v>
                </c:pt>
                <c:pt idx="41">
                  <c:v>32</c:v>
                </c:pt>
                <c:pt idx="42">
                  <c:v>53</c:v>
                </c:pt>
                <c:pt idx="43">
                  <c:v>28</c:v>
                </c:pt>
                <c:pt idx="44">
                  <c:v>42</c:v>
                </c:pt>
                <c:pt idx="45">
                  <c:v>55</c:v>
                </c:pt>
                <c:pt idx="46">
                  <c:v>31</c:v>
                </c:pt>
                <c:pt idx="47">
                  <c:v>50</c:v>
                </c:pt>
                <c:pt idx="48">
                  <c:v>46</c:v>
                </c:pt>
                <c:pt idx="49">
                  <c:v>38</c:v>
                </c:pt>
                <c:pt idx="50">
                  <c:v>42</c:v>
                </c:pt>
                <c:pt idx="51">
                  <c:v>48</c:v>
                </c:pt>
                <c:pt idx="52">
                  <c:v>42</c:v>
                </c:pt>
                <c:pt idx="53">
                  <c:v>37</c:v>
                </c:pt>
                <c:pt idx="54">
                  <c:v>17</c:v>
                </c:pt>
                <c:pt idx="55">
                  <c:v>37</c:v>
                </c:pt>
                <c:pt idx="56">
                  <c:v>46</c:v>
                </c:pt>
                <c:pt idx="57">
                  <c:v>35</c:v>
                </c:pt>
                <c:pt idx="58">
                  <c:v>40</c:v>
                </c:pt>
                <c:pt idx="59">
                  <c:v>40</c:v>
                </c:pt>
                <c:pt idx="60">
                  <c:v>39</c:v>
                </c:pt>
                <c:pt idx="61">
                  <c:v>39</c:v>
                </c:pt>
                <c:pt idx="62">
                  <c:v>36</c:v>
                </c:pt>
                <c:pt idx="63">
                  <c:v>30</c:v>
                </c:pt>
                <c:pt idx="64">
                  <c:v>28</c:v>
                </c:pt>
                <c:pt idx="65">
                  <c:v>37</c:v>
                </c:pt>
                <c:pt idx="66">
                  <c:v>35</c:v>
                </c:pt>
                <c:pt idx="67">
                  <c:v>41</c:v>
                </c:pt>
                <c:pt idx="68">
                  <c:v>36</c:v>
                </c:pt>
                <c:pt idx="69">
                  <c:v>39</c:v>
                </c:pt>
                <c:pt idx="70">
                  <c:v>43</c:v>
                </c:pt>
                <c:pt idx="71">
                  <c:v>37</c:v>
                </c:pt>
                <c:pt idx="72">
                  <c:v>56</c:v>
                </c:pt>
                <c:pt idx="73">
                  <c:v>54</c:v>
                </c:pt>
                <c:pt idx="74">
                  <c:v>49</c:v>
                </c:pt>
                <c:pt idx="75">
                  <c:v>49</c:v>
                </c:pt>
                <c:pt idx="76">
                  <c:v>43</c:v>
                </c:pt>
                <c:pt idx="77">
                  <c:v>44</c:v>
                </c:pt>
                <c:pt idx="78">
                  <c:v>41</c:v>
                </c:pt>
                <c:pt idx="79">
                  <c:v>47</c:v>
                </c:pt>
                <c:pt idx="80">
                  <c:v>31</c:v>
                </c:pt>
                <c:pt idx="81">
                  <c:v>36</c:v>
                </c:pt>
                <c:pt idx="82">
                  <c:v>31</c:v>
                </c:pt>
                <c:pt idx="83">
                  <c:v>52</c:v>
                </c:pt>
                <c:pt idx="84">
                  <c:v>47</c:v>
                </c:pt>
                <c:pt idx="85">
                  <c:v>36</c:v>
                </c:pt>
                <c:pt idx="86">
                  <c:v>41</c:v>
                </c:pt>
                <c:pt idx="87">
                  <c:v>41</c:v>
                </c:pt>
                <c:pt idx="88">
                  <c:v>38</c:v>
                </c:pt>
                <c:pt idx="89">
                  <c:v>45</c:v>
                </c:pt>
                <c:pt idx="90">
                  <c:v>45</c:v>
                </c:pt>
                <c:pt idx="91">
                  <c:v>33</c:v>
                </c:pt>
                <c:pt idx="92">
                  <c:v>42</c:v>
                </c:pt>
                <c:pt idx="93">
                  <c:v>40</c:v>
                </c:pt>
                <c:pt idx="94">
                  <c:v>36</c:v>
                </c:pt>
                <c:pt idx="95">
                  <c:v>25</c:v>
                </c:pt>
                <c:pt idx="96">
                  <c:v>41</c:v>
                </c:pt>
                <c:pt idx="97">
                  <c:v>30</c:v>
                </c:pt>
                <c:pt idx="98">
                  <c:v>27</c:v>
                </c:pt>
                <c:pt idx="99">
                  <c:v>34</c:v>
                </c:pt>
                <c:pt idx="100">
                  <c:v>40</c:v>
                </c:pt>
                <c:pt idx="101">
                  <c:v>33</c:v>
                </c:pt>
                <c:pt idx="102">
                  <c:v>40</c:v>
                </c:pt>
                <c:pt idx="103">
                  <c:v>47</c:v>
                </c:pt>
                <c:pt idx="104">
                  <c:v>45</c:v>
                </c:pt>
                <c:pt idx="105">
                  <c:v>44</c:v>
                </c:pt>
                <c:pt idx="106">
                  <c:v>51</c:v>
                </c:pt>
                <c:pt idx="107">
                  <c:v>40</c:v>
                </c:pt>
                <c:pt idx="108">
                  <c:v>36</c:v>
                </c:pt>
                <c:pt idx="109">
                  <c:v>43</c:v>
                </c:pt>
                <c:pt idx="110">
                  <c:v>42</c:v>
                </c:pt>
                <c:pt idx="111">
                  <c:v>59</c:v>
                </c:pt>
                <c:pt idx="112">
                  <c:v>46</c:v>
                </c:pt>
                <c:pt idx="113">
                  <c:v>37</c:v>
                </c:pt>
                <c:pt idx="114">
                  <c:v>31</c:v>
                </c:pt>
                <c:pt idx="115">
                  <c:v>31</c:v>
                </c:pt>
                <c:pt idx="116">
                  <c:v>32</c:v>
                </c:pt>
                <c:pt idx="117">
                  <c:v>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C78-41CF-97BC-35099E5E2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51296"/>
        <c:axId val="90780032"/>
      </c:scatterChart>
      <c:valAx>
        <c:axId val="9135129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780032"/>
        <c:crosses val="autoZero"/>
        <c:crossBetween val="midCat"/>
      </c:valAx>
      <c:valAx>
        <c:axId val="907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Percentile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135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Amount of Precipitation in Percentile Events, Expressed as a Percentage of Annual Rainfall (Sussex)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of Amount of Precip in 99th Percentile Events</c:v>
          </c:tx>
          <c:marker>
            <c:symbol val="none"/>
          </c:marker>
          <c:trendline>
            <c:spPr>
              <a:ln w="38100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0336169531375497"/>
                  <c:y val="9.979473860821389E-3"/>
                </c:manualLayout>
              </c:layout>
              <c:numFmt formatCode="General" sourceLinked="0"/>
            </c:trendlineLbl>
          </c:trendline>
          <c:xVal>
            <c:numRef>
              <c:f>'SS data'!$AC$2:$AC$119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'SS data'!$AE$2:$AE$119</c:f>
              <c:numCache>
                <c:formatCode>0.0%</c:formatCode>
                <c:ptCount val="118"/>
                <c:pt idx="0">
                  <c:v>0.21123976277887604</c:v>
                </c:pt>
                <c:pt idx="1">
                  <c:v>0.35011740151317505</c:v>
                </c:pt>
                <c:pt idx="2">
                  <c:v>8.5815796665755673E-2</c:v>
                </c:pt>
                <c:pt idx="3">
                  <c:v>0.21074475443855201</c:v>
                </c:pt>
                <c:pt idx="4">
                  <c:v>0.20780939774983456</c:v>
                </c:pt>
                <c:pt idx="5">
                  <c:v>0.1998394863563403</c:v>
                </c:pt>
                <c:pt idx="6">
                  <c:v>0.1226457399103139</c:v>
                </c:pt>
                <c:pt idx="7">
                  <c:v>0.18306515431284623</c:v>
                </c:pt>
                <c:pt idx="8">
                  <c:v>0.10904925544100802</c:v>
                </c:pt>
                <c:pt idx="9">
                  <c:v>0.22036874451273045</c:v>
                </c:pt>
                <c:pt idx="10">
                  <c:v>0.17773325701202061</c:v>
                </c:pt>
                <c:pt idx="11">
                  <c:v>0.15915317559153175</c:v>
                </c:pt>
                <c:pt idx="12">
                  <c:v>5.6112852664576808E-2</c:v>
                </c:pt>
                <c:pt idx="13">
                  <c:v>0.14199328107502801</c:v>
                </c:pt>
                <c:pt idx="14">
                  <c:v>0.16738882554161916</c:v>
                </c:pt>
                <c:pt idx="15">
                  <c:v>0.14112038140643623</c:v>
                </c:pt>
                <c:pt idx="16">
                  <c:v>0.13537955604275145</c:v>
                </c:pt>
                <c:pt idx="17">
                  <c:v>0.18345498783454986</c:v>
                </c:pt>
                <c:pt idx="18">
                  <c:v>0.15451454476766149</c:v>
                </c:pt>
                <c:pt idx="19">
                  <c:v>0</c:v>
                </c:pt>
                <c:pt idx="20">
                  <c:v>0.20862521891418562</c:v>
                </c:pt>
                <c:pt idx="21">
                  <c:v>5.5077452667814115E-2</c:v>
                </c:pt>
                <c:pt idx="22">
                  <c:v>0</c:v>
                </c:pt>
                <c:pt idx="23">
                  <c:v>0</c:v>
                </c:pt>
                <c:pt idx="24">
                  <c:v>0.26764869371873268</c:v>
                </c:pt>
                <c:pt idx="25">
                  <c:v>0.13219466541881142</c:v>
                </c:pt>
                <c:pt idx="26">
                  <c:v>6.4579901153212521E-2</c:v>
                </c:pt>
                <c:pt idx="27">
                  <c:v>0.24318274318274316</c:v>
                </c:pt>
                <c:pt idx="28">
                  <c:v>0.18649237472766886</c:v>
                </c:pt>
                <c:pt idx="29">
                  <c:v>0.20102851799906496</c:v>
                </c:pt>
                <c:pt idx="30">
                  <c:v>0.21434671221178478</c:v>
                </c:pt>
                <c:pt idx="31">
                  <c:v>0.14716360646752535</c:v>
                </c:pt>
                <c:pt idx="32">
                  <c:v>0.36549019607843136</c:v>
                </c:pt>
                <c:pt idx="33">
                  <c:v>0.15712707182320443</c:v>
                </c:pt>
                <c:pt idx="34">
                  <c:v>0.40993164455166869</c:v>
                </c:pt>
                <c:pt idx="35">
                  <c:v>0.38302476556864629</c:v>
                </c:pt>
                <c:pt idx="36">
                  <c:v>0.16469786460699681</c:v>
                </c:pt>
                <c:pt idx="37">
                  <c:v>0.2702758763741962</c:v>
                </c:pt>
                <c:pt idx="38">
                  <c:v>0.30136363636363633</c:v>
                </c:pt>
                <c:pt idx="39">
                  <c:v>0.10502489814395653</c:v>
                </c:pt>
                <c:pt idx="40">
                  <c:v>0.11066072152411835</c:v>
                </c:pt>
                <c:pt idx="41">
                  <c:v>0.13393870601589103</c:v>
                </c:pt>
                <c:pt idx="42">
                  <c:v>0.27003952569169959</c:v>
                </c:pt>
                <c:pt idx="43">
                  <c:v>0.10965536884078611</c:v>
                </c:pt>
                <c:pt idx="44">
                  <c:v>0.12542128069330766</c:v>
                </c:pt>
                <c:pt idx="45">
                  <c:v>0.25216955941255004</c:v>
                </c:pt>
                <c:pt idx="46">
                  <c:v>0.17230226403998825</c:v>
                </c:pt>
                <c:pt idx="47">
                  <c:v>0.19141552511415527</c:v>
                </c:pt>
                <c:pt idx="48">
                  <c:v>6.482281763180639E-2</c:v>
                </c:pt>
                <c:pt idx="49">
                  <c:v>0</c:v>
                </c:pt>
                <c:pt idx="50">
                  <c:v>0.12520032051282051</c:v>
                </c:pt>
                <c:pt idx="51">
                  <c:v>0.1189730745147151</c:v>
                </c:pt>
                <c:pt idx="52">
                  <c:v>0.34620886981401999</c:v>
                </c:pt>
                <c:pt idx="53">
                  <c:v>0.24153559050919757</c:v>
                </c:pt>
                <c:pt idx="54">
                  <c:v>0.25717017208413001</c:v>
                </c:pt>
                <c:pt idx="55">
                  <c:v>0.4065252201761409</c:v>
                </c:pt>
                <c:pt idx="56">
                  <c:v>4.163640764947954E-2</c:v>
                </c:pt>
                <c:pt idx="57">
                  <c:v>0.18462757527733756</c:v>
                </c:pt>
                <c:pt idx="58">
                  <c:v>9.3837535014005588E-2</c:v>
                </c:pt>
                <c:pt idx="59">
                  <c:v>0.14059674502712477</c:v>
                </c:pt>
                <c:pt idx="60">
                  <c:v>0.28509803921568627</c:v>
                </c:pt>
                <c:pt idx="61">
                  <c:v>4.8048048048048048E-2</c:v>
                </c:pt>
                <c:pt idx="62">
                  <c:v>0</c:v>
                </c:pt>
                <c:pt idx="63">
                  <c:v>0.1555878084179971</c:v>
                </c:pt>
                <c:pt idx="64">
                  <c:v>0.16880920162381599</c:v>
                </c:pt>
                <c:pt idx="65">
                  <c:v>4.9155145929339485E-2</c:v>
                </c:pt>
                <c:pt idx="66">
                  <c:v>0</c:v>
                </c:pt>
                <c:pt idx="67">
                  <c:v>0.14627434377646062</c:v>
                </c:pt>
                <c:pt idx="68">
                  <c:v>0.20944366526414213</c:v>
                </c:pt>
                <c:pt idx="69">
                  <c:v>0.12808327675944786</c:v>
                </c:pt>
                <c:pt idx="70">
                  <c:v>0.11750881316098709</c:v>
                </c:pt>
                <c:pt idx="71">
                  <c:v>0.17385229540918165</c:v>
                </c:pt>
                <c:pt idx="72">
                  <c:v>0.20797363051326323</c:v>
                </c:pt>
                <c:pt idx="73">
                  <c:v>0.26019900497512438</c:v>
                </c:pt>
                <c:pt idx="74">
                  <c:v>0.14379336931380107</c:v>
                </c:pt>
                <c:pt idx="75">
                  <c:v>0.26521449950116394</c:v>
                </c:pt>
                <c:pt idx="76">
                  <c:v>0.12079646017699114</c:v>
                </c:pt>
                <c:pt idx="77">
                  <c:v>0.21635115456625756</c:v>
                </c:pt>
                <c:pt idx="78">
                  <c:v>5.457539402493531E-2</c:v>
                </c:pt>
                <c:pt idx="79">
                  <c:v>0.310896309314587</c:v>
                </c:pt>
                <c:pt idx="80">
                  <c:v>0.22718282000565129</c:v>
                </c:pt>
                <c:pt idx="81">
                  <c:v>0.113659793814433</c:v>
                </c:pt>
                <c:pt idx="82">
                  <c:v>0.17492781520692971</c:v>
                </c:pt>
                <c:pt idx="83">
                  <c:v>0.25428005045954222</c:v>
                </c:pt>
                <c:pt idx="84">
                  <c:v>0.27861986437973674</c:v>
                </c:pt>
                <c:pt idx="85">
                  <c:v>0.21932681867535289</c:v>
                </c:pt>
                <c:pt idx="86">
                  <c:v>0.17263770712046575</c:v>
                </c:pt>
                <c:pt idx="87">
                  <c:v>0.16991833030852996</c:v>
                </c:pt>
                <c:pt idx="88">
                  <c:v>0.14681851943550384</c:v>
                </c:pt>
                <c:pt idx="89">
                  <c:v>0.25524947023694861</c:v>
                </c:pt>
                <c:pt idx="90">
                  <c:v>0.17521925732412763</c:v>
                </c:pt>
                <c:pt idx="91">
                  <c:v>0.1051513542219862</c:v>
                </c:pt>
                <c:pt idx="92">
                  <c:v>0.19587409612930667</c:v>
                </c:pt>
                <c:pt idx="93">
                  <c:v>0.1586976320582878</c:v>
                </c:pt>
                <c:pt idx="94">
                  <c:v>0.25575637534043077</c:v>
                </c:pt>
                <c:pt idx="95">
                  <c:v>0.25540865384615385</c:v>
                </c:pt>
                <c:pt idx="96">
                  <c:v>0.35865753882117213</c:v>
                </c:pt>
                <c:pt idx="97">
                  <c:v>0.24713103816386442</c:v>
                </c:pt>
                <c:pt idx="98">
                  <c:v>0.2696234843650287</c:v>
                </c:pt>
                <c:pt idx="99">
                  <c:v>0.23694568354762527</c:v>
                </c:pt>
                <c:pt idx="100">
                  <c:v>0.21527777777777776</c:v>
                </c:pt>
                <c:pt idx="101">
                  <c:v>4.6333231052470079E-2</c:v>
                </c:pt>
                <c:pt idx="102">
                  <c:v>0.21081800044336066</c:v>
                </c:pt>
                <c:pt idx="103">
                  <c:v>0.27632237610545635</c:v>
                </c:pt>
                <c:pt idx="104">
                  <c:v>0.25858741798533386</c:v>
                </c:pt>
                <c:pt idx="105">
                  <c:v>0.3214356929212363</c:v>
                </c:pt>
                <c:pt idx="106">
                  <c:v>0.23549151204105803</c:v>
                </c:pt>
                <c:pt idx="107">
                  <c:v>0.26693395231061406</c:v>
                </c:pt>
                <c:pt idx="108">
                  <c:v>0.26326393552719946</c:v>
                </c:pt>
                <c:pt idx="109">
                  <c:v>0.13404255319148936</c:v>
                </c:pt>
                <c:pt idx="110">
                  <c:v>0.23777173913043481</c:v>
                </c:pt>
                <c:pt idx="111">
                  <c:v>0.41041882109617372</c:v>
                </c:pt>
                <c:pt idx="112">
                  <c:v>0.14664310954063603</c:v>
                </c:pt>
                <c:pt idx="113">
                  <c:v>0.27948417350527549</c:v>
                </c:pt>
                <c:pt idx="114">
                  <c:v>0.25655775425678784</c:v>
                </c:pt>
                <c:pt idx="115">
                  <c:v>0.1942841439956032</c:v>
                </c:pt>
                <c:pt idx="116">
                  <c:v>4.9827188940092165E-2</c:v>
                </c:pt>
                <c:pt idx="117">
                  <c:v>0.16285777679165742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D9-4381-909D-25AC15B43188}"/>
            </c:ext>
          </c:extLst>
        </c:ser>
        <c:ser>
          <c:idx val="1"/>
          <c:order val="1"/>
          <c:tx>
            <c:v>% of Amount of Precip in 95th Percentile Events</c:v>
          </c:tx>
          <c:marker>
            <c:symbol val="none"/>
          </c:marker>
          <c:trendline>
            <c:spPr>
              <a:ln w="38100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9323550296399846E-2"/>
                  <c:y val="4.520725982952193E-2"/>
                </c:manualLayout>
              </c:layout>
              <c:numFmt formatCode="General" sourceLinked="0"/>
            </c:trendlineLbl>
          </c:trendline>
          <c:xVal>
            <c:numRef>
              <c:f>'SS data'!$Y$2:$Y$119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'SS data'!$AA$2:$AA$119</c:f>
              <c:numCache>
                <c:formatCode>0.0%</c:formatCode>
                <c:ptCount val="118"/>
                <c:pt idx="0">
                  <c:v>0.61479807963852029</c:v>
                </c:pt>
                <c:pt idx="1">
                  <c:v>0.62927211061831467</c:v>
                </c:pt>
                <c:pt idx="2">
                  <c:v>0.54277124897512974</c:v>
                </c:pt>
                <c:pt idx="3">
                  <c:v>0.51786949504265622</c:v>
                </c:pt>
                <c:pt idx="4">
                  <c:v>0.52150893448047653</c:v>
                </c:pt>
                <c:pt idx="5">
                  <c:v>0.4428170144462279</c:v>
                </c:pt>
                <c:pt idx="6">
                  <c:v>0.49865470852017935</c:v>
                </c:pt>
                <c:pt idx="7">
                  <c:v>0.58084938011078879</c:v>
                </c:pt>
                <c:pt idx="8">
                  <c:v>0.50423825887743423</c:v>
                </c:pt>
                <c:pt idx="9">
                  <c:v>0.64376646180860397</c:v>
                </c:pt>
                <c:pt idx="10">
                  <c:v>0.54665140240412147</c:v>
                </c:pt>
                <c:pt idx="11">
                  <c:v>0.52353673723536742</c:v>
                </c:pt>
                <c:pt idx="12">
                  <c:v>0.42507836990595615</c:v>
                </c:pt>
                <c:pt idx="13">
                  <c:v>0.45621500559910416</c:v>
                </c:pt>
                <c:pt idx="14">
                  <c:v>0.57833523375142526</c:v>
                </c:pt>
                <c:pt idx="15">
                  <c:v>0.52324195470798562</c:v>
                </c:pt>
                <c:pt idx="16">
                  <c:v>0.43381748424225813</c:v>
                </c:pt>
                <c:pt idx="17">
                  <c:v>0.52944038929440396</c:v>
                </c:pt>
                <c:pt idx="18">
                  <c:v>0.55534567434831883</c:v>
                </c:pt>
                <c:pt idx="19">
                  <c:v>0.44049844236760122</c:v>
                </c:pt>
                <c:pt idx="20">
                  <c:v>0.66199649737302979</c:v>
                </c:pt>
                <c:pt idx="21">
                  <c:v>0.43889845094664376</c:v>
                </c:pt>
                <c:pt idx="22">
                  <c:v>0.46648044692737428</c:v>
                </c:pt>
                <c:pt idx="23">
                  <c:v>0.28008915304606241</c:v>
                </c:pt>
                <c:pt idx="24">
                  <c:v>0.56559199555308515</c:v>
                </c:pt>
                <c:pt idx="25">
                  <c:v>0.55194197473093121</c:v>
                </c:pt>
                <c:pt idx="26">
                  <c:v>0.37693574958813836</c:v>
                </c:pt>
                <c:pt idx="27">
                  <c:v>0.50488400488400487</c:v>
                </c:pt>
                <c:pt idx="28">
                  <c:v>0.55882352941176472</c:v>
                </c:pt>
                <c:pt idx="29">
                  <c:v>0.40766713417484807</c:v>
                </c:pt>
                <c:pt idx="30">
                  <c:v>0.38343296327924847</c:v>
                </c:pt>
                <c:pt idx="31">
                  <c:v>0.38859961633324197</c:v>
                </c:pt>
                <c:pt idx="32">
                  <c:v>0.69215686274509802</c:v>
                </c:pt>
                <c:pt idx="33">
                  <c:v>0.58585635359116028</c:v>
                </c:pt>
                <c:pt idx="34">
                  <c:v>0.69079211901889825</c:v>
                </c:pt>
                <c:pt idx="35">
                  <c:v>0.51118057225294544</c:v>
                </c:pt>
                <c:pt idx="36">
                  <c:v>0.47251249432076325</c:v>
                </c:pt>
                <c:pt idx="37">
                  <c:v>0.62787803360298688</c:v>
                </c:pt>
                <c:pt idx="38">
                  <c:v>0.72409090909090912</c:v>
                </c:pt>
                <c:pt idx="39">
                  <c:v>0.59891353553644189</c:v>
                </c:pt>
                <c:pt idx="40">
                  <c:v>0.59627077421969998</c:v>
                </c:pt>
                <c:pt idx="41">
                  <c:v>0.46538024971623149</c:v>
                </c:pt>
                <c:pt idx="42">
                  <c:v>0.69675889328063245</c:v>
                </c:pt>
                <c:pt idx="43">
                  <c:v>0.48020506978068928</c:v>
                </c:pt>
                <c:pt idx="44">
                  <c:v>0.54742416947520456</c:v>
                </c:pt>
                <c:pt idx="45">
                  <c:v>0.54339118825100141</c:v>
                </c:pt>
                <c:pt idx="46">
                  <c:v>0.42193472508085861</c:v>
                </c:pt>
                <c:pt idx="47">
                  <c:v>0.59068493150684942</c:v>
                </c:pt>
                <c:pt idx="48">
                  <c:v>0.45786516853932585</c:v>
                </c:pt>
                <c:pt idx="49">
                  <c:v>0.34867075664621683</c:v>
                </c:pt>
                <c:pt idx="50">
                  <c:v>0.46594551282051283</c:v>
                </c:pt>
                <c:pt idx="51">
                  <c:v>0.55750365268211233</c:v>
                </c:pt>
                <c:pt idx="52">
                  <c:v>0.68150929899856938</c:v>
                </c:pt>
                <c:pt idx="53">
                  <c:v>0.5313249800053319</c:v>
                </c:pt>
                <c:pt idx="54">
                  <c:v>0.55353728489483744</c:v>
                </c:pt>
                <c:pt idx="55">
                  <c:v>0.63570856685348276</c:v>
                </c:pt>
                <c:pt idx="56">
                  <c:v>0.3626240619704672</c:v>
                </c:pt>
                <c:pt idx="57">
                  <c:v>0.46883254094030641</c:v>
                </c:pt>
                <c:pt idx="58">
                  <c:v>0.52777777777777768</c:v>
                </c:pt>
                <c:pt idx="59">
                  <c:v>0.4886980108499096</c:v>
                </c:pt>
                <c:pt idx="60">
                  <c:v>0.61921568627450974</c:v>
                </c:pt>
                <c:pt idx="61">
                  <c:v>0.4215754215754216</c:v>
                </c:pt>
                <c:pt idx="62">
                  <c:v>0.4746518105849582</c:v>
                </c:pt>
                <c:pt idx="63">
                  <c:v>0.52481857764876627</c:v>
                </c:pt>
                <c:pt idx="64">
                  <c:v>0.45128552097428959</c:v>
                </c:pt>
                <c:pt idx="65">
                  <c:v>0.3963133640552996</c:v>
                </c:pt>
                <c:pt idx="66">
                  <c:v>0.4575981787137165</c:v>
                </c:pt>
                <c:pt idx="67">
                  <c:v>0.58171041490262487</c:v>
                </c:pt>
                <c:pt idx="68">
                  <c:v>0.60705937353903694</c:v>
                </c:pt>
                <c:pt idx="69">
                  <c:v>0.55985517085313419</c:v>
                </c:pt>
                <c:pt idx="70">
                  <c:v>0.52408930669800236</c:v>
                </c:pt>
                <c:pt idx="71">
                  <c:v>0.60998003992015959</c:v>
                </c:pt>
                <c:pt idx="72">
                  <c:v>0.56694396484068432</c:v>
                </c:pt>
                <c:pt idx="73">
                  <c:v>0.63499170812603645</c:v>
                </c:pt>
                <c:pt idx="74">
                  <c:v>0.5427910562837317</c:v>
                </c:pt>
                <c:pt idx="75">
                  <c:v>0.57249750581975389</c:v>
                </c:pt>
                <c:pt idx="76">
                  <c:v>0.52455752212389384</c:v>
                </c:pt>
                <c:pt idx="77">
                  <c:v>0.53942167672144792</c:v>
                </c:pt>
                <c:pt idx="78">
                  <c:v>0.51823100446953663</c:v>
                </c:pt>
                <c:pt idx="79">
                  <c:v>0.58681898066783833</c:v>
                </c:pt>
                <c:pt idx="80">
                  <c:v>0.58575868889516813</c:v>
                </c:pt>
                <c:pt idx="81">
                  <c:v>0.51237113402061862</c:v>
                </c:pt>
                <c:pt idx="82">
                  <c:v>0.6005774783445621</c:v>
                </c:pt>
                <c:pt idx="83">
                  <c:v>0.6727338259145792</c:v>
                </c:pt>
                <c:pt idx="84">
                  <c:v>0.58675708017550865</c:v>
                </c:pt>
                <c:pt idx="85">
                  <c:v>0.55678610206297507</c:v>
                </c:pt>
                <c:pt idx="86">
                  <c:v>0.51522615315718767</c:v>
                </c:pt>
                <c:pt idx="87">
                  <c:v>0.55127041742286753</c:v>
                </c:pt>
                <c:pt idx="88">
                  <c:v>0.53330032186184695</c:v>
                </c:pt>
                <c:pt idx="89">
                  <c:v>0.49104218840300523</c:v>
                </c:pt>
                <c:pt idx="90">
                  <c:v>0.55775331218510915</c:v>
                </c:pt>
                <c:pt idx="91">
                  <c:v>0.49628252788104099</c:v>
                </c:pt>
                <c:pt idx="92">
                  <c:v>0.60612505316886423</c:v>
                </c:pt>
                <c:pt idx="93">
                  <c:v>0.57877959927140255</c:v>
                </c:pt>
                <c:pt idx="94">
                  <c:v>0.64347610794751176</c:v>
                </c:pt>
                <c:pt idx="95">
                  <c:v>0.56370192307692313</c:v>
                </c:pt>
                <c:pt idx="96">
                  <c:v>0.68592419435631991</c:v>
                </c:pt>
                <c:pt idx="97">
                  <c:v>0.52281825460368292</c:v>
                </c:pt>
                <c:pt idx="98">
                  <c:v>0.54626675175494577</c:v>
                </c:pt>
                <c:pt idx="99">
                  <c:v>0.47100498556809234</c:v>
                </c:pt>
                <c:pt idx="100">
                  <c:v>0.57700163398692805</c:v>
                </c:pt>
                <c:pt idx="101">
                  <c:v>0.43633016262657254</c:v>
                </c:pt>
                <c:pt idx="102">
                  <c:v>0.606739082243405</c:v>
                </c:pt>
                <c:pt idx="103">
                  <c:v>0.62005673285499741</c:v>
                </c:pt>
                <c:pt idx="104">
                  <c:v>0.61289077576225404</c:v>
                </c:pt>
                <c:pt idx="105">
                  <c:v>0.64426719840478575</c:v>
                </c:pt>
                <c:pt idx="106">
                  <c:v>0.66127121989735493</c:v>
                </c:pt>
                <c:pt idx="107">
                  <c:v>0.6121544629668707</c:v>
                </c:pt>
                <c:pt idx="108">
                  <c:v>0.60846205507051709</c:v>
                </c:pt>
                <c:pt idx="109">
                  <c:v>0.51678486997635931</c:v>
                </c:pt>
                <c:pt idx="110">
                  <c:v>0.57133152173913049</c:v>
                </c:pt>
                <c:pt idx="111">
                  <c:v>0.65175801447776627</c:v>
                </c:pt>
                <c:pt idx="112">
                  <c:v>0.48034452296819785</c:v>
                </c:pt>
                <c:pt idx="113">
                  <c:v>0.55334114888628372</c:v>
                </c:pt>
                <c:pt idx="114">
                  <c:v>0.52784169351127475</c:v>
                </c:pt>
                <c:pt idx="115">
                  <c:v>0.51690024732069251</c:v>
                </c:pt>
                <c:pt idx="116">
                  <c:v>0.42021889400921658</c:v>
                </c:pt>
                <c:pt idx="117">
                  <c:v>0.50987353006434433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4D9-4381-909D-25AC15B43188}"/>
            </c:ext>
          </c:extLst>
        </c:ser>
        <c:ser>
          <c:idx val="2"/>
          <c:order val="2"/>
          <c:tx>
            <c:v>% of Amount of Precip in 90th Percentile Events</c:v>
          </c:tx>
          <c:marker>
            <c:symbol val="none"/>
          </c:marker>
          <c:trendline>
            <c:spPr>
              <a:ln w="38100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3016031372126065E-2"/>
                  <c:y val="1.5555474475555209E-2"/>
                </c:manualLayout>
              </c:layout>
              <c:numFmt formatCode="General" sourceLinked="0"/>
            </c:trendlineLbl>
          </c:trendline>
          <c:xVal>
            <c:numRef>
              <c:f>'SS data'!$U$2:$U$119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'SS data'!$W$2:$W$119</c:f>
              <c:numCache>
                <c:formatCode>0.0%</c:formatCode>
                <c:ptCount val="118"/>
                <c:pt idx="0">
                  <c:v>0.78367692742163242</c:v>
                </c:pt>
                <c:pt idx="1">
                  <c:v>0.79285155230889648</c:v>
                </c:pt>
                <c:pt idx="2">
                  <c:v>0.73845312927029239</c:v>
                </c:pt>
                <c:pt idx="3">
                  <c:v>0.79225270924602265</c:v>
                </c:pt>
                <c:pt idx="4">
                  <c:v>0.77299801455989414</c:v>
                </c:pt>
                <c:pt idx="5">
                  <c:v>0.68459069020866758</c:v>
                </c:pt>
                <c:pt idx="6">
                  <c:v>0.79686098654708515</c:v>
                </c:pt>
                <c:pt idx="7">
                  <c:v>0.773674492218412</c:v>
                </c:pt>
                <c:pt idx="8">
                  <c:v>0.80343642611683852</c:v>
                </c:pt>
                <c:pt idx="9">
                  <c:v>0.80070237050043891</c:v>
                </c:pt>
                <c:pt idx="10">
                  <c:v>0.82713222667429886</c:v>
                </c:pt>
                <c:pt idx="11">
                  <c:v>0.78854296388542966</c:v>
                </c:pt>
                <c:pt idx="12">
                  <c:v>0.73730407523510977</c:v>
                </c:pt>
                <c:pt idx="13">
                  <c:v>0.75431131019036957</c:v>
                </c:pt>
                <c:pt idx="14">
                  <c:v>0.82782212086659057</c:v>
                </c:pt>
                <c:pt idx="15">
                  <c:v>0.81096543504171636</c:v>
                </c:pt>
                <c:pt idx="16">
                  <c:v>0.75500137023842151</c:v>
                </c:pt>
                <c:pt idx="17">
                  <c:v>0.77299270072992698</c:v>
                </c:pt>
                <c:pt idx="18">
                  <c:v>0.76010578012844732</c:v>
                </c:pt>
                <c:pt idx="19">
                  <c:v>0.77445482866043613</c:v>
                </c:pt>
                <c:pt idx="20">
                  <c:v>0.85091943957968474</c:v>
                </c:pt>
                <c:pt idx="21">
                  <c:v>0.74842226047045324</c:v>
                </c:pt>
                <c:pt idx="22">
                  <c:v>0.75450031036623211</c:v>
                </c:pt>
                <c:pt idx="23">
                  <c:v>0.6783060921248143</c:v>
                </c:pt>
                <c:pt idx="24">
                  <c:v>0.76514730405780995</c:v>
                </c:pt>
                <c:pt idx="25">
                  <c:v>0.78731867103415998</c:v>
                </c:pt>
                <c:pt idx="26">
                  <c:v>0.63723228995057657</c:v>
                </c:pt>
                <c:pt idx="27">
                  <c:v>0.79548229548229554</c:v>
                </c:pt>
                <c:pt idx="28">
                  <c:v>0.80326797385620907</c:v>
                </c:pt>
                <c:pt idx="29">
                  <c:v>0.76484338475923319</c:v>
                </c:pt>
                <c:pt idx="30">
                  <c:v>0.73669228579561619</c:v>
                </c:pt>
                <c:pt idx="31">
                  <c:v>0.72485612496574403</c:v>
                </c:pt>
                <c:pt idx="32">
                  <c:v>0.83784313725490189</c:v>
                </c:pt>
                <c:pt idx="33">
                  <c:v>0.83226519337016569</c:v>
                </c:pt>
                <c:pt idx="34">
                  <c:v>0.84981905910735833</c:v>
                </c:pt>
                <c:pt idx="35">
                  <c:v>0.76508776148112523</c:v>
                </c:pt>
                <c:pt idx="36">
                  <c:v>0.78805088596092676</c:v>
                </c:pt>
                <c:pt idx="37">
                  <c:v>0.81435386849201408</c:v>
                </c:pt>
                <c:pt idx="38">
                  <c:v>0.93568181818181817</c:v>
                </c:pt>
                <c:pt idx="39">
                  <c:v>0.82344952467179722</c:v>
                </c:pt>
                <c:pt idx="40">
                  <c:v>0.79347385488447497</c:v>
                </c:pt>
                <c:pt idx="41">
                  <c:v>0.69523269012485811</c:v>
                </c:pt>
                <c:pt idx="42">
                  <c:v>0.83936758893280639</c:v>
                </c:pt>
                <c:pt idx="43">
                  <c:v>0.65536884078610091</c:v>
                </c:pt>
                <c:pt idx="44">
                  <c:v>0.81198844487241206</c:v>
                </c:pt>
                <c:pt idx="45">
                  <c:v>0.80173564753004001</c:v>
                </c:pt>
                <c:pt idx="46">
                  <c:v>0.70743898853278453</c:v>
                </c:pt>
                <c:pt idx="47">
                  <c:v>0.8197260273972603</c:v>
                </c:pt>
                <c:pt idx="48">
                  <c:v>0.72623163353500431</c:v>
                </c:pt>
                <c:pt idx="49">
                  <c:v>0.64723926380368102</c:v>
                </c:pt>
                <c:pt idx="50">
                  <c:v>0.6921073717948717</c:v>
                </c:pt>
                <c:pt idx="51">
                  <c:v>0.80317261532039241</c:v>
                </c:pt>
                <c:pt idx="52">
                  <c:v>0.82153075822603716</c:v>
                </c:pt>
                <c:pt idx="53">
                  <c:v>0.81284990669154888</c:v>
                </c:pt>
                <c:pt idx="54">
                  <c:v>0.77581261950286806</c:v>
                </c:pt>
                <c:pt idx="55">
                  <c:v>0.8088470776621296</c:v>
                </c:pt>
                <c:pt idx="56">
                  <c:v>0.73953038005325589</c:v>
                </c:pt>
                <c:pt idx="57">
                  <c:v>0.71236133122028522</c:v>
                </c:pt>
                <c:pt idx="58">
                  <c:v>0.74976657329598495</c:v>
                </c:pt>
                <c:pt idx="59">
                  <c:v>0.72716998191681737</c:v>
                </c:pt>
                <c:pt idx="60">
                  <c:v>0.74960784313725481</c:v>
                </c:pt>
                <c:pt idx="61">
                  <c:v>0.64680064680064686</c:v>
                </c:pt>
                <c:pt idx="62">
                  <c:v>0.7406685236768803</c:v>
                </c:pt>
                <c:pt idx="63">
                  <c:v>0.73439767779390419</c:v>
                </c:pt>
                <c:pt idx="64">
                  <c:v>0.7154939106901218</c:v>
                </c:pt>
                <c:pt idx="65">
                  <c:v>0.76897081413210455</c:v>
                </c:pt>
                <c:pt idx="66">
                  <c:v>0.74558907228229931</c:v>
                </c:pt>
                <c:pt idx="67">
                  <c:v>0.77265029635901772</c:v>
                </c:pt>
                <c:pt idx="68">
                  <c:v>0.78517999064983646</c:v>
                </c:pt>
                <c:pt idx="69">
                  <c:v>0.76736818284679786</c:v>
                </c:pt>
                <c:pt idx="70">
                  <c:v>0.76427732079906008</c:v>
                </c:pt>
                <c:pt idx="71">
                  <c:v>0.72894211576846313</c:v>
                </c:pt>
                <c:pt idx="72">
                  <c:v>0.79516559409825771</c:v>
                </c:pt>
                <c:pt idx="73">
                  <c:v>0.82918739635157546</c:v>
                </c:pt>
                <c:pt idx="74">
                  <c:v>0.77968388589051663</c:v>
                </c:pt>
                <c:pt idx="75">
                  <c:v>0.7735284336548055</c:v>
                </c:pt>
                <c:pt idx="76">
                  <c:v>0.76615044247787611</c:v>
                </c:pt>
                <c:pt idx="77">
                  <c:v>0.79717079259413359</c:v>
                </c:pt>
                <c:pt idx="78">
                  <c:v>0.77864031992472371</c:v>
                </c:pt>
                <c:pt idx="79">
                  <c:v>0.7826010544815466</c:v>
                </c:pt>
                <c:pt idx="80">
                  <c:v>0.75190731845153991</c:v>
                </c:pt>
                <c:pt idx="81">
                  <c:v>0.76005154639175254</c:v>
                </c:pt>
                <c:pt idx="82">
                  <c:v>0.74446583253128007</c:v>
                </c:pt>
                <c:pt idx="83">
                  <c:v>0.86484051180392862</c:v>
                </c:pt>
                <c:pt idx="84">
                  <c:v>0.8155165536497806</c:v>
                </c:pt>
                <c:pt idx="85">
                  <c:v>0.74505971769815427</c:v>
                </c:pt>
                <c:pt idx="86">
                  <c:v>0.76399462606359159</c:v>
                </c:pt>
                <c:pt idx="87">
                  <c:v>0.7838021778584392</c:v>
                </c:pt>
                <c:pt idx="88">
                  <c:v>0.76999257241891561</c:v>
                </c:pt>
                <c:pt idx="89">
                  <c:v>0.73396262762473519</c:v>
                </c:pt>
                <c:pt idx="90">
                  <c:v>0.74416868818809478</c:v>
                </c:pt>
                <c:pt idx="91">
                  <c:v>0.71136484333510364</c:v>
                </c:pt>
                <c:pt idx="92">
                  <c:v>0.7834963845172267</c:v>
                </c:pt>
                <c:pt idx="93">
                  <c:v>0.78278688524590168</c:v>
                </c:pt>
                <c:pt idx="94">
                  <c:v>0.81950977964842786</c:v>
                </c:pt>
                <c:pt idx="95">
                  <c:v>0.7530048076923076</c:v>
                </c:pt>
                <c:pt idx="96">
                  <c:v>0.77992987143095671</c:v>
                </c:pt>
                <c:pt idx="97">
                  <c:v>0.74299439551641311</c:v>
                </c:pt>
                <c:pt idx="98">
                  <c:v>0.75175494575622204</c:v>
                </c:pt>
                <c:pt idx="99">
                  <c:v>0.76147992652847019</c:v>
                </c:pt>
                <c:pt idx="100">
                  <c:v>0.77022058823529416</c:v>
                </c:pt>
                <c:pt idx="101">
                  <c:v>0.74133169683952127</c:v>
                </c:pt>
                <c:pt idx="102">
                  <c:v>0.79760585236089554</c:v>
                </c:pt>
                <c:pt idx="103">
                  <c:v>0.77240113465709992</c:v>
                </c:pt>
                <c:pt idx="104">
                  <c:v>0.81590119644924741</c:v>
                </c:pt>
                <c:pt idx="105">
                  <c:v>0.88873379860418744</c:v>
                </c:pt>
                <c:pt idx="106">
                  <c:v>0.85669166995657331</c:v>
                </c:pt>
                <c:pt idx="107">
                  <c:v>0.82295843004853342</c:v>
                </c:pt>
                <c:pt idx="108">
                  <c:v>0.77165883143049019</c:v>
                </c:pt>
                <c:pt idx="109">
                  <c:v>0.75815602836879437</c:v>
                </c:pt>
                <c:pt idx="110">
                  <c:v>0.82631340579710155</c:v>
                </c:pt>
                <c:pt idx="111">
                  <c:v>0.84526887280248186</c:v>
                </c:pt>
                <c:pt idx="112">
                  <c:v>0.77804770318021188</c:v>
                </c:pt>
                <c:pt idx="113">
                  <c:v>0.77373974208675267</c:v>
                </c:pt>
                <c:pt idx="114">
                  <c:v>0.68821905200184075</c:v>
                </c:pt>
                <c:pt idx="115">
                  <c:v>0.72767243748282495</c:v>
                </c:pt>
                <c:pt idx="116">
                  <c:v>0.66359447004608296</c:v>
                </c:pt>
                <c:pt idx="117">
                  <c:v>0.69514089194586193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4D9-4381-909D-25AC15B43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91648"/>
        <c:axId val="91293568"/>
      </c:scatterChart>
      <c:valAx>
        <c:axId val="9129164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1293568"/>
        <c:crosses val="autoZero"/>
        <c:crossBetween val="midCat"/>
      </c:valAx>
      <c:valAx>
        <c:axId val="912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129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Annual Number of Percentile Events (Atlantic City Marina)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99th Percentile Events</c:v>
          </c:tx>
          <c:marker>
            <c:symbol val="none"/>
          </c:marker>
          <c:trendline>
            <c:spPr>
              <a:ln w="38100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4335629995936116E-2"/>
                  <c:y val="-2.3702079646727068E-3"/>
                </c:manualLayout>
              </c:layout>
              <c:numFmt formatCode="General" sourceLinked="0"/>
            </c:trendlineLbl>
          </c:trendline>
          <c:xVal>
            <c:numRef>
              <c:f>'ACM Data'!$E$2:$E$145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Data'!$F$2:$F$145</c:f>
              <c:numCache>
                <c:formatCode>General</c:formatCode>
                <c:ptCount val="14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6</c:v>
                </c:pt>
                <c:pt idx="29">
                  <c:v>5</c:v>
                </c:pt>
                <c:pt idx="30">
                  <c:v>2</c:v>
                </c:pt>
                <c:pt idx="31">
                  <c:v>3</c:v>
                </c:pt>
                <c:pt idx="32">
                  <c:v>6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6</c:v>
                </c:pt>
                <c:pt idx="39">
                  <c:v>2</c:v>
                </c:pt>
                <c:pt idx="40">
                  <c:v>5</c:v>
                </c:pt>
                <c:pt idx="41">
                  <c:v>2</c:v>
                </c:pt>
                <c:pt idx="42">
                  <c:v>0</c:v>
                </c:pt>
                <c:pt idx="43">
                  <c:v>5</c:v>
                </c:pt>
                <c:pt idx="44">
                  <c:v>0</c:v>
                </c:pt>
                <c:pt idx="45">
                  <c:v>6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8</c:v>
                </c:pt>
                <c:pt idx="54">
                  <c:v>5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1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6</c:v>
                </c:pt>
                <c:pt idx="65">
                  <c:v>8</c:v>
                </c:pt>
                <c:pt idx="66">
                  <c:v>2</c:v>
                </c:pt>
                <c:pt idx="67">
                  <c:v>6</c:v>
                </c:pt>
                <c:pt idx="68">
                  <c:v>4</c:v>
                </c:pt>
                <c:pt idx="69">
                  <c:v>5</c:v>
                </c:pt>
                <c:pt idx="70">
                  <c:v>9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6</c:v>
                </c:pt>
                <c:pt idx="79">
                  <c:v>11</c:v>
                </c:pt>
                <c:pt idx="80">
                  <c:v>3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11</c:v>
                </c:pt>
                <c:pt idx="85">
                  <c:v>7</c:v>
                </c:pt>
                <c:pt idx="86">
                  <c:v>4</c:v>
                </c:pt>
                <c:pt idx="87">
                  <c:v>1</c:v>
                </c:pt>
                <c:pt idx="88">
                  <c:v>4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5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7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4</c:v>
                </c:pt>
                <c:pt idx="105">
                  <c:v>4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5</c:v>
                </c:pt>
                <c:pt idx="111">
                  <c:v>0</c:v>
                </c:pt>
                <c:pt idx="112">
                  <c:v>2</c:v>
                </c:pt>
                <c:pt idx="113">
                  <c:v>4</c:v>
                </c:pt>
                <c:pt idx="114">
                  <c:v>0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2</c:v>
                </c:pt>
                <c:pt idx="120">
                  <c:v>1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2</c:v>
                </c:pt>
                <c:pt idx="125">
                  <c:v>3</c:v>
                </c:pt>
                <c:pt idx="126">
                  <c:v>8</c:v>
                </c:pt>
                <c:pt idx="127">
                  <c:v>2</c:v>
                </c:pt>
                <c:pt idx="128">
                  <c:v>5</c:v>
                </c:pt>
                <c:pt idx="129">
                  <c:v>6</c:v>
                </c:pt>
                <c:pt idx="130">
                  <c:v>3</c:v>
                </c:pt>
                <c:pt idx="131">
                  <c:v>4</c:v>
                </c:pt>
                <c:pt idx="132">
                  <c:v>7</c:v>
                </c:pt>
                <c:pt idx="133">
                  <c:v>6</c:v>
                </c:pt>
                <c:pt idx="134">
                  <c:v>5</c:v>
                </c:pt>
                <c:pt idx="135">
                  <c:v>9</c:v>
                </c:pt>
                <c:pt idx="136">
                  <c:v>8</c:v>
                </c:pt>
                <c:pt idx="137">
                  <c:v>4</c:v>
                </c:pt>
                <c:pt idx="138">
                  <c:v>7</c:v>
                </c:pt>
                <c:pt idx="139">
                  <c:v>4</c:v>
                </c:pt>
                <c:pt idx="140">
                  <c:v>8</c:v>
                </c:pt>
                <c:pt idx="141">
                  <c:v>4</c:v>
                </c:pt>
                <c:pt idx="142">
                  <c:v>4</c:v>
                </c:pt>
                <c:pt idx="143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59-4807-9514-A6A279CAE283}"/>
            </c:ext>
          </c:extLst>
        </c:ser>
        <c:ser>
          <c:idx val="1"/>
          <c:order val="1"/>
          <c:tx>
            <c:v>Number of 95th Percentile Events</c:v>
          </c:tx>
          <c:marker>
            <c:symbol val="none"/>
          </c:marker>
          <c:trendline>
            <c:spPr>
              <a:ln w="38100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7319042731687779E-2"/>
                  <c:y val="4.7280717606977905E-2"/>
                </c:manualLayout>
              </c:layout>
              <c:numFmt formatCode="General" sourceLinked="0"/>
            </c:trendlineLbl>
          </c:trendline>
          <c:xVal>
            <c:numRef>
              <c:f>'ACM Data'!$E$2:$E$145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Data'!$J$2:$J$145</c:f>
              <c:numCache>
                <c:formatCode>General</c:formatCode>
                <c:ptCount val="144"/>
                <c:pt idx="0">
                  <c:v>19</c:v>
                </c:pt>
                <c:pt idx="1">
                  <c:v>16</c:v>
                </c:pt>
                <c:pt idx="2">
                  <c:v>13</c:v>
                </c:pt>
                <c:pt idx="3">
                  <c:v>12</c:v>
                </c:pt>
                <c:pt idx="4">
                  <c:v>19</c:v>
                </c:pt>
                <c:pt idx="5">
                  <c:v>19</c:v>
                </c:pt>
                <c:pt idx="6">
                  <c:v>24</c:v>
                </c:pt>
                <c:pt idx="7">
                  <c:v>20</c:v>
                </c:pt>
                <c:pt idx="8">
                  <c:v>23</c:v>
                </c:pt>
                <c:pt idx="9">
                  <c:v>18</c:v>
                </c:pt>
                <c:pt idx="10">
                  <c:v>33</c:v>
                </c:pt>
                <c:pt idx="11">
                  <c:v>17</c:v>
                </c:pt>
                <c:pt idx="12">
                  <c:v>20</c:v>
                </c:pt>
                <c:pt idx="13">
                  <c:v>17</c:v>
                </c:pt>
                <c:pt idx="14">
                  <c:v>22</c:v>
                </c:pt>
                <c:pt idx="15">
                  <c:v>17</c:v>
                </c:pt>
                <c:pt idx="16">
                  <c:v>23</c:v>
                </c:pt>
                <c:pt idx="17">
                  <c:v>23</c:v>
                </c:pt>
                <c:pt idx="18">
                  <c:v>16</c:v>
                </c:pt>
                <c:pt idx="19">
                  <c:v>16</c:v>
                </c:pt>
                <c:pt idx="20">
                  <c:v>13</c:v>
                </c:pt>
                <c:pt idx="21">
                  <c:v>8</c:v>
                </c:pt>
                <c:pt idx="22">
                  <c:v>11</c:v>
                </c:pt>
                <c:pt idx="23">
                  <c:v>13</c:v>
                </c:pt>
                <c:pt idx="24">
                  <c:v>17</c:v>
                </c:pt>
                <c:pt idx="25">
                  <c:v>12</c:v>
                </c:pt>
                <c:pt idx="26">
                  <c:v>12</c:v>
                </c:pt>
                <c:pt idx="27">
                  <c:v>21</c:v>
                </c:pt>
                <c:pt idx="28">
                  <c:v>25</c:v>
                </c:pt>
                <c:pt idx="29">
                  <c:v>33</c:v>
                </c:pt>
                <c:pt idx="30">
                  <c:v>9</c:v>
                </c:pt>
                <c:pt idx="31">
                  <c:v>14</c:v>
                </c:pt>
                <c:pt idx="32">
                  <c:v>23</c:v>
                </c:pt>
                <c:pt idx="33">
                  <c:v>21</c:v>
                </c:pt>
                <c:pt idx="34">
                  <c:v>16</c:v>
                </c:pt>
                <c:pt idx="35">
                  <c:v>18</c:v>
                </c:pt>
                <c:pt idx="36">
                  <c:v>16</c:v>
                </c:pt>
                <c:pt idx="37">
                  <c:v>19</c:v>
                </c:pt>
                <c:pt idx="38">
                  <c:v>23</c:v>
                </c:pt>
                <c:pt idx="39">
                  <c:v>17</c:v>
                </c:pt>
                <c:pt idx="40">
                  <c:v>16</c:v>
                </c:pt>
                <c:pt idx="41">
                  <c:v>16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24</c:v>
                </c:pt>
                <c:pt idx="47">
                  <c:v>18</c:v>
                </c:pt>
                <c:pt idx="48">
                  <c:v>13</c:v>
                </c:pt>
                <c:pt idx="49">
                  <c:v>22</c:v>
                </c:pt>
                <c:pt idx="50">
                  <c:v>18</c:v>
                </c:pt>
                <c:pt idx="51">
                  <c:v>14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18</c:v>
                </c:pt>
                <c:pt idx="56">
                  <c:v>11</c:v>
                </c:pt>
                <c:pt idx="57">
                  <c:v>15</c:v>
                </c:pt>
                <c:pt idx="58">
                  <c:v>23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21</c:v>
                </c:pt>
                <c:pt idx="63">
                  <c:v>17</c:v>
                </c:pt>
                <c:pt idx="64">
                  <c:v>21</c:v>
                </c:pt>
                <c:pt idx="65">
                  <c:v>21</c:v>
                </c:pt>
                <c:pt idx="66">
                  <c:v>19</c:v>
                </c:pt>
                <c:pt idx="67">
                  <c:v>16</c:v>
                </c:pt>
                <c:pt idx="68">
                  <c:v>24</c:v>
                </c:pt>
                <c:pt idx="69">
                  <c:v>15</c:v>
                </c:pt>
                <c:pt idx="70">
                  <c:v>21</c:v>
                </c:pt>
                <c:pt idx="71">
                  <c:v>23</c:v>
                </c:pt>
                <c:pt idx="72">
                  <c:v>15</c:v>
                </c:pt>
                <c:pt idx="73">
                  <c:v>13</c:v>
                </c:pt>
                <c:pt idx="74">
                  <c:v>30</c:v>
                </c:pt>
                <c:pt idx="75">
                  <c:v>14</c:v>
                </c:pt>
                <c:pt idx="76">
                  <c:v>10</c:v>
                </c:pt>
                <c:pt idx="77">
                  <c:v>17</c:v>
                </c:pt>
                <c:pt idx="78">
                  <c:v>22</c:v>
                </c:pt>
                <c:pt idx="79">
                  <c:v>27</c:v>
                </c:pt>
                <c:pt idx="80">
                  <c:v>13</c:v>
                </c:pt>
                <c:pt idx="81">
                  <c:v>17</c:v>
                </c:pt>
                <c:pt idx="82">
                  <c:v>19</c:v>
                </c:pt>
                <c:pt idx="83">
                  <c:v>17</c:v>
                </c:pt>
                <c:pt idx="84">
                  <c:v>29</c:v>
                </c:pt>
                <c:pt idx="85">
                  <c:v>23</c:v>
                </c:pt>
                <c:pt idx="86">
                  <c:v>15</c:v>
                </c:pt>
                <c:pt idx="87">
                  <c:v>22</c:v>
                </c:pt>
                <c:pt idx="88">
                  <c:v>21</c:v>
                </c:pt>
                <c:pt idx="89">
                  <c:v>19</c:v>
                </c:pt>
                <c:pt idx="90">
                  <c:v>17</c:v>
                </c:pt>
                <c:pt idx="91">
                  <c:v>12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21</c:v>
                </c:pt>
                <c:pt idx="96">
                  <c:v>17</c:v>
                </c:pt>
                <c:pt idx="97">
                  <c:v>21</c:v>
                </c:pt>
                <c:pt idx="98">
                  <c:v>34</c:v>
                </c:pt>
                <c:pt idx="99">
                  <c:v>16</c:v>
                </c:pt>
                <c:pt idx="100">
                  <c:v>15</c:v>
                </c:pt>
                <c:pt idx="101">
                  <c:v>19</c:v>
                </c:pt>
                <c:pt idx="102">
                  <c:v>11</c:v>
                </c:pt>
                <c:pt idx="103">
                  <c:v>16</c:v>
                </c:pt>
                <c:pt idx="104">
                  <c:v>19</c:v>
                </c:pt>
                <c:pt idx="105">
                  <c:v>24</c:v>
                </c:pt>
                <c:pt idx="106">
                  <c:v>17</c:v>
                </c:pt>
                <c:pt idx="107">
                  <c:v>17</c:v>
                </c:pt>
                <c:pt idx="108">
                  <c:v>14</c:v>
                </c:pt>
                <c:pt idx="109">
                  <c:v>21</c:v>
                </c:pt>
                <c:pt idx="110">
                  <c:v>13</c:v>
                </c:pt>
                <c:pt idx="111">
                  <c:v>12</c:v>
                </c:pt>
                <c:pt idx="112">
                  <c:v>15</c:v>
                </c:pt>
                <c:pt idx="113">
                  <c:v>22</c:v>
                </c:pt>
                <c:pt idx="114">
                  <c:v>11</c:v>
                </c:pt>
                <c:pt idx="115">
                  <c:v>10</c:v>
                </c:pt>
                <c:pt idx="116">
                  <c:v>14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21</c:v>
                </c:pt>
                <c:pt idx="121">
                  <c:v>20</c:v>
                </c:pt>
                <c:pt idx="122">
                  <c:v>19</c:v>
                </c:pt>
                <c:pt idx="123">
                  <c:v>17</c:v>
                </c:pt>
                <c:pt idx="124">
                  <c:v>20</c:v>
                </c:pt>
                <c:pt idx="125">
                  <c:v>20</c:v>
                </c:pt>
                <c:pt idx="126">
                  <c:v>24</c:v>
                </c:pt>
                <c:pt idx="127">
                  <c:v>10</c:v>
                </c:pt>
                <c:pt idx="128">
                  <c:v>20</c:v>
                </c:pt>
                <c:pt idx="129">
                  <c:v>22</c:v>
                </c:pt>
                <c:pt idx="130">
                  <c:v>18</c:v>
                </c:pt>
                <c:pt idx="131">
                  <c:v>26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32</c:v>
                </c:pt>
                <c:pt idx="136">
                  <c:v>26</c:v>
                </c:pt>
                <c:pt idx="137">
                  <c:v>23</c:v>
                </c:pt>
                <c:pt idx="138">
                  <c:v>21</c:v>
                </c:pt>
                <c:pt idx="139">
                  <c:v>21</c:v>
                </c:pt>
                <c:pt idx="140">
                  <c:v>25</c:v>
                </c:pt>
                <c:pt idx="141">
                  <c:v>23</c:v>
                </c:pt>
                <c:pt idx="142">
                  <c:v>17</c:v>
                </c:pt>
                <c:pt idx="143">
                  <c:v>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159-4807-9514-A6A279CAE283}"/>
            </c:ext>
          </c:extLst>
        </c:ser>
        <c:ser>
          <c:idx val="2"/>
          <c:order val="2"/>
          <c:tx>
            <c:v>Number of 90th Percentile Events</c:v>
          </c:tx>
          <c:marker>
            <c:symbol val="none"/>
          </c:marker>
          <c:trendline>
            <c:spPr>
              <a:ln w="38100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4092714985203857E-2"/>
                  <c:y val="-4.8581662025758013E-3"/>
                </c:manualLayout>
              </c:layout>
              <c:numFmt formatCode="General" sourceLinked="0"/>
            </c:trendlineLbl>
          </c:trendline>
          <c:xVal>
            <c:numRef>
              <c:f>'ACM Data'!$M$2:$M$145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Data'!$N$2:$N$145</c:f>
              <c:numCache>
                <c:formatCode>General</c:formatCode>
                <c:ptCount val="144"/>
                <c:pt idx="0">
                  <c:v>35</c:v>
                </c:pt>
                <c:pt idx="1">
                  <c:v>38</c:v>
                </c:pt>
                <c:pt idx="2">
                  <c:v>32</c:v>
                </c:pt>
                <c:pt idx="3">
                  <c:v>34</c:v>
                </c:pt>
                <c:pt idx="4">
                  <c:v>40</c:v>
                </c:pt>
                <c:pt idx="5">
                  <c:v>38</c:v>
                </c:pt>
                <c:pt idx="6">
                  <c:v>38</c:v>
                </c:pt>
                <c:pt idx="7">
                  <c:v>39</c:v>
                </c:pt>
                <c:pt idx="8">
                  <c:v>45</c:v>
                </c:pt>
                <c:pt idx="9">
                  <c:v>40</c:v>
                </c:pt>
                <c:pt idx="10">
                  <c:v>51</c:v>
                </c:pt>
                <c:pt idx="11">
                  <c:v>38</c:v>
                </c:pt>
                <c:pt idx="12">
                  <c:v>41</c:v>
                </c:pt>
                <c:pt idx="13">
                  <c:v>37</c:v>
                </c:pt>
                <c:pt idx="14">
                  <c:v>47</c:v>
                </c:pt>
                <c:pt idx="15">
                  <c:v>40</c:v>
                </c:pt>
                <c:pt idx="16">
                  <c:v>45</c:v>
                </c:pt>
                <c:pt idx="17">
                  <c:v>44</c:v>
                </c:pt>
                <c:pt idx="18">
                  <c:v>33</c:v>
                </c:pt>
                <c:pt idx="19">
                  <c:v>39</c:v>
                </c:pt>
                <c:pt idx="20">
                  <c:v>32</c:v>
                </c:pt>
                <c:pt idx="21">
                  <c:v>30</c:v>
                </c:pt>
                <c:pt idx="22">
                  <c:v>26</c:v>
                </c:pt>
                <c:pt idx="23">
                  <c:v>34</c:v>
                </c:pt>
                <c:pt idx="24">
                  <c:v>41</c:v>
                </c:pt>
                <c:pt idx="25">
                  <c:v>31</c:v>
                </c:pt>
                <c:pt idx="26">
                  <c:v>30</c:v>
                </c:pt>
                <c:pt idx="27">
                  <c:v>37</c:v>
                </c:pt>
                <c:pt idx="28">
                  <c:v>50</c:v>
                </c:pt>
                <c:pt idx="29">
                  <c:v>51</c:v>
                </c:pt>
                <c:pt idx="30">
                  <c:v>28</c:v>
                </c:pt>
                <c:pt idx="31">
                  <c:v>39</c:v>
                </c:pt>
                <c:pt idx="32">
                  <c:v>39</c:v>
                </c:pt>
                <c:pt idx="33">
                  <c:v>48</c:v>
                </c:pt>
                <c:pt idx="34">
                  <c:v>29</c:v>
                </c:pt>
                <c:pt idx="35">
                  <c:v>28</c:v>
                </c:pt>
                <c:pt idx="36">
                  <c:v>33</c:v>
                </c:pt>
                <c:pt idx="37">
                  <c:v>46</c:v>
                </c:pt>
                <c:pt idx="38">
                  <c:v>41</c:v>
                </c:pt>
                <c:pt idx="39">
                  <c:v>38</c:v>
                </c:pt>
                <c:pt idx="40">
                  <c:v>39</c:v>
                </c:pt>
                <c:pt idx="41">
                  <c:v>35</c:v>
                </c:pt>
                <c:pt idx="42">
                  <c:v>40</c:v>
                </c:pt>
                <c:pt idx="43">
                  <c:v>45</c:v>
                </c:pt>
                <c:pt idx="44">
                  <c:v>32</c:v>
                </c:pt>
                <c:pt idx="45">
                  <c:v>40</c:v>
                </c:pt>
                <c:pt idx="46">
                  <c:v>37</c:v>
                </c:pt>
                <c:pt idx="47">
                  <c:v>36</c:v>
                </c:pt>
                <c:pt idx="48">
                  <c:v>38</c:v>
                </c:pt>
                <c:pt idx="49">
                  <c:v>37</c:v>
                </c:pt>
                <c:pt idx="50">
                  <c:v>37</c:v>
                </c:pt>
                <c:pt idx="51">
                  <c:v>30</c:v>
                </c:pt>
                <c:pt idx="52">
                  <c:v>42</c:v>
                </c:pt>
                <c:pt idx="53">
                  <c:v>32</c:v>
                </c:pt>
                <c:pt idx="54">
                  <c:v>43</c:v>
                </c:pt>
                <c:pt idx="55">
                  <c:v>33</c:v>
                </c:pt>
                <c:pt idx="56">
                  <c:v>28</c:v>
                </c:pt>
                <c:pt idx="57">
                  <c:v>29</c:v>
                </c:pt>
                <c:pt idx="58">
                  <c:v>38</c:v>
                </c:pt>
                <c:pt idx="59">
                  <c:v>48</c:v>
                </c:pt>
                <c:pt idx="60">
                  <c:v>41</c:v>
                </c:pt>
                <c:pt idx="61">
                  <c:v>39</c:v>
                </c:pt>
                <c:pt idx="62">
                  <c:v>44</c:v>
                </c:pt>
                <c:pt idx="63">
                  <c:v>38</c:v>
                </c:pt>
                <c:pt idx="64">
                  <c:v>40</c:v>
                </c:pt>
                <c:pt idx="65">
                  <c:v>39</c:v>
                </c:pt>
                <c:pt idx="66">
                  <c:v>43</c:v>
                </c:pt>
                <c:pt idx="67">
                  <c:v>29</c:v>
                </c:pt>
                <c:pt idx="68">
                  <c:v>42</c:v>
                </c:pt>
                <c:pt idx="69">
                  <c:v>34</c:v>
                </c:pt>
                <c:pt idx="70">
                  <c:v>40</c:v>
                </c:pt>
                <c:pt idx="71">
                  <c:v>40</c:v>
                </c:pt>
                <c:pt idx="72">
                  <c:v>30</c:v>
                </c:pt>
                <c:pt idx="73">
                  <c:v>38</c:v>
                </c:pt>
                <c:pt idx="74">
                  <c:v>53</c:v>
                </c:pt>
                <c:pt idx="75">
                  <c:v>37</c:v>
                </c:pt>
                <c:pt idx="76">
                  <c:v>35</c:v>
                </c:pt>
                <c:pt idx="77">
                  <c:v>33</c:v>
                </c:pt>
                <c:pt idx="78">
                  <c:v>47</c:v>
                </c:pt>
                <c:pt idx="79">
                  <c:v>42</c:v>
                </c:pt>
                <c:pt idx="80">
                  <c:v>29</c:v>
                </c:pt>
                <c:pt idx="81">
                  <c:v>27</c:v>
                </c:pt>
                <c:pt idx="82">
                  <c:v>48</c:v>
                </c:pt>
                <c:pt idx="83">
                  <c:v>38</c:v>
                </c:pt>
                <c:pt idx="84">
                  <c:v>55</c:v>
                </c:pt>
                <c:pt idx="85">
                  <c:v>36</c:v>
                </c:pt>
                <c:pt idx="86">
                  <c:v>34</c:v>
                </c:pt>
                <c:pt idx="87">
                  <c:v>38</c:v>
                </c:pt>
                <c:pt idx="88">
                  <c:v>38</c:v>
                </c:pt>
                <c:pt idx="89">
                  <c:v>29</c:v>
                </c:pt>
                <c:pt idx="90">
                  <c:v>35</c:v>
                </c:pt>
                <c:pt idx="91">
                  <c:v>30</c:v>
                </c:pt>
                <c:pt idx="92">
                  <c:v>41</c:v>
                </c:pt>
                <c:pt idx="93">
                  <c:v>31</c:v>
                </c:pt>
                <c:pt idx="94">
                  <c:v>32</c:v>
                </c:pt>
                <c:pt idx="95">
                  <c:v>37</c:v>
                </c:pt>
                <c:pt idx="96">
                  <c:v>40</c:v>
                </c:pt>
                <c:pt idx="97">
                  <c:v>29</c:v>
                </c:pt>
                <c:pt idx="98">
                  <c:v>50</c:v>
                </c:pt>
                <c:pt idx="99">
                  <c:v>35</c:v>
                </c:pt>
                <c:pt idx="100">
                  <c:v>26</c:v>
                </c:pt>
                <c:pt idx="101">
                  <c:v>39</c:v>
                </c:pt>
                <c:pt idx="102">
                  <c:v>30</c:v>
                </c:pt>
                <c:pt idx="103">
                  <c:v>29</c:v>
                </c:pt>
                <c:pt idx="104">
                  <c:v>33</c:v>
                </c:pt>
                <c:pt idx="105">
                  <c:v>43</c:v>
                </c:pt>
                <c:pt idx="106">
                  <c:v>31</c:v>
                </c:pt>
                <c:pt idx="107">
                  <c:v>29</c:v>
                </c:pt>
                <c:pt idx="108">
                  <c:v>37</c:v>
                </c:pt>
                <c:pt idx="109">
                  <c:v>40</c:v>
                </c:pt>
                <c:pt idx="110">
                  <c:v>36</c:v>
                </c:pt>
                <c:pt idx="111">
                  <c:v>28</c:v>
                </c:pt>
                <c:pt idx="112">
                  <c:v>28</c:v>
                </c:pt>
                <c:pt idx="113">
                  <c:v>39</c:v>
                </c:pt>
                <c:pt idx="114">
                  <c:v>22</c:v>
                </c:pt>
                <c:pt idx="115">
                  <c:v>13</c:v>
                </c:pt>
                <c:pt idx="116">
                  <c:v>36</c:v>
                </c:pt>
                <c:pt idx="117">
                  <c:v>39</c:v>
                </c:pt>
                <c:pt idx="118">
                  <c:v>34</c:v>
                </c:pt>
                <c:pt idx="119">
                  <c:v>29</c:v>
                </c:pt>
                <c:pt idx="120">
                  <c:v>37</c:v>
                </c:pt>
                <c:pt idx="121">
                  <c:v>37</c:v>
                </c:pt>
                <c:pt idx="122">
                  <c:v>41</c:v>
                </c:pt>
                <c:pt idx="123">
                  <c:v>42</c:v>
                </c:pt>
                <c:pt idx="124">
                  <c:v>43</c:v>
                </c:pt>
                <c:pt idx="125">
                  <c:v>35</c:v>
                </c:pt>
                <c:pt idx="126">
                  <c:v>35</c:v>
                </c:pt>
                <c:pt idx="127">
                  <c:v>24</c:v>
                </c:pt>
                <c:pt idx="128">
                  <c:v>38</c:v>
                </c:pt>
                <c:pt idx="129">
                  <c:v>41</c:v>
                </c:pt>
                <c:pt idx="130">
                  <c:v>36</c:v>
                </c:pt>
                <c:pt idx="131">
                  <c:v>37</c:v>
                </c:pt>
                <c:pt idx="132">
                  <c:v>38</c:v>
                </c:pt>
                <c:pt idx="133">
                  <c:v>37</c:v>
                </c:pt>
                <c:pt idx="134">
                  <c:v>41</c:v>
                </c:pt>
                <c:pt idx="135">
                  <c:v>49</c:v>
                </c:pt>
                <c:pt idx="136">
                  <c:v>35</c:v>
                </c:pt>
                <c:pt idx="137">
                  <c:v>44</c:v>
                </c:pt>
                <c:pt idx="138">
                  <c:v>35</c:v>
                </c:pt>
                <c:pt idx="139">
                  <c:v>35</c:v>
                </c:pt>
                <c:pt idx="140">
                  <c:v>33</c:v>
                </c:pt>
                <c:pt idx="141">
                  <c:v>39</c:v>
                </c:pt>
                <c:pt idx="142">
                  <c:v>40</c:v>
                </c:pt>
                <c:pt idx="143">
                  <c:v>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159-4807-9514-A6A279CAE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8672"/>
        <c:axId val="91630592"/>
      </c:scatterChart>
      <c:valAx>
        <c:axId val="9162867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1630592"/>
        <c:crosses val="autoZero"/>
        <c:crossBetween val="midCat"/>
      </c:valAx>
      <c:valAx>
        <c:axId val="916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Percentile Events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162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Amount of Precipitation in Percentile Events, Expressed as a Percentage of Annual Precipitation (Atlantic City Marina)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of Amount of Precip in 99th Percentile Events</c:v>
          </c:tx>
          <c:marker>
            <c:symbol val="none"/>
          </c:marker>
          <c:trendline>
            <c:spPr>
              <a:ln w="38100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6724283470912197E-2"/>
                  <c:y val="-1.2618904281189863E-2"/>
                </c:manualLayout>
              </c:layout>
              <c:numFmt formatCode="General" sourceLinked="0"/>
            </c:trendlineLbl>
          </c:trendline>
          <c:xVal>
            <c:numRef>
              <c:f>'ACM Data'!$AB$2:$AB$145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Data'!$AD$2:$AD$145</c:f>
              <c:numCache>
                <c:formatCode>0.0%</c:formatCode>
                <c:ptCount val="144"/>
                <c:pt idx="0">
                  <c:v>0.15224405984159578</c:v>
                </c:pt>
                <c:pt idx="1">
                  <c:v>0.11689612015018773</c:v>
                </c:pt>
                <c:pt idx="2">
                  <c:v>0.2892470130591831</c:v>
                </c:pt>
                <c:pt idx="3">
                  <c:v>0.22787245739417258</c:v>
                </c:pt>
                <c:pt idx="4">
                  <c:v>0.11179681936862093</c:v>
                </c:pt>
                <c:pt idx="5">
                  <c:v>0.30812973883740524</c:v>
                </c:pt>
                <c:pt idx="6">
                  <c:v>0.30443243243243245</c:v>
                </c:pt>
                <c:pt idx="7">
                  <c:v>0.14545908183632736</c:v>
                </c:pt>
                <c:pt idx="8">
                  <c:v>0.30656538252848614</c:v>
                </c:pt>
                <c:pt idx="9">
                  <c:v>0.23611111111111108</c:v>
                </c:pt>
                <c:pt idx="10">
                  <c:v>0.14599627560521414</c:v>
                </c:pt>
                <c:pt idx="11">
                  <c:v>0.23615084525357605</c:v>
                </c:pt>
                <c:pt idx="12">
                  <c:v>0.26422673510377148</c:v>
                </c:pt>
                <c:pt idx="13">
                  <c:v>4.537061461355843E-2</c:v>
                </c:pt>
                <c:pt idx="14">
                  <c:v>9.8550067965564106E-2</c:v>
                </c:pt>
                <c:pt idx="15">
                  <c:v>0.10224053566829772</c:v>
                </c:pt>
                <c:pt idx="16">
                  <c:v>0.14376321353065541</c:v>
                </c:pt>
                <c:pt idx="17">
                  <c:v>3.5697728326379234E-2</c:v>
                </c:pt>
                <c:pt idx="18">
                  <c:v>0.24631070566138982</c:v>
                </c:pt>
                <c:pt idx="19">
                  <c:v>4.2518837459634022E-2</c:v>
                </c:pt>
                <c:pt idx="20">
                  <c:v>0.11201445347786812</c:v>
                </c:pt>
                <c:pt idx="21">
                  <c:v>7.7789510735656459E-2</c:v>
                </c:pt>
                <c:pt idx="22">
                  <c:v>0.22616476396174023</c:v>
                </c:pt>
                <c:pt idx="23">
                  <c:v>0.13997194950911643</c:v>
                </c:pt>
                <c:pt idx="24">
                  <c:v>0</c:v>
                </c:pt>
                <c:pt idx="25">
                  <c:v>0.35967230443974624</c:v>
                </c:pt>
                <c:pt idx="26">
                  <c:v>6.2211162460007109E-2</c:v>
                </c:pt>
                <c:pt idx="27">
                  <c:v>0.1381778144783925</c:v>
                </c:pt>
                <c:pt idx="28">
                  <c:v>0.2087781731909846</c:v>
                </c:pt>
                <c:pt idx="29">
                  <c:v>0.28080510554737359</c:v>
                </c:pt>
                <c:pt idx="30">
                  <c:v>0.13835434638354346</c:v>
                </c:pt>
                <c:pt idx="31">
                  <c:v>0.18304825121266274</c:v>
                </c:pt>
                <c:pt idx="32">
                  <c:v>0.26926229508196725</c:v>
                </c:pt>
                <c:pt idx="33">
                  <c:v>0.18953440461475071</c:v>
                </c:pt>
                <c:pt idx="34">
                  <c:v>0.19561774023231257</c:v>
                </c:pt>
                <c:pt idx="35">
                  <c:v>0.18398500267809317</c:v>
                </c:pt>
                <c:pt idx="36">
                  <c:v>0</c:v>
                </c:pt>
                <c:pt idx="37">
                  <c:v>5.6095905903641712E-2</c:v>
                </c:pt>
                <c:pt idx="38">
                  <c:v>0.26168014375561544</c:v>
                </c:pt>
                <c:pt idx="39">
                  <c:v>9.9455040871934589E-2</c:v>
                </c:pt>
                <c:pt idx="40">
                  <c:v>0.26429287863590767</c:v>
                </c:pt>
                <c:pt idx="41">
                  <c:v>9.1848129536571746E-2</c:v>
                </c:pt>
                <c:pt idx="42">
                  <c:v>0</c:v>
                </c:pt>
                <c:pt idx="43">
                  <c:v>0.2134942132479685</c:v>
                </c:pt>
                <c:pt idx="44">
                  <c:v>0</c:v>
                </c:pt>
                <c:pt idx="45">
                  <c:v>0.36003236245954695</c:v>
                </c:pt>
                <c:pt idx="46">
                  <c:v>0.14638447971781304</c:v>
                </c:pt>
                <c:pt idx="47">
                  <c:v>0.14333426106317843</c:v>
                </c:pt>
                <c:pt idx="48">
                  <c:v>0.14847161572052403</c:v>
                </c:pt>
                <c:pt idx="49">
                  <c:v>0.14397972116603294</c:v>
                </c:pt>
                <c:pt idx="50">
                  <c:v>0.18663534325241452</c:v>
                </c:pt>
                <c:pt idx="51">
                  <c:v>0.13175192912260647</c:v>
                </c:pt>
                <c:pt idx="52">
                  <c:v>0.17370208636584183</c:v>
                </c:pt>
                <c:pt idx="53">
                  <c:v>0.38895645828265629</c:v>
                </c:pt>
                <c:pt idx="54">
                  <c:v>0.27819884083816321</c:v>
                </c:pt>
                <c:pt idx="55">
                  <c:v>5.2427184466019419E-2</c:v>
                </c:pt>
                <c:pt idx="56">
                  <c:v>8.9159717767799865E-2</c:v>
                </c:pt>
                <c:pt idx="57">
                  <c:v>0.22418216805644645</c:v>
                </c:pt>
                <c:pt idx="58">
                  <c:v>0.20287677114641475</c:v>
                </c:pt>
                <c:pt idx="59">
                  <c:v>0.24049151550614392</c:v>
                </c:pt>
                <c:pt idx="60">
                  <c:v>5.53770086526576E-2</c:v>
                </c:pt>
                <c:pt idx="61">
                  <c:v>0.42023982558139533</c:v>
                </c:pt>
                <c:pt idx="62">
                  <c:v>0.24989561586638834</c:v>
                </c:pt>
                <c:pt idx="63">
                  <c:v>0.21962727058268461</c:v>
                </c:pt>
                <c:pt idx="64">
                  <c:v>0.32783882783882784</c:v>
                </c:pt>
                <c:pt idx="65">
                  <c:v>0.37186360711987987</c:v>
                </c:pt>
                <c:pt idx="66">
                  <c:v>0.12047320135200386</c:v>
                </c:pt>
                <c:pt idx="67">
                  <c:v>0.36182158452900809</c:v>
                </c:pt>
                <c:pt idx="68">
                  <c:v>0.18866291648636954</c:v>
                </c:pt>
                <c:pt idx="69">
                  <c:v>0.30187186923279724</c:v>
                </c:pt>
                <c:pt idx="70">
                  <c:v>0.42921256629946958</c:v>
                </c:pt>
                <c:pt idx="71">
                  <c:v>0.17678841582018584</c:v>
                </c:pt>
                <c:pt idx="72">
                  <c:v>0.15908377784750549</c:v>
                </c:pt>
                <c:pt idx="73">
                  <c:v>5.5786350148367941E-2</c:v>
                </c:pt>
                <c:pt idx="74">
                  <c:v>0.30427790286265682</c:v>
                </c:pt>
                <c:pt idx="75">
                  <c:v>0.19656673114119924</c:v>
                </c:pt>
                <c:pt idx="76">
                  <c:v>0.17212688507540302</c:v>
                </c:pt>
                <c:pt idx="77">
                  <c:v>0.19673828630597978</c:v>
                </c:pt>
                <c:pt idx="78">
                  <c:v>0.26964856230031947</c:v>
                </c:pt>
                <c:pt idx="79">
                  <c:v>0.46950456090144876</c:v>
                </c:pt>
                <c:pt idx="80">
                  <c:v>0.20958259847148733</c:v>
                </c:pt>
                <c:pt idx="81">
                  <c:v>0.3392857142857143</c:v>
                </c:pt>
                <c:pt idx="82">
                  <c:v>0.10899495181275815</c:v>
                </c:pt>
                <c:pt idx="83">
                  <c:v>4.6929316338354579E-2</c:v>
                </c:pt>
                <c:pt idx="84">
                  <c:v>0.41193985410153344</c:v>
                </c:pt>
                <c:pt idx="85">
                  <c:v>0.42009132420091327</c:v>
                </c:pt>
                <c:pt idx="86">
                  <c:v>0.22961068485365163</c:v>
                </c:pt>
                <c:pt idx="87">
                  <c:v>4.8518896833503578E-2</c:v>
                </c:pt>
                <c:pt idx="88">
                  <c:v>0.22280285035629455</c:v>
                </c:pt>
                <c:pt idx="89">
                  <c:v>0.14926289926289926</c:v>
                </c:pt>
                <c:pt idx="90">
                  <c:v>0.10647240123283833</c:v>
                </c:pt>
                <c:pt idx="91">
                  <c:v>0.19434276206322795</c:v>
                </c:pt>
                <c:pt idx="92">
                  <c:v>0.14954007884362683</c:v>
                </c:pt>
                <c:pt idx="93">
                  <c:v>0.34550628408821438</c:v>
                </c:pt>
                <c:pt idx="94">
                  <c:v>0.22548148148148148</c:v>
                </c:pt>
                <c:pt idx="95">
                  <c:v>0.23157415832575068</c:v>
                </c:pt>
                <c:pt idx="96">
                  <c:v>5.0747110234000567E-2</c:v>
                </c:pt>
                <c:pt idx="97">
                  <c:v>0.37955373406193083</c:v>
                </c:pt>
                <c:pt idx="98">
                  <c:v>0.14512383900928794</c:v>
                </c:pt>
                <c:pt idx="99">
                  <c:v>0.2304516129032258</c:v>
                </c:pt>
                <c:pt idx="100">
                  <c:v>0.16454545454545455</c:v>
                </c:pt>
                <c:pt idx="101">
                  <c:v>8.4983705189270495E-2</c:v>
                </c:pt>
                <c:pt idx="102">
                  <c:v>0.15417629580719711</c:v>
                </c:pt>
                <c:pt idx="103">
                  <c:v>0.10617928633594431</c:v>
                </c:pt>
                <c:pt idx="104">
                  <c:v>0.24143556280587278</c:v>
                </c:pt>
                <c:pt idx="105">
                  <c:v>0.1836383207750269</c:v>
                </c:pt>
                <c:pt idx="106">
                  <c:v>5.473098330241187E-2</c:v>
                </c:pt>
                <c:pt idx="107">
                  <c:v>0</c:v>
                </c:pt>
                <c:pt idx="108">
                  <c:v>0</c:v>
                </c:pt>
                <c:pt idx="109">
                  <c:v>9.721880383952744E-2</c:v>
                </c:pt>
                <c:pt idx="110">
                  <c:v>0.27354497354497354</c:v>
                </c:pt>
                <c:pt idx="111">
                  <c:v>0</c:v>
                </c:pt>
                <c:pt idx="112">
                  <c:v>0.11053116364752841</c:v>
                </c:pt>
                <c:pt idx="113">
                  <c:v>0.17616084250837721</c:v>
                </c:pt>
                <c:pt idx="114">
                  <c:v>0</c:v>
                </c:pt>
                <c:pt idx="115">
                  <c:v>0.48103896103896104</c:v>
                </c:pt>
                <c:pt idx="116">
                  <c:v>0.15930956423316353</c:v>
                </c:pt>
                <c:pt idx="117">
                  <c:v>0.17877244706512999</c:v>
                </c:pt>
                <c:pt idx="118">
                  <c:v>0.19765270738863697</c:v>
                </c:pt>
                <c:pt idx="119">
                  <c:v>0.17938931297709923</c:v>
                </c:pt>
                <c:pt idx="120">
                  <c:v>4.2089249492900611E-2</c:v>
                </c:pt>
                <c:pt idx="121">
                  <c:v>0.21381031613976703</c:v>
                </c:pt>
                <c:pt idx="122">
                  <c:v>0.20901371652514697</c:v>
                </c:pt>
                <c:pt idx="123">
                  <c:v>0.27593085106382981</c:v>
                </c:pt>
                <c:pt idx="124">
                  <c:v>0.125</c:v>
                </c:pt>
                <c:pt idx="125">
                  <c:v>0.15880052151238591</c:v>
                </c:pt>
                <c:pt idx="126">
                  <c:v>0.41375683634833826</c:v>
                </c:pt>
                <c:pt idx="127">
                  <c:v>0.20179898318341807</c:v>
                </c:pt>
                <c:pt idx="128">
                  <c:v>0.28664192949907236</c:v>
                </c:pt>
                <c:pt idx="129">
                  <c:v>0.2593841312654529</c:v>
                </c:pt>
                <c:pt idx="130">
                  <c:v>0.17898734177215189</c:v>
                </c:pt>
                <c:pt idx="131">
                  <c:v>0.1726421557433204</c:v>
                </c:pt>
                <c:pt idx="132">
                  <c:v>0.30262518230432667</c:v>
                </c:pt>
                <c:pt idx="133">
                  <c:v>0.27134857676154928</c:v>
                </c:pt>
                <c:pt idx="134">
                  <c:v>0.26492869875222819</c:v>
                </c:pt>
                <c:pt idx="135">
                  <c:v>0.32923028980990959</c:v>
                </c:pt>
                <c:pt idx="136">
                  <c:v>0.36726151134611151</c:v>
                </c:pt>
                <c:pt idx="137">
                  <c:v>0.21867983834755278</c:v>
                </c:pt>
                <c:pt idx="138">
                  <c:v>0.36847369473894781</c:v>
                </c:pt>
                <c:pt idx="139">
                  <c:v>0.21589588659075062</c:v>
                </c:pt>
                <c:pt idx="140">
                  <c:v>0.36771844660194175</c:v>
                </c:pt>
                <c:pt idx="141">
                  <c:v>0.22074215033301617</c:v>
                </c:pt>
                <c:pt idx="142">
                  <c:v>0.25452877780325611</c:v>
                </c:pt>
                <c:pt idx="143">
                  <c:v>0.39746889746889752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C0-4F86-9130-E686F16A92D6}"/>
            </c:ext>
          </c:extLst>
        </c:ser>
        <c:ser>
          <c:idx val="1"/>
          <c:order val="1"/>
          <c:tx>
            <c:v>% of Amount of Precip in 95th Percentile Events</c:v>
          </c:tx>
          <c:marker>
            <c:symbol val="none"/>
          </c:marker>
          <c:trendline>
            <c:spPr>
              <a:ln w="38100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3992944502151413E-2"/>
                  <c:y val="8.8345874013841461E-3"/>
                </c:manualLayout>
              </c:layout>
              <c:numFmt formatCode="General" sourceLinked="0"/>
            </c:trendlineLbl>
          </c:trendline>
          <c:xVal>
            <c:numRef>
              <c:f>'ACM Data'!$X$2:$X$145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Data'!$Z$2:$Z$145</c:f>
              <c:numCache>
                <c:formatCode>0.0%</c:formatCode>
                <c:ptCount val="144"/>
                <c:pt idx="0">
                  <c:v>0.58492226459372243</c:v>
                </c:pt>
                <c:pt idx="1">
                  <c:v>0.44405506883604501</c:v>
                </c:pt>
                <c:pt idx="2">
                  <c:v>0.4820783550986385</c:v>
                </c:pt>
                <c:pt idx="3">
                  <c:v>0.44942275975810886</c:v>
                </c:pt>
                <c:pt idx="4">
                  <c:v>0.50985046285307378</c:v>
                </c:pt>
                <c:pt idx="5">
                  <c:v>0.5991996630160068</c:v>
                </c:pt>
                <c:pt idx="6">
                  <c:v>0.66032432432432431</c:v>
                </c:pt>
                <c:pt idx="7">
                  <c:v>0.55289421157684637</c:v>
                </c:pt>
                <c:pt idx="8">
                  <c:v>0.60282148670645685</c:v>
                </c:pt>
                <c:pt idx="9">
                  <c:v>0.52822580645161288</c:v>
                </c:pt>
                <c:pt idx="10">
                  <c:v>0.68547486033519556</c:v>
                </c:pt>
                <c:pt idx="11">
                  <c:v>0.56775032509752921</c:v>
                </c:pt>
                <c:pt idx="12">
                  <c:v>0.59004686453916533</c:v>
                </c:pt>
                <c:pt idx="13">
                  <c:v>0.4613558427855447</c:v>
                </c:pt>
                <c:pt idx="14">
                  <c:v>0.52106932487539648</c:v>
                </c:pt>
                <c:pt idx="15">
                  <c:v>0.47051249034251869</c:v>
                </c:pt>
                <c:pt idx="16">
                  <c:v>0.54059196617336158</c:v>
                </c:pt>
                <c:pt idx="17">
                  <c:v>0.51599443671766343</c:v>
                </c:pt>
                <c:pt idx="18">
                  <c:v>0.54064931580359532</c:v>
                </c:pt>
                <c:pt idx="19">
                  <c:v>0.4238428417653391</c:v>
                </c:pt>
                <c:pt idx="20">
                  <c:v>0.41523637458596807</c:v>
                </c:pt>
                <c:pt idx="21">
                  <c:v>0.30939809926082362</c:v>
                </c:pt>
                <c:pt idx="22">
                  <c:v>0.46991669237889544</c:v>
                </c:pt>
                <c:pt idx="23">
                  <c:v>0.43225806451612903</c:v>
                </c:pt>
                <c:pt idx="24">
                  <c:v>0.41701137538779731</c:v>
                </c:pt>
                <c:pt idx="25">
                  <c:v>0.51559196617336156</c:v>
                </c:pt>
                <c:pt idx="26">
                  <c:v>0.45431923213650904</c:v>
                </c:pt>
                <c:pt idx="27">
                  <c:v>0.59372419488026429</c:v>
                </c:pt>
                <c:pt idx="28">
                  <c:v>0.59786476868327398</c:v>
                </c:pt>
                <c:pt idx="29">
                  <c:v>0.7380134184257896</c:v>
                </c:pt>
                <c:pt idx="30">
                  <c:v>0.36629064366290642</c:v>
                </c:pt>
                <c:pt idx="31">
                  <c:v>0.44472810824610676</c:v>
                </c:pt>
                <c:pt idx="32">
                  <c:v>0.6299180327868853</c:v>
                </c:pt>
                <c:pt idx="33">
                  <c:v>0.52575195714874334</c:v>
                </c:pt>
                <c:pt idx="34">
                  <c:v>0.5586061246040126</c:v>
                </c:pt>
                <c:pt idx="35">
                  <c:v>0.5878414568826994</c:v>
                </c:pt>
                <c:pt idx="36">
                  <c:v>0.46373434314011069</c:v>
                </c:pt>
                <c:pt idx="37">
                  <c:v>0.47477946166025781</c:v>
                </c:pt>
                <c:pt idx="38">
                  <c:v>0.63499550763701706</c:v>
                </c:pt>
                <c:pt idx="39">
                  <c:v>0.48201634877384197</c:v>
                </c:pt>
                <c:pt idx="40">
                  <c:v>0.53610832497492467</c:v>
                </c:pt>
                <c:pt idx="41">
                  <c:v>0.50781686208821886</c:v>
                </c:pt>
                <c:pt idx="42">
                  <c:v>0.37232483142773376</c:v>
                </c:pt>
                <c:pt idx="43">
                  <c:v>0.44865796601822211</c:v>
                </c:pt>
                <c:pt idx="44">
                  <c:v>0.42634372926343728</c:v>
                </c:pt>
                <c:pt idx="45">
                  <c:v>0.5436893203883495</c:v>
                </c:pt>
                <c:pt idx="46">
                  <c:v>0.58862433862433861</c:v>
                </c:pt>
                <c:pt idx="47">
                  <c:v>0.53966045087670478</c:v>
                </c:pt>
                <c:pt idx="48">
                  <c:v>0.41433341895710246</c:v>
                </c:pt>
                <c:pt idx="49">
                  <c:v>0.58149556400506974</c:v>
                </c:pt>
                <c:pt idx="50">
                  <c:v>0.54789872096058467</c:v>
                </c:pt>
                <c:pt idx="51">
                  <c:v>0.48899685624464129</c:v>
                </c:pt>
                <c:pt idx="52">
                  <c:v>0.54536632702571575</c:v>
                </c:pt>
                <c:pt idx="53">
                  <c:v>0.61177329117003154</c:v>
                </c:pt>
                <c:pt idx="54">
                  <c:v>0.57489968791796697</c:v>
                </c:pt>
                <c:pt idx="55">
                  <c:v>0.53203883495145632</c:v>
                </c:pt>
                <c:pt idx="56">
                  <c:v>0.41276459268762022</c:v>
                </c:pt>
                <c:pt idx="57">
                  <c:v>0.56638871071199492</c:v>
                </c:pt>
                <c:pt idx="58">
                  <c:v>0.63246028338342641</c:v>
                </c:pt>
                <c:pt idx="59">
                  <c:v>0.58260191144919049</c:v>
                </c:pt>
                <c:pt idx="60">
                  <c:v>0.55970333745364642</c:v>
                </c:pt>
                <c:pt idx="61">
                  <c:v>0.61809593023255816</c:v>
                </c:pt>
                <c:pt idx="62">
                  <c:v>0.58622129436325676</c:v>
                </c:pt>
                <c:pt idx="63">
                  <c:v>0.52134937485255961</c:v>
                </c:pt>
                <c:pt idx="64">
                  <c:v>0.61986161986161992</c:v>
                </c:pt>
                <c:pt idx="65">
                  <c:v>0.6386446493673601</c:v>
                </c:pt>
                <c:pt idx="66">
                  <c:v>0.51158860453887012</c:v>
                </c:pt>
                <c:pt idx="67">
                  <c:v>0.63069245165315024</c:v>
                </c:pt>
                <c:pt idx="68">
                  <c:v>0.58610990913024663</c:v>
                </c:pt>
                <c:pt idx="69">
                  <c:v>0.55523332454521479</c:v>
                </c:pt>
                <c:pt idx="70">
                  <c:v>0.65646674826601381</c:v>
                </c:pt>
                <c:pt idx="71">
                  <c:v>0.58655716446941863</c:v>
                </c:pt>
                <c:pt idx="72">
                  <c:v>0.50298085974270479</c:v>
                </c:pt>
                <c:pt idx="73">
                  <c:v>0.37032640949554896</c:v>
                </c:pt>
                <c:pt idx="74">
                  <c:v>0.66275329688002571</c:v>
                </c:pt>
                <c:pt idx="75">
                  <c:v>0.46542553191489361</c:v>
                </c:pt>
                <c:pt idx="76">
                  <c:v>0.37181487259490381</c:v>
                </c:pt>
                <c:pt idx="77">
                  <c:v>0.54413668133574933</c:v>
                </c:pt>
                <c:pt idx="78">
                  <c:v>0.58551650692225765</c:v>
                </c:pt>
                <c:pt idx="79">
                  <c:v>0.72098014666428201</c:v>
                </c:pt>
                <c:pt idx="80">
                  <c:v>0.51646090534979416</c:v>
                </c:pt>
                <c:pt idx="81">
                  <c:v>0.62384792626728114</c:v>
                </c:pt>
                <c:pt idx="82">
                  <c:v>0.47820100963744838</c:v>
                </c:pt>
                <c:pt idx="83">
                  <c:v>0.44061413673232908</c:v>
                </c:pt>
                <c:pt idx="84">
                  <c:v>0.69584635998213484</c:v>
                </c:pt>
                <c:pt idx="85">
                  <c:v>0.74091721262656351</c:v>
                </c:pt>
                <c:pt idx="86">
                  <c:v>0.51776072747939761</c:v>
                </c:pt>
                <c:pt idx="87">
                  <c:v>0.59652706843718084</c:v>
                </c:pt>
                <c:pt idx="88">
                  <c:v>0.62042755344418055</c:v>
                </c:pt>
                <c:pt idx="89">
                  <c:v>0.6412776412776412</c:v>
                </c:pt>
                <c:pt idx="90">
                  <c:v>0.54525077052395632</c:v>
                </c:pt>
                <c:pt idx="91">
                  <c:v>0.46821963394342764</c:v>
                </c:pt>
                <c:pt idx="92">
                  <c:v>0.4822601839684626</c:v>
                </c:pt>
                <c:pt idx="93">
                  <c:v>0.61370642636945694</c:v>
                </c:pt>
                <c:pt idx="94">
                  <c:v>0.62725925925925929</c:v>
                </c:pt>
                <c:pt idx="95">
                  <c:v>0.64535941765241134</c:v>
                </c:pt>
                <c:pt idx="96">
                  <c:v>0.46377220186072737</c:v>
                </c:pt>
                <c:pt idx="97">
                  <c:v>0.71448087431693985</c:v>
                </c:pt>
                <c:pt idx="98">
                  <c:v>0.70123839009287925</c:v>
                </c:pt>
                <c:pt idx="99">
                  <c:v>0.5161290322580645</c:v>
                </c:pt>
                <c:pt idx="100">
                  <c:v>0.54060606060606065</c:v>
                </c:pt>
                <c:pt idx="101">
                  <c:v>0.49285535221860116</c:v>
                </c:pt>
                <c:pt idx="102">
                  <c:v>0.44272036975899637</c:v>
                </c:pt>
                <c:pt idx="103">
                  <c:v>0.54017986655062378</c:v>
                </c:pt>
                <c:pt idx="104">
                  <c:v>0.60087003806416528</c:v>
                </c:pt>
                <c:pt idx="105">
                  <c:v>0.60645855758880518</c:v>
                </c:pt>
                <c:pt idx="106">
                  <c:v>0.5052566481137909</c:v>
                </c:pt>
                <c:pt idx="107">
                  <c:v>0.53178243774574052</c:v>
                </c:pt>
                <c:pt idx="108">
                  <c:v>0.44156250000000002</c:v>
                </c:pt>
                <c:pt idx="109">
                  <c:v>0.53556485355648531</c:v>
                </c:pt>
                <c:pt idx="110">
                  <c:v>0.46746031746031752</c:v>
                </c:pt>
                <c:pt idx="111">
                  <c:v>0.43754538852578073</c:v>
                </c:pt>
                <c:pt idx="112">
                  <c:v>0.52870739944734413</c:v>
                </c:pt>
                <c:pt idx="113">
                  <c:v>0.64767831498324557</c:v>
                </c:pt>
                <c:pt idx="114">
                  <c:v>0.46286631874749096</c:v>
                </c:pt>
                <c:pt idx="115">
                  <c:v>0.7781818181818182</c:v>
                </c:pt>
                <c:pt idx="116">
                  <c:v>0.4292586304470854</c:v>
                </c:pt>
                <c:pt idx="117">
                  <c:v>0.52666845349772173</c:v>
                </c:pt>
                <c:pt idx="118">
                  <c:v>0.52520672179247796</c:v>
                </c:pt>
                <c:pt idx="119">
                  <c:v>0.55616139585605229</c:v>
                </c:pt>
                <c:pt idx="120">
                  <c:v>0.5917849898580122</c:v>
                </c:pt>
                <c:pt idx="121">
                  <c:v>0.60066555740432603</c:v>
                </c:pt>
                <c:pt idx="122">
                  <c:v>0.53385586762464621</c:v>
                </c:pt>
                <c:pt idx="123">
                  <c:v>0.53546099290780147</c:v>
                </c:pt>
                <c:pt idx="124">
                  <c:v>0.57064176245210729</c:v>
                </c:pt>
                <c:pt idx="125">
                  <c:v>0.61095176010430241</c:v>
                </c:pt>
                <c:pt idx="126">
                  <c:v>0.74989482541018093</c:v>
                </c:pt>
                <c:pt idx="127">
                  <c:v>0.47633946030504498</c:v>
                </c:pt>
                <c:pt idx="128">
                  <c:v>0.62824675324675328</c:v>
                </c:pt>
                <c:pt idx="129">
                  <c:v>0.59991009215554059</c:v>
                </c:pt>
                <c:pt idx="130">
                  <c:v>0.59493670886075944</c:v>
                </c:pt>
                <c:pt idx="131">
                  <c:v>0.70449874400548074</c:v>
                </c:pt>
                <c:pt idx="132">
                  <c:v>0.69713174526008748</c:v>
                </c:pt>
                <c:pt idx="133">
                  <c:v>0.66962202519832015</c:v>
                </c:pt>
                <c:pt idx="134">
                  <c:v>0.63747771836007128</c:v>
                </c:pt>
                <c:pt idx="135">
                  <c:v>0.72530383296977241</c:v>
                </c:pt>
                <c:pt idx="136">
                  <c:v>0.75060586032165677</c:v>
                </c:pt>
                <c:pt idx="137">
                  <c:v>0.60642119443197129</c:v>
                </c:pt>
                <c:pt idx="138">
                  <c:v>0.66593318663732737</c:v>
                </c:pt>
                <c:pt idx="139">
                  <c:v>0.62979316755751802</c:v>
                </c:pt>
                <c:pt idx="140">
                  <c:v>0.7338187702265373</c:v>
                </c:pt>
                <c:pt idx="141">
                  <c:v>0.6505708848715509</c:v>
                </c:pt>
                <c:pt idx="142">
                  <c:v>0.54024306351754181</c:v>
                </c:pt>
                <c:pt idx="143">
                  <c:v>0.66302016302016309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AC0-4F86-9130-E686F16A92D6}"/>
            </c:ext>
          </c:extLst>
        </c:ser>
        <c:ser>
          <c:idx val="2"/>
          <c:order val="2"/>
          <c:tx>
            <c:v>% of Amount of Precip in 90th Percentile Events</c:v>
          </c:tx>
          <c:marker>
            <c:symbol val="none"/>
          </c:marker>
          <c:trendline>
            <c:spPr>
              <a:ln w="38100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9082560161047583E-2"/>
                  <c:y val="2.5421344199527563E-3"/>
                </c:manualLayout>
              </c:layout>
              <c:numFmt formatCode="General" sourceLinked="0"/>
            </c:trendlineLbl>
          </c:trendline>
          <c:xVal>
            <c:numRef>
              <c:f>'ACM Data'!$T$2:$T$145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Data'!$V$2:$V$145</c:f>
              <c:numCache>
                <c:formatCode>0.0%</c:formatCode>
                <c:ptCount val="144"/>
                <c:pt idx="0">
                  <c:v>0.80140803754766787</c:v>
                </c:pt>
                <c:pt idx="1">
                  <c:v>0.70638297872340416</c:v>
                </c:pt>
                <c:pt idx="2">
                  <c:v>0.73853848291191992</c:v>
                </c:pt>
                <c:pt idx="3">
                  <c:v>0.7418911489829576</c:v>
                </c:pt>
                <c:pt idx="4">
                  <c:v>0.74934725848563966</c:v>
                </c:pt>
                <c:pt idx="5">
                  <c:v>0.79570345408593102</c:v>
                </c:pt>
                <c:pt idx="6">
                  <c:v>0.79372972972972977</c:v>
                </c:pt>
                <c:pt idx="7">
                  <c:v>0.77420159680638734</c:v>
                </c:pt>
                <c:pt idx="8">
                  <c:v>0.80249593054801949</c:v>
                </c:pt>
                <c:pt idx="9">
                  <c:v>0.77352150537634412</c:v>
                </c:pt>
                <c:pt idx="10">
                  <c:v>0.84823091247672244</c:v>
                </c:pt>
                <c:pt idx="11">
                  <c:v>0.81040312093628086</c:v>
                </c:pt>
                <c:pt idx="12">
                  <c:v>0.82124525775496526</c:v>
                </c:pt>
                <c:pt idx="13">
                  <c:v>0.72170931152730156</c:v>
                </c:pt>
                <c:pt idx="14">
                  <c:v>0.80584503851381961</c:v>
                </c:pt>
                <c:pt idx="15">
                  <c:v>0.75637393767705385</c:v>
                </c:pt>
                <c:pt idx="16">
                  <c:v>0.76723044397463003</c:v>
                </c:pt>
                <c:pt idx="17">
                  <c:v>0.75915623551228562</c:v>
                </c:pt>
                <c:pt idx="18">
                  <c:v>0.77005634558626235</c:v>
                </c:pt>
                <c:pt idx="19">
                  <c:v>0.74300322927879447</c:v>
                </c:pt>
                <c:pt idx="20">
                  <c:v>0.69196025293586272</c:v>
                </c:pt>
                <c:pt idx="21">
                  <c:v>0.68532206969376974</c:v>
                </c:pt>
                <c:pt idx="22">
                  <c:v>0.68188830607837103</c:v>
                </c:pt>
                <c:pt idx="23">
                  <c:v>0.70911640953716693</c:v>
                </c:pt>
                <c:pt idx="24">
                  <c:v>0.73578076525336089</c:v>
                </c:pt>
                <c:pt idx="25">
                  <c:v>0.75290697674418594</c:v>
                </c:pt>
                <c:pt idx="26">
                  <c:v>0.76217561322431571</c:v>
                </c:pt>
                <c:pt idx="27">
                  <c:v>0.80511973575557394</c:v>
                </c:pt>
                <c:pt idx="28">
                  <c:v>0.84104389086595488</c:v>
                </c:pt>
                <c:pt idx="29">
                  <c:v>0.8720340369824906</c:v>
                </c:pt>
                <c:pt idx="30">
                  <c:v>0.67352355673523556</c:v>
                </c:pt>
                <c:pt idx="31">
                  <c:v>0.75389328567781466</c:v>
                </c:pt>
                <c:pt idx="32">
                  <c:v>0.79918032786885251</c:v>
                </c:pt>
                <c:pt idx="33">
                  <c:v>0.78759785743716515</c:v>
                </c:pt>
                <c:pt idx="34">
                  <c:v>0.7336325237592396</c:v>
                </c:pt>
                <c:pt idx="35">
                  <c:v>0.7126405998928762</c:v>
                </c:pt>
                <c:pt idx="36">
                  <c:v>0.71482668220215551</c:v>
                </c:pt>
                <c:pt idx="37">
                  <c:v>0.77923546708889402</c:v>
                </c:pt>
                <c:pt idx="38">
                  <c:v>0.83445642407906551</c:v>
                </c:pt>
                <c:pt idx="39">
                  <c:v>0.75476839237057214</c:v>
                </c:pt>
                <c:pt idx="40">
                  <c:v>0.80115346038114332</c:v>
                </c:pt>
                <c:pt idx="41">
                  <c:v>0.75963149078726966</c:v>
                </c:pt>
                <c:pt idx="42">
                  <c:v>0.74318381706244507</c:v>
                </c:pt>
                <c:pt idx="43">
                  <c:v>0.81753262743166721</c:v>
                </c:pt>
                <c:pt idx="44">
                  <c:v>0.70537491705374922</c:v>
                </c:pt>
                <c:pt idx="45">
                  <c:v>0.77265372168284796</c:v>
                </c:pt>
                <c:pt idx="46">
                  <c:v>0.73192239858906538</c:v>
                </c:pt>
                <c:pt idx="47">
                  <c:v>0.79460061230169776</c:v>
                </c:pt>
                <c:pt idx="48">
                  <c:v>0.73490881068584635</c:v>
                </c:pt>
                <c:pt idx="49">
                  <c:v>0.77059569074778189</c:v>
                </c:pt>
                <c:pt idx="50">
                  <c:v>0.78726181153745756</c:v>
                </c:pt>
                <c:pt idx="51">
                  <c:v>0.73020863103743927</c:v>
                </c:pt>
                <c:pt idx="52">
                  <c:v>0.82217370208636587</c:v>
                </c:pt>
                <c:pt idx="53">
                  <c:v>0.77134517149112136</c:v>
                </c:pt>
                <c:pt idx="54">
                  <c:v>0.81943825234061518</c:v>
                </c:pt>
                <c:pt idx="55">
                  <c:v>0.7447988904299585</c:v>
                </c:pt>
                <c:pt idx="56">
                  <c:v>0.67607440667094287</c:v>
                </c:pt>
                <c:pt idx="57">
                  <c:v>0.78896728672225791</c:v>
                </c:pt>
                <c:pt idx="58">
                  <c:v>0.80012881064834707</c:v>
                </c:pt>
                <c:pt idx="59">
                  <c:v>0.83752681880241853</c:v>
                </c:pt>
                <c:pt idx="60">
                  <c:v>0.79134734239802218</c:v>
                </c:pt>
                <c:pt idx="61">
                  <c:v>0.82067587209302328</c:v>
                </c:pt>
                <c:pt idx="62">
                  <c:v>0.81962421711899791</c:v>
                </c:pt>
                <c:pt idx="63">
                  <c:v>0.76598254305260671</c:v>
                </c:pt>
                <c:pt idx="64">
                  <c:v>0.79670329670329665</c:v>
                </c:pt>
                <c:pt idx="65">
                  <c:v>0.83915933948102084</c:v>
                </c:pt>
                <c:pt idx="66">
                  <c:v>0.79719942056977311</c:v>
                </c:pt>
                <c:pt idx="67">
                  <c:v>0.81597005614472862</c:v>
                </c:pt>
                <c:pt idx="68">
                  <c:v>0.78407615750757254</c:v>
                </c:pt>
                <c:pt idx="69">
                  <c:v>0.80490377010282099</c:v>
                </c:pt>
                <c:pt idx="70">
                  <c:v>0.84577723378212966</c:v>
                </c:pt>
                <c:pt idx="71">
                  <c:v>0.76269721201642526</c:v>
                </c:pt>
                <c:pt idx="72">
                  <c:v>0.72983997489802321</c:v>
                </c:pt>
                <c:pt idx="73">
                  <c:v>0.75311572700296725</c:v>
                </c:pt>
                <c:pt idx="74">
                  <c:v>0.85397233837246711</c:v>
                </c:pt>
                <c:pt idx="75">
                  <c:v>0.74419729206963259</c:v>
                </c:pt>
                <c:pt idx="76">
                  <c:v>0.68252730109204363</c:v>
                </c:pt>
                <c:pt idx="77">
                  <c:v>0.74864095262749153</c:v>
                </c:pt>
                <c:pt idx="78">
                  <c:v>0.83684771033013838</c:v>
                </c:pt>
                <c:pt idx="79">
                  <c:v>0.85172598819531387</c:v>
                </c:pt>
                <c:pt idx="80">
                  <c:v>0.74661963550852428</c:v>
                </c:pt>
                <c:pt idx="81">
                  <c:v>0.77620967741935487</c:v>
                </c:pt>
                <c:pt idx="82">
                  <c:v>0.7888939880679211</c:v>
                </c:pt>
                <c:pt idx="83">
                  <c:v>0.74246813441483184</c:v>
                </c:pt>
                <c:pt idx="84">
                  <c:v>0.89370254577936581</c:v>
                </c:pt>
                <c:pt idx="85">
                  <c:v>0.86182251340083382</c:v>
                </c:pt>
                <c:pt idx="86">
                  <c:v>0.77465188974140387</c:v>
                </c:pt>
                <c:pt idx="87">
                  <c:v>0.78983656792645562</c:v>
                </c:pt>
                <c:pt idx="88">
                  <c:v>0.82731591448931108</c:v>
                </c:pt>
                <c:pt idx="89">
                  <c:v>0.78316953316953308</c:v>
                </c:pt>
                <c:pt idx="90">
                  <c:v>0.79714205659848703</c:v>
                </c:pt>
                <c:pt idx="91">
                  <c:v>0.76372712146422628</c:v>
                </c:pt>
                <c:pt idx="92">
                  <c:v>0.79500657030223398</c:v>
                </c:pt>
                <c:pt idx="93">
                  <c:v>0.77495850130424471</c:v>
                </c:pt>
                <c:pt idx="94">
                  <c:v>0.82251851851851854</c:v>
                </c:pt>
                <c:pt idx="95">
                  <c:v>0.81733393994540493</c:v>
                </c:pt>
                <c:pt idx="96">
                  <c:v>0.76430786580208632</c:v>
                </c:pt>
                <c:pt idx="97">
                  <c:v>0.81147540983606559</c:v>
                </c:pt>
                <c:pt idx="98">
                  <c:v>0.85893962848297212</c:v>
                </c:pt>
                <c:pt idx="99">
                  <c:v>0.76077419354838716</c:v>
                </c:pt>
                <c:pt idx="100">
                  <c:v>0.69636363636363641</c:v>
                </c:pt>
                <c:pt idx="101">
                  <c:v>0.74555026322386553</c:v>
                </c:pt>
                <c:pt idx="102">
                  <c:v>0.73423572136018489</c:v>
                </c:pt>
                <c:pt idx="103">
                  <c:v>0.71453437771975625</c:v>
                </c:pt>
                <c:pt idx="104">
                  <c:v>0.78249048395867316</c:v>
                </c:pt>
                <c:pt idx="105">
                  <c:v>0.81894510226049511</c:v>
                </c:pt>
                <c:pt idx="106">
                  <c:v>0.72232529375386512</c:v>
                </c:pt>
                <c:pt idx="107">
                  <c:v>0.73722149410222804</c:v>
                </c:pt>
                <c:pt idx="108">
                  <c:v>0.77812499999999996</c:v>
                </c:pt>
                <c:pt idx="109">
                  <c:v>0.77922717204036418</c:v>
                </c:pt>
                <c:pt idx="110">
                  <c:v>0.77883597883597888</c:v>
                </c:pt>
                <c:pt idx="111">
                  <c:v>0.7291212781408859</c:v>
                </c:pt>
                <c:pt idx="112">
                  <c:v>0.73411114522566778</c:v>
                </c:pt>
                <c:pt idx="113">
                  <c:v>0.84107228338918139</c:v>
                </c:pt>
                <c:pt idx="114">
                  <c:v>0.69570453633079077</c:v>
                </c:pt>
                <c:pt idx="115">
                  <c:v>0.8696103896103895</c:v>
                </c:pt>
                <c:pt idx="116">
                  <c:v>0.74250141482739096</c:v>
                </c:pt>
                <c:pt idx="117">
                  <c:v>0.84642187081211462</c:v>
                </c:pt>
                <c:pt idx="118">
                  <c:v>0.76126967191250994</c:v>
                </c:pt>
                <c:pt idx="119">
                  <c:v>0.74154852780806979</c:v>
                </c:pt>
                <c:pt idx="120">
                  <c:v>0.78067951318458417</c:v>
                </c:pt>
                <c:pt idx="121">
                  <c:v>0.81946755407653904</c:v>
                </c:pt>
                <c:pt idx="122">
                  <c:v>0.77639886784236878</c:v>
                </c:pt>
                <c:pt idx="123">
                  <c:v>0.80917553191489366</c:v>
                </c:pt>
                <c:pt idx="124">
                  <c:v>0.84219348659003834</c:v>
                </c:pt>
                <c:pt idx="125">
                  <c:v>0.80782268578878746</c:v>
                </c:pt>
                <c:pt idx="126">
                  <c:v>0.85570046276819522</c:v>
                </c:pt>
                <c:pt idx="127">
                  <c:v>0.73367227219397735</c:v>
                </c:pt>
                <c:pt idx="128">
                  <c:v>0.84392393320964754</c:v>
                </c:pt>
                <c:pt idx="129">
                  <c:v>0.80962013935715893</c:v>
                </c:pt>
                <c:pt idx="130">
                  <c:v>0.81088607594936712</c:v>
                </c:pt>
                <c:pt idx="131">
                  <c:v>0.84791048184517015</c:v>
                </c:pt>
                <c:pt idx="132">
                  <c:v>0.87311618862421003</c:v>
                </c:pt>
                <c:pt idx="133">
                  <c:v>0.82874475034997674</c:v>
                </c:pt>
                <c:pt idx="134">
                  <c:v>0.84870766488413552</c:v>
                </c:pt>
                <c:pt idx="135">
                  <c:v>0.85914615144904949</c:v>
                </c:pt>
                <c:pt idx="136">
                  <c:v>0.84534038334434891</c:v>
                </c:pt>
                <c:pt idx="137">
                  <c:v>0.83565334530758872</c:v>
                </c:pt>
                <c:pt idx="138">
                  <c:v>0.80856171234246854</c:v>
                </c:pt>
                <c:pt idx="139">
                  <c:v>0.78247734138972813</c:v>
                </c:pt>
                <c:pt idx="140">
                  <c:v>0.8159385113268609</c:v>
                </c:pt>
                <c:pt idx="141">
                  <c:v>0.84015223596574695</c:v>
                </c:pt>
                <c:pt idx="142">
                  <c:v>0.80371474432469614</c:v>
                </c:pt>
                <c:pt idx="143">
                  <c:v>0.82196482196482201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AC0-4F86-9130-E686F16A9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91712"/>
        <c:axId val="91502080"/>
      </c:scatterChart>
      <c:valAx>
        <c:axId val="9149171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1502080"/>
        <c:crosses val="autoZero"/>
        <c:crossBetween val="midCat"/>
      </c:valAx>
      <c:valAx>
        <c:axId val="915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149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Annual Number of Percentile Events (Indian Mills)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99th Percentile Events</c:v>
          </c:tx>
          <c:marker>
            <c:symbol val="none"/>
          </c:marker>
          <c:trendline>
            <c:spPr>
              <a:ln w="38100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0813298583097779E-2"/>
                  <c:y val="-4.8070305205391304E-3"/>
                </c:manualLayout>
              </c:layout>
              <c:numFmt formatCode="General" sourceLinked="0"/>
            </c:trendlineLbl>
          </c:trendline>
          <c:xVal>
            <c:numRef>
              <c:f>'IM Data'!$E$2:$E$117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'IM Data'!$F$2:$F$117</c:f>
              <c:numCache>
                <c:formatCode>General</c:formatCode>
                <c:ptCount val="11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6</c:v>
                </c:pt>
                <c:pt idx="31">
                  <c:v>6</c:v>
                </c:pt>
                <c:pt idx="32">
                  <c:v>4</c:v>
                </c:pt>
                <c:pt idx="33">
                  <c:v>6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0</c:v>
                </c:pt>
                <c:pt idx="46">
                  <c:v>6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0</c:v>
                </c:pt>
                <c:pt idx="56">
                  <c:v>6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5</c:v>
                </c:pt>
                <c:pt idx="65">
                  <c:v>2</c:v>
                </c:pt>
                <c:pt idx="66">
                  <c:v>3</c:v>
                </c:pt>
                <c:pt idx="67">
                  <c:v>6</c:v>
                </c:pt>
                <c:pt idx="68">
                  <c:v>3</c:v>
                </c:pt>
                <c:pt idx="69">
                  <c:v>10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7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7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1</c:v>
                </c:pt>
                <c:pt idx="87">
                  <c:v>4</c:v>
                </c:pt>
                <c:pt idx="88">
                  <c:v>3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3</c:v>
                </c:pt>
                <c:pt idx="96">
                  <c:v>2</c:v>
                </c:pt>
                <c:pt idx="97">
                  <c:v>5</c:v>
                </c:pt>
                <c:pt idx="98">
                  <c:v>8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8</c:v>
                </c:pt>
                <c:pt idx="103">
                  <c:v>4</c:v>
                </c:pt>
                <c:pt idx="104">
                  <c:v>6</c:v>
                </c:pt>
                <c:pt idx="105">
                  <c:v>3</c:v>
                </c:pt>
                <c:pt idx="106">
                  <c:v>4</c:v>
                </c:pt>
                <c:pt idx="107">
                  <c:v>6</c:v>
                </c:pt>
                <c:pt idx="108">
                  <c:v>4</c:v>
                </c:pt>
                <c:pt idx="109">
                  <c:v>5</c:v>
                </c:pt>
                <c:pt idx="110">
                  <c:v>3</c:v>
                </c:pt>
                <c:pt idx="111">
                  <c:v>5</c:v>
                </c:pt>
                <c:pt idx="112">
                  <c:v>7</c:v>
                </c:pt>
                <c:pt idx="113">
                  <c:v>4</c:v>
                </c:pt>
                <c:pt idx="114">
                  <c:v>2</c:v>
                </c:pt>
                <c:pt idx="115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9B-40D3-A7FE-F72458045C27}"/>
            </c:ext>
          </c:extLst>
        </c:ser>
        <c:ser>
          <c:idx val="1"/>
          <c:order val="1"/>
          <c:tx>
            <c:v>Number of 95th Percentile Events</c:v>
          </c:tx>
          <c:marker>
            <c:symbol val="none"/>
          </c:marker>
          <c:trendline>
            <c:spPr>
              <a:ln w="38100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646120449164027E-2"/>
                  <c:y val="-4.5457938140327496E-2"/>
                </c:manualLayout>
              </c:layout>
              <c:numFmt formatCode="General" sourceLinked="0"/>
            </c:trendlineLbl>
          </c:trendline>
          <c:xVal>
            <c:numRef>
              <c:f>'IM Data'!$I$2:$I$117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'IM Data'!$J$2:$J$117</c:f>
              <c:numCache>
                <c:formatCode>General</c:formatCode>
                <c:ptCount val="116"/>
                <c:pt idx="0">
                  <c:v>27</c:v>
                </c:pt>
                <c:pt idx="1">
                  <c:v>16</c:v>
                </c:pt>
                <c:pt idx="2">
                  <c:v>10</c:v>
                </c:pt>
                <c:pt idx="3">
                  <c:v>14</c:v>
                </c:pt>
                <c:pt idx="4">
                  <c:v>16</c:v>
                </c:pt>
                <c:pt idx="5">
                  <c:v>25</c:v>
                </c:pt>
                <c:pt idx="6">
                  <c:v>21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0">
                  <c:v>26</c:v>
                </c:pt>
                <c:pt idx="11">
                  <c:v>19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17</c:v>
                </c:pt>
                <c:pt idx="16">
                  <c:v>14</c:v>
                </c:pt>
                <c:pt idx="17">
                  <c:v>21</c:v>
                </c:pt>
                <c:pt idx="18">
                  <c:v>20</c:v>
                </c:pt>
                <c:pt idx="19">
                  <c:v>8</c:v>
                </c:pt>
                <c:pt idx="20">
                  <c:v>15</c:v>
                </c:pt>
                <c:pt idx="21">
                  <c:v>18</c:v>
                </c:pt>
                <c:pt idx="22">
                  <c:v>21</c:v>
                </c:pt>
                <c:pt idx="23">
                  <c:v>19</c:v>
                </c:pt>
                <c:pt idx="24">
                  <c:v>20</c:v>
                </c:pt>
                <c:pt idx="25">
                  <c:v>19</c:v>
                </c:pt>
                <c:pt idx="26">
                  <c:v>21</c:v>
                </c:pt>
                <c:pt idx="27">
                  <c:v>19</c:v>
                </c:pt>
                <c:pt idx="28">
                  <c:v>14</c:v>
                </c:pt>
                <c:pt idx="29">
                  <c:v>20</c:v>
                </c:pt>
                <c:pt idx="30">
                  <c:v>19</c:v>
                </c:pt>
                <c:pt idx="31">
                  <c:v>27</c:v>
                </c:pt>
                <c:pt idx="32">
                  <c:v>24</c:v>
                </c:pt>
                <c:pt idx="33">
                  <c:v>17</c:v>
                </c:pt>
                <c:pt idx="34">
                  <c:v>19</c:v>
                </c:pt>
                <c:pt idx="35">
                  <c:v>23</c:v>
                </c:pt>
                <c:pt idx="36">
                  <c:v>18</c:v>
                </c:pt>
                <c:pt idx="37">
                  <c:v>17</c:v>
                </c:pt>
                <c:pt idx="38">
                  <c:v>20</c:v>
                </c:pt>
                <c:pt idx="39">
                  <c:v>18</c:v>
                </c:pt>
                <c:pt idx="40">
                  <c:v>17</c:v>
                </c:pt>
                <c:pt idx="41">
                  <c:v>13</c:v>
                </c:pt>
                <c:pt idx="42">
                  <c:v>20</c:v>
                </c:pt>
                <c:pt idx="43">
                  <c:v>15</c:v>
                </c:pt>
                <c:pt idx="44">
                  <c:v>14</c:v>
                </c:pt>
                <c:pt idx="45">
                  <c:v>20</c:v>
                </c:pt>
                <c:pt idx="46">
                  <c:v>22</c:v>
                </c:pt>
                <c:pt idx="47">
                  <c:v>14</c:v>
                </c:pt>
                <c:pt idx="48">
                  <c:v>13</c:v>
                </c:pt>
                <c:pt idx="49">
                  <c:v>20</c:v>
                </c:pt>
                <c:pt idx="50">
                  <c:v>21</c:v>
                </c:pt>
                <c:pt idx="51">
                  <c:v>16</c:v>
                </c:pt>
                <c:pt idx="52">
                  <c:v>13</c:v>
                </c:pt>
                <c:pt idx="53">
                  <c:v>12</c:v>
                </c:pt>
                <c:pt idx="54">
                  <c:v>15</c:v>
                </c:pt>
                <c:pt idx="55">
                  <c:v>14</c:v>
                </c:pt>
                <c:pt idx="56">
                  <c:v>31</c:v>
                </c:pt>
                <c:pt idx="57">
                  <c:v>16</c:v>
                </c:pt>
                <c:pt idx="58">
                  <c:v>16</c:v>
                </c:pt>
                <c:pt idx="59">
                  <c:v>19</c:v>
                </c:pt>
                <c:pt idx="60">
                  <c:v>21</c:v>
                </c:pt>
                <c:pt idx="61">
                  <c:v>16</c:v>
                </c:pt>
                <c:pt idx="62">
                  <c:v>13</c:v>
                </c:pt>
                <c:pt idx="63">
                  <c:v>10</c:v>
                </c:pt>
                <c:pt idx="64">
                  <c:v>17</c:v>
                </c:pt>
                <c:pt idx="65">
                  <c:v>16</c:v>
                </c:pt>
                <c:pt idx="66">
                  <c:v>17</c:v>
                </c:pt>
                <c:pt idx="67">
                  <c:v>21</c:v>
                </c:pt>
                <c:pt idx="68">
                  <c:v>12</c:v>
                </c:pt>
                <c:pt idx="69">
                  <c:v>20</c:v>
                </c:pt>
                <c:pt idx="70">
                  <c:v>21</c:v>
                </c:pt>
                <c:pt idx="71">
                  <c:v>15</c:v>
                </c:pt>
                <c:pt idx="72">
                  <c:v>17</c:v>
                </c:pt>
                <c:pt idx="73">
                  <c:v>25</c:v>
                </c:pt>
                <c:pt idx="74">
                  <c:v>13</c:v>
                </c:pt>
                <c:pt idx="75">
                  <c:v>18</c:v>
                </c:pt>
                <c:pt idx="76">
                  <c:v>20</c:v>
                </c:pt>
                <c:pt idx="77">
                  <c:v>27</c:v>
                </c:pt>
                <c:pt idx="78">
                  <c:v>13</c:v>
                </c:pt>
                <c:pt idx="79">
                  <c:v>16</c:v>
                </c:pt>
                <c:pt idx="80">
                  <c:v>17</c:v>
                </c:pt>
                <c:pt idx="81">
                  <c:v>31</c:v>
                </c:pt>
                <c:pt idx="82">
                  <c:v>22</c:v>
                </c:pt>
                <c:pt idx="83">
                  <c:v>11</c:v>
                </c:pt>
                <c:pt idx="84">
                  <c:v>16</c:v>
                </c:pt>
                <c:pt idx="85">
                  <c:v>19</c:v>
                </c:pt>
                <c:pt idx="86">
                  <c:v>17</c:v>
                </c:pt>
                <c:pt idx="87">
                  <c:v>18</c:v>
                </c:pt>
                <c:pt idx="88">
                  <c:v>22</c:v>
                </c:pt>
                <c:pt idx="89">
                  <c:v>22</c:v>
                </c:pt>
                <c:pt idx="90">
                  <c:v>14</c:v>
                </c:pt>
                <c:pt idx="91">
                  <c:v>18</c:v>
                </c:pt>
                <c:pt idx="92">
                  <c:v>21</c:v>
                </c:pt>
                <c:pt idx="93">
                  <c:v>15</c:v>
                </c:pt>
                <c:pt idx="94">
                  <c:v>23</c:v>
                </c:pt>
                <c:pt idx="95">
                  <c:v>18</c:v>
                </c:pt>
                <c:pt idx="96">
                  <c:v>16</c:v>
                </c:pt>
                <c:pt idx="97">
                  <c:v>19</c:v>
                </c:pt>
                <c:pt idx="98">
                  <c:v>17</c:v>
                </c:pt>
                <c:pt idx="99">
                  <c:v>13</c:v>
                </c:pt>
                <c:pt idx="100">
                  <c:v>21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24</c:v>
                </c:pt>
                <c:pt idx="108">
                  <c:v>16</c:v>
                </c:pt>
                <c:pt idx="109">
                  <c:v>23</c:v>
                </c:pt>
                <c:pt idx="110">
                  <c:v>20</c:v>
                </c:pt>
                <c:pt idx="111">
                  <c:v>22</c:v>
                </c:pt>
                <c:pt idx="112">
                  <c:v>22</c:v>
                </c:pt>
                <c:pt idx="113">
                  <c:v>19</c:v>
                </c:pt>
                <c:pt idx="114">
                  <c:v>20</c:v>
                </c:pt>
                <c:pt idx="115">
                  <c:v>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F9B-40D3-A7FE-F72458045C27}"/>
            </c:ext>
          </c:extLst>
        </c:ser>
        <c:ser>
          <c:idx val="2"/>
          <c:order val="2"/>
          <c:tx>
            <c:v>Number of 90th Percentile Events</c:v>
          </c:tx>
          <c:marker>
            <c:symbol val="none"/>
          </c:marker>
          <c:trendline>
            <c:spPr>
              <a:ln w="38100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7143833049136615E-2"/>
                  <c:y val="2.95898869231499E-2"/>
                </c:manualLayout>
              </c:layout>
              <c:numFmt formatCode="General" sourceLinked="0"/>
            </c:trendlineLbl>
          </c:trendline>
          <c:xVal>
            <c:numRef>
              <c:f>'IM Data'!$M$2:$M$117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'IM Data'!$N$2:$N$117</c:f>
              <c:numCache>
                <c:formatCode>General</c:formatCode>
                <c:ptCount val="116"/>
                <c:pt idx="0">
                  <c:v>48</c:v>
                </c:pt>
                <c:pt idx="1">
                  <c:v>40</c:v>
                </c:pt>
                <c:pt idx="2">
                  <c:v>31</c:v>
                </c:pt>
                <c:pt idx="3">
                  <c:v>38</c:v>
                </c:pt>
                <c:pt idx="4">
                  <c:v>42</c:v>
                </c:pt>
                <c:pt idx="5">
                  <c:v>52</c:v>
                </c:pt>
                <c:pt idx="6">
                  <c:v>31</c:v>
                </c:pt>
                <c:pt idx="7">
                  <c:v>32</c:v>
                </c:pt>
                <c:pt idx="8">
                  <c:v>31</c:v>
                </c:pt>
                <c:pt idx="9">
                  <c:v>45</c:v>
                </c:pt>
                <c:pt idx="10">
                  <c:v>44</c:v>
                </c:pt>
                <c:pt idx="11">
                  <c:v>38</c:v>
                </c:pt>
                <c:pt idx="12">
                  <c:v>34</c:v>
                </c:pt>
                <c:pt idx="13">
                  <c:v>42</c:v>
                </c:pt>
                <c:pt idx="14">
                  <c:v>39</c:v>
                </c:pt>
                <c:pt idx="15">
                  <c:v>39</c:v>
                </c:pt>
                <c:pt idx="16">
                  <c:v>32</c:v>
                </c:pt>
                <c:pt idx="17">
                  <c:v>42</c:v>
                </c:pt>
                <c:pt idx="18">
                  <c:v>37</c:v>
                </c:pt>
                <c:pt idx="19">
                  <c:v>32</c:v>
                </c:pt>
                <c:pt idx="20">
                  <c:v>39</c:v>
                </c:pt>
                <c:pt idx="21">
                  <c:v>36</c:v>
                </c:pt>
                <c:pt idx="22">
                  <c:v>37</c:v>
                </c:pt>
                <c:pt idx="23">
                  <c:v>27</c:v>
                </c:pt>
                <c:pt idx="24">
                  <c:v>48</c:v>
                </c:pt>
                <c:pt idx="25">
                  <c:v>37</c:v>
                </c:pt>
                <c:pt idx="26">
                  <c:v>41</c:v>
                </c:pt>
                <c:pt idx="27">
                  <c:v>37</c:v>
                </c:pt>
                <c:pt idx="28">
                  <c:v>27</c:v>
                </c:pt>
                <c:pt idx="29">
                  <c:v>33</c:v>
                </c:pt>
                <c:pt idx="30">
                  <c:v>40</c:v>
                </c:pt>
                <c:pt idx="31">
                  <c:v>45</c:v>
                </c:pt>
                <c:pt idx="32">
                  <c:v>47</c:v>
                </c:pt>
                <c:pt idx="33">
                  <c:v>37</c:v>
                </c:pt>
                <c:pt idx="34">
                  <c:v>37</c:v>
                </c:pt>
                <c:pt idx="35">
                  <c:v>45</c:v>
                </c:pt>
                <c:pt idx="36">
                  <c:v>35</c:v>
                </c:pt>
                <c:pt idx="37">
                  <c:v>35</c:v>
                </c:pt>
                <c:pt idx="38">
                  <c:v>39</c:v>
                </c:pt>
                <c:pt idx="39">
                  <c:v>30</c:v>
                </c:pt>
                <c:pt idx="40">
                  <c:v>38</c:v>
                </c:pt>
                <c:pt idx="41">
                  <c:v>28</c:v>
                </c:pt>
                <c:pt idx="42">
                  <c:v>30</c:v>
                </c:pt>
                <c:pt idx="43">
                  <c:v>38</c:v>
                </c:pt>
                <c:pt idx="44">
                  <c:v>28</c:v>
                </c:pt>
                <c:pt idx="45">
                  <c:v>36</c:v>
                </c:pt>
                <c:pt idx="46">
                  <c:v>47</c:v>
                </c:pt>
                <c:pt idx="47">
                  <c:v>35</c:v>
                </c:pt>
                <c:pt idx="48">
                  <c:v>29</c:v>
                </c:pt>
                <c:pt idx="49">
                  <c:v>34</c:v>
                </c:pt>
                <c:pt idx="50">
                  <c:v>44</c:v>
                </c:pt>
                <c:pt idx="51">
                  <c:v>39</c:v>
                </c:pt>
                <c:pt idx="52">
                  <c:v>36</c:v>
                </c:pt>
                <c:pt idx="53">
                  <c:v>26</c:v>
                </c:pt>
                <c:pt idx="54">
                  <c:v>41</c:v>
                </c:pt>
                <c:pt idx="55">
                  <c:v>29</c:v>
                </c:pt>
                <c:pt idx="56">
                  <c:v>55</c:v>
                </c:pt>
                <c:pt idx="57">
                  <c:v>31</c:v>
                </c:pt>
                <c:pt idx="58">
                  <c:v>35</c:v>
                </c:pt>
                <c:pt idx="59">
                  <c:v>32</c:v>
                </c:pt>
                <c:pt idx="60">
                  <c:v>36</c:v>
                </c:pt>
                <c:pt idx="61">
                  <c:v>31</c:v>
                </c:pt>
                <c:pt idx="62">
                  <c:v>33</c:v>
                </c:pt>
                <c:pt idx="63">
                  <c:v>25</c:v>
                </c:pt>
                <c:pt idx="64">
                  <c:v>31</c:v>
                </c:pt>
                <c:pt idx="65">
                  <c:v>32</c:v>
                </c:pt>
                <c:pt idx="66">
                  <c:v>29</c:v>
                </c:pt>
                <c:pt idx="67">
                  <c:v>43</c:v>
                </c:pt>
                <c:pt idx="68">
                  <c:v>29</c:v>
                </c:pt>
                <c:pt idx="69">
                  <c:v>36</c:v>
                </c:pt>
                <c:pt idx="70">
                  <c:v>42</c:v>
                </c:pt>
                <c:pt idx="71">
                  <c:v>32</c:v>
                </c:pt>
                <c:pt idx="72">
                  <c:v>37</c:v>
                </c:pt>
                <c:pt idx="73">
                  <c:v>45</c:v>
                </c:pt>
                <c:pt idx="74">
                  <c:v>36</c:v>
                </c:pt>
                <c:pt idx="75">
                  <c:v>34</c:v>
                </c:pt>
                <c:pt idx="76">
                  <c:v>33</c:v>
                </c:pt>
                <c:pt idx="77">
                  <c:v>44</c:v>
                </c:pt>
                <c:pt idx="78">
                  <c:v>34</c:v>
                </c:pt>
                <c:pt idx="79">
                  <c:v>32</c:v>
                </c:pt>
                <c:pt idx="80">
                  <c:v>31</c:v>
                </c:pt>
                <c:pt idx="81">
                  <c:v>50</c:v>
                </c:pt>
                <c:pt idx="82">
                  <c:v>36</c:v>
                </c:pt>
                <c:pt idx="83">
                  <c:v>29</c:v>
                </c:pt>
                <c:pt idx="84">
                  <c:v>37</c:v>
                </c:pt>
                <c:pt idx="85">
                  <c:v>40</c:v>
                </c:pt>
                <c:pt idx="86">
                  <c:v>36</c:v>
                </c:pt>
                <c:pt idx="87">
                  <c:v>31</c:v>
                </c:pt>
                <c:pt idx="88">
                  <c:v>36</c:v>
                </c:pt>
                <c:pt idx="89">
                  <c:v>33</c:v>
                </c:pt>
                <c:pt idx="90">
                  <c:v>35</c:v>
                </c:pt>
                <c:pt idx="91">
                  <c:v>37</c:v>
                </c:pt>
                <c:pt idx="92">
                  <c:v>43</c:v>
                </c:pt>
                <c:pt idx="93">
                  <c:v>33</c:v>
                </c:pt>
                <c:pt idx="94">
                  <c:v>58</c:v>
                </c:pt>
                <c:pt idx="95">
                  <c:v>35</c:v>
                </c:pt>
                <c:pt idx="96">
                  <c:v>36</c:v>
                </c:pt>
                <c:pt idx="97">
                  <c:v>35</c:v>
                </c:pt>
                <c:pt idx="98">
                  <c:v>39</c:v>
                </c:pt>
                <c:pt idx="99">
                  <c:v>30</c:v>
                </c:pt>
                <c:pt idx="100">
                  <c:v>39</c:v>
                </c:pt>
                <c:pt idx="101">
                  <c:v>51</c:v>
                </c:pt>
                <c:pt idx="102">
                  <c:v>42</c:v>
                </c:pt>
                <c:pt idx="103">
                  <c:v>37</c:v>
                </c:pt>
                <c:pt idx="104">
                  <c:v>43</c:v>
                </c:pt>
                <c:pt idx="105">
                  <c:v>35</c:v>
                </c:pt>
                <c:pt idx="106">
                  <c:v>42</c:v>
                </c:pt>
                <c:pt idx="107">
                  <c:v>49</c:v>
                </c:pt>
                <c:pt idx="108">
                  <c:v>36</c:v>
                </c:pt>
                <c:pt idx="109">
                  <c:v>41</c:v>
                </c:pt>
                <c:pt idx="110">
                  <c:v>31</c:v>
                </c:pt>
                <c:pt idx="111">
                  <c:v>42</c:v>
                </c:pt>
                <c:pt idx="112">
                  <c:v>44</c:v>
                </c:pt>
                <c:pt idx="113">
                  <c:v>37</c:v>
                </c:pt>
                <c:pt idx="114">
                  <c:v>35</c:v>
                </c:pt>
                <c:pt idx="115">
                  <c:v>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F9B-40D3-A7FE-F72458045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8976"/>
        <c:axId val="91760896"/>
      </c:scatterChart>
      <c:valAx>
        <c:axId val="91758976"/>
        <c:scaling>
          <c:orientation val="minMax"/>
          <c:min val="1900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1760896"/>
        <c:crosses val="autoZero"/>
        <c:crossBetween val="midCat"/>
      </c:valAx>
      <c:valAx>
        <c:axId val="917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Percentile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175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Amount of Precipitation in Percentile Events, Expressed as a Percentage of Annual Precipitation (Indian Mills)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of Amount of Precip in 99th Percentile Events</c:v>
          </c:tx>
          <c:marker>
            <c:symbol val="none"/>
          </c:marker>
          <c:trendline>
            <c:spPr>
              <a:ln w="38100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159004868517894E-2"/>
                  <c:y val="-2.4157757451852533E-2"/>
                </c:manualLayout>
              </c:layout>
              <c:numFmt formatCode="General" sourceLinked="0"/>
            </c:trendlineLbl>
          </c:trendline>
          <c:xVal>
            <c:numRef>
              <c:f>'IM Data'!$AC$2:$AC$117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'IM Data'!$AE$2:$AE$117</c:f>
              <c:numCache>
                <c:formatCode>0.0%</c:formatCode>
                <c:ptCount val="116"/>
                <c:pt idx="0">
                  <c:v>0.11732851985559567</c:v>
                </c:pt>
                <c:pt idx="1">
                  <c:v>0.12003399192691737</c:v>
                </c:pt>
                <c:pt idx="2">
                  <c:v>0.1859398879266429</c:v>
                </c:pt>
                <c:pt idx="3">
                  <c:v>0.16514558887440242</c:v>
                </c:pt>
                <c:pt idx="4">
                  <c:v>0.17398979992153785</c:v>
                </c:pt>
                <c:pt idx="5">
                  <c:v>0.12741379310344828</c:v>
                </c:pt>
                <c:pt idx="6">
                  <c:v>0.22331340734415031</c:v>
                </c:pt>
                <c:pt idx="7">
                  <c:v>0.16400295057782149</c:v>
                </c:pt>
                <c:pt idx="8">
                  <c:v>0.12734355977599221</c:v>
                </c:pt>
                <c:pt idx="9">
                  <c:v>0.24066814385546273</c:v>
                </c:pt>
                <c:pt idx="10">
                  <c:v>0.15208006279434852</c:v>
                </c:pt>
                <c:pt idx="11">
                  <c:v>0.14266900790166812</c:v>
                </c:pt>
                <c:pt idx="12">
                  <c:v>0.11161161161161161</c:v>
                </c:pt>
                <c:pt idx="13">
                  <c:v>0.25792595622826753</c:v>
                </c:pt>
                <c:pt idx="14">
                  <c:v>9.4353458812026406E-2</c:v>
                </c:pt>
                <c:pt idx="15">
                  <c:v>0.2408179471907882</c:v>
                </c:pt>
                <c:pt idx="16">
                  <c:v>0.18672501823486504</c:v>
                </c:pt>
                <c:pt idx="17">
                  <c:v>0.16913889424003081</c:v>
                </c:pt>
                <c:pt idx="18">
                  <c:v>0.13518334985133795</c:v>
                </c:pt>
                <c:pt idx="19">
                  <c:v>5.4510237963475372E-2</c:v>
                </c:pt>
                <c:pt idx="20">
                  <c:v>0</c:v>
                </c:pt>
                <c:pt idx="21">
                  <c:v>6.2782294489611562E-2</c:v>
                </c:pt>
                <c:pt idx="22">
                  <c:v>0.25</c:v>
                </c:pt>
                <c:pt idx="23">
                  <c:v>0.23602761077710979</c:v>
                </c:pt>
                <c:pt idx="24">
                  <c:v>7.7712905174149374E-2</c:v>
                </c:pt>
                <c:pt idx="25">
                  <c:v>0.16673486088379705</c:v>
                </c:pt>
                <c:pt idx="26">
                  <c:v>0.20990060417072692</c:v>
                </c:pt>
                <c:pt idx="27">
                  <c:v>7.7377049180327867E-2</c:v>
                </c:pt>
                <c:pt idx="28">
                  <c:v>0.21383125864453667</c:v>
                </c:pt>
                <c:pt idx="29">
                  <c:v>0.13322965266977707</c:v>
                </c:pt>
                <c:pt idx="30">
                  <c:v>0.25459418070444106</c:v>
                </c:pt>
                <c:pt idx="31">
                  <c:v>0.24648135116115411</c:v>
                </c:pt>
                <c:pt idx="32">
                  <c:v>0.18827881619937695</c:v>
                </c:pt>
                <c:pt idx="33">
                  <c:v>0.27310316311763494</c:v>
                </c:pt>
                <c:pt idx="34">
                  <c:v>0.22340195016251357</c:v>
                </c:pt>
                <c:pt idx="35">
                  <c:v>7.3886836476764528E-2</c:v>
                </c:pt>
                <c:pt idx="36">
                  <c:v>0.24847137298499167</c:v>
                </c:pt>
                <c:pt idx="37">
                  <c:v>0.23518815052041633</c:v>
                </c:pt>
                <c:pt idx="38">
                  <c:v>0.22636047857969896</c:v>
                </c:pt>
                <c:pt idx="39">
                  <c:v>0.10024057738572575</c:v>
                </c:pt>
                <c:pt idx="40">
                  <c:v>0.12174524982406756</c:v>
                </c:pt>
                <c:pt idx="41">
                  <c:v>0.14610479622955364</c:v>
                </c:pt>
                <c:pt idx="42">
                  <c:v>0.20610339330448649</c:v>
                </c:pt>
                <c:pt idx="43">
                  <c:v>0.2274397713352389</c:v>
                </c:pt>
                <c:pt idx="44">
                  <c:v>0.19759579263711494</c:v>
                </c:pt>
                <c:pt idx="45">
                  <c:v>0</c:v>
                </c:pt>
                <c:pt idx="46">
                  <c:v>0.21785392245266005</c:v>
                </c:pt>
                <c:pt idx="47">
                  <c:v>7.940019665683383E-2</c:v>
                </c:pt>
                <c:pt idx="48">
                  <c:v>0.20973027476682632</c:v>
                </c:pt>
                <c:pt idx="49">
                  <c:v>0.10393055220641427</c:v>
                </c:pt>
                <c:pt idx="50">
                  <c:v>0.26645234493192133</c:v>
                </c:pt>
                <c:pt idx="51">
                  <c:v>0.1640439749946109</c:v>
                </c:pt>
                <c:pt idx="52">
                  <c:v>0.2554816457255481</c:v>
                </c:pt>
                <c:pt idx="53">
                  <c:v>0.27626573017266604</c:v>
                </c:pt>
                <c:pt idx="54">
                  <c:v>0.17048710601719197</c:v>
                </c:pt>
                <c:pt idx="55">
                  <c:v>0</c:v>
                </c:pt>
                <c:pt idx="56">
                  <c:v>0.21089385474860337</c:v>
                </c:pt>
                <c:pt idx="57">
                  <c:v>8.781586189642232E-2</c:v>
                </c:pt>
                <c:pt idx="58">
                  <c:v>0.24918813596016454</c:v>
                </c:pt>
                <c:pt idx="59">
                  <c:v>0.19124474906035818</c:v>
                </c:pt>
                <c:pt idx="60">
                  <c:v>0.25519226814723422</c:v>
                </c:pt>
                <c:pt idx="61">
                  <c:v>0.12701888858472488</c:v>
                </c:pt>
                <c:pt idx="62">
                  <c:v>0.21234018899388551</c:v>
                </c:pt>
                <c:pt idx="63">
                  <c:v>0.11394557823129252</c:v>
                </c:pt>
                <c:pt idx="64">
                  <c:v>0.29469964664310949</c:v>
                </c:pt>
                <c:pt idx="65">
                  <c:v>0.15783590431477756</c:v>
                </c:pt>
                <c:pt idx="66">
                  <c:v>0.17781827649049728</c:v>
                </c:pt>
                <c:pt idx="67">
                  <c:v>0.30591852421214449</c:v>
                </c:pt>
                <c:pt idx="68">
                  <c:v>0.16295302013422819</c:v>
                </c:pt>
                <c:pt idx="69">
                  <c:v>0.45326453661440763</c:v>
                </c:pt>
                <c:pt idx="70">
                  <c:v>0.23993174061433448</c:v>
                </c:pt>
                <c:pt idx="71">
                  <c:v>0.23180712231807124</c:v>
                </c:pt>
                <c:pt idx="72">
                  <c:v>0.26760280842527584</c:v>
                </c:pt>
                <c:pt idx="73">
                  <c:v>0.25983693725629209</c:v>
                </c:pt>
                <c:pt idx="74">
                  <c:v>0.1333826429980276</c:v>
                </c:pt>
                <c:pt idx="75">
                  <c:v>0.12754987670925802</c:v>
                </c:pt>
                <c:pt idx="76">
                  <c:v>0.17038586703858669</c:v>
                </c:pt>
                <c:pt idx="77">
                  <c:v>0.25151006711409396</c:v>
                </c:pt>
                <c:pt idx="78">
                  <c:v>0.11276127612761275</c:v>
                </c:pt>
                <c:pt idx="79">
                  <c:v>0.17674764501735249</c:v>
                </c:pt>
                <c:pt idx="80">
                  <c:v>9.6875000000000003E-2</c:v>
                </c:pt>
                <c:pt idx="81">
                  <c:v>7.8798283261802576E-2</c:v>
                </c:pt>
                <c:pt idx="82">
                  <c:v>0.14059405940594058</c:v>
                </c:pt>
                <c:pt idx="83">
                  <c:v>0.19899665551839463</c:v>
                </c:pt>
                <c:pt idx="84">
                  <c:v>0.22520107238605899</c:v>
                </c:pt>
                <c:pt idx="85">
                  <c:v>0.27057356608478805</c:v>
                </c:pt>
                <c:pt idx="86">
                  <c:v>5.4031587697423104E-2</c:v>
                </c:pt>
                <c:pt idx="87">
                  <c:v>0.23671855695576971</c:v>
                </c:pt>
                <c:pt idx="88">
                  <c:v>0.1768627450980392</c:v>
                </c:pt>
                <c:pt idx="89">
                  <c:v>0.26718814326883494</c:v>
                </c:pt>
                <c:pt idx="90">
                  <c:v>0.27363184079601988</c:v>
                </c:pt>
                <c:pt idx="91">
                  <c:v>0.19636824324324326</c:v>
                </c:pt>
                <c:pt idx="92">
                  <c:v>0.17033626901521215</c:v>
                </c:pt>
                <c:pt idx="93">
                  <c:v>0.1246780010303967</c:v>
                </c:pt>
                <c:pt idx="94">
                  <c:v>0.22860020140986909</c:v>
                </c:pt>
                <c:pt idx="95">
                  <c:v>0.16521155137676291</c:v>
                </c:pt>
                <c:pt idx="96">
                  <c:v>0.1025094696969697</c:v>
                </c:pt>
                <c:pt idx="97">
                  <c:v>0.27178549664838514</c:v>
                </c:pt>
                <c:pt idx="98">
                  <c:v>0.35493250259605402</c:v>
                </c:pt>
                <c:pt idx="99">
                  <c:v>0.1853303471444569</c:v>
                </c:pt>
                <c:pt idx="100">
                  <c:v>0.13571896137900938</c:v>
                </c:pt>
                <c:pt idx="101">
                  <c:v>0.10213128729752771</c:v>
                </c:pt>
                <c:pt idx="102">
                  <c:v>0.33450580372845584</c:v>
                </c:pt>
                <c:pt idx="103">
                  <c:v>0.18404907975460122</c:v>
                </c:pt>
                <c:pt idx="104">
                  <c:v>0.2671880683885049</c:v>
                </c:pt>
                <c:pt idx="105">
                  <c:v>0.18044424089764138</c:v>
                </c:pt>
                <c:pt idx="106">
                  <c:v>0.17271589486858574</c:v>
                </c:pt>
                <c:pt idx="107">
                  <c:v>0.23589383019862892</c:v>
                </c:pt>
                <c:pt idx="108">
                  <c:v>0.20131857781963741</c:v>
                </c:pt>
                <c:pt idx="109">
                  <c:v>0.2849840255591054</c:v>
                </c:pt>
                <c:pt idx="110">
                  <c:v>0.23371647509578547</c:v>
                </c:pt>
                <c:pt idx="111">
                  <c:v>0.22388899306206639</c:v>
                </c:pt>
                <c:pt idx="112">
                  <c:v>0.26881720430107531</c:v>
                </c:pt>
                <c:pt idx="113">
                  <c:v>0.18212901755185779</c:v>
                </c:pt>
                <c:pt idx="114">
                  <c:v>9.9629286376274329E-2</c:v>
                </c:pt>
                <c:pt idx="115">
                  <c:v>0.26984455958549219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0D-487E-BF87-BF0F7202519A}"/>
            </c:ext>
          </c:extLst>
        </c:ser>
        <c:ser>
          <c:idx val="1"/>
          <c:order val="1"/>
          <c:tx>
            <c:v>% of Amount of Precip in 95th Percentile Events</c:v>
          </c:tx>
          <c:marker>
            <c:symbol val="none"/>
          </c:marker>
          <c:trendline>
            <c:spPr>
              <a:ln w="38100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3189898022202002E-2"/>
                  <c:y val="1.5052624618342407E-2"/>
                </c:manualLayout>
              </c:layout>
              <c:numFmt formatCode="General" sourceLinked="0"/>
            </c:trendlineLbl>
          </c:trendline>
          <c:xVal>
            <c:numRef>
              <c:f>'IM Data'!$Y$2:$Y$117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'IM Data'!$AA$2:$AA$117</c:f>
              <c:numCache>
                <c:formatCode>0.0%</c:formatCode>
                <c:ptCount val="116"/>
                <c:pt idx="0">
                  <c:v>0.5906137184115523</c:v>
                </c:pt>
                <c:pt idx="1">
                  <c:v>0.46229020607605698</c:v>
                </c:pt>
                <c:pt idx="2">
                  <c:v>0.39862455425369336</c:v>
                </c:pt>
                <c:pt idx="3">
                  <c:v>0.41894828335506301</c:v>
                </c:pt>
                <c:pt idx="4">
                  <c:v>0.46724205570812088</c:v>
                </c:pt>
                <c:pt idx="5">
                  <c:v>0.55655172413793108</c:v>
                </c:pt>
                <c:pt idx="6">
                  <c:v>0.64709649871904351</c:v>
                </c:pt>
                <c:pt idx="7">
                  <c:v>0.45414310302434224</c:v>
                </c:pt>
                <c:pt idx="8">
                  <c:v>0.51059167275383488</c:v>
                </c:pt>
                <c:pt idx="9">
                  <c:v>0.5457644452019772</c:v>
                </c:pt>
                <c:pt idx="10">
                  <c:v>0.62637362637362637</c:v>
                </c:pt>
                <c:pt idx="11">
                  <c:v>0.49956101843722567</c:v>
                </c:pt>
                <c:pt idx="12">
                  <c:v>0.43643643643643648</c:v>
                </c:pt>
                <c:pt idx="13">
                  <c:v>0.44610349764778068</c:v>
                </c:pt>
                <c:pt idx="14">
                  <c:v>0.39110241994622347</c:v>
                </c:pt>
                <c:pt idx="15">
                  <c:v>0.49811395672027003</c:v>
                </c:pt>
                <c:pt idx="16">
                  <c:v>0.47726720155604174</c:v>
                </c:pt>
                <c:pt idx="17">
                  <c:v>0.51704873820073205</c:v>
                </c:pt>
                <c:pt idx="18">
                  <c:v>0.52487611496531217</c:v>
                </c:pt>
                <c:pt idx="19">
                  <c:v>0.26258992805755393</c:v>
                </c:pt>
                <c:pt idx="20">
                  <c:v>0.38608077216154435</c:v>
                </c:pt>
                <c:pt idx="21">
                  <c:v>0.51829268292682928</c:v>
                </c:pt>
                <c:pt idx="22">
                  <c:v>0.59710743801652888</c:v>
                </c:pt>
                <c:pt idx="23">
                  <c:v>0.59786239144956588</c:v>
                </c:pt>
                <c:pt idx="24">
                  <c:v>0.46466680088584655</c:v>
                </c:pt>
                <c:pt idx="25">
                  <c:v>0.50981996726677581</c:v>
                </c:pt>
                <c:pt idx="26">
                  <c:v>0.54024556616643926</c:v>
                </c:pt>
                <c:pt idx="27">
                  <c:v>0.51038251366120224</c:v>
                </c:pt>
                <c:pt idx="28">
                  <c:v>0.52309820193637624</c:v>
                </c:pt>
                <c:pt idx="29">
                  <c:v>0.59979263867288757</c:v>
                </c:pt>
                <c:pt idx="30">
                  <c:v>0.55417304747320062</c:v>
                </c:pt>
                <c:pt idx="31">
                  <c:v>0.62332864180154812</c:v>
                </c:pt>
                <c:pt idx="32">
                  <c:v>0.60747663551401865</c:v>
                </c:pt>
                <c:pt idx="33">
                  <c:v>0.51643580731858596</c:v>
                </c:pt>
                <c:pt idx="34">
                  <c:v>0.5579631635969664</c:v>
                </c:pt>
                <c:pt idx="35">
                  <c:v>0.52576317324518762</c:v>
                </c:pt>
                <c:pt idx="36">
                  <c:v>0.54937928478784503</c:v>
                </c:pt>
                <c:pt idx="37">
                  <c:v>0.54783827061649315</c:v>
                </c:pt>
                <c:pt idx="38">
                  <c:v>0.57680432265534543</c:v>
                </c:pt>
                <c:pt idx="39">
                  <c:v>0.56856455493183644</c:v>
                </c:pt>
                <c:pt idx="40">
                  <c:v>0.48322777386816795</c:v>
                </c:pt>
                <c:pt idx="41">
                  <c:v>0.52869420571111725</c:v>
                </c:pt>
                <c:pt idx="42">
                  <c:v>0.61944887269414717</c:v>
                </c:pt>
                <c:pt idx="43">
                  <c:v>0.43037974683544306</c:v>
                </c:pt>
                <c:pt idx="44">
                  <c:v>0.50964187327823696</c:v>
                </c:pt>
                <c:pt idx="45">
                  <c:v>0.51152737752161381</c:v>
                </c:pt>
                <c:pt idx="46">
                  <c:v>0.53886384129846709</c:v>
                </c:pt>
                <c:pt idx="47">
                  <c:v>0.40585054080629307</c:v>
                </c:pt>
                <c:pt idx="48">
                  <c:v>0.48096798588353912</c:v>
                </c:pt>
                <c:pt idx="49">
                  <c:v>0.59054738365083193</c:v>
                </c:pt>
                <c:pt idx="50">
                  <c:v>0.58680030257186078</c:v>
                </c:pt>
                <c:pt idx="51">
                  <c:v>0.46971330028023278</c:v>
                </c:pt>
                <c:pt idx="52">
                  <c:v>0.48238482384823839</c:v>
                </c:pt>
                <c:pt idx="53">
                  <c:v>0.50278021656423755</c:v>
                </c:pt>
                <c:pt idx="54">
                  <c:v>0.43900941465411381</c:v>
                </c:pt>
                <c:pt idx="55">
                  <c:v>0.41487223657766292</c:v>
                </c:pt>
                <c:pt idx="56">
                  <c:v>0.65689013035381749</c:v>
                </c:pt>
                <c:pt idx="57">
                  <c:v>0.46685013760320243</c:v>
                </c:pt>
                <c:pt idx="58">
                  <c:v>0.54254167568737821</c:v>
                </c:pt>
                <c:pt idx="59">
                  <c:v>0.51912447490603586</c:v>
                </c:pt>
                <c:pt idx="60">
                  <c:v>0.65391733497840832</c:v>
                </c:pt>
                <c:pt idx="61">
                  <c:v>0.53326033397207773</c:v>
                </c:pt>
                <c:pt idx="62">
                  <c:v>0.46081156197887713</c:v>
                </c:pt>
                <c:pt idx="63">
                  <c:v>0.41360544217687079</c:v>
                </c:pt>
                <c:pt idx="64">
                  <c:v>0.56395759717314486</c:v>
                </c:pt>
                <c:pt idx="65">
                  <c:v>0.52090319695953502</c:v>
                </c:pt>
                <c:pt idx="66">
                  <c:v>0.6034886748242646</c:v>
                </c:pt>
                <c:pt idx="67">
                  <c:v>0.60568793235972329</c:v>
                </c:pt>
                <c:pt idx="68">
                  <c:v>0.45449664429530201</c:v>
                </c:pt>
                <c:pt idx="69">
                  <c:v>0.65330422702917246</c:v>
                </c:pt>
                <c:pt idx="70">
                  <c:v>0.54982935153583612</c:v>
                </c:pt>
                <c:pt idx="71">
                  <c:v>0.51139128511391285</c:v>
                </c:pt>
                <c:pt idx="72">
                  <c:v>0.55346038114343032</c:v>
                </c:pt>
                <c:pt idx="73">
                  <c:v>0.60811768876285011</c:v>
                </c:pt>
                <c:pt idx="74">
                  <c:v>0.48643984220907294</c:v>
                </c:pt>
                <c:pt idx="75">
                  <c:v>0.51513113651647613</c:v>
                </c:pt>
                <c:pt idx="76">
                  <c:v>0.60251046025104604</c:v>
                </c:pt>
                <c:pt idx="77">
                  <c:v>0.62214765100671132</c:v>
                </c:pt>
                <c:pt idx="78">
                  <c:v>0.4196919691969197</c:v>
                </c:pt>
                <c:pt idx="79">
                  <c:v>0.52231036192364899</c:v>
                </c:pt>
                <c:pt idx="80">
                  <c:v>0.52968749999999998</c:v>
                </c:pt>
                <c:pt idx="81">
                  <c:v>0.62746781115879824</c:v>
                </c:pt>
                <c:pt idx="82">
                  <c:v>0.58921892189218916</c:v>
                </c:pt>
                <c:pt idx="83">
                  <c:v>0.45986622073578592</c:v>
                </c:pt>
                <c:pt idx="84">
                  <c:v>0.51184092940125114</c:v>
                </c:pt>
                <c:pt idx="85">
                  <c:v>0.56878636741479638</c:v>
                </c:pt>
                <c:pt idx="86">
                  <c:v>0.45386533665835405</c:v>
                </c:pt>
                <c:pt idx="87">
                  <c:v>0.6404744255003707</c:v>
                </c:pt>
                <c:pt idx="88">
                  <c:v>0.60568627450980395</c:v>
                </c:pt>
                <c:pt idx="89">
                  <c:v>0.67435158501440917</c:v>
                </c:pt>
                <c:pt idx="90">
                  <c:v>0.49479873360470372</c:v>
                </c:pt>
                <c:pt idx="91">
                  <c:v>0.53230574324324331</c:v>
                </c:pt>
                <c:pt idx="92">
                  <c:v>0.56485188150520416</c:v>
                </c:pt>
                <c:pt idx="93">
                  <c:v>0.51597114889232354</c:v>
                </c:pt>
                <c:pt idx="94">
                  <c:v>0.5461564283316549</c:v>
                </c:pt>
                <c:pt idx="95">
                  <c:v>0.50749944034027317</c:v>
                </c:pt>
                <c:pt idx="96">
                  <c:v>0.46993371212121215</c:v>
                </c:pt>
                <c:pt idx="97">
                  <c:v>0.59841560024375384</c:v>
                </c:pt>
                <c:pt idx="98">
                  <c:v>0.55659397715472481</c:v>
                </c:pt>
                <c:pt idx="99">
                  <c:v>0.45744680851063829</c:v>
                </c:pt>
                <c:pt idx="100">
                  <c:v>0.55247654374863631</c:v>
                </c:pt>
                <c:pt idx="101">
                  <c:v>0.50179028132992332</c:v>
                </c:pt>
                <c:pt idx="102">
                  <c:v>0.59883925430882867</c:v>
                </c:pt>
                <c:pt idx="103">
                  <c:v>0.61445552147239257</c:v>
                </c:pt>
                <c:pt idx="104">
                  <c:v>0.69261549654419785</c:v>
                </c:pt>
                <c:pt idx="105">
                  <c:v>0.64323334096633844</c:v>
                </c:pt>
                <c:pt idx="106">
                  <c:v>0.57446808510638303</c:v>
                </c:pt>
                <c:pt idx="107">
                  <c:v>0.55668834593074357</c:v>
                </c:pt>
                <c:pt idx="108">
                  <c:v>0.51989639745702843</c:v>
                </c:pt>
                <c:pt idx="109">
                  <c:v>0.62523961661341854</c:v>
                </c:pt>
                <c:pt idx="110">
                  <c:v>0.63750532141336747</c:v>
                </c:pt>
                <c:pt idx="111">
                  <c:v>0.5589724357772361</c:v>
                </c:pt>
                <c:pt idx="112">
                  <c:v>0.59832330964096958</c:v>
                </c:pt>
                <c:pt idx="113">
                  <c:v>0.5552769546387053</c:v>
                </c:pt>
                <c:pt idx="114">
                  <c:v>0.56950880444856344</c:v>
                </c:pt>
                <c:pt idx="115">
                  <c:v>0.52725388601036272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C0D-487E-BF87-BF0F7202519A}"/>
            </c:ext>
          </c:extLst>
        </c:ser>
        <c:ser>
          <c:idx val="2"/>
          <c:order val="2"/>
          <c:tx>
            <c:v>% of Amount of Precip in 90th Percentile Events</c:v>
          </c:tx>
          <c:marker>
            <c:symbol val="none"/>
          </c:marker>
          <c:trendline>
            <c:spPr>
              <a:ln w="38100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7989446033271204E-2"/>
                  <c:y val="2.8239246232062025E-2"/>
                </c:manualLayout>
              </c:layout>
              <c:numFmt formatCode="General" sourceLinked="0"/>
            </c:trendlineLbl>
          </c:trendline>
          <c:xVal>
            <c:numRef>
              <c:f>'IM Data'!$U$2:$U$117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'IM Data'!$W$2:$W$117</c:f>
              <c:numCache>
                <c:formatCode>0.0%</c:formatCode>
                <c:ptCount val="116"/>
                <c:pt idx="0">
                  <c:v>0.8153429602888087</c:v>
                </c:pt>
                <c:pt idx="1">
                  <c:v>0.75143403441682599</c:v>
                </c:pt>
                <c:pt idx="2">
                  <c:v>0.68925114620478856</c:v>
                </c:pt>
                <c:pt idx="3">
                  <c:v>0.72294654498044331</c:v>
                </c:pt>
                <c:pt idx="4">
                  <c:v>0.76049431149470392</c:v>
                </c:pt>
                <c:pt idx="5">
                  <c:v>0.81310344827586201</c:v>
                </c:pt>
                <c:pt idx="6">
                  <c:v>0.75811272416737818</c:v>
                </c:pt>
                <c:pt idx="7">
                  <c:v>0.71305630686009336</c:v>
                </c:pt>
                <c:pt idx="8">
                  <c:v>0.70538105673240803</c:v>
                </c:pt>
                <c:pt idx="9">
                  <c:v>0.77194477586500765</c:v>
                </c:pt>
                <c:pt idx="10">
                  <c:v>0.82888540031397173</c:v>
                </c:pt>
                <c:pt idx="11">
                  <c:v>0.74912203687445134</c:v>
                </c:pt>
                <c:pt idx="12">
                  <c:v>0.72472472472472471</c:v>
                </c:pt>
                <c:pt idx="13">
                  <c:v>0.75496011454285117</c:v>
                </c:pt>
                <c:pt idx="14">
                  <c:v>0.73429479344903448</c:v>
                </c:pt>
                <c:pt idx="15">
                  <c:v>0.73893190391105823</c:v>
                </c:pt>
                <c:pt idx="16">
                  <c:v>0.71821055190858252</c:v>
                </c:pt>
                <c:pt idx="17">
                  <c:v>0.74918127528414569</c:v>
                </c:pt>
                <c:pt idx="18">
                  <c:v>0.7337958374628345</c:v>
                </c:pt>
                <c:pt idx="19">
                  <c:v>0.64471499723298287</c:v>
                </c:pt>
                <c:pt idx="20">
                  <c:v>0.72288544577089164</c:v>
                </c:pt>
                <c:pt idx="21">
                  <c:v>0.73780487804878048</c:v>
                </c:pt>
                <c:pt idx="22">
                  <c:v>0.77066115702479343</c:v>
                </c:pt>
                <c:pt idx="23">
                  <c:v>0.70028946782453805</c:v>
                </c:pt>
                <c:pt idx="24">
                  <c:v>0.77431044896315682</c:v>
                </c:pt>
                <c:pt idx="25">
                  <c:v>0.71337970540098194</c:v>
                </c:pt>
                <c:pt idx="26">
                  <c:v>0.76593256675112054</c:v>
                </c:pt>
                <c:pt idx="27">
                  <c:v>0.72677595628415304</c:v>
                </c:pt>
                <c:pt idx="28">
                  <c:v>0.71507607192254496</c:v>
                </c:pt>
                <c:pt idx="29">
                  <c:v>0.786158631415241</c:v>
                </c:pt>
                <c:pt idx="30">
                  <c:v>0.80455589586523735</c:v>
                </c:pt>
                <c:pt idx="31">
                  <c:v>0.81351161154116813</c:v>
                </c:pt>
                <c:pt idx="32">
                  <c:v>0.84735202492211847</c:v>
                </c:pt>
                <c:pt idx="33">
                  <c:v>0.75273930121976429</c:v>
                </c:pt>
                <c:pt idx="34">
                  <c:v>0.78223185265438788</c:v>
                </c:pt>
                <c:pt idx="35">
                  <c:v>0.76317324518763363</c:v>
                </c:pt>
                <c:pt idx="36">
                  <c:v>0.73614971280340924</c:v>
                </c:pt>
                <c:pt idx="37">
                  <c:v>0.75680544435548447</c:v>
                </c:pt>
                <c:pt idx="38">
                  <c:v>0.80046314164415278</c:v>
                </c:pt>
                <c:pt idx="39">
                  <c:v>0.76075915530606797</c:v>
                </c:pt>
                <c:pt idx="40">
                  <c:v>0.76917663617170995</c:v>
                </c:pt>
                <c:pt idx="41">
                  <c:v>0.75436650956473528</c:v>
                </c:pt>
                <c:pt idx="42">
                  <c:v>0.76110225461170589</c:v>
                </c:pt>
                <c:pt idx="43">
                  <c:v>0.7011024908125767</c:v>
                </c:pt>
                <c:pt idx="44">
                  <c:v>0.71149511645379415</c:v>
                </c:pt>
                <c:pt idx="45">
                  <c:v>0.7259846301633045</c:v>
                </c:pt>
                <c:pt idx="46">
                  <c:v>0.7884580703336338</c:v>
                </c:pt>
                <c:pt idx="47">
                  <c:v>0.71042281219272363</c:v>
                </c:pt>
                <c:pt idx="48">
                  <c:v>0.72447693471136876</c:v>
                </c:pt>
                <c:pt idx="49">
                  <c:v>0.77525922353508558</c:v>
                </c:pt>
                <c:pt idx="50">
                  <c:v>0.82223903177004531</c:v>
                </c:pt>
                <c:pt idx="51">
                  <c:v>0.76244880362147005</c:v>
                </c:pt>
                <c:pt idx="52">
                  <c:v>0.8127617639812762</c:v>
                </c:pt>
                <c:pt idx="53">
                  <c:v>0.7386596429616622</c:v>
                </c:pt>
                <c:pt idx="54">
                  <c:v>0.72861236185018419</c:v>
                </c:pt>
                <c:pt idx="55">
                  <c:v>0.63967843812805059</c:v>
                </c:pt>
                <c:pt idx="56">
                  <c:v>0.87414649286157664</c:v>
                </c:pt>
                <c:pt idx="57">
                  <c:v>0.68351263447585697</c:v>
                </c:pt>
                <c:pt idx="58">
                  <c:v>0.77895648408746476</c:v>
                </c:pt>
                <c:pt idx="59">
                  <c:v>0.69091311076718998</c:v>
                </c:pt>
                <c:pt idx="60">
                  <c:v>0.8285009253547192</c:v>
                </c:pt>
                <c:pt idx="61">
                  <c:v>0.76594579797426776</c:v>
                </c:pt>
                <c:pt idx="62">
                  <c:v>0.80961645358532519</c:v>
                </c:pt>
                <c:pt idx="63">
                  <c:v>0.67789115646258502</c:v>
                </c:pt>
                <c:pt idx="64">
                  <c:v>0.76796230859835102</c:v>
                </c:pt>
                <c:pt idx="65">
                  <c:v>0.7254638944779791</c:v>
                </c:pt>
                <c:pt idx="66">
                  <c:v>0.7885967196042698</c:v>
                </c:pt>
                <c:pt idx="67">
                  <c:v>0.85338201383551104</c:v>
                </c:pt>
                <c:pt idx="68">
                  <c:v>0.71033557046979867</c:v>
                </c:pt>
                <c:pt idx="69">
                  <c:v>0.83171264139710255</c:v>
                </c:pt>
                <c:pt idx="70">
                  <c:v>0.76672354948805455</c:v>
                </c:pt>
                <c:pt idx="71">
                  <c:v>0.73766865737668663</c:v>
                </c:pt>
                <c:pt idx="72">
                  <c:v>0.78655967903711133</c:v>
                </c:pt>
                <c:pt idx="73">
                  <c:v>0.83037929812123357</c:v>
                </c:pt>
                <c:pt idx="74">
                  <c:v>0.80399408284023666</c:v>
                </c:pt>
                <c:pt idx="75">
                  <c:v>0.73167451244115667</c:v>
                </c:pt>
                <c:pt idx="76">
                  <c:v>0.77126917712691767</c:v>
                </c:pt>
                <c:pt idx="77">
                  <c:v>0.78825503355704696</c:v>
                </c:pt>
                <c:pt idx="78">
                  <c:v>0.72084708470847092</c:v>
                </c:pt>
                <c:pt idx="79">
                  <c:v>0.74243926623698553</c:v>
                </c:pt>
                <c:pt idx="80">
                  <c:v>0.72708333333333341</c:v>
                </c:pt>
                <c:pt idx="81">
                  <c:v>0.81699570815450651</c:v>
                </c:pt>
                <c:pt idx="82">
                  <c:v>0.7685368536853685</c:v>
                </c:pt>
                <c:pt idx="83">
                  <c:v>0.73634336677814938</c:v>
                </c:pt>
                <c:pt idx="84">
                  <c:v>0.78239499553172487</c:v>
                </c:pt>
                <c:pt idx="85">
                  <c:v>0.8300083125519534</c:v>
                </c:pt>
                <c:pt idx="86">
                  <c:v>0.75173178165696863</c:v>
                </c:pt>
                <c:pt idx="87">
                  <c:v>0.83395107487027431</c:v>
                </c:pt>
                <c:pt idx="88">
                  <c:v>0.76882352941176468</c:v>
                </c:pt>
                <c:pt idx="89">
                  <c:v>0.8025936599423632</c:v>
                </c:pt>
                <c:pt idx="90">
                  <c:v>0.75214834916327455</c:v>
                </c:pt>
                <c:pt idx="91">
                  <c:v>0.76097972972972971</c:v>
                </c:pt>
                <c:pt idx="92">
                  <c:v>0.79783827061649315</c:v>
                </c:pt>
                <c:pt idx="93">
                  <c:v>0.77511591962905713</c:v>
                </c:pt>
                <c:pt idx="94">
                  <c:v>0.86421617992614974</c:v>
                </c:pt>
                <c:pt idx="95">
                  <c:v>0.73248265054846651</c:v>
                </c:pt>
                <c:pt idx="96">
                  <c:v>0.75331439393939392</c:v>
                </c:pt>
                <c:pt idx="97">
                  <c:v>0.77919967499492182</c:v>
                </c:pt>
                <c:pt idx="98">
                  <c:v>0.81433021806853589</c:v>
                </c:pt>
                <c:pt idx="99">
                  <c:v>0.73656215005599102</c:v>
                </c:pt>
                <c:pt idx="100">
                  <c:v>0.78442068514073759</c:v>
                </c:pt>
                <c:pt idx="101">
                  <c:v>0.7909633418584826</c:v>
                </c:pt>
                <c:pt idx="102">
                  <c:v>0.79915582131551177</c:v>
                </c:pt>
                <c:pt idx="103">
                  <c:v>0.77377300613496935</c:v>
                </c:pt>
                <c:pt idx="104">
                  <c:v>0.85885776646053114</c:v>
                </c:pt>
                <c:pt idx="105">
                  <c:v>0.81612090680100757</c:v>
                </c:pt>
                <c:pt idx="106">
                  <c:v>0.83145598664997922</c:v>
                </c:pt>
                <c:pt idx="107">
                  <c:v>0.81262084724907713</c:v>
                </c:pt>
                <c:pt idx="108">
                  <c:v>0.79020485048269373</c:v>
                </c:pt>
                <c:pt idx="109">
                  <c:v>0.79680511182108626</c:v>
                </c:pt>
                <c:pt idx="110">
                  <c:v>0.767134951042997</c:v>
                </c:pt>
                <c:pt idx="111">
                  <c:v>0.77554847177948627</c:v>
                </c:pt>
                <c:pt idx="112">
                  <c:v>0.81756879897940593</c:v>
                </c:pt>
                <c:pt idx="113">
                  <c:v>0.79644403920674722</c:v>
                </c:pt>
                <c:pt idx="114">
                  <c:v>0.77062094531974057</c:v>
                </c:pt>
                <c:pt idx="115">
                  <c:v>0.76974093264248711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C0D-487E-BF87-BF0F7202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23456"/>
        <c:axId val="101525376"/>
      </c:scatterChart>
      <c:valAx>
        <c:axId val="101523456"/>
        <c:scaling>
          <c:orientation val="minMax"/>
          <c:min val="1900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1525376"/>
        <c:crosses val="autoZero"/>
        <c:crossBetween val="midCat"/>
      </c:valAx>
      <c:valAx>
        <c:axId val="1015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152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267260</xdr:colOff>
      <xdr:row>1</xdr:row>
      <xdr:rowOff>85723</xdr:rowOff>
    </xdr:from>
    <xdr:to>
      <xdr:col>26</xdr:col>
      <xdr:colOff>167472</xdr:colOff>
      <xdr:row>20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22</xdr:row>
      <xdr:rowOff>85725</xdr:rowOff>
    </xdr:from>
    <xdr:to>
      <xdr:col>26</xdr:col>
      <xdr:colOff>188406</xdr:colOff>
      <xdr:row>41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323154</xdr:colOff>
      <xdr:row>1</xdr:row>
      <xdr:rowOff>73269</xdr:rowOff>
    </xdr:from>
    <xdr:to>
      <xdr:col>26</xdr:col>
      <xdr:colOff>223366</xdr:colOff>
      <xdr:row>20</xdr:row>
      <xdr:rowOff>111370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303544</xdr:colOff>
      <xdr:row>22</xdr:row>
      <xdr:rowOff>73271</xdr:rowOff>
    </xdr:from>
    <xdr:to>
      <xdr:col>26</xdr:col>
      <xdr:colOff>244300</xdr:colOff>
      <xdr:row>41</xdr:row>
      <xdr:rowOff>111372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19610</xdr:colOff>
      <xdr:row>1</xdr:row>
      <xdr:rowOff>0</xdr:rowOff>
    </xdr:from>
    <xdr:to>
      <xdr:col>26</xdr:col>
      <xdr:colOff>526910</xdr:colOff>
      <xdr:row>20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2</xdr:rowOff>
    </xdr:from>
    <xdr:to>
      <xdr:col>26</xdr:col>
      <xdr:colOff>547844</xdr:colOff>
      <xdr:row>41</xdr:row>
      <xdr:rowOff>38103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19610</xdr:colOff>
      <xdr:row>1</xdr:row>
      <xdr:rowOff>0</xdr:rowOff>
    </xdr:from>
    <xdr:to>
      <xdr:col>26</xdr:col>
      <xdr:colOff>526910</xdr:colOff>
      <xdr:row>20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575686</xdr:colOff>
      <xdr:row>23</xdr:row>
      <xdr:rowOff>157008</xdr:rowOff>
    </xdr:from>
    <xdr:to>
      <xdr:col>26</xdr:col>
      <xdr:colOff>516442</xdr:colOff>
      <xdr:row>43</xdr:row>
      <xdr:rowOff>6702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4"/>
  <sheetViews>
    <sheetView zoomScale="70" zoomScaleNormal="70" workbookViewId="0">
      <pane ySplit="1" topLeftCell="A93" activePane="bottomLeft" state="frozen"/>
      <selection activeCell="E1" sqref="E1"/>
      <selection pane="bottomLeft" activeCell="H3" sqref="H3:H124"/>
    </sheetView>
  </sheetViews>
  <sheetFormatPr defaultRowHeight="15" x14ac:dyDescent="0.25"/>
  <cols>
    <col min="2" max="2" width="20.7109375" bestFit="1" customWidth="1"/>
    <col min="3" max="3" width="15.85546875" bestFit="1" customWidth="1"/>
    <col min="4" max="4" width="16.85546875" bestFit="1" customWidth="1"/>
    <col min="5" max="5" width="15.85546875" bestFit="1" customWidth="1"/>
    <col min="6" max="6" width="14.85546875" bestFit="1" customWidth="1"/>
    <col min="7" max="7" width="16.85546875" bestFit="1" customWidth="1"/>
    <col min="8" max="8" width="14.85546875" bestFit="1" customWidth="1"/>
    <col min="9" max="9" width="15.85546875" bestFit="1" customWidth="1"/>
    <col min="10" max="10" width="15.7109375" bestFit="1" customWidth="1"/>
    <col min="19" max="19" width="17.5703125" customWidth="1"/>
    <col min="23" max="23" width="15.42578125" customWidth="1"/>
    <col min="27" max="27" width="17.140625" customWidth="1"/>
    <col min="31" max="31" width="16.5703125" customWidth="1"/>
  </cols>
  <sheetData>
    <row r="1" spans="1:32" x14ac:dyDescent="0.25">
      <c r="A1" s="38" t="s">
        <v>0</v>
      </c>
      <c r="B1" s="38"/>
      <c r="C1" s="1"/>
      <c r="D1" s="1"/>
      <c r="E1" s="1"/>
      <c r="F1" s="38" t="s">
        <v>3</v>
      </c>
      <c r="G1" s="38"/>
      <c r="H1" s="1"/>
      <c r="I1" s="1"/>
      <c r="J1" s="38" t="s">
        <v>2</v>
      </c>
      <c r="K1" s="38"/>
      <c r="L1" s="1"/>
      <c r="M1" s="1"/>
      <c r="N1" s="38" t="s">
        <v>1</v>
      </c>
      <c r="O1" s="38"/>
      <c r="P1" s="1"/>
      <c r="R1" s="37" t="s">
        <v>4</v>
      </c>
      <c r="S1" s="37"/>
      <c r="T1" s="3"/>
      <c r="U1" s="3"/>
      <c r="V1" s="37" t="s">
        <v>5</v>
      </c>
      <c r="W1" s="37"/>
      <c r="X1" s="3"/>
      <c r="Y1" s="3"/>
      <c r="Z1" s="37" t="s">
        <v>6</v>
      </c>
      <c r="AA1" s="37"/>
      <c r="AB1" s="3"/>
      <c r="AC1" s="3"/>
      <c r="AD1" s="37" t="s">
        <v>7</v>
      </c>
      <c r="AE1" s="37"/>
      <c r="AF1" s="3"/>
    </row>
    <row r="2" spans="1:3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x14ac:dyDescent="0.25">
      <c r="A3" s="1">
        <v>1896</v>
      </c>
      <c r="B3" s="1">
        <v>90</v>
      </c>
      <c r="C3" s="29">
        <v>365</v>
      </c>
      <c r="D3" s="1"/>
      <c r="E3" s="1"/>
      <c r="F3" s="1">
        <v>1896</v>
      </c>
      <c r="G3" s="1">
        <v>1</v>
      </c>
      <c r="H3" s="2">
        <f>G3/C3</f>
        <v>2.7397260273972603E-3</v>
      </c>
      <c r="I3" s="1"/>
      <c r="J3" s="1">
        <v>1896</v>
      </c>
      <c r="K3" s="1">
        <v>13</v>
      </c>
      <c r="L3" s="2">
        <f>K3/C3</f>
        <v>3.5616438356164383E-2</v>
      </c>
      <c r="M3" s="1"/>
      <c r="N3" s="1">
        <v>1896</v>
      </c>
      <c r="O3" s="1">
        <v>23</v>
      </c>
      <c r="P3" s="2">
        <f>O3/C3</f>
        <v>6.3013698630136991E-2</v>
      </c>
      <c r="R3" s="3">
        <v>1896</v>
      </c>
      <c r="S3" s="3">
        <v>29.43</v>
      </c>
      <c r="T3" s="3"/>
      <c r="U3" s="3"/>
      <c r="V3" s="3">
        <v>1896</v>
      </c>
      <c r="W3" s="3">
        <v>21.47</v>
      </c>
      <c r="X3" s="4">
        <f>W3/S3</f>
        <v>0.72952769283044505</v>
      </c>
      <c r="Y3" s="3"/>
      <c r="Z3" s="3">
        <v>1896</v>
      </c>
      <c r="AA3" s="3">
        <v>15.58</v>
      </c>
      <c r="AB3" s="4">
        <f>AA3/S3</f>
        <v>0.52939177709819918</v>
      </c>
      <c r="AC3" s="3"/>
      <c r="AD3" s="3">
        <v>1896</v>
      </c>
      <c r="AE3" s="3">
        <v>1.88</v>
      </c>
      <c r="AF3" s="4">
        <f>AE3/S3</f>
        <v>6.3880394155623507E-2</v>
      </c>
    </row>
    <row r="4" spans="1:32" x14ac:dyDescent="0.25">
      <c r="A4" s="1">
        <v>1897</v>
      </c>
      <c r="B4" s="1">
        <v>124</v>
      </c>
      <c r="C4" s="29">
        <v>365</v>
      </c>
      <c r="D4" s="1"/>
      <c r="E4" s="1"/>
      <c r="F4" s="1">
        <v>1897</v>
      </c>
      <c r="G4" s="1">
        <v>6</v>
      </c>
      <c r="H4" s="2">
        <f t="shared" ref="H4:H67" si="0">G4/C4</f>
        <v>1.643835616438356E-2</v>
      </c>
      <c r="I4" s="1"/>
      <c r="J4" s="1">
        <v>1897</v>
      </c>
      <c r="K4" s="1">
        <v>21</v>
      </c>
      <c r="L4" s="2">
        <f t="shared" ref="L4:L67" si="1">K4/C4</f>
        <v>5.7534246575342465E-2</v>
      </c>
      <c r="M4" s="1"/>
      <c r="N4" s="1">
        <v>1897</v>
      </c>
      <c r="O4" s="1">
        <v>40</v>
      </c>
      <c r="P4" s="2">
        <f t="shared" ref="P4:P67" si="2">O4/C4</f>
        <v>0.1095890410958904</v>
      </c>
      <c r="R4" s="3">
        <v>1897</v>
      </c>
      <c r="S4" s="3">
        <v>50</v>
      </c>
      <c r="T4" s="3"/>
      <c r="U4" s="3"/>
      <c r="V4" s="3">
        <v>1897</v>
      </c>
      <c r="W4" s="3">
        <v>40.03</v>
      </c>
      <c r="X4" s="4">
        <f t="shared" ref="X4:X67" si="3">W4/S4</f>
        <v>0.80059999999999998</v>
      </c>
      <c r="Y4" s="3"/>
      <c r="Z4" s="3">
        <v>1897</v>
      </c>
      <c r="AA4" s="3">
        <v>29.39</v>
      </c>
      <c r="AB4" s="4">
        <f t="shared" ref="AB4:AB67" si="4">AA4/S4</f>
        <v>0.58779999999999999</v>
      </c>
      <c r="AC4" s="3"/>
      <c r="AD4" s="3">
        <v>1897</v>
      </c>
      <c r="AE4" s="3">
        <v>12.29</v>
      </c>
      <c r="AF4" s="4">
        <f t="shared" ref="AF4:AF67" si="5">AE4/S4</f>
        <v>0.24579999999999999</v>
      </c>
    </row>
    <row r="5" spans="1:32" x14ac:dyDescent="0.25">
      <c r="A5" s="1">
        <v>1898</v>
      </c>
      <c r="B5" s="1">
        <v>136</v>
      </c>
      <c r="C5" s="29">
        <v>365</v>
      </c>
      <c r="D5" s="1"/>
      <c r="E5" s="1"/>
      <c r="F5" s="1">
        <v>1898</v>
      </c>
      <c r="G5" s="1">
        <v>4</v>
      </c>
      <c r="H5" s="2">
        <f t="shared" si="0"/>
        <v>1.0958904109589041E-2</v>
      </c>
      <c r="I5" s="1"/>
      <c r="J5" s="1">
        <v>1898</v>
      </c>
      <c r="K5" s="1">
        <v>18</v>
      </c>
      <c r="L5" s="2">
        <f t="shared" si="1"/>
        <v>4.9315068493150684E-2</v>
      </c>
      <c r="M5" s="1"/>
      <c r="N5" s="1">
        <v>1898</v>
      </c>
      <c r="O5" s="1">
        <v>40</v>
      </c>
      <c r="P5" s="2">
        <f t="shared" si="2"/>
        <v>0.1095890410958904</v>
      </c>
      <c r="R5" s="3">
        <v>1898</v>
      </c>
      <c r="S5" s="3">
        <v>53.17</v>
      </c>
      <c r="T5" s="3"/>
      <c r="U5" s="3"/>
      <c r="V5" s="3">
        <v>1898</v>
      </c>
      <c r="W5" s="3">
        <v>37.14</v>
      </c>
      <c r="X5" s="4">
        <f t="shared" si="3"/>
        <v>0.6985141997366936</v>
      </c>
      <c r="Y5" s="3"/>
      <c r="Z5" s="3">
        <v>1898</v>
      </c>
      <c r="AA5" s="3">
        <v>24.49</v>
      </c>
      <c r="AB5" s="4">
        <f t="shared" si="4"/>
        <v>0.46059808162497645</v>
      </c>
      <c r="AC5" s="3"/>
      <c r="AD5" s="3">
        <v>1898</v>
      </c>
      <c r="AE5" s="3">
        <v>9.01</v>
      </c>
      <c r="AF5" s="4">
        <f t="shared" si="5"/>
        <v>0.16945646041000564</v>
      </c>
    </row>
    <row r="6" spans="1:32" x14ac:dyDescent="0.25">
      <c r="A6" s="1">
        <v>1899</v>
      </c>
      <c r="B6" s="1">
        <v>126</v>
      </c>
      <c r="C6" s="29">
        <v>365</v>
      </c>
      <c r="D6" s="1"/>
      <c r="E6" s="1"/>
      <c r="F6" s="1">
        <v>1899</v>
      </c>
      <c r="G6" s="1">
        <v>4</v>
      </c>
      <c r="H6" s="2">
        <f t="shared" si="0"/>
        <v>1.0958904109589041E-2</v>
      </c>
      <c r="I6" s="1"/>
      <c r="J6" s="1">
        <v>1899</v>
      </c>
      <c r="K6" s="1">
        <v>21</v>
      </c>
      <c r="L6" s="2">
        <f t="shared" si="1"/>
        <v>5.7534246575342465E-2</v>
      </c>
      <c r="M6" s="1"/>
      <c r="N6" s="1">
        <v>1899</v>
      </c>
      <c r="O6" s="1">
        <v>45</v>
      </c>
      <c r="P6" s="2">
        <f t="shared" si="2"/>
        <v>0.12328767123287671</v>
      </c>
      <c r="R6" s="3">
        <v>1899</v>
      </c>
      <c r="S6" s="3">
        <v>48.98</v>
      </c>
      <c r="T6" s="3"/>
      <c r="U6" s="3"/>
      <c r="V6" s="3">
        <v>1899</v>
      </c>
      <c r="W6" s="3">
        <v>39.770000000000003</v>
      </c>
      <c r="X6" s="4">
        <f t="shared" si="3"/>
        <v>0.81196406696610868</v>
      </c>
      <c r="Y6" s="3"/>
      <c r="Z6" s="3">
        <v>1899</v>
      </c>
      <c r="AA6" s="3">
        <v>26.87</v>
      </c>
      <c r="AB6" s="4">
        <f t="shared" si="4"/>
        <v>0.54859126173948558</v>
      </c>
      <c r="AC6" s="3"/>
      <c r="AD6" s="3">
        <v>1899</v>
      </c>
      <c r="AE6" s="3">
        <v>8.33</v>
      </c>
      <c r="AF6" s="4">
        <f t="shared" si="5"/>
        <v>0.17006941608819928</v>
      </c>
    </row>
    <row r="7" spans="1:32" x14ac:dyDescent="0.25">
      <c r="A7" s="1">
        <v>1900</v>
      </c>
      <c r="B7" s="1">
        <v>107</v>
      </c>
      <c r="C7" s="29">
        <v>365</v>
      </c>
      <c r="D7" s="1"/>
      <c r="E7" s="1"/>
      <c r="F7" s="1">
        <v>1900</v>
      </c>
      <c r="G7" s="1">
        <v>4</v>
      </c>
      <c r="H7" s="2">
        <f t="shared" si="0"/>
        <v>1.0958904109589041E-2</v>
      </c>
      <c r="I7" s="1"/>
      <c r="J7" s="1">
        <v>1900</v>
      </c>
      <c r="K7" s="1">
        <v>15</v>
      </c>
      <c r="L7" s="2">
        <f t="shared" si="1"/>
        <v>4.1095890410958902E-2</v>
      </c>
      <c r="M7" s="1"/>
      <c r="N7" s="1">
        <v>1900</v>
      </c>
      <c r="O7" s="1">
        <v>32</v>
      </c>
      <c r="P7" s="2">
        <f t="shared" si="2"/>
        <v>8.7671232876712329E-2</v>
      </c>
      <c r="R7" s="3">
        <v>1900</v>
      </c>
      <c r="S7" s="3">
        <v>40.619999999999997</v>
      </c>
      <c r="T7" s="3"/>
      <c r="U7" s="3"/>
      <c r="V7" s="3">
        <v>1900</v>
      </c>
      <c r="W7" s="3">
        <v>31.95</v>
      </c>
      <c r="X7" s="4">
        <f t="shared" si="3"/>
        <v>0.78655834564254068</v>
      </c>
      <c r="Y7" s="3"/>
      <c r="Z7" s="3">
        <v>1900</v>
      </c>
      <c r="AA7" s="3">
        <v>21.76</v>
      </c>
      <c r="AB7" s="4">
        <f t="shared" si="4"/>
        <v>0.53569670113244716</v>
      </c>
      <c r="AC7" s="3"/>
      <c r="AD7" s="3">
        <v>1900</v>
      </c>
      <c r="AE7" s="3">
        <v>8.9700000000000006</v>
      </c>
      <c r="AF7" s="4">
        <f t="shared" si="5"/>
        <v>0.22082717872968985</v>
      </c>
    </row>
    <row r="8" spans="1:32" x14ac:dyDescent="0.25">
      <c r="A8" s="1">
        <v>1901</v>
      </c>
      <c r="B8" s="1">
        <v>124</v>
      </c>
      <c r="C8" s="29">
        <v>365</v>
      </c>
      <c r="D8" s="1"/>
      <c r="E8" s="1"/>
      <c r="F8" s="1">
        <v>1901</v>
      </c>
      <c r="G8" s="1">
        <v>7</v>
      </c>
      <c r="H8" s="2">
        <f t="shared" si="0"/>
        <v>1.9178082191780823E-2</v>
      </c>
      <c r="I8" s="1"/>
      <c r="J8" s="1">
        <v>1901</v>
      </c>
      <c r="K8" s="1">
        <v>20</v>
      </c>
      <c r="L8" s="2">
        <f t="shared" si="1"/>
        <v>5.4794520547945202E-2</v>
      </c>
      <c r="M8" s="1"/>
      <c r="N8" s="1">
        <v>1901</v>
      </c>
      <c r="O8" s="1">
        <v>38</v>
      </c>
      <c r="P8" s="2">
        <f t="shared" si="2"/>
        <v>0.10410958904109589</v>
      </c>
      <c r="R8" s="3">
        <v>1901</v>
      </c>
      <c r="S8" s="3">
        <v>52.45</v>
      </c>
      <c r="T8" s="3"/>
      <c r="U8" s="3"/>
      <c r="V8" s="3">
        <v>1901</v>
      </c>
      <c r="W8" s="3">
        <v>41.59</v>
      </c>
      <c r="X8" s="4">
        <f t="shared" si="3"/>
        <v>0.79294566253574839</v>
      </c>
      <c r="Y8" s="3"/>
      <c r="Z8" s="3">
        <v>1901</v>
      </c>
      <c r="AA8" s="3">
        <v>31.41</v>
      </c>
      <c r="AB8" s="4">
        <f t="shared" si="4"/>
        <v>0.59885605338417536</v>
      </c>
      <c r="AC8" s="3"/>
      <c r="AD8" s="3">
        <v>1901</v>
      </c>
      <c r="AE8" s="3">
        <v>17.02</v>
      </c>
      <c r="AF8" s="4">
        <f t="shared" si="5"/>
        <v>0.32449952335557669</v>
      </c>
    </row>
    <row r="9" spans="1:32" x14ac:dyDescent="0.25">
      <c r="A9" s="1">
        <v>1902</v>
      </c>
      <c r="B9" s="1">
        <v>129</v>
      </c>
      <c r="C9" s="29">
        <v>365</v>
      </c>
      <c r="D9" s="1"/>
      <c r="E9" s="1"/>
      <c r="F9" s="1">
        <v>1902</v>
      </c>
      <c r="G9" s="1">
        <v>4</v>
      </c>
      <c r="H9" s="2">
        <f t="shared" si="0"/>
        <v>1.0958904109589041E-2</v>
      </c>
      <c r="I9" s="1"/>
      <c r="J9" s="1">
        <v>1902</v>
      </c>
      <c r="K9" s="1">
        <v>28</v>
      </c>
      <c r="L9" s="2">
        <f t="shared" si="1"/>
        <v>7.6712328767123292E-2</v>
      </c>
      <c r="M9" s="1"/>
      <c r="N9" s="1">
        <v>1902</v>
      </c>
      <c r="O9" s="1">
        <v>46</v>
      </c>
      <c r="P9" s="2">
        <f t="shared" si="2"/>
        <v>0.12602739726027398</v>
      </c>
      <c r="R9" s="3">
        <v>1902</v>
      </c>
      <c r="S9" s="3">
        <v>54.76</v>
      </c>
      <c r="T9" s="3"/>
      <c r="U9" s="3"/>
      <c r="V9" s="3">
        <v>1902</v>
      </c>
      <c r="W9" s="3">
        <v>43.54</v>
      </c>
      <c r="X9" s="4">
        <f t="shared" si="3"/>
        <v>0.79510591672753839</v>
      </c>
      <c r="Y9" s="3"/>
      <c r="Z9" s="3">
        <v>1902</v>
      </c>
      <c r="AA9" s="3">
        <v>33.28</v>
      </c>
      <c r="AB9" s="4">
        <f t="shared" si="4"/>
        <v>0.6077428780131483</v>
      </c>
      <c r="AC9" s="3"/>
      <c r="AD9" s="3">
        <v>1902</v>
      </c>
      <c r="AE9" s="3">
        <v>8.14</v>
      </c>
      <c r="AF9" s="4">
        <f t="shared" si="5"/>
        <v>0.14864864864864866</v>
      </c>
    </row>
    <row r="10" spans="1:32" x14ac:dyDescent="0.25">
      <c r="A10" s="1">
        <v>1903</v>
      </c>
      <c r="B10" s="1">
        <v>128</v>
      </c>
      <c r="C10" s="29">
        <v>365</v>
      </c>
      <c r="D10" s="1"/>
      <c r="E10" s="1"/>
      <c r="F10" s="1">
        <v>1903</v>
      </c>
      <c r="G10" s="1">
        <v>6</v>
      </c>
      <c r="H10" s="2">
        <f t="shared" si="0"/>
        <v>1.643835616438356E-2</v>
      </c>
      <c r="I10" s="1"/>
      <c r="J10" s="1">
        <v>1903</v>
      </c>
      <c r="K10" s="1">
        <v>19</v>
      </c>
      <c r="L10" s="2">
        <f t="shared" si="1"/>
        <v>5.2054794520547946E-2</v>
      </c>
      <c r="M10" s="1"/>
      <c r="N10" s="1">
        <v>1903</v>
      </c>
      <c r="O10" s="1">
        <v>39</v>
      </c>
      <c r="P10" s="2">
        <f t="shared" si="2"/>
        <v>0.10684931506849316</v>
      </c>
      <c r="R10" s="3">
        <v>1903</v>
      </c>
      <c r="S10" s="3">
        <v>52.05</v>
      </c>
      <c r="T10" s="3"/>
      <c r="U10" s="3"/>
      <c r="V10" s="3">
        <v>1903</v>
      </c>
      <c r="W10" s="3">
        <v>40.18</v>
      </c>
      <c r="X10" s="4">
        <f t="shared" si="3"/>
        <v>0.77195004803073974</v>
      </c>
      <c r="Y10" s="3"/>
      <c r="Z10" s="3">
        <v>1903</v>
      </c>
      <c r="AA10" s="3">
        <v>28.58</v>
      </c>
      <c r="AB10" s="4">
        <f t="shared" si="4"/>
        <v>0.54908741594620558</v>
      </c>
      <c r="AC10" s="3"/>
      <c r="AD10" s="3">
        <v>1903</v>
      </c>
      <c r="AE10" s="3">
        <v>15.3</v>
      </c>
      <c r="AF10" s="4">
        <f t="shared" si="5"/>
        <v>0.29394812680115279</v>
      </c>
    </row>
    <row r="11" spans="1:32" x14ac:dyDescent="0.25">
      <c r="A11" s="1">
        <v>1904</v>
      </c>
      <c r="B11" s="1">
        <v>129</v>
      </c>
      <c r="C11" s="29">
        <v>365</v>
      </c>
      <c r="D11" s="1"/>
      <c r="E11" s="1"/>
      <c r="F11" s="1">
        <v>1904</v>
      </c>
      <c r="G11" s="1">
        <v>6</v>
      </c>
      <c r="H11" s="2">
        <f t="shared" si="0"/>
        <v>1.643835616438356E-2</v>
      </c>
      <c r="I11" s="1"/>
      <c r="J11" s="1">
        <v>1904</v>
      </c>
      <c r="K11" s="1">
        <v>18</v>
      </c>
      <c r="L11" s="2">
        <f t="shared" si="1"/>
        <v>4.9315068493150684E-2</v>
      </c>
      <c r="M11" s="1"/>
      <c r="N11" s="1">
        <v>1904</v>
      </c>
      <c r="O11" s="1">
        <v>37</v>
      </c>
      <c r="P11" s="2">
        <f t="shared" si="2"/>
        <v>0.10136986301369863</v>
      </c>
      <c r="R11" s="3">
        <v>1904</v>
      </c>
      <c r="S11" s="3">
        <v>54.12</v>
      </c>
      <c r="T11" s="3"/>
      <c r="U11" s="3"/>
      <c r="V11" s="3">
        <v>1904</v>
      </c>
      <c r="W11" s="3">
        <v>43.04</v>
      </c>
      <c r="X11" s="4">
        <f t="shared" si="3"/>
        <v>0.79526977087952699</v>
      </c>
      <c r="Y11" s="3"/>
      <c r="Z11" s="3">
        <v>1904</v>
      </c>
      <c r="AA11" s="3">
        <v>32.04</v>
      </c>
      <c r="AB11" s="4">
        <f t="shared" si="4"/>
        <v>0.5920177383592018</v>
      </c>
      <c r="AC11" s="3"/>
      <c r="AD11" s="3">
        <v>1904</v>
      </c>
      <c r="AE11" s="3">
        <v>18.059999999999999</v>
      </c>
      <c r="AF11" s="4">
        <f t="shared" si="5"/>
        <v>0.33370288248337027</v>
      </c>
    </row>
    <row r="12" spans="1:32" x14ac:dyDescent="0.25">
      <c r="A12" s="1">
        <v>1905</v>
      </c>
      <c r="B12" s="1">
        <v>104</v>
      </c>
      <c r="C12" s="29">
        <v>365</v>
      </c>
      <c r="D12" s="1"/>
      <c r="E12" s="1"/>
      <c r="F12" s="1">
        <v>1905</v>
      </c>
      <c r="G12" s="1">
        <v>0</v>
      </c>
      <c r="H12" s="2">
        <f t="shared" si="0"/>
        <v>0</v>
      </c>
      <c r="I12" s="1"/>
      <c r="J12" s="1">
        <v>1905</v>
      </c>
      <c r="K12" s="1">
        <v>14</v>
      </c>
      <c r="L12" s="2">
        <f t="shared" si="1"/>
        <v>3.8356164383561646E-2</v>
      </c>
      <c r="M12" s="1"/>
      <c r="N12" s="1">
        <v>1905</v>
      </c>
      <c r="O12" s="1">
        <v>33</v>
      </c>
      <c r="P12" s="2">
        <f t="shared" si="2"/>
        <v>9.0410958904109592E-2</v>
      </c>
      <c r="R12" s="3">
        <v>1905</v>
      </c>
      <c r="S12" s="3">
        <v>39.369999999999997</v>
      </c>
      <c r="T12" s="3"/>
      <c r="U12" s="3"/>
      <c r="V12" s="3">
        <v>1905</v>
      </c>
      <c r="W12" s="3">
        <v>28.14</v>
      </c>
      <c r="X12" s="4">
        <f t="shared" si="3"/>
        <v>0.7147574295148591</v>
      </c>
      <c r="Y12" s="3"/>
      <c r="Z12" s="3">
        <v>1905</v>
      </c>
      <c r="AA12" s="3">
        <v>17.53</v>
      </c>
      <c r="AB12" s="4">
        <f t="shared" si="4"/>
        <v>0.44526289052578111</v>
      </c>
      <c r="AC12" s="3"/>
      <c r="AD12" s="3">
        <v>1905</v>
      </c>
      <c r="AE12" s="3">
        <v>0</v>
      </c>
      <c r="AF12" s="4">
        <f t="shared" si="5"/>
        <v>0</v>
      </c>
    </row>
    <row r="13" spans="1:32" x14ac:dyDescent="0.25">
      <c r="A13" s="1">
        <v>1906</v>
      </c>
      <c r="B13" s="1">
        <v>111</v>
      </c>
      <c r="C13" s="29">
        <v>365</v>
      </c>
      <c r="D13" s="1"/>
      <c r="E13" s="1"/>
      <c r="F13" s="1">
        <v>1906</v>
      </c>
      <c r="G13" s="1">
        <v>2</v>
      </c>
      <c r="H13" s="2">
        <f t="shared" si="0"/>
        <v>5.4794520547945206E-3</v>
      </c>
      <c r="I13" s="1"/>
      <c r="J13" s="1">
        <v>1906</v>
      </c>
      <c r="K13" s="1">
        <v>18</v>
      </c>
      <c r="L13" s="2">
        <f t="shared" si="1"/>
        <v>4.9315068493150684E-2</v>
      </c>
      <c r="M13" s="1"/>
      <c r="N13" s="1">
        <v>1906</v>
      </c>
      <c r="O13" s="1">
        <v>37</v>
      </c>
      <c r="P13" s="2">
        <f t="shared" si="2"/>
        <v>0.10136986301369863</v>
      </c>
      <c r="R13" s="3">
        <v>1906</v>
      </c>
      <c r="S13" s="3">
        <v>41.87</v>
      </c>
      <c r="T13" s="3"/>
      <c r="U13" s="3"/>
      <c r="V13" s="3">
        <v>1906</v>
      </c>
      <c r="W13" s="3">
        <v>31.12</v>
      </c>
      <c r="X13" s="4">
        <f t="shared" si="3"/>
        <v>0.74325292572247437</v>
      </c>
      <c r="Y13" s="3"/>
      <c r="Z13" s="3">
        <v>1906</v>
      </c>
      <c r="AA13" s="3">
        <v>20.8</v>
      </c>
      <c r="AB13" s="4">
        <f t="shared" si="4"/>
        <v>0.49677573441604972</v>
      </c>
      <c r="AC13" s="3"/>
      <c r="AD13" s="3">
        <v>1906</v>
      </c>
      <c r="AE13" s="3">
        <v>3.44</v>
      </c>
      <c r="AF13" s="4">
        <f t="shared" si="5"/>
        <v>8.2159063768808216E-2</v>
      </c>
    </row>
    <row r="14" spans="1:32" x14ac:dyDescent="0.25">
      <c r="A14" s="1">
        <v>1907</v>
      </c>
      <c r="B14" s="1">
        <v>112</v>
      </c>
      <c r="C14" s="29">
        <v>365</v>
      </c>
      <c r="D14" s="1"/>
      <c r="E14" s="1"/>
      <c r="F14" s="1">
        <v>1907</v>
      </c>
      <c r="G14" s="1">
        <v>4</v>
      </c>
      <c r="H14" s="2">
        <f t="shared" si="0"/>
        <v>1.0958904109589041E-2</v>
      </c>
      <c r="I14" s="1"/>
      <c r="J14" s="1">
        <v>1907</v>
      </c>
      <c r="K14" s="1">
        <v>19</v>
      </c>
      <c r="L14" s="2">
        <f t="shared" si="1"/>
        <v>5.2054794520547946E-2</v>
      </c>
      <c r="M14" s="1"/>
      <c r="N14" s="1">
        <v>1907</v>
      </c>
      <c r="O14" s="1">
        <v>35</v>
      </c>
      <c r="P14" s="2">
        <f t="shared" si="2"/>
        <v>9.5890410958904104E-2</v>
      </c>
      <c r="R14" s="3">
        <v>1907</v>
      </c>
      <c r="S14" s="3">
        <v>48.02</v>
      </c>
      <c r="T14" s="3"/>
      <c r="U14" s="3"/>
      <c r="V14" s="3">
        <v>1907</v>
      </c>
      <c r="W14" s="3">
        <v>35.049999999999997</v>
      </c>
      <c r="X14" s="4">
        <f t="shared" si="3"/>
        <v>0.7299042065805913</v>
      </c>
      <c r="Y14" s="3"/>
      <c r="Z14" s="3">
        <v>1907</v>
      </c>
      <c r="AA14" s="3">
        <v>26.13</v>
      </c>
      <c r="AB14" s="4">
        <f t="shared" si="4"/>
        <v>0.5441482715535193</v>
      </c>
      <c r="AC14" s="3"/>
      <c r="AD14" s="3">
        <v>1907</v>
      </c>
      <c r="AE14" s="3">
        <v>9.99</v>
      </c>
      <c r="AF14" s="4">
        <f t="shared" si="5"/>
        <v>0.20803831736776343</v>
      </c>
    </row>
    <row r="15" spans="1:32" x14ac:dyDescent="0.25">
      <c r="A15" s="1">
        <v>1908</v>
      </c>
      <c r="B15" s="1">
        <v>100</v>
      </c>
      <c r="C15" s="29">
        <v>365</v>
      </c>
      <c r="D15" s="1"/>
      <c r="E15" s="1"/>
      <c r="F15" s="1">
        <v>1908</v>
      </c>
      <c r="G15" s="1">
        <v>4</v>
      </c>
      <c r="H15" s="2">
        <f t="shared" si="0"/>
        <v>1.0958904109589041E-2</v>
      </c>
      <c r="I15" s="1"/>
      <c r="J15" s="1">
        <v>1908</v>
      </c>
      <c r="K15" s="1">
        <v>15</v>
      </c>
      <c r="L15" s="2">
        <f t="shared" si="1"/>
        <v>4.1095890410958902E-2</v>
      </c>
      <c r="M15" s="1"/>
      <c r="N15" s="1">
        <v>1908</v>
      </c>
      <c r="O15" s="1">
        <v>29</v>
      </c>
      <c r="P15" s="2">
        <f t="shared" si="2"/>
        <v>7.9452054794520555E-2</v>
      </c>
      <c r="R15" s="3">
        <v>1908</v>
      </c>
      <c r="S15" s="3">
        <v>38.869999999999997</v>
      </c>
      <c r="T15" s="3"/>
      <c r="U15" s="3"/>
      <c r="V15" s="3">
        <v>1908</v>
      </c>
      <c r="W15" s="3">
        <v>30.2</v>
      </c>
      <c r="X15" s="4">
        <f t="shared" si="3"/>
        <v>0.77694880370465658</v>
      </c>
      <c r="Y15" s="3"/>
      <c r="Z15" s="3">
        <v>1908</v>
      </c>
      <c r="AA15" s="3">
        <v>21.69</v>
      </c>
      <c r="AB15" s="4">
        <f t="shared" si="4"/>
        <v>0.55801389246205302</v>
      </c>
      <c r="AC15" s="3"/>
      <c r="AD15" s="3">
        <v>1908</v>
      </c>
      <c r="AE15" s="3">
        <v>9.93</v>
      </c>
      <c r="AF15" s="4">
        <f t="shared" si="5"/>
        <v>0.2554669410856702</v>
      </c>
    </row>
    <row r="16" spans="1:32" x14ac:dyDescent="0.25">
      <c r="A16" s="1">
        <v>1909</v>
      </c>
      <c r="B16" s="1">
        <v>135</v>
      </c>
      <c r="C16" s="29">
        <v>365</v>
      </c>
      <c r="D16" s="1"/>
      <c r="E16" s="1"/>
      <c r="F16" s="1">
        <v>1909</v>
      </c>
      <c r="G16" s="1">
        <v>5</v>
      </c>
      <c r="H16" s="2">
        <f t="shared" si="0"/>
        <v>1.3698630136986301E-2</v>
      </c>
      <c r="I16" s="1"/>
      <c r="J16" s="1">
        <v>1909</v>
      </c>
      <c r="K16" s="1">
        <v>15</v>
      </c>
      <c r="L16" s="2">
        <f t="shared" si="1"/>
        <v>4.1095890410958902E-2</v>
      </c>
      <c r="M16" s="1"/>
      <c r="N16" s="1">
        <v>1909</v>
      </c>
      <c r="O16" s="1">
        <v>29</v>
      </c>
      <c r="P16" s="2">
        <f t="shared" si="2"/>
        <v>7.9452054794520555E-2</v>
      </c>
      <c r="R16" s="3">
        <v>1909</v>
      </c>
      <c r="S16" s="3">
        <v>48.65</v>
      </c>
      <c r="T16" s="3"/>
      <c r="U16" s="3"/>
      <c r="V16" s="3">
        <v>1909</v>
      </c>
      <c r="W16" s="3">
        <v>34.74</v>
      </c>
      <c r="X16" s="4">
        <f t="shared" si="3"/>
        <v>0.71408016443987676</v>
      </c>
      <c r="Y16" s="3"/>
      <c r="Z16" s="3">
        <v>1909</v>
      </c>
      <c r="AA16" s="3">
        <v>26.59</v>
      </c>
      <c r="AB16" s="4">
        <f t="shared" si="4"/>
        <v>0.54655704008221995</v>
      </c>
      <c r="AC16" s="3"/>
      <c r="AD16" s="3">
        <v>1909</v>
      </c>
      <c r="AE16" s="3">
        <v>15.43</v>
      </c>
      <c r="AF16" s="4">
        <f t="shared" si="5"/>
        <v>0.31716341212744092</v>
      </c>
    </row>
    <row r="17" spans="1:32" x14ac:dyDescent="0.25">
      <c r="A17" s="1">
        <v>1910</v>
      </c>
      <c r="B17" s="1">
        <v>131</v>
      </c>
      <c r="C17" s="29">
        <v>365</v>
      </c>
      <c r="D17" s="1"/>
      <c r="E17" s="1"/>
      <c r="F17" s="1">
        <v>1910</v>
      </c>
      <c r="G17" s="1">
        <v>4</v>
      </c>
      <c r="H17" s="2">
        <f t="shared" si="0"/>
        <v>1.0958904109589041E-2</v>
      </c>
      <c r="I17" s="1"/>
      <c r="J17" s="1">
        <v>1910</v>
      </c>
      <c r="K17" s="1">
        <v>18</v>
      </c>
      <c r="L17" s="2">
        <f t="shared" si="1"/>
        <v>4.9315068493150684E-2</v>
      </c>
      <c r="M17" s="1"/>
      <c r="N17" s="1">
        <v>1910</v>
      </c>
      <c r="O17" s="1">
        <v>29</v>
      </c>
      <c r="P17" s="2">
        <f t="shared" si="2"/>
        <v>7.9452054794520555E-2</v>
      </c>
      <c r="R17" s="3">
        <v>1910</v>
      </c>
      <c r="S17" s="3">
        <v>44.05</v>
      </c>
      <c r="T17" s="3"/>
      <c r="U17" s="3"/>
      <c r="V17" s="3">
        <v>1910</v>
      </c>
      <c r="W17" s="3">
        <v>30.58</v>
      </c>
      <c r="X17" s="4">
        <f t="shared" si="3"/>
        <v>0.69421112372304206</v>
      </c>
      <c r="Y17" s="3"/>
      <c r="Z17" s="3">
        <v>1910</v>
      </c>
      <c r="AA17" s="3">
        <v>24.87</v>
      </c>
      <c r="AB17" s="4">
        <f t="shared" si="4"/>
        <v>0.56458569807037462</v>
      </c>
      <c r="AC17" s="3"/>
      <c r="AD17" s="3">
        <v>1910</v>
      </c>
      <c r="AE17" s="3">
        <v>10.220000000000001</v>
      </c>
      <c r="AF17" s="4">
        <f t="shared" si="5"/>
        <v>0.23200908059023839</v>
      </c>
    </row>
    <row r="18" spans="1:32" x14ac:dyDescent="0.25">
      <c r="A18" s="1">
        <v>1911</v>
      </c>
      <c r="B18" s="1">
        <v>130</v>
      </c>
      <c r="C18" s="29">
        <v>365</v>
      </c>
      <c r="D18" s="1"/>
      <c r="E18" s="1"/>
      <c r="F18" s="1">
        <v>1911</v>
      </c>
      <c r="G18" s="1">
        <v>6</v>
      </c>
      <c r="H18" s="2">
        <f t="shared" si="0"/>
        <v>1.643835616438356E-2</v>
      </c>
      <c r="I18" s="1"/>
      <c r="J18" s="1">
        <v>1911</v>
      </c>
      <c r="K18" s="1">
        <v>24</v>
      </c>
      <c r="L18" s="2">
        <f t="shared" si="1"/>
        <v>6.575342465753424E-2</v>
      </c>
      <c r="M18" s="1"/>
      <c r="N18" s="1">
        <v>1911</v>
      </c>
      <c r="O18" s="1">
        <v>42</v>
      </c>
      <c r="P18" s="2">
        <f t="shared" si="2"/>
        <v>0.11506849315068493</v>
      </c>
      <c r="R18" s="3">
        <v>1911</v>
      </c>
      <c r="S18" s="3">
        <v>58.19</v>
      </c>
      <c r="T18" s="3"/>
      <c r="U18" s="3"/>
      <c r="V18" s="3">
        <v>1911</v>
      </c>
      <c r="W18" s="3">
        <v>44.05</v>
      </c>
      <c r="X18" s="4">
        <f t="shared" si="3"/>
        <v>0.75700292146416903</v>
      </c>
      <c r="Y18" s="3"/>
      <c r="Z18" s="3">
        <v>1911</v>
      </c>
      <c r="AA18" s="3">
        <v>33.729999999999997</v>
      </c>
      <c r="AB18" s="4">
        <f t="shared" si="4"/>
        <v>0.57965286131637739</v>
      </c>
      <c r="AC18" s="3"/>
      <c r="AD18" s="3">
        <v>1911</v>
      </c>
      <c r="AE18" s="3">
        <v>16.3</v>
      </c>
      <c r="AF18" s="4">
        <f t="shared" si="5"/>
        <v>0.28011685856676405</v>
      </c>
    </row>
    <row r="19" spans="1:32" x14ac:dyDescent="0.25">
      <c r="A19" s="1">
        <v>1912</v>
      </c>
      <c r="B19" s="1">
        <v>100</v>
      </c>
      <c r="C19" s="29">
        <v>365</v>
      </c>
      <c r="D19" s="1"/>
      <c r="E19" s="1"/>
      <c r="F19" s="1">
        <v>1912</v>
      </c>
      <c r="G19" s="1">
        <v>9</v>
      </c>
      <c r="H19" s="2">
        <f t="shared" si="0"/>
        <v>2.4657534246575342E-2</v>
      </c>
      <c r="I19" s="1"/>
      <c r="J19" s="1">
        <v>1912</v>
      </c>
      <c r="K19" s="1">
        <v>17</v>
      </c>
      <c r="L19" s="2">
        <f t="shared" si="1"/>
        <v>4.6575342465753428E-2</v>
      </c>
      <c r="M19" s="1"/>
      <c r="N19" s="1">
        <v>1912</v>
      </c>
      <c r="O19" s="1">
        <v>36</v>
      </c>
      <c r="P19" s="2">
        <f t="shared" si="2"/>
        <v>9.8630136986301367E-2</v>
      </c>
      <c r="R19" s="3">
        <v>1912</v>
      </c>
      <c r="S19" s="3">
        <v>48</v>
      </c>
      <c r="T19" s="3"/>
      <c r="U19" s="3"/>
      <c r="V19" s="3">
        <v>1912</v>
      </c>
      <c r="W19" s="3">
        <v>37.24</v>
      </c>
      <c r="X19" s="4">
        <f t="shared" si="3"/>
        <v>0.77583333333333337</v>
      </c>
      <c r="Y19" s="3"/>
      <c r="Z19" s="3">
        <v>1912</v>
      </c>
      <c r="AA19" s="3">
        <v>26.3</v>
      </c>
      <c r="AB19" s="4">
        <f t="shared" si="4"/>
        <v>0.54791666666666672</v>
      </c>
      <c r="AC19" s="3"/>
      <c r="AD19" s="3">
        <v>1912</v>
      </c>
      <c r="AE19" s="3">
        <v>17.3</v>
      </c>
      <c r="AF19" s="4">
        <f t="shared" si="5"/>
        <v>0.36041666666666666</v>
      </c>
    </row>
    <row r="20" spans="1:32" x14ac:dyDescent="0.25">
      <c r="A20" s="1">
        <v>1913</v>
      </c>
      <c r="B20" s="1">
        <v>114</v>
      </c>
      <c r="C20" s="29">
        <v>365</v>
      </c>
      <c r="D20" s="1"/>
      <c r="E20" s="1"/>
      <c r="F20" s="1">
        <v>1913</v>
      </c>
      <c r="G20" s="1">
        <v>4</v>
      </c>
      <c r="H20" s="2">
        <f t="shared" si="0"/>
        <v>1.0958904109589041E-2</v>
      </c>
      <c r="I20" s="1"/>
      <c r="J20" s="1">
        <v>1913</v>
      </c>
      <c r="K20" s="1">
        <v>15</v>
      </c>
      <c r="L20" s="2">
        <f t="shared" si="1"/>
        <v>4.1095890410958902E-2</v>
      </c>
      <c r="M20" s="1"/>
      <c r="N20" s="1">
        <v>1913</v>
      </c>
      <c r="O20" s="1">
        <v>35</v>
      </c>
      <c r="P20" s="2">
        <f t="shared" si="2"/>
        <v>9.5890410958904104E-2</v>
      </c>
      <c r="R20" s="3">
        <v>1913</v>
      </c>
      <c r="S20" s="3">
        <v>42.15</v>
      </c>
      <c r="T20" s="3"/>
      <c r="U20" s="3"/>
      <c r="V20" s="3">
        <v>1913</v>
      </c>
      <c r="W20" s="3">
        <v>30.73</v>
      </c>
      <c r="X20" s="4">
        <f t="shared" si="3"/>
        <v>0.7290628706998814</v>
      </c>
      <c r="Y20" s="3"/>
      <c r="Z20" s="3">
        <v>1913</v>
      </c>
      <c r="AA20" s="3">
        <v>19.43</v>
      </c>
      <c r="AB20" s="4">
        <f t="shared" si="4"/>
        <v>0.46097271648873073</v>
      </c>
      <c r="AC20" s="3"/>
      <c r="AD20" s="3">
        <v>1913</v>
      </c>
      <c r="AE20" s="3">
        <v>7.49</v>
      </c>
      <c r="AF20" s="4">
        <f t="shared" si="5"/>
        <v>0.17769869513641756</v>
      </c>
    </row>
    <row r="21" spans="1:32" x14ac:dyDescent="0.25">
      <c r="A21" s="1">
        <v>1914</v>
      </c>
      <c r="B21" s="1">
        <v>99</v>
      </c>
      <c r="C21" s="29">
        <v>365</v>
      </c>
      <c r="D21" s="1"/>
      <c r="E21" s="1"/>
      <c r="F21" s="1">
        <v>1914</v>
      </c>
      <c r="G21" s="1">
        <v>1</v>
      </c>
      <c r="H21" s="2">
        <f t="shared" si="0"/>
        <v>2.7397260273972603E-3</v>
      </c>
      <c r="I21" s="1"/>
      <c r="J21" s="1">
        <v>1914</v>
      </c>
      <c r="K21" s="1">
        <v>12</v>
      </c>
      <c r="L21" s="2">
        <f t="shared" si="1"/>
        <v>3.287671232876712E-2</v>
      </c>
      <c r="M21" s="1"/>
      <c r="N21" s="1">
        <v>1914</v>
      </c>
      <c r="O21" s="1">
        <v>31</v>
      </c>
      <c r="P21" s="2">
        <f t="shared" si="2"/>
        <v>8.4931506849315067E-2</v>
      </c>
      <c r="R21" s="3">
        <v>1914</v>
      </c>
      <c r="S21" s="3">
        <v>36.590000000000003</v>
      </c>
      <c r="T21" s="3"/>
      <c r="U21" s="3"/>
      <c r="V21" s="3">
        <v>1914</v>
      </c>
      <c r="W21" s="3">
        <v>24.74</v>
      </c>
      <c r="X21" s="4">
        <f t="shared" si="3"/>
        <v>0.67614102213719585</v>
      </c>
      <c r="Y21" s="3"/>
      <c r="Z21" s="3">
        <v>1914</v>
      </c>
      <c r="AA21" s="3">
        <v>14.11</v>
      </c>
      <c r="AB21" s="4">
        <f t="shared" si="4"/>
        <v>0.38562448756490841</v>
      </c>
      <c r="AC21" s="3"/>
      <c r="AD21" s="3">
        <v>1914</v>
      </c>
      <c r="AE21" s="3">
        <v>1.69</v>
      </c>
      <c r="AF21" s="4">
        <f t="shared" si="5"/>
        <v>4.6187482918830278E-2</v>
      </c>
    </row>
    <row r="22" spans="1:32" x14ac:dyDescent="0.25">
      <c r="A22" s="1">
        <v>1915</v>
      </c>
      <c r="B22" s="1">
        <v>110</v>
      </c>
      <c r="C22" s="29">
        <v>365</v>
      </c>
      <c r="D22" s="1"/>
      <c r="E22" s="1"/>
      <c r="F22" s="1">
        <v>1915</v>
      </c>
      <c r="G22" s="1">
        <v>4</v>
      </c>
      <c r="H22" s="2">
        <f t="shared" si="0"/>
        <v>1.0958904109589041E-2</v>
      </c>
      <c r="I22" s="1"/>
      <c r="J22" s="1">
        <v>1915</v>
      </c>
      <c r="K22" s="1">
        <v>19</v>
      </c>
      <c r="L22" s="2">
        <f t="shared" si="1"/>
        <v>5.2054794520547946E-2</v>
      </c>
      <c r="M22" s="1"/>
      <c r="N22" s="1">
        <v>1915</v>
      </c>
      <c r="O22" s="1">
        <v>35</v>
      </c>
      <c r="P22" s="2">
        <f t="shared" si="2"/>
        <v>9.5890410958904104E-2</v>
      </c>
      <c r="R22" s="3">
        <v>1915</v>
      </c>
      <c r="S22" s="3">
        <v>47.34</v>
      </c>
      <c r="T22" s="3"/>
      <c r="U22" s="3"/>
      <c r="V22" s="3">
        <v>1915</v>
      </c>
      <c r="W22" s="3">
        <v>36.47</v>
      </c>
      <c r="X22" s="4">
        <f t="shared" si="3"/>
        <v>0.77038445289395852</v>
      </c>
      <c r="Y22" s="3"/>
      <c r="Z22" s="3">
        <v>1915</v>
      </c>
      <c r="AA22" s="3">
        <v>27.28</v>
      </c>
      <c r="AB22" s="4">
        <f t="shared" si="4"/>
        <v>0.57625686523024922</v>
      </c>
      <c r="AC22" s="3"/>
      <c r="AD22" s="3">
        <v>1915</v>
      </c>
      <c r="AE22" s="3">
        <v>10.74</v>
      </c>
      <c r="AF22" s="4">
        <f t="shared" si="5"/>
        <v>0.22686945500633712</v>
      </c>
    </row>
    <row r="23" spans="1:32" x14ac:dyDescent="0.25">
      <c r="A23" s="1">
        <v>1916</v>
      </c>
      <c r="B23" s="1">
        <v>117</v>
      </c>
      <c r="C23" s="29">
        <v>365</v>
      </c>
      <c r="D23" s="1"/>
      <c r="E23" s="1"/>
      <c r="F23" s="1">
        <v>1916</v>
      </c>
      <c r="G23" s="1">
        <v>2</v>
      </c>
      <c r="H23" s="2">
        <f t="shared" si="0"/>
        <v>5.4794520547945206E-3</v>
      </c>
      <c r="I23" s="1"/>
      <c r="J23" s="1">
        <v>1916</v>
      </c>
      <c r="K23" s="1">
        <v>12</v>
      </c>
      <c r="L23" s="2">
        <f t="shared" si="1"/>
        <v>3.287671232876712E-2</v>
      </c>
      <c r="M23" s="1"/>
      <c r="N23" s="1">
        <v>1916</v>
      </c>
      <c r="O23" s="1">
        <v>34</v>
      </c>
      <c r="P23" s="2">
        <f t="shared" si="2"/>
        <v>9.3150684931506855E-2</v>
      </c>
      <c r="R23" s="3">
        <v>1916</v>
      </c>
      <c r="S23" s="3">
        <v>39.32</v>
      </c>
      <c r="T23" s="3"/>
      <c r="U23" s="3"/>
      <c r="V23" s="3">
        <v>1916</v>
      </c>
      <c r="W23" s="3">
        <v>27.68</v>
      </c>
      <c r="X23" s="4">
        <f t="shared" si="3"/>
        <v>0.70396744659206512</v>
      </c>
      <c r="Y23" s="3"/>
      <c r="Z23" s="3">
        <v>1916</v>
      </c>
      <c r="AA23" s="3">
        <v>15.26</v>
      </c>
      <c r="AB23" s="4">
        <f t="shared" si="4"/>
        <v>0.38809766022380465</v>
      </c>
      <c r="AC23" s="3"/>
      <c r="AD23" s="3">
        <v>1916</v>
      </c>
      <c r="AE23" s="3">
        <v>3.99</v>
      </c>
      <c r="AF23" s="4">
        <f t="shared" si="5"/>
        <v>0.10147507629704985</v>
      </c>
    </row>
    <row r="24" spans="1:32" x14ac:dyDescent="0.25">
      <c r="A24" s="1">
        <v>1917</v>
      </c>
      <c r="B24" s="1">
        <v>113</v>
      </c>
      <c r="C24" s="29">
        <v>365</v>
      </c>
      <c r="D24" s="1"/>
      <c r="E24" s="1"/>
      <c r="F24" s="1">
        <v>1917</v>
      </c>
      <c r="G24" s="1">
        <v>4</v>
      </c>
      <c r="H24" s="2">
        <f t="shared" si="0"/>
        <v>1.0958904109589041E-2</v>
      </c>
      <c r="I24" s="1"/>
      <c r="J24" s="1">
        <v>1917</v>
      </c>
      <c r="K24" s="1">
        <v>14</v>
      </c>
      <c r="L24" s="2">
        <f t="shared" si="1"/>
        <v>3.8356164383561646E-2</v>
      </c>
      <c r="M24" s="1"/>
      <c r="N24" s="1">
        <v>1917</v>
      </c>
      <c r="O24" s="1">
        <v>30</v>
      </c>
      <c r="P24" s="2">
        <f t="shared" si="2"/>
        <v>8.2191780821917804E-2</v>
      </c>
      <c r="R24" s="3">
        <v>1917</v>
      </c>
      <c r="S24" s="3">
        <v>39.14</v>
      </c>
      <c r="T24" s="3"/>
      <c r="U24" s="3"/>
      <c r="V24" s="3">
        <v>1917</v>
      </c>
      <c r="W24" s="3">
        <v>29.09</v>
      </c>
      <c r="X24" s="4">
        <f t="shared" si="3"/>
        <v>0.74322943280531428</v>
      </c>
      <c r="Y24" s="3"/>
      <c r="Z24" s="3">
        <v>1917</v>
      </c>
      <c r="AA24" s="3">
        <v>19.72</v>
      </c>
      <c r="AB24" s="4">
        <f t="shared" si="4"/>
        <v>0.50383239652529377</v>
      </c>
      <c r="AC24" s="3"/>
      <c r="AD24" s="3">
        <v>1917</v>
      </c>
      <c r="AE24" s="3">
        <v>7.86</v>
      </c>
      <c r="AF24" s="4">
        <f t="shared" si="5"/>
        <v>0.20081757792539601</v>
      </c>
    </row>
    <row r="25" spans="1:32" x14ac:dyDescent="0.25">
      <c r="A25" s="1">
        <v>1918</v>
      </c>
      <c r="B25" s="1">
        <v>106</v>
      </c>
      <c r="C25" s="29">
        <v>365</v>
      </c>
      <c r="D25" s="1"/>
      <c r="E25" s="1"/>
      <c r="F25" s="1">
        <v>1918</v>
      </c>
      <c r="G25" s="1">
        <v>2</v>
      </c>
      <c r="H25" s="2">
        <f t="shared" si="0"/>
        <v>5.4794520547945206E-3</v>
      </c>
      <c r="I25" s="1"/>
      <c r="J25" s="1">
        <v>1918</v>
      </c>
      <c r="K25" s="1">
        <v>14</v>
      </c>
      <c r="L25" s="2">
        <f t="shared" si="1"/>
        <v>3.8356164383561646E-2</v>
      </c>
      <c r="M25" s="1"/>
      <c r="N25" s="1">
        <v>1918</v>
      </c>
      <c r="O25" s="1">
        <v>31</v>
      </c>
      <c r="P25" s="2">
        <f t="shared" si="2"/>
        <v>8.4931506849315067E-2</v>
      </c>
      <c r="R25" s="3">
        <v>1918</v>
      </c>
      <c r="S25" s="3">
        <v>36.56</v>
      </c>
      <c r="T25" s="3"/>
      <c r="U25" s="3"/>
      <c r="V25" s="3">
        <v>1918</v>
      </c>
      <c r="W25" s="3">
        <v>27.51</v>
      </c>
      <c r="X25" s="4">
        <f t="shared" si="3"/>
        <v>0.75246170678336977</v>
      </c>
      <c r="Y25" s="3"/>
      <c r="Z25" s="3">
        <v>1918</v>
      </c>
      <c r="AA25" s="3">
        <v>17.989999999999998</v>
      </c>
      <c r="AB25" s="4">
        <f t="shared" si="4"/>
        <v>0.49206783369803059</v>
      </c>
      <c r="AC25" s="3"/>
      <c r="AD25" s="3">
        <v>1918</v>
      </c>
      <c r="AE25" s="3">
        <v>5.45</v>
      </c>
      <c r="AF25" s="4">
        <f t="shared" si="5"/>
        <v>0.14907002188183807</v>
      </c>
    </row>
    <row r="26" spans="1:32" x14ac:dyDescent="0.25">
      <c r="A26" s="1">
        <v>1919</v>
      </c>
      <c r="B26" s="1">
        <v>131</v>
      </c>
      <c r="C26" s="29">
        <v>365</v>
      </c>
      <c r="D26" s="1"/>
      <c r="E26" s="1"/>
      <c r="F26" s="1">
        <v>1919</v>
      </c>
      <c r="G26" s="1">
        <v>4</v>
      </c>
      <c r="H26" s="2">
        <f t="shared" si="0"/>
        <v>1.0958904109589041E-2</v>
      </c>
      <c r="I26" s="1"/>
      <c r="J26" s="1">
        <v>1919</v>
      </c>
      <c r="K26" s="1">
        <v>25</v>
      </c>
      <c r="L26" s="2">
        <f t="shared" si="1"/>
        <v>6.8493150684931503E-2</v>
      </c>
      <c r="M26" s="1"/>
      <c r="N26" s="1">
        <v>1919</v>
      </c>
      <c r="O26" s="1">
        <v>46</v>
      </c>
      <c r="P26" s="2">
        <f t="shared" si="2"/>
        <v>0.12602739726027398</v>
      </c>
      <c r="R26" s="3">
        <v>1919</v>
      </c>
      <c r="S26" s="3">
        <v>50.82</v>
      </c>
      <c r="T26" s="3"/>
      <c r="U26" s="3"/>
      <c r="V26" s="3">
        <v>1919</v>
      </c>
      <c r="W26" s="3">
        <v>40.409999999999997</v>
      </c>
      <c r="X26" s="4">
        <f t="shared" si="3"/>
        <v>0.79515938606847691</v>
      </c>
      <c r="Y26" s="3"/>
      <c r="Z26" s="3">
        <v>1919</v>
      </c>
      <c r="AA26" s="3">
        <v>28.6</v>
      </c>
      <c r="AB26" s="4">
        <f t="shared" si="4"/>
        <v>0.56277056277056281</v>
      </c>
      <c r="AC26" s="3"/>
      <c r="AD26" s="3">
        <v>1919</v>
      </c>
      <c r="AE26" s="3">
        <v>7.82</v>
      </c>
      <c r="AF26" s="4">
        <f t="shared" si="5"/>
        <v>0.15387642660369932</v>
      </c>
    </row>
    <row r="27" spans="1:32" x14ac:dyDescent="0.25">
      <c r="A27" s="1">
        <v>1920</v>
      </c>
      <c r="B27" s="1">
        <v>126</v>
      </c>
      <c r="C27" s="29">
        <v>365</v>
      </c>
      <c r="D27" s="1"/>
      <c r="E27" s="1"/>
      <c r="F27" s="1">
        <v>1920</v>
      </c>
      <c r="G27" s="1">
        <v>5</v>
      </c>
      <c r="H27" s="2">
        <f t="shared" si="0"/>
        <v>1.3698630136986301E-2</v>
      </c>
      <c r="I27" s="1"/>
      <c r="J27" s="1">
        <v>1920</v>
      </c>
      <c r="K27" s="1">
        <v>25</v>
      </c>
      <c r="L27" s="2">
        <f t="shared" si="1"/>
        <v>6.8493150684931503E-2</v>
      </c>
      <c r="M27" s="1"/>
      <c r="N27" s="1">
        <v>1920</v>
      </c>
      <c r="O27" s="1">
        <v>46</v>
      </c>
      <c r="P27" s="2">
        <f t="shared" si="2"/>
        <v>0.12602739726027398</v>
      </c>
      <c r="R27" s="3">
        <v>1920</v>
      </c>
      <c r="S27" s="3">
        <v>54.45</v>
      </c>
      <c r="T27" s="3"/>
      <c r="U27" s="3"/>
      <c r="V27" s="3">
        <v>1920</v>
      </c>
      <c r="W27" s="3">
        <v>44.5</v>
      </c>
      <c r="X27" s="4">
        <f t="shared" si="3"/>
        <v>0.81726354453627181</v>
      </c>
      <c r="Y27" s="3"/>
      <c r="Z27" s="3">
        <v>1920</v>
      </c>
      <c r="AA27" s="3">
        <v>32.200000000000003</v>
      </c>
      <c r="AB27" s="4">
        <f t="shared" si="4"/>
        <v>0.59136822773186415</v>
      </c>
      <c r="AC27" s="3"/>
      <c r="AD27" s="3">
        <v>1920</v>
      </c>
      <c r="AE27" s="3">
        <v>9.61</v>
      </c>
      <c r="AF27" s="4">
        <f t="shared" si="5"/>
        <v>0.17649219467401284</v>
      </c>
    </row>
    <row r="28" spans="1:32" x14ac:dyDescent="0.25">
      <c r="A28" s="1">
        <v>1921</v>
      </c>
      <c r="B28" s="1">
        <v>112</v>
      </c>
      <c r="C28" s="29">
        <v>365</v>
      </c>
      <c r="D28" s="1"/>
      <c r="E28" s="1"/>
      <c r="F28" s="1">
        <v>1921</v>
      </c>
      <c r="G28" s="1">
        <v>4</v>
      </c>
      <c r="H28" s="2">
        <f t="shared" si="0"/>
        <v>1.0958904109589041E-2</v>
      </c>
      <c r="I28" s="1"/>
      <c r="J28" s="1">
        <v>1921</v>
      </c>
      <c r="K28" s="1">
        <v>13</v>
      </c>
      <c r="L28" s="2">
        <f t="shared" si="1"/>
        <v>3.5616438356164383E-2</v>
      </c>
      <c r="M28" s="1"/>
      <c r="N28" s="1">
        <v>1921</v>
      </c>
      <c r="O28" s="1">
        <v>29</v>
      </c>
      <c r="P28" s="2">
        <f t="shared" si="2"/>
        <v>7.9452054794520555E-2</v>
      </c>
      <c r="R28" s="3">
        <v>1921</v>
      </c>
      <c r="S28" s="3">
        <v>42.14</v>
      </c>
      <c r="T28" s="3"/>
      <c r="U28" s="3"/>
      <c r="V28" s="3">
        <v>1921</v>
      </c>
      <c r="W28" s="3">
        <v>31.21</v>
      </c>
      <c r="X28" s="4">
        <f t="shared" si="3"/>
        <v>0.74062648315140012</v>
      </c>
      <c r="Y28" s="3"/>
      <c r="Z28" s="3">
        <v>1921</v>
      </c>
      <c r="AA28" s="3">
        <v>22.16</v>
      </c>
      <c r="AB28" s="4">
        <f t="shared" si="4"/>
        <v>0.52586616041765544</v>
      </c>
      <c r="AC28" s="3"/>
      <c r="AD28" s="3">
        <v>1921</v>
      </c>
      <c r="AE28" s="3">
        <v>11.23</v>
      </c>
      <c r="AF28" s="4">
        <f t="shared" si="5"/>
        <v>0.26649264356905555</v>
      </c>
    </row>
    <row r="29" spans="1:32" x14ac:dyDescent="0.25">
      <c r="A29" s="1">
        <v>1922</v>
      </c>
      <c r="B29" s="1">
        <v>120</v>
      </c>
      <c r="C29" s="29">
        <v>365</v>
      </c>
      <c r="D29" s="1"/>
      <c r="E29" s="1"/>
      <c r="F29" s="1">
        <v>1922</v>
      </c>
      <c r="G29" s="1">
        <v>2</v>
      </c>
      <c r="H29" s="2">
        <f t="shared" si="0"/>
        <v>5.4794520547945206E-3</v>
      </c>
      <c r="I29" s="1"/>
      <c r="J29" s="1">
        <v>1922</v>
      </c>
      <c r="K29" s="1">
        <v>17</v>
      </c>
      <c r="L29" s="2">
        <f t="shared" si="1"/>
        <v>4.6575342465753428E-2</v>
      </c>
      <c r="M29" s="1"/>
      <c r="N29" s="1">
        <v>1922</v>
      </c>
      <c r="O29" s="1">
        <v>34</v>
      </c>
      <c r="P29" s="2">
        <f t="shared" si="2"/>
        <v>9.3150684931506855E-2</v>
      </c>
      <c r="R29" s="3">
        <v>1922</v>
      </c>
      <c r="S29" s="3">
        <v>42.52</v>
      </c>
      <c r="T29" s="3"/>
      <c r="U29" s="3"/>
      <c r="V29" s="3">
        <v>1922</v>
      </c>
      <c r="W29" s="3">
        <v>29.9</v>
      </c>
      <c r="X29" s="4">
        <f t="shared" si="3"/>
        <v>0.70319849482596419</v>
      </c>
      <c r="Y29" s="3"/>
      <c r="Z29" s="3">
        <v>1922</v>
      </c>
      <c r="AA29" s="3">
        <v>20.059999999999999</v>
      </c>
      <c r="AB29" s="4">
        <f t="shared" si="4"/>
        <v>0.4717779868297271</v>
      </c>
      <c r="AC29" s="3"/>
      <c r="AD29" s="3">
        <v>1922</v>
      </c>
      <c r="AE29" s="3">
        <v>4.91</v>
      </c>
      <c r="AF29" s="4">
        <f t="shared" si="5"/>
        <v>0.11547507055503292</v>
      </c>
    </row>
    <row r="30" spans="1:32" x14ac:dyDescent="0.25">
      <c r="A30" s="1">
        <v>1923</v>
      </c>
      <c r="B30" s="1">
        <v>113</v>
      </c>
      <c r="C30" s="29">
        <v>365</v>
      </c>
      <c r="D30" s="1"/>
      <c r="E30" s="1"/>
      <c r="F30" s="1">
        <v>1923</v>
      </c>
      <c r="G30" s="1">
        <v>2</v>
      </c>
      <c r="H30" s="2">
        <f t="shared" si="0"/>
        <v>5.4794520547945206E-3</v>
      </c>
      <c r="I30" s="1"/>
      <c r="J30" s="1">
        <v>1923</v>
      </c>
      <c r="K30" s="1">
        <v>11</v>
      </c>
      <c r="L30" s="2">
        <f t="shared" si="1"/>
        <v>3.0136986301369864E-2</v>
      </c>
      <c r="M30" s="1"/>
      <c r="N30" s="1">
        <v>1923</v>
      </c>
      <c r="O30" s="1">
        <v>29</v>
      </c>
      <c r="P30" s="2">
        <f t="shared" si="2"/>
        <v>7.9452054794520555E-2</v>
      </c>
      <c r="R30" s="3">
        <v>1923</v>
      </c>
      <c r="S30" s="3">
        <v>35.18</v>
      </c>
      <c r="T30" s="3"/>
      <c r="U30" s="3"/>
      <c r="V30" s="3">
        <v>1923</v>
      </c>
      <c r="W30" s="3">
        <v>22.48</v>
      </c>
      <c r="X30" s="4">
        <f t="shared" si="3"/>
        <v>0.63899943149516769</v>
      </c>
      <c r="Y30" s="3"/>
      <c r="Z30" s="3">
        <v>1923</v>
      </c>
      <c r="AA30" s="3">
        <v>12.98</v>
      </c>
      <c r="AB30" s="4">
        <f t="shared" si="4"/>
        <v>0.36895963615690736</v>
      </c>
      <c r="AC30" s="3"/>
      <c r="AD30" s="3">
        <v>1923</v>
      </c>
      <c r="AE30" s="3">
        <v>4.09</v>
      </c>
      <c r="AF30" s="4">
        <f t="shared" si="5"/>
        <v>0.11625923820352473</v>
      </c>
    </row>
    <row r="31" spans="1:32" x14ac:dyDescent="0.25">
      <c r="A31" s="1">
        <v>1924</v>
      </c>
      <c r="B31" s="1">
        <v>105</v>
      </c>
      <c r="C31" s="29">
        <v>365</v>
      </c>
      <c r="D31" s="1"/>
      <c r="E31" s="1"/>
      <c r="F31" s="1">
        <v>1924</v>
      </c>
      <c r="G31" s="1">
        <v>5</v>
      </c>
      <c r="H31" s="2">
        <f t="shared" si="0"/>
        <v>1.3698630136986301E-2</v>
      </c>
      <c r="I31" s="1"/>
      <c r="J31" s="1">
        <v>1924</v>
      </c>
      <c r="K31" s="1">
        <v>19</v>
      </c>
      <c r="L31" s="2">
        <f t="shared" si="1"/>
        <v>5.2054794520547946E-2</v>
      </c>
      <c r="M31" s="1"/>
      <c r="N31" s="1">
        <v>1924</v>
      </c>
      <c r="O31" s="1">
        <v>30</v>
      </c>
      <c r="P31" s="2">
        <f t="shared" si="2"/>
        <v>8.2191780821917804E-2</v>
      </c>
      <c r="R31" s="3">
        <v>1924</v>
      </c>
      <c r="S31" s="3">
        <v>45.65</v>
      </c>
      <c r="T31" s="3"/>
      <c r="U31" s="3"/>
      <c r="V31" s="3">
        <v>1924</v>
      </c>
      <c r="W31" s="3">
        <v>34.659999999999997</v>
      </c>
      <c r="X31" s="4">
        <f t="shared" si="3"/>
        <v>0.7592552026286965</v>
      </c>
      <c r="Y31" s="3"/>
      <c r="Z31" s="3">
        <v>1924</v>
      </c>
      <c r="AA31" s="3">
        <v>28.28</v>
      </c>
      <c r="AB31" s="4">
        <f t="shared" si="4"/>
        <v>0.61949616648411832</v>
      </c>
      <c r="AC31" s="3"/>
      <c r="AD31" s="3">
        <v>1924</v>
      </c>
      <c r="AE31" s="3">
        <v>12.44</v>
      </c>
      <c r="AF31" s="4">
        <f t="shared" si="5"/>
        <v>0.27250821467688935</v>
      </c>
    </row>
    <row r="32" spans="1:32" x14ac:dyDescent="0.25">
      <c r="A32" s="1">
        <v>1925</v>
      </c>
      <c r="B32" s="1">
        <v>104</v>
      </c>
      <c r="C32" s="29">
        <v>365</v>
      </c>
      <c r="D32" s="1"/>
      <c r="E32" s="1"/>
      <c r="F32" s="1">
        <v>1925</v>
      </c>
      <c r="G32" s="1">
        <v>0</v>
      </c>
      <c r="H32" s="2">
        <f t="shared" si="0"/>
        <v>0</v>
      </c>
      <c r="I32" s="1"/>
      <c r="J32" s="1">
        <v>1925</v>
      </c>
      <c r="K32" s="1">
        <v>15</v>
      </c>
      <c r="L32" s="2">
        <f t="shared" si="1"/>
        <v>4.1095890410958902E-2</v>
      </c>
      <c r="M32" s="1"/>
      <c r="N32" s="1">
        <v>1925</v>
      </c>
      <c r="O32" s="1">
        <v>32</v>
      </c>
      <c r="P32" s="2">
        <f t="shared" si="2"/>
        <v>8.7671232876712329E-2</v>
      </c>
      <c r="R32" s="3">
        <v>1925</v>
      </c>
      <c r="S32" s="3">
        <v>36.49</v>
      </c>
      <c r="T32" s="3"/>
      <c r="U32" s="3"/>
      <c r="V32" s="3">
        <v>1925</v>
      </c>
      <c r="W32" s="3">
        <v>25.9</v>
      </c>
      <c r="X32" s="4">
        <f t="shared" si="3"/>
        <v>0.70978350232940524</v>
      </c>
      <c r="Y32" s="3"/>
      <c r="Z32" s="3">
        <v>1925</v>
      </c>
      <c r="AA32" s="3">
        <v>16.920000000000002</v>
      </c>
      <c r="AB32" s="4">
        <f t="shared" si="4"/>
        <v>0.46368868183063855</v>
      </c>
      <c r="AC32" s="3"/>
      <c r="AD32" s="3">
        <v>1925</v>
      </c>
      <c r="AE32" s="3">
        <v>0</v>
      </c>
      <c r="AF32" s="4">
        <f t="shared" si="5"/>
        <v>0</v>
      </c>
    </row>
    <row r="33" spans="1:32" x14ac:dyDescent="0.25">
      <c r="A33" s="1">
        <v>1926</v>
      </c>
      <c r="B33" s="1">
        <v>126</v>
      </c>
      <c r="C33" s="29">
        <v>365</v>
      </c>
      <c r="D33" s="1"/>
      <c r="E33" s="1"/>
      <c r="F33" s="1">
        <v>1926</v>
      </c>
      <c r="G33" s="1">
        <v>2</v>
      </c>
      <c r="H33" s="2">
        <f t="shared" si="0"/>
        <v>5.4794520547945206E-3</v>
      </c>
      <c r="I33" s="1"/>
      <c r="J33" s="1">
        <v>1926</v>
      </c>
      <c r="K33" s="1">
        <v>20</v>
      </c>
      <c r="L33" s="2">
        <f t="shared" si="1"/>
        <v>5.4794520547945202E-2</v>
      </c>
      <c r="M33" s="1"/>
      <c r="N33" s="1">
        <v>1926</v>
      </c>
      <c r="O33" s="1">
        <v>36</v>
      </c>
      <c r="P33" s="2">
        <f t="shared" si="2"/>
        <v>9.8630136986301367E-2</v>
      </c>
      <c r="R33" s="3">
        <v>1926</v>
      </c>
      <c r="S33" s="3">
        <v>45.78</v>
      </c>
      <c r="T33" s="3"/>
      <c r="U33" s="3"/>
      <c r="V33" s="3">
        <v>1926</v>
      </c>
      <c r="W33" s="3">
        <v>33.409999999999997</v>
      </c>
      <c r="X33" s="4">
        <f t="shared" si="3"/>
        <v>0.72979467016164257</v>
      </c>
      <c r="Y33" s="3"/>
      <c r="Z33" s="3">
        <v>1926</v>
      </c>
      <c r="AA33" s="3">
        <v>25.22</v>
      </c>
      <c r="AB33" s="4">
        <f t="shared" si="4"/>
        <v>0.5508955875928353</v>
      </c>
      <c r="AC33" s="3"/>
      <c r="AD33" s="3">
        <v>1926</v>
      </c>
      <c r="AE33" s="3">
        <v>6.13</v>
      </c>
      <c r="AF33" s="4">
        <f t="shared" si="5"/>
        <v>0.13390126692878987</v>
      </c>
    </row>
    <row r="34" spans="1:32" x14ac:dyDescent="0.25">
      <c r="A34" s="1">
        <v>1927</v>
      </c>
      <c r="B34" s="1">
        <v>119</v>
      </c>
      <c r="C34" s="29">
        <v>365</v>
      </c>
      <c r="D34" s="1"/>
      <c r="E34" s="1"/>
      <c r="F34" s="1">
        <v>1927</v>
      </c>
      <c r="G34" s="1">
        <v>5</v>
      </c>
      <c r="H34" s="2">
        <f t="shared" si="0"/>
        <v>1.3698630136986301E-2</v>
      </c>
      <c r="I34" s="1"/>
      <c r="J34" s="1">
        <v>1927</v>
      </c>
      <c r="K34" s="1">
        <v>21</v>
      </c>
      <c r="L34" s="2">
        <f t="shared" si="1"/>
        <v>5.7534246575342465E-2</v>
      </c>
      <c r="M34" s="1"/>
      <c r="N34" s="1">
        <v>1927</v>
      </c>
      <c r="O34" s="1">
        <v>36</v>
      </c>
      <c r="P34" s="2">
        <f t="shared" si="2"/>
        <v>9.8630136986301367E-2</v>
      </c>
      <c r="R34" s="3">
        <v>1927</v>
      </c>
      <c r="S34" s="3">
        <v>50.91</v>
      </c>
      <c r="T34" s="3"/>
      <c r="U34" s="3"/>
      <c r="V34" s="3">
        <v>1927</v>
      </c>
      <c r="W34" s="3">
        <v>40.590000000000003</v>
      </c>
      <c r="X34" s="4">
        <f t="shared" si="3"/>
        <v>0.79728933411903369</v>
      </c>
      <c r="Y34" s="3"/>
      <c r="Z34" s="3">
        <v>1927</v>
      </c>
      <c r="AA34" s="3">
        <v>32.43</v>
      </c>
      <c r="AB34" s="4">
        <f t="shared" si="4"/>
        <v>0.63700648202710675</v>
      </c>
      <c r="AC34" s="3"/>
      <c r="AD34" s="3">
        <v>1927</v>
      </c>
      <c r="AE34" s="3">
        <v>13.1</v>
      </c>
      <c r="AF34" s="4">
        <f t="shared" si="5"/>
        <v>0.25731683362797092</v>
      </c>
    </row>
    <row r="35" spans="1:32" x14ac:dyDescent="0.25">
      <c r="A35" s="1">
        <v>1928</v>
      </c>
      <c r="B35" s="1">
        <v>117</v>
      </c>
      <c r="C35" s="29">
        <v>365</v>
      </c>
      <c r="D35" s="1"/>
      <c r="E35" s="1"/>
      <c r="F35" s="1">
        <v>1928</v>
      </c>
      <c r="G35" s="1">
        <v>3</v>
      </c>
      <c r="H35" s="2">
        <f t="shared" si="0"/>
        <v>8.21917808219178E-3</v>
      </c>
      <c r="I35" s="1"/>
      <c r="J35" s="1">
        <v>1928</v>
      </c>
      <c r="K35" s="1">
        <v>20</v>
      </c>
      <c r="L35" s="2">
        <f t="shared" si="1"/>
        <v>5.4794520547945202E-2</v>
      </c>
      <c r="M35" s="1"/>
      <c r="N35" s="1">
        <v>1928</v>
      </c>
      <c r="O35" s="1">
        <v>37</v>
      </c>
      <c r="P35" s="2">
        <f t="shared" si="2"/>
        <v>0.10136986301369863</v>
      </c>
      <c r="R35" s="3">
        <v>1928</v>
      </c>
      <c r="S35" s="3">
        <v>45.52</v>
      </c>
      <c r="T35" s="3"/>
      <c r="U35" s="3"/>
      <c r="V35" s="3">
        <v>1928</v>
      </c>
      <c r="W35" s="3">
        <v>34.840000000000003</v>
      </c>
      <c r="X35" s="4">
        <f t="shared" si="3"/>
        <v>0.76537785588752194</v>
      </c>
      <c r="Y35" s="3"/>
      <c r="Z35" s="3">
        <v>1928</v>
      </c>
      <c r="AA35" s="3">
        <v>24.11</v>
      </c>
      <c r="AB35" s="4">
        <f t="shared" si="4"/>
        <v>0.52965729349736379</v>
      </c>
      <c r="AC35" s="3"/>
      <c r="AD35" s="3">
        <v>1928</v>
      </c>
      <c r="AE35" s="3">
        <v>6.05</v>
      </c>
      <c r="AF35" s="4">
        <f t="shared" si="5"/>
        <v>0.13290861159929701</v>
      </c>
    </row>
    <row r="36" spans="1:32" x14ac:dyDescent="0.25">
      <c r="A36" s="1">
        <v>1929</v>
      </c>
      <c r="B36" s="1">
        <v>121</v>
      </c>
      <c r="C36" s="29">
        <v>365</v>
      </c>
      <c r="D36" s="1"/>
      <c r="E36" s="1"/>
      <c r="F36" s="1">
        <v>1929</v>
      </c>
      <c r="G36" s="1">
        <v>3</v>
      </c>
      <c r="H36" s="2">
        <f t="shared" si="0"/>
        <v>8.21917808219178E-3</v>
      </c>
      <c r="I36" s="1"/>
      <c r="J36" s="1">
        <v>1929</v>
      </c>
      <c r="K36" s="1">
        <v>16</v>
      </c>
      <c r="L36" s="2">
        <f t="shared" si="1"/>
        <v>4.3835616438356165E-2</v>
      </c>
      <c r="M36" s="1"/>
      <c r="N36" s="1">
        <v>1929</v>
      </c>
      <c r="O36" s="1">
        <v>41</v>
      </c>
      <c r="P36" s="2">
        <f t="shared" si="2"/>
        <v>0.11232876712328767</v>
      </c>
      <c r="R36" s="3">
        <v>1929</v>
      </c>
      <c r="S36" s="3">
        <v>45.08</v>
      </c>
      <c r="T36" s="3"/>
      <c r="U36" s="3"/>
      <c r="V36" s="3">
        <v>1929</v>
      </c>
      <c r="W36" s="3">
        <v>33.4</v>
      </c>
      <c r="X36" s="4">
        <f t="shared" si="3"/>
        <v>0.74090505767524406</v>
      </c>
      <c r="Y36" s="3"/>
      <c r="Z36" s="3">
        <v>1929</v>
      </c>
      <c r="AA36" s="3">
        <v>19.89</v>
      </c>
      <c r="AB36" s="4">
        <f t="shared" si="4"/>
        <v>0.4412156166814552</v>
      </c>
      <c r="AC36" s="3"/>
      <c r="AD36" s="3">
        <v>1929</v>
      </c>
      <c r="AE36" s="3">
        <v>5.26</v>
      </c>
      <c r="AF36" s="4">
        <f t="shared" si="5"/>
        <v>0.11668145519077196</v>
      </c>
    </row>
    <row r="37" spans="1:32" x14ac:dyDescent="0.25">
      <c r="A37" s="1">
        <v>1930</v>
      </c>
      <c r="B37" s="1">
        <v>96</v>
      </c>
      <c r="C37" s="29">
        <v>365</v>
      </c>
      <c r="D37" s="1"/>
      <c r="E37" s="1"/>
      <c r="F37" s="1">
        <v>1930</v>
      </c>
      <c r="G37" s="1">
        <v>2</v>
      </c>
      <c r="H37" s="2">
        <f t="shared" si="0"/>
        <v>5.4794520547945206E-3</v>
      </c>
      <c r="I37" s="1"/>
      <c r="J37" s="1">
        <v>1930</v>
      </c>
      <c r="K37" s="1">
        <v>11</v>
      </c>
      <c r="L37" s="2">
        <f t="shared" si="1"/>
        <v>3.0136986301369864E-2</v>
      </c>
      <c r="M37" s="1"/>
      <c r="N37" s="1">
        <v>1930</v>
      </c>
      <c r="O37" s="1">
        <v>25</v>
      </c>
      <c r="P37" s="2">
        <f t="shared" si="2"/>
        <v>6.8493150684931503E-2</v>
      </c>
      <c r="R37" s="3">
        <v>1930</v>
      </c>
      <c r="S37" s="3">
        <v>32.9</v>
      </c>
      <c r="T37" s="3"/>
      <c r="U37" s="3"/>
      <c r="V37" s="3">
        <v>1930</v>
      </c>
      <c r="W37" s="3">
        <v>23.23</v>
      </c>
      <c r="X37" s="4">
        <f t="shared" si="3"/>
        <v>0.70607902735562311</v>
      </c>
      <c r="Y37" s="3"/>
      <c r="Z37" s="3">
        <v>1930</v>
      </c>
      <c r="AA37" s="3">
        <v>15.44</v>
      </c>
      <c r="AB37" s="4">
        <f t="shared" si="4"/>
        <v>0.46930091185410333</v>
      </c>
      <c r="AC37" s="3"/>
      <c r="AD37" s="3">
        <v>1930</v>
      </c>
      <c r="AE37" s="3">
        <v>4.71</v>
      </c>
      <c r="AF37" s="4">
        <f t="shared" si="5"/>
        <v>0.14316109422492401</v>
      </c>
    </row>
    <row r="38" spans="1:32" x14ac:dyDescent="0.25">
      <c r="A38" s="1">
        <v>1931</v>
      </c>
      <c r="B38" s="1">
        <v>110</v>
      </c>
      <c r="C38" s="29">
        <v>365</v>
      </c>
      <c r="D38" s="1"/>
      <c r="E38" s="1"/>
      <c r="F38" s="1">
        <v>1931</v>
      </c>
      <c r="G38" s="1">
        <v>1</v>
      </c>
      <c r="H38" s="2">
        <f t="shared" si="0"/>
        <v>2.7397260273972603E-3</v>
      </c>
      <c r="I38" s="1"/>
      <c r="J38" s="1">
        <v>1931</v>
      </c>
      <c r="K38" s="1">
        <v>12</v>
      </c>
      <c r="L38" s="2">
        <f t="shared" si="1"/>
        <v>3.287671232876712E-2</v>
      </c>
      <c r="M38" s="1"/>
      <c r="N38" s="1">
        <v>1931</v>
      </c>
      <c r="O38" s="1">
        <v>34</v>
      </c>
      <c r="P38" s="2">
        <f t="shared" si="2"/>
        <v>9.3150684931506855E-2</v>
      </c>
      <c r="R38" s="3">
        <v>1931</v>
      </c>
      <c r="S38" s="3">
        <v>35.770000000000003</v>
      </c>
      <c r="T38" s="3"/>
      <c r="U38" s="3"/>
      <c r="V38" s="3">
        <v>1931</v>
      </c>
      <c r="W38" s="3">
        <v>26.63</v>
      </c>
      <c r="X38" s="4">
        <f t="shared" si="3"/>
        <v>0.74447861336315335</v>
      </c>
      <c r="Y38" s="3"/>
      <c r="Z38" s="3">
        <v>1931</v>
      </c>
      <c r="AA38" s="3">
        <v>14.26</v>
      </c>
      <c r="AB38" s="4">
        <f t="shared" si="4"/>
        <v>0.398658093374336</v>
      </c>
      <c r="AC38" s="3"/>
      <c r="AD38" s="3">
        <v>1931</v>
      </c>
      <c r="AE38" s="3">
        <v>1.76</v>
      </c>
      <c r="AF38" s="4">
        <f t="shared" si="5"/>
        <v>4.920324294101202E-2</v>
      </c>
    </row>
    <row r="39" spans="1:32" x14ac:dyDescent="0.25">
      <c r="A39" s="1">
        <v>1932</v>
      </c>
      <c r="B39" s="1">
        <v>109</v>
      </c>
      <c r="C39" s="29">
        <v>365</v>
      </c>
      <c r="D39" s="1"/>
      <c r="E39" s="1"/>
      <c r="F39" s="1">
        <v>1932</v>
      </c>
      <c r="G39" s="1">
        <v>7</v>
      </c>
      <c r="H39" s="2">
        <f t="shared" si="0"/>
        <v>1.9178082191780823E-2</v>
      </c>
      <c r="I39" s="1"/>
      <c r="J39" s="1">
        <v>1932</v>
      </c>
      <c r="K39" s="1">
        <v>15</v>
      </c>
      <c r="L39" s="2">
        <f t="shared" si="1"/>
        <v>4.1095890410958902E-2</v>
      </c>
      <c r="M39" s="1"/>
      <c r="N39" s="1">
        <v>1932</v>
      </c>
      <c r="O39" s="1">
        <v>30</v>
      </c>
      <c r="P39" s="2">
        <f t="shared" si="2"/>
        <v>8.2191780821917804E-2</v>
      </c>
      <c r="R39" s="3">
        <v>1932</v>
      </c>
      <c r="S39" s="3">
        <v>43.16</v>
      </c>
      <c r="T39" s="3"/>
      <c r="U39" s="3"/>
      <c r="V39" s="3">
        <v>1932</v>
      </c>
      <c r="W39" s="3">
        <v>31.73</v>
      </c>
      <c r="X39" s="4">
        <f t="shared" si="3"/>
        <v>0.73517145505097314</v>
      </c>
      <c r="Y39" s="3"/>
      <c r="Z39" s="3">
        <v>1932</v>
      </c>
      <c r="AA39" s="3">
        <v>23.36</v>
      </c>
      <c r="AB39" s="4">
        <f t="shared" si="4"/>
        <v>0.54124189063948103</v>
      </c>
      <c r="AC39" s="3"/>
      <c r="AD39" s="3">
        <v>1932</v>
      </c>
      <c r="AE39" s="3">
        <v>14.68</v>
      </c>
      <c r="AF39" s="4">
        <f t="shared" si="5"/>
        <v>0.34012974976830401</v>
      </c>
    </row>
    <row r="40" spans="1:32" x14ac:dyDescent="0.25">
      <c r="A40" s="1">
        <v>1933</v>
      </c>
      <c r="B40" s="1">
        <v>121</v>
      </c>
      <c r="C40" s="29">
        <v>365</v>
      </c>
      <c r="D40" s="1"/>
      <c r="E40" s="1"/>
      <c r="F40" s="1">
        <v>1933</v>
      </c>
      <c r="G40" s="1">
        <v>1</v>
      </c>
      <c r="H40" s="2">
        <f t="shared" si="0"/>
        <v>2.7397260273972603E-3</v>
      </c>
      <c r="I40" s="1"/>
      <c r="J40" s="1">
        <v>1933</v>
      </c>
      <c r="K40" s="1">
        <v>23</v>
      </c>
      <c r="L40" s="2">
        <f t="shared" si="1"/>
        <v>6.3013698630136991E-2</v>
      </c>
      <c r="M40" s="1"/>
      <c r="N40" s="1">
        <v>1933</v>
      </c>
      <c r="O40" s="1">
        <v>44</v>
      </c>
      <c r="P40" s="2">
        <f t="shared" si="2"/>
        <v>0.12054794520547946</v>
      </c>
      <c r="R40" s="3">
        <v>1933</v>
      </c>
      <c r="S40" s="3">
        <v>46.95</v>
      </c>
      <c r="T40" s="3"/>
      <c r="U40" s="3"/>
      <c r="V40" s="3">
        <v>1933</v>
      </c>
      <c r="W40" s="3">
        <v>37.74</v>
      </c>
      <c r="X40" s="4">
        <f t="shared" si="3"/>
        <v>0.80383386581469651</v>
      </c>
      <c r="Y40" s="3"/>
      <c r="Z40" s="3">
        <v>1933</v>
      </c>
      <c r="AA40" s="3">
        <v>25.08</v>
      </c>
      <c r="AB40" s="4">
        <f t="shared" si="4"/>
        <v>0.53418530351437687</v>
      </c>
      <c r="AC40" s="3"/>
      <c r="AD40" s="3">
        <v>1933</v>
      </c>
      <c r="AE40" s="3">
        <v>2.38</v>
      </c>
      <c r="AF40" s="4">
        <f t="shared" si="5"/>
        <v>5.0692225772097969E-2</v>
      </c>
    </row>
    <row r="41" spans="1:32" x14ac:dyDescent="0.25">
      <c r="A41" s="1">
        <v>1934</v>
      </c>
      <c r="B41" s="1">
        <v>122</v>
      </c>
      <c r="C41" s="29">
        <v>365</v>
      </c>
      <c r="D41" s="1"/>
      <c r="E41" s="1"/>
      <c r="F41" s="1">
        <v>1934</v>
      </c>
      <c r="G41" s="1">
        <v>3</v>
      </c>
      <c r="H41" s="2">
        <f t="shared" si="0"/>
        <v>8.21917808219178E-3</v>
      </c>
      <c r="I41" s="1"/>
      <c r="J41" s="1">
        <v>1934</v>
      </c>
      <c r="K41" s="1">
        <v>16</v>
      </c>
      <c r="L41" s="2">
        <f t="shared" si="1"/>
        <v>4.3835616438356165E-2</v>
      </c>
      <c r="M41" s="1"/>
      <c r="N41" s="1">
        <v>1934</v>
      </c>
      <c r="O41" s="1">
        <v>29</v>
      </c>
      <c r="P41" s="2">
        <f t="shared" si="2"/>
        <v>7.9452054794520555E-2</v>
      </c>
      <c r="R41" s="3">
        <v>1934</v>
      </c>
      <c r="S41" s="3">
        <v>42.4</v>
      </c>
      <c r="T41" s="3"/>
      <c r="U41" s="3"/>
      <c r="V41" s="3">
        <v>1934</v>
      </c>
      <c r="W41" s="3">
        <v>29.44</v>
      </c>
      <c r="X41" s="4">
        <f t="shared" si="3"/>
        <v>0.6943396226415095</v>
      </c>
      <c r="Y41" s="3"/>
      <c r="Z41" s="3">
        <v>1934</v>
      </c>
      <c r="AA41" s="3">
        <v>21.97</v>
      </c>
      <c r="AB41" s="4">
        <f t="shared" si="4"/>
        <v>0.51816037735849052</v>
      </c>
      <c r="AC41" s="3"/>
      <c r="AD41" s="3">
        <v>1934</v>
      </c>
      <c r="AE41" s="3">
        <v>7.45</v>
      </c>
      <c r="AF41" s="4">
        <f t="shared" si="5"/>
        <v>0.17570754716981132</v>
      </c>
    </row>
    <row r="42" spans="1:32" x14ac:dyDescent="0.25">
      <c r="A42" s="1">
        <v>1935</v>
      </c>
      <c r="B42" s="1">
        <v>130</v>
      </c>
      <c r="C42" s="29">
        <v>365</v>
      </c>
      <c r="D42" s="1"/>
      <c r="E42" s="1"/>
      <c r="F42" s="1">
        <v>1935</v>
      </c>
      <c r="G42" s="1">
        <v>3</v>
      </c>
      <c r="H42" s="2">
        <f t="shared" si="0"/>
        <v>8.21917808219178E-3</v>
      </c>
      <c r="I42" s="1"/>
      <c r="J42" s="1">
        <v>1935</v>
      </c>
      <c r="K42" s="1">
        <v>14</v>
      </c>
      <c r="L42" s="2">
        <f t="shared" si="1"/>
        <v>3.8356164383561646E-2</v>
      </c>
      <c r="M42" s="1"/>
      <c r="N42" s="1">
        <v>1935</v>
      </c>
      <c r="O42" s="1">
        <v>29</v>
      </c>
      <c r="P42" s="2">
        <f t="shared" si="2"/>
        <v>7.9452054794520555E-2</v>
      </c>
      <c r="R42" s="3">
        <v>1935</v>
      </c>
      <c r="S42" s="3">
        <v>41.37</v>
      </c>
      <c r="T42" s="3"/>
      <c r="U42" s="3"/>
      <c r="V42" s="3">
        <v>1935</v>
      </c>
      <c r="W42" s="3">
        <v>26.81</v>
      </c>
      <c r="X42" s="4">
        <f t="shared" si="3"/>
        <v>0.64805414551607443</v>
      </c>
      <c r="Y42" s="3"/>
      <c r="Z42" s="3">
        <v>1935</v>
      </c>
      <c r="AA42" s="3">
        <v>18.420000000000002</v>
      </c>
      <c r="AB42" s="4">
        <f t="shared" si="4"/>
        <v>0.44525018129079047</v>
      </c>
      <c r="AC42" s="3"/>
      <c r="AD42" s="3">
        <v>1935</v>
      </c>
      <c r="AE42" s="3">
        <v>7</v>
      </c>
      <c r="AF42" s="4">
        <f t="shared" si="5"/>
        <v>0.16920473773265651</v>
      </c>
    </row>
    <row r="43" spans="1:32" x14ac:dyDescent="0.25">
      <c r="A43" s="1">
        <v>1936</v>
      </c>
      <c r="B43" s="1">
        <v>121</v>
      </c>
      <c r="C43" s="29">
        <v>365</v>
      </c>
      <c r="D43" s="1"/>
      <c r="E43" s="1"/>
      <c r="F43" s="1">
        <v>1936</v>
      </c>
      <c r="G43" s="1">
        <v>7</v>
      </c>
      <c r="H43" s="2">
        <f t="shared" si="0"/>
        <v>1.9178082191780823E-2</v>
      </c>
      <c r="I43" s="1"/>
      <c r="J43" s="1">
        <v>1936</v>
      </c>
      <c r="K43" s="1">
        <v>21</v>
      </c>
      <c r="L43" s="2">
        <f t="shared" si="1"/>
        <v>5.7534246575342465E-2</v>
      </c>
      <c r="M43" s="1"/>
      <c r="N43" s="1">
        <v>1936</v>
      </c>
      <c r="O43" s="1">
        <v>33</v>
      </c>
      <c r="P43" s="2">
        <f t="shared" si="2"/>
        <v>9.0410958904109592E-2</v>
      </c>
      <c r="R43" s="3">
        <v>1936</v>
      </c>
      <c r="S43" s="3">
        <v>45.97</v>
      </c>
      <c r="T43" s="3"/>
      <c r="U43" s="3"/>
      <c r="V43" s="3">
        <v>1936</v>
      </c>
      <c r="W43" s="3">
        <v>33.81</v>
      </c>
      <c r="X43" s="4">
        <f t="shared" si="3"/>
        <v>0.73547966064824888</v>
      </c>
      <c r="Y43" s="3"/>
      <c r="Z43" s="3">
        <v>1936</v>
      </c>
      <c r="AA43" s="3">
        <v>27.22</v>
      </c>
      <c r="AB43" s="4">
        <f t="shared" si="4"/>
        <v>0.59212529910811396</v>
      </c>
      <c r="AC43" s="3"/>
      <c r="AD43" s="3">
        <v>1936</v>
      </c>
      <c r="AE43" s="3">
        <v>13.2</v>
      </c>
      <c r="AF43" s="4">
        <f t="shared" si="5"/>
        <v>0.28714378942788776</v>
      </c>
    </row>
    <row r="44" spans="1:32" x14ac:dyDescent="0.25">
      <c r="A44" s="1">
        <v>1937</v>
      </c>
      <c r="B44" s="1">
        <v>117</v>
      </c>
      <c r="C44" s="29">
        <v>365</v>
      </c>
      <c r="D44" s="1"/>
      <c r="E44" s="1"/>
      <c r="F44" s="1">
        <v>1937</v>
      </c>
      <c r="G44" s="1">
        <v>1</v>
      </c>
      <c r="H44" s="2">
        <f t="shared" si="0"/>
        <v>2.7397260273972603E-3</v>
      </c>
      <c r="I44" s="1"/>
      <c r="J44" s="1">
        <v>1937</v>
      </c>
      <c r="K44" s="1">
        <v>15</v>
      </c>
      <c r="L44" s="2">
        <f t="shared" si="1"/>
        <v>4.1095890410958902E-2</v>
      </c>
      <c r="M44" s="1"/>
      <c r="N44" s="1">
        <v>1937</v>
      </c>
      <c r="O44" s="1">
        <v>37</v>
      </c>
      <c r="P44" s="2">
        <f t="shared" si="2"/>
        <v>0.10136986301369863</v>
      </c>
      <c r="R44" s="3">
        <v>1937</v>
      </c>
      <c r="S44" s="3">
        <v>42.75</v>
      </c>
      <c r="T44" s="3"/>
      <c r="U44" s="3"/>
      <c r="V44" s="3">
        <v>1937</v>
      </c>
      <c r="W44" s="3">
        <v>32.340000000000003</v>
      </c>
      <c r="X44" s="4">
        <f t="shared" si="3"/>
        <v>0.75649122807017555</v>
      </c>
      <c r="Y44" s="3"/>
      <c r="Z44" s="3">
        <v>1937</v>
      </c>
      <c r="AA44" s="3">
        <v>19.39</v>
      </c>
      <c r="AB44" s="4">
        <f t="shared" si="4"/>
        <v>0.45356725146198834</v>
      </c>
      <c r="AC44" s="3"/>
      <c r="AD44" s="3">
        <v>1937</v>
      </c>
      <c r="AE44" s="3">
        <v>2.12</v>
      </c>
      <c r="AF44" s="4">
        <f t="shared" si="5"/>
        <v>4.9590643274853803E-2</v>
      </c>
    </row>
    <row r="45" spans="1:32" x14ac:dyDescent="0.25">
      <c r="A45" s="1">
        <v>1938</v>
      </c>
      <c r="B45" s="1">
        <v>136</v>
      </c>
      <c r="C45" s="29">
        <v>365</v>
      </c>
      <c r="D45" s="1"/>
      <c r="E45" s="1"/>
      <c r="F45" s="1">
        <v>1938</v>
      </c>
      <c r="G45" s="1">
        <v>6</v>
      </c>
      <c r="H45" s="2">
        <f t="shared" si="0"/>
        <v>1.643835616438356E-2</v>
      </c>
      <c r="I45" s="1"/>
      <c r="J45" s="1">
        <v>1938</v>
      </c>
      <c r="K45" s="1">
        <v>15</v>
      </c>
      <c r="L45" s="2">
        <f t="shared" si="1"/>
        <v>4.1095890410958902E-2</v>
      </c>
      <c r="M45" s="1"/>
      <c r="N45" s="1">
        <v>1938</v>
      </c>
      <c r="O45" s="1">
        <v>30</v>
      </c>
      <c r="P45" s="2">
        <f t="shared" si="2"/>
        <v>8.2191780821917804E-2</v>
      </c>
      <c r="R45" s="3">
        <v>1938</v>
      </c>
      <c r="S45" s="3">
        <v>48.62</v>
      </c>
      <c r="T45" s="3"/>
      <c r="U45" s="3"/>
      <c r="V45" s="3">
        <v>1938</v>
      </c>
      <c r="W45" s="3">
        <v>32.049999999999997</v>
      </c>
      <c r="X45" s="4">
        <f t="shared" si="3"/>
        <v>0.65919374742904158</v>
      </c>
      <c r="Y45" s="3"/>
      <c r="Z45" s="3">
        <v>1938</v>
      </c>
      <c r="AA45" s="3">
        <v>23.6</v>
      </c>
      <c r="AB45" s="4">
        <f t="shared" si="4"/>
        <v>0.48539695598519134</v>
      </c>
      <c r="AC45" s="3"/>
      <c r="AD45" s="3">
        <v>1938</v>
      </c>
      <c r="AE45" s="3">
        <v>14.28</v>
      </c>
      <c r="AF45" s="4">
        <f t="shared" si="5"/>
        <v>0.2937062937062937</v>
      </c>
    </row>
    <row r="46" spans="1:32" x14ac:dyDescent="0.25">
      <c r="A46" s="1">
        <v>1939</v>
      </c>
      <c r="B46" s="1">
        <v>110</v>
      </c>
      <c r="C46" s="29">
        <v>365</v>
      </c>
      <c r="D46" s="1"/>
      <c r="E46" s="1"/>
      <c r="F46" s="1">
        <v>1939</v>
      </c>
      <c r="G46" s="1">
        <v>1</v>
      </c>
      <c r="H46" s="2">
        <f t="shared" si="0"/>
        <v>2.7397260273972603E-3</v>
      </c>
      <c r="I46" s="1"/>
      <c r="J46" s="1">
        <v>1939</v>
      </c>
      <c r="K46" s="1">
        <v>14</v>
      </c>
      <c r="L46" s="2">
        <f t="shared" si="1"/>
        <v>3.8356164383561646E-2</v>
      </c>
      <c r="M46" s="1"/>
      <c r="N46" s="1">
        <v>1939</v>
      </c>
      <c r="O46" s="1">
        <v>31</v>
      </c>
      <c r="P46" s="2">
        <f t="shared" si="2"/>
        <v>8.4931506849315067E-2</v>
      </c>
      <c r="R46" s="3">
        <v>1939</v>
      </c>
      <c r="S46" s="3">
        <v>37.450000000000003</v>
      </c>
      <c r="T46" s="3"/>
      <c r="U46" s="3"/>
      <c r="V46" s="3">
        <v>1939</v>
      </c>
      <c r="W46" s="3">
        <v>26.64</v>
      </c>
      <c r="X46" s="4">
        <f t="shared" si="3"/>
        <v>0.71134846461949264</v>
      </c>
      <c r="Y46" s="3"/>
      <c r="Z46" s="3">
        <v>1939</v>
      </c>
      <c r="AA46" s="3">
        <v>17.010000000000002</v>
      </c>
      <c r="AB46" s="4">
        <f t="shared" si="4"/>
        <v>0.45420560747663552</v>
      </c>
      <c r="AC46" s="3"/>
      <c r="AD46" s="3">
        <v>1939</v>
      </c>
      <c r="AE46" s="3">
        <v>1.73</v>
      </c>
      <c r="AF46" s="4">
        <f t="shared" si="5"/>
        <v>4.6194926568758343E-2</v>
      </c>
    </row>
    <row r="47" spans="1:32" x14ac:dyDescent="0.25">
      <c r="A47" s="1">
        <v>1940</v>
      </c>
      <c r="B47" s="1">
        <v>111</v>
      </c>
      <c r="C47" s="29">
        <v>365</v>
      </c>
      <c r="D47" s="1"/>
      <c r="E47" s="1"/>
      <c r="F47" s="1">
        <v>1940</v>
      </c>
      <c r="G47" s="1">
        <v>3</v>
      </c>
      <c r="H47" s="2">
        <f t="shared" si="0"/>
        <v>8.21917808219178E-3</v>
      </c>
      <c r="I47" s="1"/>
      <c r="J47" s="1">
        <v>1940</v>
      </c>
      <c r="K47" s="1">
        <v>24</v>
      </c>
      <c r="L47" s="2">
        <f t="shared" si="1"/>
        <v>6.575342465753424E-2</v>
      </c>
      <c r="M47" s="1"/>
      <c r="N47" s="1">
        <v>1940</v>
      </c>
      <c r="O47" s="1">
        <v>42</v>
      </c>
      <c r="P47" s="2">
        <f t="shared" si="2"/>
        <v>0.11506849315068493</v>
      </c>
      <c r="R47" s="3">
        <v>1940</v>
      </c>
      <c r="S47" s="3">
        <v>45.9</v>
      </c>
      <c r="T47" s="3"/>
      <c r="U47" s="3"/>
      <c r="V47" s="3">
        <v>1940</v>
      </c>
      <c r="W47" s="3">
        <v>37.21</v>
      </c>
      <c r="X47" s="4">
        <f t="shared" si="3"/>
        <v>0.8106753812636166</v>
      </c>
      <c r="Y47" s="3"/>
      <c r="Z47" s="3">
        <v>1940</v>
      </c>
      <c r="AA47" s="3">
        <v>27.02</v>
      </c>
      <c r="AB47" s="4">
        <f t="shared" si="4"/>
        <v>0.58867102396514159</v>
      </c>
      <c r="AC47" s="3"/>
      <c r="AD47" s="3">
        <v>1940</v>
      </c>
      <c r="AE47" s="3">
        <v>6.45</v>
      </c>
      <c r="AF47" s="4">
        <f t="shared" si="5"/>
        <v>0.14052287581699346</v>
      </c>
    </row>
    <row r="48" spans="1:32" x14ac:dyDescent="0.25">
      <c r="A48" s="1">
        <v>1941</v>
      </c>
      <c r="B48" s="1">
        <v>104</v>
      </c>
      <c r="C48" s="29">
        <v>365</v>
      </c>
      <c r="D48" s="1"/>
      <c r="E48" s="1"/>
      <c r="F48" s="1">
        <v>1941</v>
      </c>
      <c r="G48" s="1">
        <v>2</v>
      </c>
      <c r="H48" s="2">
        <f t="shared" si="0"/>
        <v>5.4794520547945206E-3</v>
      </c>
      <c r="I48" s="1"/>
      <c r="J48" s="1">
        <v>1941</v>
      </c>
      <c r="K48" s="1">
        <v>17</v>
      </c>
      <c r="L48" s="2">
        <f t="shared" si="1"/>
        <v>4.6575342465753428E-2</v>
      </c>
      <c r="M48" s="1"/>
      <c r="N48" s="1">
        <v>1941</v>
      </c>
      <c r="O48" s="1">
        <v>34</v>
      </c>
      <c r="P48" s="2">
        <f t="shared" si="2"/>
        <v>9.3150684931506855E-2</v>
      </c>
      <c r="R48" s="3">
        <v>1941</v>
      </c>
      <c r="S48" s="3">
        <v>36.14</v>
      </c>
      <c r="T48" s="3"/>
      <c r="U48" s="3"/>
      <c r="V48" s="3">
        <v>1941</v>
      </c>
      <c r="W48" s="3">
        <v>27.99</v>
      </c>
      <c r="X48" s="4">
        <f t="shared" si="3"/>
        <v>0.77448810182623129</v>
      </c>
      <c r="Y48" s="3"/>
      <c r="Z48" s="3">
        <v>1941</v>
      </c>
      <c r="AA48" s="3">
        <v>18.77</v>
      </c>
      <c r="AB48" s="4">
        <f t="shared" si="4"/>
        <v>0.51936912008854452</v>
      </c>
      <c r="AC48" s="3"/>
      <c r="AD48" s="3">
        <v>1941</v>
      </c>
      <c r="AE48" s="3">
        <v>3.38</v>
      </c>
      <c r="AF48" s="4">
        <f t="shared" si="5"/>
        <v>9.3525179856115109E-2</v>
      </c>
    </row>
    <row r="49" spans="1:32" x14ac:dyDescent="0.25">
      <c r="A49" s="1">
        <v>1942</v>
      </c>
      <c r="B49" s="1">
        <v>114</v>
      </c>
      <c r="C49" s="29">
        <v>365</v>
      </c>
      <c r="D49" s="1"/>
      <c r="E49" s="1"/>
      <c r="F49" s="1">
        <v>1942</v>
      </c>
      <c r="G49" s="1">
        <v>2</v>
      </c>
      <c r="H49" s="2">
        <f t="shared" si="0"/>
        <v>5.4794520547945206E-3</v>
      </c>
      <c r="I49" s="1"/>
      <c r="J49" s="1">
        <v>1942</v>
      </c>
      <c r="K49" s="1">
        <v>22</v>
      </c>
      <c r="L49" s="2">
        <f t="shared" si="1"/>
        <v>6.0273972602739728E-2</v>
      </c>
      <c r="M49" s="1"/>
      <c r="N49" s="1">
        <v>1942</v>
      </c>
      <c r="O49" s="1">
        <v>48</v>
      </c>
      <c r="P49" s="2">
        <f t="shared" si="2"/>
        <v>0.13150684931506848</v>
      </c>
      <c r="R49" s="3">
        <v>1942</v>
      </c>
      <c r="S49" s="3">
        <v>50.28</v>
      </c>
      <c r="T49" s="3"/>
      <c r="U49" s="3"/>
      <c r="V49" s="3">
        <v>1942</v>
      </c>
      <c r="W49" s="3">
        <v>41.43</v>
      </c>
      <c r="X49" s="4">
        <f t="shared" si="3"/>
        <v>0.82398568019093077</v>
      </c>
      <c r="Y49" s="3"/>
      <c r="Z49" s="3">
        <v>1942</v>
      </c>
      <c r="AA49" s="3">
        <v>26.27</v>
      </c>
      <c r="AB49" s="4">
        <f t="shared" si="4"/>
        <v>0.52247414478918053</v>
      </c>
      <c r="AC49" s="3"/>
      <c r="AD49" s="3">
        <v>1942</v>
      </c>
      <c r="AE49" s="3">
        <v>4.79</v>
      </c>
      <c r="AF49" s="4">
        <f t="shared" si="5"/>
        <v>9.5266507557677002E-2</v>
      </c>
    </row>
    <row r="50" spans="1:32" x14ac:dyDescent="0.25">
      <c r="A50" s="1">
        <v>1943</v>
      </c>
      <c r="B50" s="1">
        <v>108</v>
      </c>
      <c r="C50" s="29">
        <v>365</v>
      </c>
      <c r="D50" s="1"/>
      <c r="E50" s="1"/>
      <c r="F50" s="1">
        <v>1943</v>
      </c>
      <c r="G50" s="1">
        <v>1</v>
      </c>
      <c r="H50" s="2">
        <f t="shared" si="0"/>
        <v>2.7397260273972603E-3</v>
      </c>
      <c r="I50" s="1"/>
      <c r="J50" s="1">
        <v>1943</v>
      </c>
      <c r="K50" s="1">
        <v>19</v>
      </c>
      <c r="L50" s="2">
        <f t="shared" si="1"/>
        <v>5.2054794520547946E-2</v>
      </c>
      <c r="M50" s="1"/>
      <c r="N50" s="1">
        <v>1943</v>
      </c>
      <c r="O50" s="1">
        <v>30</v>
      </c>
      <c r="P50" s="2">
        <f t="shared" si="2"/>
        <v>8.2191780821917804E-2</v>
      </c>
      <c r="R50" s="3">
        <v>1943</v>
      </c>
      <c r="S50" s="3">
        <v>36.71</v>
      </c>
      <c r="T50" s="3"/>
      <c r="U50" s="3"/>
      <c r="V50" s="3">
        <v>1943</v>
      </c>
      <c r="W50" s="3">
        <v>27.89</v>
      </c>
      <c r="X50" s="4">
        <f t="shared" si="3"/>
        <v>0.75973849087442114</v>
      </c>
      <c r="Y50" s="3"/>
      <c r="Z50" s="3">
        <v>1943</v>
      </c>
      <c r="AA50" s="3">
        <v>21.37</v>
      </c>
      <c r="AB50" s="4">
        <f t="shared" si="4"/>
        <v>0.58213020975211116</v>
      </c>
      <c r="AC50" s="3"/>
      <c r="AD50" s="3">
        <v>1943</v>
      </c>
      <c r="AE50" s="3">
        <v>1.7</v>
      </c>
      <c r="AF50" s="4">
        <f t="shared" si="5"/>
        <v>4.6308907654590024E-2</v>
      </c>
    </row>
    <row r="51" spans="1:32" x14ac:dyDescent="0.25">
      <c r="A51" s="1">
        <v>1944</v>
      </c>
      <c r="B51" s="1">
        <v>102</v>
      </c>
      <c r="C51" s="29">
        <v>365</v>
      </c>
      <c r="D51" s="1"/>
      <c r="E51" s="1"/>
      <c r="F51" s="1">
        <v>1944</v>
      </c>
      <c r="G51" s="1">
        <v>5</v>
      </c>
      <c r="H51" s="2">
        <f t="shared" si="0"/>
        <v>1.3698630136986301E-2</v>
      </c>
      <c r="I51" s="1"/>
      <c r="J51" s="1">
        <v>1944</v>
      </c>
      <c r="K51" s="1">
        <v>20</v>
      </c>
      <c r="L51" s="2">
        <f t="shared" si="1"/>
        <v>5.4794520547945202E-2</v>
      </c>
      <c r="M51" s="1"/>
      <c r="N51" s="1">
        <v>1944</v>
      </c>
      <c r="O51" s="1">
        <v>36</v>
      </c>
      <c r="P51" s="2">
        <f t="shared" si="2"/>
        <v>9.8630136986301367E-2</v>
      </c>
      <c r="R51" s="3">
        <v>1944</v>
      </c>
      <c r="S51" s="3">
        <v>50.54</v>
      </c>
      <c r="T51" s="3"/>
      <c r="U51" s="3"/>
      <c r="V51" s="3">
        <v>1944</v>
      </c>
      <c r="W51" s="3">
        <v>42.05</v>
      </c>
      <c r="X51" s="4">
        <f t="shared" si="3"/>
        <v>0.83201424614166997</v>
      </c>
      <c r="Y51" s="3"/>
      <c r="Z51" s="3">
        <v>1944</v>
      </c>
      <c r="AA51" s="3">
        <v>33.049999999999997</v>
      </c>
      <c r="AB51" s="4">
        <f t="shared" si="4"/>
        <v>0.6539374752671151</v>
      </c>
      <c r="AC51" s="3"/>
      <c r="AD51" s="3">
        <v>1944</v>
      </c>
      <c r="AE51" s="3">
        <v>15.63</v>
      </c>
      <c r="AF51" s="4">
        <f t="shared" si="5"/>
        <v>0.30925999208547689</v>
      </c>
    </row>
    <row r="52" spans="1:32" x14ac:dyDescent="0.25">
      <c r="A52" s="1">
        <v>1945</v>
      </c>
      <c r="B52" s="1">
        <v>138</v>
      </c>
      <c r="C52" s="29">
        <v>365</v>
      </c>
      <c r="D52" s="1"/>
      <c r="E52" s="1"/>
      <c r="F52" s="1">
        <v>1945</v>
      </c>
      <c r="G52" s="1">
        <v>3</v>
      </c>
      <c r="H52" s="2">
        <f t="shared" si="0"/>
        <v>8.21917808219178E-3</v>
      </c>
      <c r="I52" s="1"/>
      <c r="J52" s="1">
        <v>1945</v>
      </c>
      <c r="K52" s="1">
        <v>20</v>
      </c>
      <c r="L52" s="2">
        <f t="shared" si="1"/>
        <v>5.4794520547945202E-2</v>
      </c>
      <c r="M52" s="1"/>
      <c r="N52" s="1">
        <v>1945</v>
      </c>
      <c r="O52" s="1">
        <v>41</v>
      </c>
      <c r="P52" s="2">
        <f t="shared" si="2"/>
        <v>0.11232876712328767</v>
      </c>
      <c r="R52" s="3">
        <v>1945</v>
      </c>
      <c r="S52" s="3">
        <v>51.96</v>
      </c>
      <c r="T52" s="3"/>
      <c r="U52" s="3"/>
      <c r="V52" s="3">
        <v>1945</v>
      </c>
      <c r="W52" s="3">
        <v>36.71</v>
      </c>
      <c r="X52" s="4">
        <f t="shared" si="3"/>
        <v>0.70650500384911474</v>
      </c>
      <c r="Y52" s="3"/>
      <c r="Z52" s="3">
        <v>1945</v>
      </c>
      <c r="AA52" s="3">
        <v>24.75</v>
      </c>
      <c r="AB52" s="4">
        <f t="shared" si="4"/>
        <v>0.47632794457274824</v>
      </c>
      <c r="AC52" s="3"/>
      <c r="AD52" s="3">
        <v>1945</v>
      </c>
      <c r="AE52" s="3">
        <v>7.49</v>
      </c>
      <c r="AF52" s="4">
        <f t="shared" si="5"/>
        <v>0.14414934565050039</v>
      </c>
    </row>
    <row r="53" spans="1:32" x14ac:dyDescent="0.25">
      <c r="A53" s="1">
        <v>1946</v>
      </c>
      <c r="B53" s="1">
        <v>105</v>
      </c>
      <c r="C53" s="29">
        <v>365</v>
      </c>
      <c r="D53" s="1"/>
      <c r="E53" s="1"/>
      <c r="F53" s="1">
        <v>1946</v>
      </c>
      <c r="G53" s="1">
        <v>3</v>
      </c>
      <c r="H53" s="2">
        <f t="shared" si="0"/>
        <v>8.21917808219178E-3</v>
      </c>
      <c r="I53" s="1"/>
      <c r="J53" s="1">
        <v>1946</v>
      </c>
      <c r="K53" s="1">
        <v>14</v>
      </c>
      <c r="L53" s="2">
        <f t="shared" si="1"/>
        <v>3.8356164383561646E-2</v>
      </c>
      <c r="M53" s="1"/>
      <c r="N53" s="1">
        <v>1946</v>
      </c>
      <c r="O53" s="1">
        <v>26</v>
      </c>
      <c r="P53" s="2">
        <f t="shared" si="2"/>
        <v>7.1232876712328766E-2</v>
      </c>
      <c r="R53" s="3">
        <v>1946</v>
      </c>
      <c r="S53" s="3">
        <v>38.380000000000003</v>
      </c>
      <c r="T53" s="3"/>
      <c r="U53" s="3"/>
      <c r="V53" s="3">
        <v>1946</v>
      </c>
      <c r="W53" s="3">
        <v>28.94</v>
      </c>
      <c r="X53" s="4">
        <f t="shared" si="3"/>
        <v>0.75403856175091188</v>
      </c>
      <c r="Y53" s="3"/>
      <c r="Z53" s="3">
        <v>1946</v>
      </c>
      <c r="AA53" s="3">
        <v>21.68</v>
      </c>
      <c r="AB53" s="4">
        <f t="shared" si="4"/>
        <v>0.56487754038561744</v>
      </c>
      <c r="AC53" s="3"/>
      <c r="AD53" s="3">
        <v>1946</v>
      </c>
      <c r="AE53" s="3">
        <v>9.5</v>
      </c>
      <c r="AF53" s="4">
        <f t="shared" si="5"/>
        <v>0.24752475247524749</v>
      </c>
    </row>
    <row r="54" spans="1:32" x14ac:dyDescent="0.25">
      <c r="A54" s="1">
        <v>1947</v>
      </c>
      <c r="B54" s="1">
        <v>116</v>
      </c>
      <c r="C54" s="29">
        <v>365</v>
      </c>
      <c r="D54" s="1"/>
      <c r="E54" s="1"/>
      <c r="F54" s="1">
        <v>1947</v>
      </c>
      <c r="G54" s="1">
        <v>4</v>
      </c>
      <c r="H54" s="2">
        <f t="shared" si="0"/>
        <v>1.0958904109589041E-2</v>
      </c>
      <c r="I54" s="1"/>
      <c r="J54" s="1">
        <v>1947</v>
      </c>
      <c r="K54" s="1">
        <v>18</v>
      </c>
      <c r="L54" s="2">
        <f t="shared" si="1"/>
        <v>4.9315068493150684E-2</v>
      </c>
      <c r="M54" s="1"/>
      <c r="N54" s="1">
        <v>1947</v>
      </c>
      <c r="O54" s="1">
        <v>36</v>
      </c>
      <c r="P54" s="2">
        <f t="shared" si="2"/>
        <v>9.8630136986301367E-2</v>
      </c>
      <c r="R54" s="3">
        <v>1947</v>
      </c>
      <c r="S54" s="3">
        <v>44.78</v>
      </c>
      <c r="T54" s="3"/>
      <c r="U54" s="3"/>
      <c r="V54" s="3">
        <v>1947</v>
      </c>
      <c r="W54" s="3">
        <v>33.92</v>
      </c>
      <c r="X54" s="4">
        <f t="shared" si="3"/>
        <v>0.7574810183117463</v>
      </c>
      <c r="Y54" s="3"/>
      <c r="Z54" s="3">
        <v>1947</v>
      </c>
      <c r="AA54" s="3">
        <v>22.35</v>
      </c>
      <c r="AB54" s="4">
        <f t="shared" si="4"/>
        <v>0.49910674408217959</v>
      </c>
      <c r="AC54" s="3"/>
      <c r="AD54" s="3">
        <v>1947</v>
      </c>
      <c r="AE54" s="3">
        <v>8.15</v>
      </c>
      <c r="AF54" s="4">
        <f t="shared" si="5"/>
        <v>0.18200089325591781</v>
      </c>
    </row>
    <row r="55" spans="1:32" x14ac:dyDescent="0.25">
      <c r="A55" s="1">
        <v>1948</v>
      </c>
      <c r="B55" s="1">
        <v>142</v>
      </c>
      <c r="C55" s="29">
        <v>365</v>
      </c>
      <c r="D55" s="1"/>
      <c r="E55" s="1"/>
      <c r="F55" s="1">
        <v>1948</v>
      </c>
      <c r="G55" s="1">
        <v>2</v>
      </c>
      <c r="H55" s="2">
        <f t="shared" si="0"/>
        <v>5.4794520547945206E-3</v>
      </c>
      <c r="I55" s="1"/>
      <c r="J55" s="1">
        <v>1948</v>
      </c>
      <c r="K55" s="1">
        <v>16</v>
      </c>
      <c r="L55" s="2">
        <f t="shared" si="1"/>
        <v>4.3835616438356165E-2</v>
      </c>
      <c r="M55" s="1"/>
      <c r="N55" s="1">
        <v>1948</v>
      </c>
      <c r="O55" s="1">
        <v>42</v>
      </c>
      <c r="P55" s="2">
        <f t="shared" si="2"/>
        <v>0.11506849315068493</v>
      </c>
      <c r="R55" s="3">
        <v>1948</v>
      </c>
      <c r="S55" s="3">
        <v>49.58</v>
      </c>
      <c r="T55" s="3"/>
      <c r="U55" s="3"/>
      <c r="V55" s="3">
        <v>1948</v>
      </c>
      <c r="W55" s="3">
        <v>36.07</v>
      </c>
      <c r="X55" s="4">
        <f t="shared" si="3"/>
        <v>0.72751109318273499</v>
      </c>
      <c r="Y55" s="3"/>
      <c r="Z55" s="3">
        <v>1948</v>
      </c>
      <c r="AA55" s="3">
        <v>21.71</v>
      </c>
      <c r="AB55" s="4">
        <f t="shared" si="4"/>
        <v>0.43787817668414686</v>
      </c>
      <c r="AC55" s="3"/>
      <c r="AD55" s="3">
        <v>1948</v>
      </c>
      <c r="AE55" s="3">
        <v>5.05</v>
      </c>
      <c r="AF55" s="4">
        <f t="shared" si="5"/>
        <v>0.10185558693021379</v>
      </c>
    </row>
    <row r="56" spans="1:32" x14ac:dyDescent="0.25">
      <c r="A56" s="1">
        <v>1949</v>
      </c>
      <c r="B56" s="1">
        <v>107</v>
      </c>
      <c r="C56" s="29">
        <v>365</v>
      </c>
      <c r="D56" s="1"/>
      <c r="E56" s="1"/>
      <c r="F56" s="1">
        <v>1949</v>
      </c>
      <c r="G56" s="1">
        <v>2</v>
      </c>
      <c r="H56" s="2">
        <f t="shared" si="0"/>
        <v>5.4794520547945206E-3</v>
      </c>
      <c r="I56" s="1"/>
      <c r="J56" s="1">
        <v>1949</v>
      </c>
      <c r="K56" s="1">
        <v>15</v>
      </c>
      <c r="L56" s="2">
        <f t="shared" si="1"/>
        <v>4.1095890410958902E-2</v>
      </c>
      <c r="M56" s="1"/>
      <c r="N56" s="1">
        <v>1949</v>
      </c>
      <c r="O56" s="1">
        <v>37</v>
      </c>
      <c r="P56" s="2">
        <f t="shared" si="2"/>
        <v>0.10136986301369863</v>
      </c>
      <c r="R56" s="3">
        <v>1949</v>
      </c>
      <c r="S56" s="3">
        <v>39.08</v>
      </c>
      <c r="T56" s="3"/>
      <c r="U56" s="3"/>
      <c r="V56" s="3">
        <v>1949</v>
      </c>
      <c r="W56" s="3">
        <v>29.58</v>
      </c>
      <c r="X56" s="4">
        <f t="shared" si="3"/>
        <v>0.75690890481064477</v>
      </c>
      <c r="Y56" s="3"/>
      <c r="Z56" s="3">
        <v>1949</v>
      </c>
      <c r="AA56" s="3">
        <v>17.03</v>
      </c>
      <c r="AB56" s="4">
        <f t="shared" si="4"/>
        <v>0.43577277379733886</v>
      </c>
      <c r="AC56" s="3"/>
      <c r="AD56" s="3">
        <v>1949</v>
      </c>
      <c r="AE56" s="3">
        <v>3.73</v>
      </c>
      <c r="AF56" s="4">
        <f t="shared" si="5"/>
        <v>9.5445240532241557E-2</v>
      </c>
    </row>
    <row r="57" spans="1:32" x14ac:dyDescent="0.25">
      <c r="A57" s="1">
        <v>1950</v>
      </c>
      <c r="B57" s="1">
        <v>128</v>
      </c>
      <c r="C57" s="29">
        <v>365</v>
      </c>
      <c r="D57" s="1"/>
      <c r="E57" s="1"/>
      <c r="F57" s="1">
        <v>1950</v>
      </c>
      <c r="G57" s="1">
        <v>3</v>
      </c>
      <c r="H57" s="2">
        <f t="shared" si="0"/>
        <v>8.21917808219178E-3</v>
      </c>
      <c r="I57" s="1"/>
      <c r="J57" s="1">
        <v>1950</v>
      </c>
      <c r="K57" s="1">
        <v>10</v>
      </c>
      <c r="L57" s="2">
        <f t="shared" si="1"/>
        <v>2.7397260273972601E-2</v>
      </c>
      <c r="M57" s="1"/>
      <c r="N57" s="1">
        <v>1950</v>
      </c>
      <c r="O57" s="1">
        <v>33</v>
      </c>
      <c r="P57" s="2">
        <f t="shared" si="2"/>
        <v>9.0410958904109592E-2</v>
      </c>
      <c r="R57" s="3">
        <v>1950</v>
      </c>
      <c r="S57" s="3">
        <v>39.880000000000003</v>
      </c>
      <c r="T57" s="3"/>
      <c r="U57" s="3"/>
      <c r="V57" s="3">
        <v>1950</v>
      </c>
      <c r="W57" s="3">
        <v>29.17</v>
      </c>
      <c r="X57" s="4">
        <f t="shared" si="3"/>
        <v>0.73144433299899703</v>
      </c>
      <c r="Y57" s="3"/>
      <c r="Z57" s="3">
        <v>1950</v>
      </c>
      <c r="AA57" s="3">
        <v>15.9</v>
      </c>
      <c r="AB57" s="4">
        <f t="shared" si="4"/>
        <v>0.39869608826479436</v>
      </c>
      <c r="AC57" s="3"/>
      <c r="AD57" s="3">
        <v>1950</v>
      </c>
      <c r="AE57" s="3">
        <v>8.1199999999999992</v>
      </c>
      <c r="AF57" s="4">
        <f t="shared" si="5"/>
        <v>0.20361083249749246</v>
      </c>
    </row>
    <row r="58" spans="1:32" x14ac:dyDescent="0.25">
      <c r="A58" s="1">
        <v>1951</v>
      </c>
      <c r="B58" s="1">
        <v>119</v>
      </c>
      <c r="C58" s="29">
        <v>365</v>
      </c>
      <c r="D58" s="1"/>
      <c r="E58" s="1"/>
      <c r="F58" s="1">
        <v>1951</v>
      </c>
      <c r="G58" s="1">
        <v>2</v>
      </c>
      <c r="H58" s="2">
        <f t="shared" si="0"/>
        <v>5.4794520547945206E-3</v>
      </c>
      <c r="I58" s="1"/>
      <c r="J58" s="1">
        <v>1951</v>
      </c>
      <c r="K58" s="1">
        <v>21</v>
      </c>
      <c r="L58" s="2">
        <f t="shared" si="1"/>
        <v>5.7534246575342465E-2</v>
      </c>
      <c r="M58" s="1"/>
      <c r="N58" s="1">
        <v>1951</v>
      </c>
      <c r="O58" s="1">
        <v>40</v>
      </c>
      <c r="P58" s="2">
        <f t="shared" si="2"/>
        <v>0.1095890410958904</v>
      </c>
      <c r="R58" s="3">
        <v>1951</v>
      </c>
      <c r="S58" s="3">
        <v>47.26</v>
      </c>
      <c r="T58" s="3"/>
      <c r="U58" s="3"/>
      <c r="V58" s="3">
        <v>1951</v>
      </c>
      <c r="W58" s="3">
        <v>36.409999999999997</v>
      </c>
      <c r="X58" s="4">
        <f t="shared" si="3"/>
        <v>0.77041895895048662</v>
      </c>
      <c r="Y58" s="3"/>
      <c r="Z58" s="3">
        <v>1951</v>
      </c>
      <c r="AA58" s="3">
        <v>25.36</v>
      </c>
      <c r="AB58" s="4">
        <f t="shared" si="4"/>
        <v>0.53660600931019886</v>
      </c>
      <c r="AC58" s="3"/>
      <c r="AD58" s="3">
        <v>1951</v>
      </c>
      <c r="AE58" s="3">
        <v>4.2</v>
      </c>
      <c r="AF58" s="4">
        <f t="shared" si="5"/>
        <v>8.8870080406263235E-2</v>
      </c>
    </row>
    <row r="59" spans="1:32" x14ac:dyDescent="0.25">
      <c r="A59" s="1">
        <v>1952</v>
      </c>
      <c r="B59" s="1">
        <v>116</v>
      </c>
      <c r="C59" s="29">
        <v>365</v>
      </c>
      <c r="D59" s="1"/>
      <c r="E59" s="1"/>
      <c r="F59" s="1">
        <v>1952</v>
      </c>
      <c r="G59" s="1">
        <v>4</v>
      </c>
      <c r="H59" s="2">
        <f t="shared" si="0"/>
        <v>1.0958904109589041E-2</v>
      </c>
      <c r="I59" s="1"/>
      <c r="J59" s="1">
        <v>1952</v>
      </c>
      <c r="K59" s="1">
        <v>23</v>
      </c>
      <c r="L59" s="2">
        <f t="shared" si="1"/>
        <v>6.3013698630136991E-2</v>
      </c>
      <c r="M59" s="1"/>
      <c r="N59" s="1">
        <v>1952</v>
      </c>
      <c r="O59" s="1">
        <v>37</v>
      </c>
      <c r="P59" s="2">
        <f t="shared" si="2"/>
        <v>0.10136986301369863</v>
      </c>
      <c r="R59" s="3">
        <v>1952</v>
      </c>
      <c r="S59" s="3">
        <v>49.73</v>
      </c>
      <c r="T59" s="3"/>
      <c r="U59" s="3"/>
      <c r="V59" s="3">
        <v>1952</v>
      </c>
      <c r="W59" s="3">
        <v>38.49</v>
      </c>
      <c r="X59" s="4">
        <f t="shared" si="3"/>
        <v>0.7739794892419064</v>
      </c>
      <c r="Y59" s="3"/>
      <c r="Z59" s="3">
        <v>1952</v>
      </c>
      <c r="AA59" s="3">
        <v>29.53</v>
      </c>
      <c r="AB59" s="4">
        <f t="shared" si="4"/>
        <v>0.5938065553991555</v>
      </c>
      <c r="AC59" s="3"/>
      <c r="AD59" s="3">
        <v>1952</v>
      </c>
      <c r="AE59" s="3">
        <v>8.86</v>
      </c>
      <c r="AF59" s="4">
        <f t="shared" si="5"/>
        <v>0.17816207520611302</v>
      </c>
    </row>
    <row r="60" spans="1:32" x14ac:dyDescent="0.25">
      <c r="A60" s="1">
        <v>1953</v>
      </c>
      <c r="B60" s="1">
        <v>107</v>
      </c>
      <c r="C60" s="29">
        <v>365</v>
      </c>
      <c r="D60" s="1"/>
      <c r="E60" s="1"/>
      <c r="F60" s="1">
        <v>1953</v>
      </c>
      <c r="G60" s="1">
        <v>3</v>
      </c>
      <c r="H60" s="2">
        <f t="shared" si="0"/>
        <v>8.21917808219178E-3</v>
      </c>
      <c r="I60" s="1"/>
      <c r="J60" s="1">
        <v>1953</v>
      </c>
      <c r="K60" s="1">
        <v>20</v>
      </c>
      <c r="L60" s="2">
        <f t="shared" si="1"/>
        <v>5.4794520547945202E-2</v>
      </c>
      <c r="M60" s="1"/>
      <c r="N60" s="1">
        <v>1953</v>
      </c>
      <c r="O60" s="1">
        <v>38</v>
      </c>
      <c r="P60" s="2">
        <f t="shared" si="2"/>
        <v>0.10410958904109589</v>
      </c>
      <c r="R60" s="3">
        <v>1953</v>
      </c>
      <c r="S60" s="3">
        <v>45.77</v>
      </c>
      <c r="T60" s="3"/>
      <c r="U60" s="3"/>
      <c r="V60" s="3">
        <v>1953</v>
      </c>
      <c r="W60" s="3">
        <v>34.49</v>
      </c>
      <c r="X60" s="4">
        <f t="shared" si="3"/>
        <v>0.75355036049814283</v>
      </c>
      <c r="Y60" s="3"/>
      <c r="Z60" s="3">
        <v>1953</v>
      </c>
      <c r="AA60" s="3">
        <v>24.32</v>
      </c>
      <c r="AB60" s="4">
        <f t="shared" si="4"/>
        <v>0.53135241424513868</v>
      </c>
      <c r="AC60" s="3"/>
      <c r="AD60" s="3">
        <v>1953</v>
      </c>
      <c r="AE60" s="3">
        <v>6.03</v>
      </c>
      <c r="AF60" s="4">
        <f t="shared" si="5"/>
        <v>0.13174568494647149</v>
      </c>
    </row>
    <row r="61" spans="1:32" x14ac:dyDescent="0.25">
      <c r="A61" s="1">
        <v>1954</v>
      </c>
      <c r="B61" s="1">
        <v>103</v>
      </c>
      <c r="C61" s="29">
        <v>365</v>
      </c>
      <c r="D61" s="1"/>
      <c r="E61" s="1"/>
      <c r="F61" s="1">
        <v>1954</v>
      </c>
      <c r="G61" s="1">
        <v>4</v>
      </c>
      <c r="H61" s="2">
        <f t="shared" si="0"/>
        <v>1.0958904109589041E-2</v>
      </c>
      <c r="I61" s="1"/>
      <c r="J61" s="1">
        <v>1954</v>
      </c>
      <c r="K61" s="1">
        <v>15</v>
      </c>
      <c r="L61" s="2">
        <f t="shared" si="1"/>
        <v>4.1095890410958902E-2</v>
      </c>
      <c r="M61" s="1"/>
      <c r="N61" s="1">
        <v>1954</v>
      </c>
      <c r="O61" s="1">
        <v>35</v>
      </c>
      <c r="P61" s="2">
        <f t="shared" si="2"/>
        <v>9.5890410958904104E-2</v>
      </c>
      <c r="R61" s="3">
        <v>1954</v>
      </c>
      <c r="S61" s="3">
        <v>42.4</v>
      </c>
      <c r="T61" s="3"/>
      <c r="U61" s="3"/>
      <c r="V61" s="3">
        <v>1954</v>
      </c>
      <c r="W61" s="3">
        <v>33.97</v>
      </c>
      <c r="X61" s="4">
        <f t="shared" si="3"/>
        <v>0.80117924528301887</v>
      </c>
      <c r="Y61" s="3"/>
      <c r="Z61" s="3">
        <v>1954</v>
      </c>
      <c r="AA61" s="3">
        <v>22.09</v>
      </c>
      <c r="AB61" s="4">
        <f t="shared" si="4"/>
        <v>0.52099056603773586</v>
      </c>
      <c r="AC61" s="3"/>
      <c r="AD61" s="3">
        <v>1954</v>
      </c>
      <c r="AE61" s="3">
        <v>11.46</v>
      </c>
      <c r="AF61" s="4">
        <f t="shared" si="5"/>
        <v>0.27028301886792455</v>
      </c>
    </row>
    <row r="62" spans="1:32" x14ac:dyDescent="0.25">
      <c r="A62" s="1">
        <v>1955</v>
      </c>
      <c r="B62" s="1">
        <v>99</v>
      </c>
      <c r="C62" s="29">
        <v>365</v>
      </c>
      <c r="D62" s="1"/>
      <c r="E62" s="1"/>
      <c r="F62" s="1">
        <v>1955</v>
      </c>
      <c r="G62" s="1">
        <v>5</v>
      </c>
      <c r="H62" s="2">
        <f t="shared" si="0"/>
        <v>1.3698630136986301E-2</v>
      </c>
      <c r="I62" s="1"/>
      <c r="J62" s="1">
        <v>1955</v>
      </c>
      <c r="K62" s="1">
        <v>15</v>
      </c>
      <c r="L62" s="2">
        <f t="shared" si="1"/>
        <v>4.1095890410958902E-2</v>
      </c>
      <c r="M62" s="1"/>
      <c r="N62" s="1">
        <v>1955</v>
      </c>
      <c r="O62" s="1">
        <v>29</v>
      </c>
      <c r="P62" s="2">
        <f t="shared" si="2"/>
        <v>7.9452054794520555E-2</v>
      </c>
      <c r="R62" s="3">
        <v>1955</v>
      </c>
      <c r="S62" s="3">
        <v>41.04</v>
      </c>
      <c r="T62" s="3"/>
      <c r="U62" s="3"/>
      <c r="V62" s="3">
        <v>1955</v>
      </c>
      <c r="W62" s="3">
        <v>32.5</v>
      </c>
      <c r="X62" s="4">
        <f t="shared" si="3"/>
        <v>0.79191033138401556</v>
      </c>
      <c r="Y62" s="3"/>
      <c r="Z62" s="3">
        <v>1955</v>
      </c>
      <c r="AA62" s="3">
        <v>23.92</v>
      </c>
      <c r="AB62" s="4">
        <f t="shared" si="4"/>
        <v>0.5828460038986355</v>
      </c>
      <c r="AC62" s="3"/>
      <c r="AD62" s="3">
        <v>1955</v>
      </c>
      <c r="AE62" s="3">
        <v>12.9</v>
      </c>
      <c r="AF62" s="4">
        <f t="shared" si="5"/>
        <v>0.31432748538011696</v>
      </c>
    </row>
    <row r="63" spans="1:32" x14ac:dyDescent="0.25">
      <c r="A63" s="1">
        <v>1956</v>
      </c>
      <c r="B63" s="1">
        <v>133</v>
      </c>
      <c r="C63" s="29">
        <v>365</v>
      </c>
      <c r="D63" s="1"/>
      <c r="E63" s="1"/>
      <c r="F63" s="1">
        <v>1956</v>
      </c>
      <c r="G63" s="1">
        <v>0</v>
      </c>
      <c r="H63" s="2">
        <f t="shared" si="0"/>
        <v>0</v>
      </c>
      <c r="I63" s="1"/>
      <c r="J63" s="1">
        <v>1956</v>
      </c>
      <c r="K63" s="1">
        <v>15</v>
      </c>
      <c r="L63" s="2">
        <f t="shared" si="1"/>
        <v>4.1095890410958902E-2</v>
      </c>
      <c r="M63" s="1"/>
      <c r="N63" s="1">
        <v>1956</v>
      </c>
      <c r="O63" s="1">
        <v>32</v>
      </c>
      <c r="P63" s="2">
        <f t="shared" si="2"/>
        <v>8.7671232876712329E-2</v>
      </c>
      <c r="R63" s="3">
        <v>1956</v>
      </c>
      <c r="S63" s="3">
        <v>43.58</v>
      </c>
      <c r="T63" s="3"/>
      <c r="U63" s="3"/>
      <c r="V63" s="3">
        <v>1956</v>
      </c>
      <c r="W63" s="3">
        <v>27.3</v>
      </c>
      <c r="X63" s="4">
        <f t="shared" si="3"/>
        <v>0.62643414410279952</v>
      </c>
      <c r="Y63" s="3"/>
      <c r="Z63" s="3">
        <v>1956</v>
      </c>
      <c r="AA63" s="3">
        <v>17.38</v>
      </c>
      <c r="AB63" s="4">
        <f t="shared" si="4"/>
        <v>0.39880679210647085</v>
      </c>
      <c r="AC63" s="3"/>
      <c r="AD63" s="3">
        <v>1956</v>
      </c>
      <c r="AE63" s="3">
        <v>0</v>
      </c>
      <c r="AF63" s="4">
        <f t="shared" si="5"/>
        <v>0</v>
      </c>
    </row>
    <row r="64" spans="1:32" x14ac:dyDescent="0.25">
      <c r="A64" s="1">
        <v>1957</v>
      </c>
      <c r="B64" s="1">
        <v>114</v>
      </c>
      <c r="C64" s="29">
        <v>365</v>
      </c>
      <c r="D64" s="1"/>
      <c r="E64" s="1"/>
      <c r="F64" s="1">
        <v>1957</v>
      </c>
      <c r="G64" s="1">
        <v>0</v>
      </c>
      <c r="H64" s="2">
        <f t="shared" si="0"/>
        <v>0</v>
      </c>
      <c r="I64" s="1"/>
      <c r="J64" s="1">
        <v>1957</v>
      </c>
      <c r="K64" s="1">
        <v>12</v>
      </c>
      <c r="L64" s="2">
        <f t="shared" si="1"/>
        <v>3.287671232876712E-2</v>
      </c>
      <c r="M64" s="1"/>
      <c r="N64" s="1">
        <v>1957</v>
      </c>
      <c r="O64" s="1">
        <v>34</v>
      </c>
      <c r="P64" s="2">
        <f t="shared" si="2"/>
        <v>9.3150684931506855E-2</v>
      </c>
      <c r="R64" s="3">
        <v>1957</v>
      </c>
      <c r="S64" s="3">
        <v>35</v>
      </c>
      <c r="T64" s="3"/>
      <c r="U64" s="3"/>
      <c r="V64" s="3">
        <v>1957</v>
      </c>
      <c r="W64" s="3">
        <v>24.28</v>
      </c>
      <c r="X64" s="4">
        <f t="shared" si="3"/>
        <v>0.69371428571428573</v>
      </c>
      <c r="Y64" s="3"/>
      <c r="Z64" s="3">
        <v>1957</v>
      </c>
      <c r="AA64" s="3">
        <v>12.32</v>
      </c>
      <c r="AB64" s="4">
        <f t="shared" si="4"/>
        <v>0.35200000000000004</v>
      </c>
      <c r="AC64" s="3"/>
      <c r="AD64" s="3">
        <v>1957</v>
      </c>
      <c r="AE64" s="3">
        <v>0</v>
      </c>
      <c r="AF64" s="4">
        <f t="shared" si="5"/>
        <v>0</v>
      </c>
    </row>
    <row r="65" spans="1:32" x14ac:dyDescent="0.25">
      <c r="A65" s="1">
        <v>1958</v>
      </c>
      <c r="B65" s="1">
        <v>115</v>
      </c>
      <c r="C65" s="29">
        <v>365</v>
      </c>
      <c r="D65" s="1"/>
      <c r="E65" s="1"/>
      <c r="F65" s="1">
        <v>1958</v>
      </c>
      <c r="G65" s="1">
        <v>5</v>
      </c>
      <c r="H65" s="2">
        <f t="shared" si="0"/>
        <v>1.3698630136986301E-2</v>
      </c>
      <c r="I65" s="1"/>
      <c r="J65" s="1">
        <v>1958</v>
      </c>
      <c r="K65" s="1">
        <v>22</v>
      </c>
      <c r="L65" s="2">
        <f t="shared" si="1"/>
        <v>6.0273972602739728E-2</v>
      </c>
      <c r="M65" s="1"/>
      <c r="N65" s="1">
        <v>1958</v>
      </c>
      <c r="O65" s="1">
        <v>42</v>
      </c>
      <c r="P65" s="2">
        <f t="shared" si="2"/>
        <v>0.11506849315068493</v>
      </c>
      <c r="R65" s="3">
        <v>1958</v>
      </c>
      <c r="S65" s="3">
        <v>49.81</v>
      </c>
      <c r="T65" s="3"/>
      <c r="U65" s="3"/>
      <c r="V65" s="3">
        <v>1958</v>
      </c>
      <c r="W65" s="3">
        <v>39.4</v>
      </c>
      <c r="X65" s="4">
        <f t="shared" si="3"/>
        <v>0.79100582212407144</v>
      </c>
      <c r="Y65" s="3"/>
      <c r="Z65" s="3">
        <v>1958</v>
      </c>
      <c r="AA65" s="3">
        <v>28.19</v>
      </c>
      <c r="AB65" s="4">
        <f t="shared" si="4"/>
        <v>0.56595061232684196</v>
      </c>
      <c r="AC65" s="3"/>
      <c r="AD65" s="3">
        <v>1958</v>
      </c>
      <c r="AE65" s="3">
        <v>9.16</v>
      </c>
      <c r="AF65" s="4">
        <f t="shared" si="5"/>
        <v>0.18389881549889581</v>
      </c>
    </row>
    <row r="66" spans="1:32" x14ac:dyDescent="0.25">
      <c r="A66" s="1">
        <v>1959</v>
      </c>
      <c r="B66" s="1">
        <v>105</v>
      </c>
      <c r="C66" s="29">
        <v>365</v>
      </c>
      <c r="D66" s="1"/>
      <c r="E66" s="1"/>
      <c r="F66" s="1">
        <v>1959</v>
      </c>
      <c r="G66" s="1">
        <v>3</v>
      </c>
      <c r="H66" s="2">
        <f t="shared" si="0"/>
        <v>8.21917808219178E-3</v>
      </c>
      <c r="I66" s="1"/>
      <c r="J66" s="1">
        <v>1959</v>
      </c>
      <c r="K66" s="1">
        <v>18</v>
      </c>
      <c r="L66" s="2">
        <f t="shared" si="1"/>
        <v>4.9315068493150684E-2</v>
      </c>
      <c r="M66" s="1"/>
      <c r="N66" s="1">
        <v>1959</v>
      </c>
      <c r="O66" s="1">
        <v>35</v>
      </c>
      <c r="P66" s="2">
        <f t="shared" si="2"/>
        <v>9.5890410958904104E-2</v>
      </c>
      <c r="R66" s="3">
        <v>1959</v>
      </c>
      <c r="S66" s="3">
        <v>41.32</v>
      </c>
      <c r="T66" s="3"/>
      <c r="U66" s="3"/>
      <c r="V66" s="3">
        <v>1959</v>
      </c>
      <c r="W66" s="3">
        <v>32.53</v>
      </c>
      <c r="X66" s="4">
        <f t="shared" si="3"/>
        <v>0.787270087124879</v>
      </c>
      <c r="Y66" s="3"/>
      <c r="Z66" s="3">
        <v>1959</v>
      </c>
      <c r="AA66" s="3">
        <v>23.06</v>
      </c>
      <c r="AB66" s="4">
        <f t="shared" si="4"/>
        <v>0.55808325266214909</v>
      </c>
      <c r="AC66" s="3"/>
      <c r="AD66" s="3">
        <v>1959</v>
      </c>
      <c r="AE66" s="3">
        <v>6.41</v>
      </c>
      <c r="AF66" s="4">
        <f t="shared" si="5"/>
        <v>0.15513068731848983</v>
      </c>
    </row>
    <row r="67" spans="1:32" x14ac:dyDescent="0.25">
      <c r="A67" s="1">
        <v>1960</v>
      </c>
      <c r="B67" s="1">
        <v>100</v>
      </c>
      <c r="C67" s="29">
        <v>365</v>
      </c>
      <c r="D67" s="1"/>
      <c r="E67" s="1"/>
      <c r="F67" s="1">
        <v>1960</v>
      </c>
      <c r="G67" s="1">
        <v>4</v>
      </c>
      <c r="H67" s="2">
        <f t="shared" si="0"/>
        <v>1.0958904109589041E-2</v>
      </c>
      <c r="I67" s="1"/>
      <c r="J67" s="1">
        <v>1960</v>
      </c>
      <c r="K67" s="1">
        <v>23</v>
      </c>
      <c r="L67" s="2">
        <f t="shared" si="1"/>
        <v>6.3013698630136991E-2</v>
      </c>
      <c r="M67" s="1"/>
      <c r="N67" s="1">
        <v>1960</v>
      </c>
      <c r="O67" s="1">
        <v>40</v>
      </c>
      <c r="P67" s="2">
        <f t="shared" si="2"/>
        <v>0.1095890410958904</v>
      </c>
      <c r="R67" s="3">
        <v>1960</v>
      </c>
      <c r="S67" s="3">
        <v>49.41</v>
      </c>
      <c r="T67" s="3"/>
      <c r="U67" s="3"/>
      <c r="V67" s="3">
        <v>1960</v>
      </c>
      <c r="W67" s="3">
        <v>41.72</v>
      </c>
      <c r="X67" s="4">
        <f t="shared" si="3"/>
        <v>0.84436348917223236</v>
      </c>
      <c r="Y67" s="3"/>
      <c r="Z67" s="3">
        <v>1960</v>
      </c>
      <c r="AA67" s="3">
        <v>32.549999999999997</v>
      </c>
      <c r="AB67" s="4">
        <f t="shared" si="4"/>
        <v>0.65877352762598662</v>
      </c>
      <c r="AC67" s="3"/>
      <c r="AD67" s="3">
        <v>1960</v>
      </c>
      <c r="AE67" s="3">
        <v>13.06</v>
      </c>
      <c r="AF67" s="4">
        <f t="shared" si="5"/>
        <v>0.26431896377251574</v>
      </c>
    </row>
    <row r="68" spans="1:32" x14ac:dyDescent="0.25">
      <c r="A68" s="1">
        <v>1961</v>
      </c>
      <c r="B68" s="1">
        <v>115</v>
      </c>
      <c r="C68" s="29">
        <v>365</v>
      </c>
      <c r="D68" s="1"/>
      <c r="E68" s="1"/>
      <c r="F68" s="1">
        <v>1961</v>
      </c>
      <c r="G68" s="1">
        <v>2</v>
      </c>
      <c r="H68" s="2">
        <f t="shared" ref="H68:H124" si="6">G68/C68</f>
        <v>5.4794520547945206E-3</v>
      </c>
      <c r="I68" s="1"/>
      <c r="J68" s="1">
        <v>1961</v>
      </c>
      <c r="K68" s="1">
        <v>20</v>
      </c>
      <c r="L68" s="2">
        <f t="shared" ref="L68:L124" si="7">K68/C68</f>
        <v>5.4794520547945202E-2</v>
      </c>
      <c r="M68" s="1"/>
      <c r="N68" s="1">
        <v>1961</v>
      </c>
      <c r="O68" s="1">
        <v>39</v>
      </c>
      <c r="P68" s="2">
        <f t="shared" ref="P68:P124" si="8">O68/C68</f>
        <v>0.10684931506849316</v>
      </c>
      <c r="R68" s="3">
        <v>1961</v>
      </c>
      <c r="S68" s="3">
        <v>45.53</v>
      </c>
      <c r="T68" s="3"/>
      <c r="U68" s="3"/>
      <c r="V68" s="3">
        <v>1961</v>
      </c>
      <c r="W68" s="3">
        <v>33.69</v>
      </c>
      <c r="X68" s="4">
        <f t="shared" ref="X68:X124" si="9">W68/S68</f>
        <v>0.73995168021084989</v>
      </c>
      <c r="Y68" s="3"/>
      <c r="Z68" s="3">
        <v>1961</v>
      </c>
      <c r="AA68" s="3">
        <v>23.41</v>
      </c>
      <c r="AB68" s="4">
        <f t="shared" ref="AB68:AB124" si="10">AA68/S68</f>
        <v>0.51416648363716233</v>
      </c>
      <c r="AC68" s="3"/>
      <c r="AD68" s="3">
        <v>1961</v>
      </c>
      <c r="AE68" s="3">
        <v>4.05</v>
      </c>
      <c r="AF68" s="4">
        <f t="shared" ref="AF68:AF124" si="11">AE68/S68</f>
        <v>8.8952339117065668E-2</v>
      </c>
    </row>
    <row r="69" spans="1:32" x14ac:dyDescent="0.25">
      <c r="A69" s="1">
        <v>1962</v>
      </c>
      <c r="B69" s="1">
        <v>107</v>
      </c>
      <c r="C69" s="29">
        <v>365</v>
      </c>
      <c r="D69" s="1"/>
      <c r="E69" s="1"/>
      <c r="F69" s="1">
        <v>1962</v>
      </c>
      <c r="G69" s="1">
        <v>3</v>
      </c>
      <c r="H69" s="2">
        <f t="shared" si="6"/>
        <v>8.21917808219178E-3</v>
      </c>
      <c r="I69" s="1"/>
      <c r="J69" s="1">
        <v>1962</v>
      </c>
      <c r="K69" s="1">
        <v>21</v>
      </c>
      <c r="L69" s="2">
        <f t="shared" si="7"/>
        <v>5.7534246575342465E-2</v>
      </c>
      <c r="M69" s="1"/>
      <c r="N69" s="1">
        <v>1962</v>
      </c>
      <c r="O69" s="1">
        <v>36</v>
      </c>
      <c r="P69" s="2">
        <f t="shared" si="8"/>
        <v>9.8630136986301367E-2</v>
      </c>
      <c r="R69" s="3">
        <v>1962</v>
      </c>
      <c r="S69" s="3">
        <v>40.01</v>
      </c>
      <c r="T69" s="3"/>
      <c r="U69" s="3"/>
      <c r="V69" s="3">
        <v>1962</v>
      </c>
      <c r="W69" s="3">
        <v>32.19</v>
      </c>
      <c r="X69" s="4">
        <f t="shared" si="9"/>
        <v>0.80454886278430393</v>
      </c>
      <c r="Y69" s="3"/>
      <c r="Z69" s="3">
        <v>1962</v>
      </c>
      <c r="AA69" s="3">
        <v>23.94</v>
      </c>
      <c r="AB69" s="4">
        <f t="shared" si="10"/>
        <v>0.59835041239690079</v>
      </c>
      <c r="AC69" s="3"/>
      <c r="AD69" s="3">
        <v>1962</v>
      </c>
      <c r="AE69" s="3">
        <v>5.54</v>
      </c>
      <c r="AF69" s="4">
        <f t="shared" si="11"/>
        <v>0.13846538365408648</v>
      </c>
    </row>
    <row r="70" spans="1:32" x14ac:dyDescent="0.25">
      <c r="A70" s="1">
        <v>1963</v>
      </c>
      <c r="B70" s="1">
        <v>100</v>
      </c>
      <c r="C70" s="29">
        <v>365</v>
      </c>
      <c r="D70" s="1"/>
      <c r="E70" s="1"/>
      <c r="F70" s="1">
        <v>1963</v>
      </c>
      <c r="G70" s="1">
        <v>3</v>
      </c>
      <c r="H70" s="2">
        <f t="shared" si="6"/>
        <v>8.21917808219178E-3</v>
      </c>
      <c r="I70" s="1"/>
      <c r="J70" s="1">
        <v>1963</v>
      </c>
      <c r="K70" s="1">
        <v>10</v>
      </c>
      <c r="L70" s="2">
        <f t="shared" si="7"/>
        <v>2.7397260273972601E-2</v>
      </c>
      <c r="M70" s="1"/>
      <c r="N70" s="1">
        <v>1963</v>
      </c>
      <c r="O70" s="1">
        <v>26</v>
      </c>
      <c r="P70" s="2">
        <f t="shared" si="8"/>
        <v>7.1232876712328766E-2</v>
      </c>
      <c r="R70" s="3">
        <v>1963</v>
      </c>
      <c r="S70" s="3">
        <v>32.950000000000003</v>
      </c>
      <c r="T70" s="3"/>
      <c r="U70" s="3"/>
      <c r="V70" s="3">
        <v>1963</v>
      </c>
      <c r="W70" s="3">
        <v>23.47</v>
      </c>
      <c r="X70" s="4">
        <f t="shared" si="9"/>
        <v>0.71229135053110759</v>
      </c>
      <c r="Y70" s="3"/>
      <c r="Z70" s="3">
        <v>1963</v>
      </c>
      <c r="AA70" s="3">
        <v>15.24</v>
      </c>
      <c r="AB70" s="4">
        <f t="shared" si="10"/>
        <v>0.4625189681335356</v>
      </c>
      <c r="AC70" s="3"/>
      <c r="AD70" s="3">
        <v>1963</v>
      </c>
      <c r="AE70" s="3">
        <v>8.57</v>
      </c>
      <c r="AF70" s="4">
        <f t="shared" si="11"/>
        <v>0.26009104704097114</v>
      </c>
    </row>
    <row r="71" spans="1:32" x14ac:dyDescent="0.25">
      <c r="A71" s="1">
        <v>1964</v>
      </c>
      <c r="B71" s="1">
        <v>104</v>
      </c>
      <c r="C71" s="29">
        <v>365</v>
      </c>
      <c r="D71" s="1"/>
      <c r="E71" s="1"/>
      <c r="F71" s="1">
        <v>1964</v>
      </c>
      <c r="G71" s="1">
        <v>2</v>
      </c>
      <c r="H71" s="2">
        <f t="shared" si="6"/>
        <v>5.4794520547945206E-3</v>
      </c>
      <c r="I71" s="1"/>
      <c r="J71" s="1">
        <v>1964</v>
      </c>
      <c r="K71" s="1">
        <v>14</v>
      </c>
      <c r="L71" s="2">
        <f t="shared" si="7"/>
        <v>3.8356164383561646E-2</v>
      </c>
      <c r="M71" s="1"/>
      <c r="N71" s="1">
        <v>1964</v>
      </c>
      <c r="O71" s="1">
        <v>29</v>
      </c>
      <c r="P71" s="2">
        <f t="shared" si="8"/>
        <v>7.9452054794520555E-2</v>
      </c>
      <c r="R71" s="3">
        <v>1964</v>
      </c>
      <c r="S71" s="3">
        <v>37.479999999999997</v>
      </c>
      <c r="T71" s="3"/>
      <c r="U71" s="3"/>
      <c r="V71" s="3">
        <v>1964</v>
      </c>
      <c r="W71" s="3">
        <v>26.03</v>
      </c>
      <c r="X71" s="4">
        <f t="shared" si="9"/>
        <v>0.69450373532550702</v>
      </c>
      <c r="Y71" s="3"/>
      <c r="Z71" s="3">
        <v>1964</v>
      </c>
      <c r="AA71" s="3">
        <v>16.98</v>
      </c>
      <c r="AB71" s="4">
        <f t="shared" si="10"/>
        <v>0.45304162219850591</v>
      </c>
      <c r="AC71" s="3"/>
      <c r="AD71" s="3">
        <v>1964</v>
      </c>
      <c r="AE71" s="3">
        <v>4.58</v>
      </c>
      <c r="AF71" s="4">
        <f t="shared" si="11"/>
        <v>0.12219850586979723</v>
      </c>
    </row>
    <row r="72" spans="1:32" x14ac:dyDescent="0.25">
      <c r="A72" s="1">
        <v>1965</v>
      </c>
      <c r="B72" s="1">
        <v>101</v>
      </c>
      <c r="C72" s="29">
        <v>365</v>
      </c>
      <c r="D72" s="1"/>
      <c r="E72" s="1"/>
      <c r="F72" s="1">
        <v>1965</v>
      </c>
      <c r="G72" s="1">
        <v>0</v>
      </c>
      <c r="H72" s="2">
        <f t="shared" si="6"/>
        <v>0</v>
      </c>
      <c r="I72" s="1"/>
      <c r="J72" s="1">
        <v>1965</v>
      </c>
      <c r="K72" s="1">
        <v>7</v>
      </c>
      <c r="L72" s="2">
        <f t="shared" si="7"/>
        <v>1.9178082191780823E-2</v>
      </c>
      <c r="M72" s="1"/>
      <c r="N72" s="1">
        <v>1965</v>
      </c>
      <c r="O72" s="1">
        <v>23</v>
      </c>
      <c r="P72" s="2">
        <f t="shared" si="8"/>
        <v>6.3013698630136991E-2</v>
      </c>
      <c r="R72" s="3">
        <v>1965</v>
      </c>
      <c r="S72" s="3">
        <v>27.51</v>
      </c>
      <c r="T72" s="3"/>
      <c r="U72" s="3"/>
      <c r="V72" s="3">
        <v>1965</v>
      </c>
      <c r="W72" s="3">
        <v>17.11</v>
      </c>
      <c r="X72" s="4">
        <f t="shared" si="9"/>
        <v>0.62195565249000362</v>
      </c>
      <c r="Y72" s="3"/>
      <c r="Z72" s="3">
        <v>1965</v>
      </c>
      <c r="AA72" s="3">
        <v>8.0299999999999994</v>
      </c>
      <c r="AB72" s="4">
        <f t="shared" si="10"/>
        <v>0.29189385677935292</v>
      </c>
      <c r="AC72" s="3"/>
      <c r="AD72" s="3">
        <v>1965</v>
      </c>
      <c r="AE72" s="3">
        <v>0</v>
      </c>
      <c r="AF72" s="4">
        <f t="shared" si="11"/>
        <v>0</v>
      </c>
    </row>
    <row r="73" spans="1:32" x14ac:dyDescent="0.25">
      <c r="A73" s="1">
        <v>1966</v>
      </c>
      <c r="B73" s="1">
        <v>98</v>
      </c>
      <c r="C73" s="29">
        <v>365</v>
      </c>
      <c r="D73" s="1"/>
      <c r="E73" s="1"/>
      <c r="F73" s="1">
        <v>1966</v>
      </c>
      <c r="G73" s="1">
        <v>6</v>
      </c>
      <c r="H73" s="2">
        <f t="shared" si="6"/>
        <v>1.643835616438356E-2</v>
      </c>
      <c r="I73" s="1"/>
      <c r="J73" s="1">
        <v>1966</v>
      </c>
      <c r="K73" s="1">
        <v>16</v>
      </c>
      <c r="L73" s="2">
        <f t="shared" si="7"/>
        <v>4.3835616438356165E-2</v>
      </c>
      <c r="M73" s="1"/>
      <c r="N73" s="1">
        <v>1966</v>
      </c>
      <c r="O73" s="1">
        <v>30</v>
      </c>
      <c r="P73" s="2">
        <f t="shared" si="8"/>
        <v>8.2191780821917804E-2</v>
      </c>
      <c r="R73" s="3">
        <v>1966</v>
      </c>
      <c r="S73" s="3">
        <v>45.17</v>
      </c>
      <c r="T73" s="3"/>
      <c r="U73" s="3"/>
      <c r="V73" s="3">
        <v>1966</v>
      </c>
      <c r="W73" s="3">
        <v>35.17</v>
      </c>
      <c r="X73" s="4">
        <f t="shared" si="9"/>
        <v>0.77861412441886213</v>
      </c>
      <c r="Y73" s="3"/>
      <c r="Z73" s="3">
        <v>1966</v>
      </c>
      <c r="AA73" s="3">
        <v>26.77</v>
      </c>
      <c r="AB73" s="4">
        <f t="shared" si="10"/>
        <v>0.5926499889307062</v>
      </c>
      <c r="AC73" s="3"/>
      <c r="AD73" s="3">
        <v>1966</v>
      </c>
      <c r="AE73" s="3">
        <v>17.010000000000002</v>
      </c>
      <c r="AF73" s="4">
        <f t="shared" si="11"/>
        <v>0.37657737436351563</v>
      </c>
    </row>
    <row r="74" spans="1:32" x14ac:dyDescent="0.25">
      <c r="A74" s="1">
        <v>1967</v>
      </c>
      <c r="B74" s="1">
        <v>112</v>
      </c>
      <c r="C74" s="29">
        <v>365</v>
      </c>
      <c r="D74" s="1"/>
      <c r="E74" s="1"/>
      <c r="F74" s="1">
        <v>1967</v>
      </c>
      <c r="G74" s="1">
        <v>4</v>
      </c>
      <c r="H74" s="2">
        <f t="shared" si="6"/>
        <v>1.0958904109589041E-2</v>
      </c>
      <c r="I74" s="1"/>
      <c r="J74" s="1">
        <v>1967</v>
      </c>
      <c r="K74" s="1">
        <v>17</v>
      </c>
      <c r="L74" s="2">
        <f t="shared" si="7"/>
        <v>4.6575342465753428E-2</v>
      </c>
      <c r="M74" s="1"/>
      <c r="N74" s="1">
        <v>1967</v>
      </c>
      <c r="O74" s="1">
        <v>41</v>
      </c>
      <c r="P74" s="2">
        <f t="shared" si="8"/>
        <v>0.11232876712328767</v>
      </c>
      <c r="R74" s="3">
        <v>1967</v>
      </c>
      <c r="S74" s="3">
        <v>49.06</v>
      </c>
      <c r="T74" s="3"/>
      <c r="U74" s="3"/>
      <c r="V74" s="3">
        <v>1967</v>
      </c>
      <c r="W74" s="3">
        <v>36.43</v>
      </c>
      <c r="X74" s="4">
        <f t="shared" si="9"/>
        <v>0.74256013045250713</v>
      </c>
      <c r="Y74" s="3"/>
      <c r="Z74" s="3">
        <v>1967</v>
      </c>
      <c r="AA74" s="3">
        <v>22.58</v>
      </c>
      <c r="AB74" s="4">
        <f t="shared" si="10"/>
        <v>0.4602527517325723</v>
      </c>
      <c r="AC74" s="3"/>
      <c r="AD74" s="3">
        <v>1967</v>
      </c>
      <c r="AE74" s="3">
        <v>8.2899999999999991</v>
      </c>
      <c r="AF74" s="4">
        <f t="shared" si="11"/>
        <v>0.1689767631471667</v>
      </c>
    </row>
    <row r="75" spans="1:32" x14ac:dyDescent="0.25">
      <c r="A75" s="1">
        <v>1968</v>
      </c>
      <c r="B75" s="1">
        <v>101</v>
      </c>
      <c r="C75" s="29">
        <v>365</v>
      </c>
      <c r="D75" s="1"/>
      <c r="E75" s="1"/>
      <c r="F75" s="1">
        <v>1968</v>
      </c>
      <c r="G75" s="1">
        <v>6</v>
      </c>
      <c r="H75" s="2">
        <f t="shared" si="6"/>
        <v>1.643835616438356E-2</v>
      </c>
      <c r="I75" s="1"/>
      <c r="J75" s="1">
        <v>1968</v>
      </c>
      <c r="K75" s="1">
        <v>19</v>
      </c>
      <c r="L75" s="2">
        <f t="shared" si="7"/>
        <v>5.2054794520547946E-2</v>
      </c>
      <c r="M75" s="1"/>
      <c r="N75" s="1">
        <v>1968</v>
      </c>
      <c r="O75" s="1">
        <v>38</v>
      </c>
      <c r="P75" s="2">
        <f t="shared" si="8"/>
        <v>0.10410958904109589</v>
      </c>
      <c r="R75" s="3">
        <v>1968</v>
      </c>
      <c r="S75" s="3">
        <v>46.15</v>
      </c>
      <c r="T75" s="3"/>
      <c r="U75" s="3"/>
      <c r="V75" s="3">
        <v>1968</v>
      </c>
      <c r="W75" s="3">
        <v>38.89</v>
      </c>
      <c r="X75" s="4">
        <f t="shared" si="9"/>
        <v>0.84268689057421453</v>
      </c>
      <c r="Y75" s="3"/>
      <c r="Z75" s="3">
        <v>1968</v>
      </c>
      <c r="AA75" s="3">
        <v>27.83</v>
      </c>
      <c r="AB75" s="4">
        <f t="shared" si="10"/>
        <v>0.60303358613217761</v>
      </c>
      <c r="AC75" s="3"/>
      <c r="AD75" s="3">
        <v>1968</v>
      </c>
      <c r="AE75" s="3">
        <v>15.74</v>
      </c>
      <c r="AF75" s="4">
        <f t="shared" si="11"/>
        <v>0.34106175514626219</v>
      </c>
    </row>
    <row r="76" spans="1:32" x14ac:dyDescent="0.25">
      <c r="A76" s="1">
        <v>1969</v>
      </c>
      <c r="B76" s="1">
        <v>122</v>
      </c>
      <c r="C76" s="29">
        <v>365</v>
      </c>
      <c r="D76" s="1"/>
      <c r="E76" s="1"/>
      <c r="F76" s="1">
        <v>1969</v>
      </c>
      <c r="G76" s="1">
        <v>2</v>
      </c>
      <c r="H76" s="2">
        <f t="shared" si="6"/>
        <v>5.4794520547945206E-3</v>
      </c>
      <c r="I76" s="1"/>
      <c r="J76" s="1">
        <v>1969</v>
      </c>
      <c r="K76" s="1">
        <v>14</v>
      </c>
      <c r="L76" s="2">
        <f t="shared" si="7"/>
        <v>3.8356164383561646E-2</v>
      </c>
      <c r="M76" s="1"/>
      <c r="N76" s="1">
        <v>1969</v>
      </c>
      <c r="O76" s="1">
        <v>34</v>
      </c>
      <c r="P76" s="2">
        <f t="shared" si="8"/>
        <v>9.3150684931506855E-2</v>
      </c>
      <c r="R76" s="3">
        <v>1969</v>
      </c>
      <c r="S76" s="3">
        <v>45.18</v>
      </c>
      <c r="T76" s="3"/>
      <c r="U76" s="3"/>
      <c r="V76" s="3">
        <v>1969</v>
      </c>
      <c r="W76" s="3">
        <v>32.18</v>
      </c>
      <c r="X76" s="4">
        <f t="shared" si="9"/>
        <v>0.71226206285967242</v>
      </c>
      <c r="Y76" s="3"/>
      <c r="Z76" s="3">
        <v>1969</v>
      </c>
      <c r="AA76" s="3">
        <v>20.37</v>
      </c>
      <c r="AB76" s="4">
        <f t="shared" si="10"/>
        <v>0.45086321381142103</v>
      </c>
      <c r="AC76" s="3"/>
      <c r="AD76" s="3">
        <v>1969</v>
      </c>
      <c r="AE76" s="3">
        <v>6.32</v>
      </c>
      <c r="AF76" s="4">
        <f t="shared" si="11"/>
        <v>0.13988490482514387</v>
      </c>
    </row>
    <row r="77" spans="1:32" x14ac:dyDescent="0.25">
      <c r="A77" s="1">
        <v>1970</v>
      </c>
      <c r="B77" s="1">
        <v>114</v>
      </c>
      <c r="C77" s="29">
        <v>365</v>
      </c>
      <c r="D77" s="1"/>
      <c r="E77" s="1"/>
      <c r="F77" s="1">
        <v>1970</v>
      </c>
      <c r="G77" s="1">
        <v>0</v>
      </c>
      <c r="H77" s="2">
        <f t="shared" si="6"/>
        <v>0</v>
      </c>
      <c r="I77" s="1"/>
      <c r="J77" s="1">
        <v>1970</v>
      </c>
      <c r="K77" s="1">
        <v>16</v>
      </c>
      <c r="L77" s="2">
        <f t="shared" si="7"/>
        <v>4.3835616438356165E-2</v>
      </c>
      <c r="M77" s="1"/>
      <c r="N77" s="1">
        <v>1970</v>
      </c>
      <c r="O77" s="1">
        <v>40</v>
      </c>
      <c r="P77" s="2">
        <f t="shared" si="8"/>
        <v>0.1095890410958904</v>
      </c>
      <c r="R77" s="3">
        <v>1970</v>
      </c>
      <c r="S77" s="3">
        <v>40.92</v>
      </c>
      <c r="T77" s="3"/>
      <c r="U77" s="3"/>
      <c r="V77" s="3">
        <v>1970</v>
      </c>
      <c r="W77" s="3">
        <v>31.73</v>
      </c>
      <c r="X77" s="4">
        <f t="shared" si="9"/>
        <v>0.77541544477028346</v>
      </c>
      <c r="Y77" s="3"/>
      <c r="Z77" s="3">
        <v>1970</v>
      </c>
      <c r="AA77" s="3">
        <v>18.149999999999999</v>
      </c>
      <c r="AB77" s="4">
        <f t="shared" si="10"/>
        <v>0.44354838709677413</v>
      </c>
      <c r="AC77" s="3"/>
      <c r="AD77" s="3">
        <v>1970</v>
      </c>
      <c r="AE77" s="3">
        <v>0</v>
      </c>
      <c r="AF77" s="4">
        <f t="shared" si="11"/>
        <v>0</v>
      </c>
    </row>
    <row r="78" spans="1:32" x14ac:dyDescent="0.25">
      <c r="A78" s="1">
        <v>1971</v>
      </c>
      <c r="B78" s="1">
        <v>121</v>
      </c>
      <c r="C78" s="29">
        <v>365</v>
      </c>
      <c r="D78" s="1"/>
      <c r="E78" s="1"/>
      <c r="F78" s="1">
        <v>1971</v>
      </c>
      <c r="G78" s="1">
        <v>4</v>
      </c>
      <c r="H78" s="2">
        <f t="shared" si="6"/>
        <v>1.0958904109589041E-2</v>
      </c>
      <c r="I78" s="1"/>
      <c r="J78" s="1">
        <v>1971</v>
      </c>
      <c r="K78" s="1">
        <v>20</v>
      </c>
      <c r="L78" s="2">
        <f t="shared" si="7"/>
        <v>5.4794520547945202E-2</v>
      </c>
      <c r="M78" s="1"/>
      <c r="N78" s="1">
        <v>1971</v>
      </c>
      <c r="O78" s="1">
        <v>37</v>
      </c>
      <c r="P78" s="2">
        <f t="shared" si="8"/>
        <v>0.10136986301369863</v>
      </c>
      <c r="R78" s="3">
        <v>1971</v>
      </c>
      <c r="S78" s="3">
        <v>51.96</v>
      </c>
      <c r="T78" s="3"/>
      <c r="U78" s="3"/>
      <c r="V78" s="3">
        <v>1971</v>
      </c>
      <c r="W78" s="3">
        <v>41.65</v>
      </c>
      <c r="X78" s="4">
        <f t="shared" si="9"/>
        <v>0.80157813702848346</v>
      </c>
      <c r="Y78" s="3"/>
      <c r="Z78" s="3">
        <v>1971</v>
      </c>
      <c r="AA78" s="3">
        <v>32.409999999999997</v>
      </c>
      <c r="AB78" s="4">
        <f t="shared" si="10"/>
        <v>0.62374903772132406</v>
      </c>
      <c r="AC78" s="3"/>
      <c r="AD78" s="3">
        <v>1971</v>
      </c>
      <c r="AE78" s="3">
        <v>14.62</v>
      </c>
      <c r="AF78" s="4">
        <f t="shared" si="11"/>
        <v>0.28137028483448806</v>
      </c>
    </row>
    <row r="79" spans="1:32" x14ac:dyDescent="0.25">
      <c r="A79" s="1">
        <v>1972</v>
      </c>
      <c r="B79" s="1">
        <v>141</v>
      </c>
      <c r="C79" s="29">
        <v>365</v>
      </c>
      <c r="D79" s="1"/>
      <c r="E79" s="1"/>
      <c r="F79" s="1">
        <v>1972</v>
      </c>
      <c r="G79" s="1">
        <v>4</v>
      </c>
      <c r="H79" s="2">
        <f t="shared" si="6"/>
        <v>1.0958904109589041E-2</v>
      </c>
      <c r="I79" s="1"/>
      <c r="J79" s="1">
        <v>1972</v>
      </c>
      <c r="K79" s="1">
        <v>25</v>
      </c>
      <c r="L79" s="2">
        <f t="shared" si="7"/>
        <v>6.8493150684931503E-2</v>
      </c>
      <c r="M79" s="1"/>
      <c r="N79" s="1">
        <v>1972</v>
      </c>
      <c r="O79" s="1">
        <v>47</v>
      </c>
      <c r="P79" s="2">
        <f t="shared" si="8"/>
        <v>0.12876712328767123</v>
      </c>
      <c r="R79" s="3">
        <v>1972</v>
      </c>
      <c r="S79" s="3">
        <v>57.25</v>
      </c>
      <c r="T79" s="3"/>
      <c r="U79" s="3"/>
      <c r="V79" s="3">
        <v>1972</v>
      </c>
      <c r="W79" s="3">
        <v>45.53</v>
      </c>
      <c r="X79" s="4">
        <f t="shared" si="9"/>
        <v>0.79528384279475983</v>
      </c>
      <c r="Y79" s="3"/>
      <c r="Z79" s="3">
        <v>1972</v>
      </c>
      <c r="AA79" s="3">
        <v>32.94</v>
      </c>
      <c r="AB79" s="4">
        <f t="shared" si="10"/>
        <v>0.57537117903930124</v>
      </c>
      <c r="AC79" s="3"/>
      <c r="AD79" s="3">
        <v>1972</v>
      </c>
      <c r="AE79" s="3">
        <v>10.6</v>
      </c>
      <c r="AF79" s="4">
        <f t="shared" si="11"/>
        <v>0.18515283842794758</v>
      </c>
    </row>
    <row r="80" spans="1:32" x14ac:dyDescent="0.25">
      <c r="A80" s="1">
        <v>1973</v>
      </c>
      <c r="B80" s="1">
        <v>117</v>
      </c>
      <c r="C80" s="29">
        <v>365</v>
      </c>
      <c r="D80" s="1"/>
      <c r="E80" s="1"/>
      <c r="F80" s="1">
        <v>1973</v>
      </c>
      <c r="G80" s="1">
        <v>7</v>
      </c>
      <c r="H80" s="2">
        <f t="shared" si="6"/>
        <v>1.9178082191780823E-2</v>
      </c>
      <c r="I80" s="1"/>
      <c r="J80" s="1">
        <v>1973</v>
      </c>
      <c r="K80" s="1">
        <v>24</v>
      </c>
      <c r="L80" s="2">
        <f t="shared" si="7"/>
        <v>6.575342465753424E-2</v>
      </c>
      <c r="M80" s="1"/>
      <c r="N80" s="1">
        <v>1973</v>
      </c>
      <c r="O80" s="1">
        <v>42</v>
      </c>
      <c r="P80" s="2">
        <f t="shared" si="8"/>
        <v>0.11506849315068493</v>
      </c>
      <c r="R80" s="3">
        <v>1973</v>
      </c>
      <c r="S80" s="3">
        <v>56.53</v>
      </c>
      <c r="T80" s="3"/>
      <c r="U80" s="3"/>
      <c r="V80" s="3">
        <v>1973</v>
      </c>
      <c r="W80" s="3">
        <v>45.84</v>
      </c>
      <c r="X80" s="4">
        <f t="shared" si="9"/>
        <v>0.81089686891915802</v>
      </c>
      <c r="Y80" s="3"/>
      <c r="Z80" s="3">
        <v>1973</v>
      </c>
      <c r="AA80" s="3">
        <v>34.82</v>
      </c>
      <c r="AB80" s="4">
        <f t="shared" si="10"/>
        <v>0.61595612948876699</v>
      </c>
      <c r="AC80" s="3"/>
      <c r="AD80" s="3">
        <v>1973</v>
      </c>
      <c r="AE80" s="3">
        <v>16.25</v>
      </c>
      <c r="AF80" s="4">
        <f t="shared" si="11"/>
        <v>0.2874579869096055</v>
      </c>
    </row>
    <row r="81" spans="1:32" x14ac:dyDescent="0.25">
      <c r="A81" s="1">
        <v>1974</v>
      </c>
      <c r="B81" s="1">
        <v>116</v>
      </c>
      <c r="C81" s="29">
        <v>365</v>
      </c>
      <c r="D81" s="1"/>
      <c r="E81" s="1"/>
      <c r="F81" s="1">
        <v>1974</v>
      </c>
      <c r="G81" s="1">
        <v>3</v>
      </c>
      <c r="H81" s="2">
        <f t="shared" si="6"/>
        <v>8.21917808219178E-3</v>
      </c>
      <c r="I81" s="1"/>
      <c r="J81" s="1">
        <v>1974</v>
      </c>
      <c r="K81" s="1">
        <v>18</v>
      </c>
      <c r="L81" s="2">
        <f t="shared" si="7"/>
        <v>4.9315068493150684E-2</v>
      </c>
      <c r="M81" s="1"/>
      <c r="N81" s="1">
        <v>1974</v>
      </c>
      <c r="O81" s="1">
        <v>36</v>
      </c>
      <c r="P81" s="2">
        <f t="shared" si="8"/>
        <v>9.8630136986301367E-2</v>
      </c>
      <c r="R81" s="3">
        <v>1974</v>
      </c>
      <c r="S81" s="3">
        <v>43.09</v>
      </c>
      <c r="T81" s="3"/>
      <c r="U81" s="3"/>
      <c r="V81" s="3">
        <v>1974</v>
      </c>
      <c r="W81" s="3">
        <v>32.020000000000003</v>
      </c>
      <c r="X81" s="4">
        <f t="shared" si="9"/>
        <v>0.74309584590392208</v>
      </c>
      <c r="Y81" s="3"/>
      <c r="Z81" s="3">
        <v>1974</v>
      </c>
      <c r="AA81" s="3">
        <v>21.91</v>
      </c>
      <c r="AB81" s="4">
        <f t="shared" si="10"/>
        <v>0.5084706428405662</v>
      </c>
      <c r="AC81" s="3"/>
      <c r="AD81" s="3">
        <v>1974</v>
      </c>
      <c r="AE81" s="3">
        <v>6.24</v>
      </c>
      <c r="AF81" s="4">
        <f t="shared" si="11"/>
        <v>0.14481318171269436</v>
      </c>
    </row>
    <row r="82" spans="1:32" x14ac:dyDescent="0.25">
      <c r="A82" s="1">
        <v>1975</v>
      </c>
      <c r="B82" s="1">
        <v>142</v>
      </c>
      <c r="C82" s="29">
        <v>365</v>
      </c>
      <c r="D82" s="1"/>
      <c r="E82" s="1"/>
      <c r="F82" s="1">
        <v>1975</v>
      </c>
      <c r="G82" s="1">
        <v>8</v>
      </c>
      <c r="H82" s="2">
        <f t="shared" si="6"/>
        <v>2.1917808219178082E-2</v>
      </c>
      <c r="I82" s="1"/>
      <c r="J82" s="1">
        <v>1975</v>
      </c>
      <c r="K82" s="1">
        <v>27</v>
      </c>
      <c r="L82" s="2">
        <f t="shared" si="7"/>
        <v>7.3972602739726029E-2</v>
      </c>
      <c r="M82" s="1"/>
      <c r="N82" s="1">
        <v>1975</v>
      </c>
      <c r="O82" s="1">
        <v>48</v>
      </c>
      <c r="P82" s="2">
        <f t="shared" si="8"/>
        <v>0.13150684931506848</v>
      </c>
      <c r="R82" s="3">
        <v>1975</v>
      </c>
      <c r="S82" s="3">
        <v>65.849999999999994</v>
      </c>
      <c r="T82" s="3"/>
      <c r="U82" s="3"/>
      <c r="V82" s="3">
        <v>1975</v>
      </c>
      <c r="W82" s="3">
        <v>52.72</v>
      </c>
      <c r="X82" s="4">
        <f t="shared" si="9"/>
        <v>0.80060744115413829</v>
      </c>
      <c r="Y82" s="3"/>
      <c r="Z82" s="3">
        <v>1975</v>
      </c>
      <c r="AA82" s="3">
        <v>40.54</v>
      </c>
      <c r="AB82" s="4">
        <f t="shared" si="10"/>
        <v>0.61564160971905846</v>
      </c>
      <c r="AC82" s="3"/>
      <c r="AD82" s="3">
        <v>1975</v>
      </c>
      <c r="AE82" s="3">
        <v>18.420000000000002</v>
      </c>
      <c r="AF82" s="4">
        <f t="shared" si="11"/>
        <v>0.27972665148063786</v>
      </c>
    </row>
    <row r="83" spans="1:32" x14ac:dyDescent="0.25">
      <c r="A83" s="1">
        <v>1976</v>
      </c>
      <c r="B83" s="1">
        <v>112</v>
      </c>
      <c r="C83" s="29">
        <v>365</v>
      </c>
      <c r="D83" s="1"/>
      <c r="E83" s="1"/>
      <c r="F83" s="1">
        <v>1976</v>
      </c>
      <c r="G83" s="1">
        <v>3</v>
      </c>
      <c r="H83" s="2">
        <f t="shared" si="6"/>
        <v>8.21917808219178E-3</v>
      </c>
      <c r="I83" s="1"/>
      <c r="J83" s="1">
        <v>1976</v>
      </c>
      <c r="K83" s="1">
        <v>12</v>
      </c>
      <c r="L83" s="2">
        <f t="shared" si="7"/>
        <v>3.287671232876712E-2</v>
      </c>
      <c r="M83" s="1"/>
      <c r="N83" s="1">
        <v>1976</v>
      </c>
      <c r="O83" s="1">
        <v>27</v>
      </c>
      <c r="P83" s="2">
        <f t="shared" si="8"/>
        <v>7.3972602739726029E-2</v>
      </c>
      <c r="R83" s="3">
        <v>1976</v>
      </c>
      <c r="S83" s="3">
        <v>36.159999999999997</v>
      </c>
      <c r="T83" s="3"/>
      <c r="U83" s="3"/>
      <c r="V83" s="3">
        <v>1976</v>
      </c>
      <c r="W83" s="3">
        <v>25.01</v>
      </c>
      <c r="X83" s="4">
        <f t="shared" si="9"/>
        <v>0.69164823008849563</v>
      </c>
      <c r="Y83" s="3"/>
      <c r="Z83" s="3">
        <v>1976</v>
      </c>
      <c r="AA83" s="3">
        <v>16.72</v>
      </c>
      <c r="AB83" s="4">
        <f t="shared" si="10"/>
        <v>0.46238938053097345</v>
      </c>
      <c r="AC83" s="3"/>
      <c r="AD83" s="3">
        <v>1976</v>
      </c>
      <c r="AE83" s="3">
        <v>6.65</v>
      </c>
      <c r="AF83" s="4">
        <f t="shared" si="11"/>
        <v>0.18390486725663718</v>
      </c>
    </row>
    <row r="84" spans="1:32" x14ac:dyDescent="0.25">
      <c r="A84" s="1">
        <v>1977</v>
      </c>
      <c r="B84" s="1">
        <v>131</v>
      </c>
      <c r="C84" s="29">
        <v>365</v>
      </c>
      <c r="D84" s="1"/>
      <c r="E84" s="1"/>
      <c r="F84" s="1">
        <v>1977</v>
      </c>
      <c r="G84" s="1">
        <v>4</v>
      </c>
      <c r="H84" s="2">
        <f t="shared" si="6"/>
        <v>1.0958904109589041E-2</v>
      </c>
      <c r="I84" s="1"/>
      <c r="J84" s="1">
        <v>1977</v>
      </c>
      <c r="K84" s="1">
        <v>23</v>
      </c>
      <c r="L84" s="2">
        <f t="shared" si="7"/>
        <v>6.3013698630136991E-2</v>
      </c>
      <c r="M84" s="1"/>
      <c r="N84" s="1">
        <v>1977</v>
      </c>
      <c r="O84" s="1">
        <v>43</v>
      </c>
      <c r="P84" s="2">
        <f t="shared" si="8"/>
        <v>0.11780821917808219</v>
      </c>
      <c r="R84" s="3">
        <v>1977</v>
      </c>
      <c r="S84" s="3">
        <v>51.38</v>
      </c>
      <c r="T84" s="3"/>
      <c r="U84" s="3"/>
      <c r="V84" s="3">
        <v>1977</v>
      </c>
      <c r="W84" s="3">
        <v>40.76</v>
      </c>
      <c r="X84" s="4">
        <f t="shared" si="9"/>
        <v>0.79330478785519654</v>
      </c>
      <c r="Y84" s="3"/>
      <c r="Z84" s="3">
        <v>1977</v>
      </c>
      <c r="AA84" s="3">
        <v>29.96</v>
      </c>
      <c r="AB84" s="4">
        <f t="shared" si="10"/>
        <v>0.5831062670299727</v>
      </c>
      <c r="AC84" s="3"/>
      <c r="AD84" s="3">
        <v>1977</v>
      </c>
      <c r="AE84" s="3">
        <v>10.02</v>
      </c>
      <c r="AF84" s="4">
        <f t="shared" si="11"/>
        <v>0.19501751654340208</v>
      </c>
    </row>
    <row r="85" spans="1:32" x14ac:dyDescent="0.25">
      <c r="A85" s="1">
        <v>1978</v>
      </c>
      <c r="B85" s="1">
        <v>117</v>
      </c>
      <c r="C85" s="29">
        <v>365</v>
      </c>
      <c r="D85" s="1"/>
      <c r="E85" s="1"/>
      <c r="F85" s="1">
        <v>1978</v>
      </c>
      <c r="G85" s="1">
        <v>1</v>
      </c>
      <c r="H85" s="2">
        <f t="shared" si="6"/>
        <v>2.7397260273972603E-3</v>
      </c>
      <c r="I85" s="1"/>
      <c r="J85" s="1">
        <v>1978</v>
      </c>
      <c r="K85" s="1">
        <v>22</v>
      </c>
      <c r="L85" s="2">
        <f t="shared" si="7"/>
        <v>6.0273972602739728E-2</v>
      </c>
      <c r="M85" s="1"/>
      <c r="N85" s="1">
        <v>1978</v>
      </c>
      <c r="O85" s="1">
        <v>40</v>
      </c>
      <c r="P85" s="2">
        <f t="shared" si="8"/>
        <v>0.1095890410958904</v>
      </c>
      <c r="R85" s="3">
        <v>1978</v>
      </c>
      <c r="S85" s="3">
        <v>46.12</v>
      </c>
      <c r="T85" s="3"/>
      <c r="U85" s="3"/>
      <c r="V85" s="3">
        <v>1978</v>
      </c>
      <c r="W85" s="3">
        <v>37.17</v>
      </c>
      <c r="X85" s="4">
        <f t="shared" si="9"/>
        <v>0.80594102341717266</v>
      </c>
      <c r="Y85" s="3"/>
      <c r="Z85" s="3">
        <v>1978</v>
      </c>
      <c r="AA85" s="3">
        <v>27.61</v>
      </c>
      <c r="AB85" s="4">
        <f t="shared" si="10"/>
        <v>0.59865568083261056</v>
      </c>
      <c r="AC85" s="3"/>
      <c r="AD85" s="3">
        <v>1978</v>
      </c>
      <c r="AE85" s="3">
        <v>2.1800000000000002</v>
      </c>
      <c r="AF85" s="4">
        <f t="shared" si="11"/>
        <v>4.7267996530789252E-2</v>
      </c>
    </row>
    <row r="86" spans="1:32" x14ac:dyDescent="0.25">
      <c r="A86" s="1">
        <v>1979</v>
      </c>
      <c r="B86" s="1">
        <v>135</v>
      </c>
      <c r="C86" s="29">
        <v>365</v>
      </c>
      <c r="D86" s="1"/>
      <c r="E86" s="1"/>
      <c r="F86" s="1">
        <v>1979</v>
      </c>
      <c r="G86" s="1">
        <v>6</v>
      </c>
      <c r="H86" s="2">
        <f t="shared" si="6"/>
        <v>1.643835616438356E-2</v>
      </c>
      <c r="I86" s="1"/>
      <c r="J86" s="1">
        <v>1979</v>
      </c>
      <c r="K86" s="1">
        <v>22</v>
      </c>
      <c r="L86" s="2">
        <f t="shared" si="7"/>
        <v>6.0273972602739728E-2</v>
      </c>
      <c r="M86" s="1"/>
      <c r="N86" s="1">
        <v>1979</v>
      </c>
      <c r="O86" s="1">
        <v>43</v>
      </c>
      <c r="P86" s="2">
        <f t="shared" si="8"/>
        <v>0.11780821917808219</v>
      </c>
      <c r="R86" s="3">
        <v>1979</v>
      </c>
      <c r="S86" s="3">
        <v>59.11</v>
      </c>
      <c r="T86" s="3"/>
      <c r="U86" s="3"/>
      <c r="V86" s="3">
        <v>1979</v>
      </c>
      <c r="W86" s="3">
        <v>46.26</v>
      </c>
      <c r="X86" s="4">
        <f t="shared" si="9"/>
        <v>0.78260869565217384</v>
      </c>
      <c r="Y86" s="3"/>
      <c r="Z86" s="3">
        <v>1979</v>
      </c>
      <c r="AA86" s="3">
        <v>34.01</v>
      </c>
      <c r="AB86" s="4">
        <f t="shared" si="10"/>
        <v>0.57536795804432417</v>
      </c>
      <c r="AC86" s="3"/>
      <c r="AD86" s="3">
        <v>1979</v>
      </c>
      <c r="AE86" s="3">
        <v>15.78</v>
      </c>
      <c r="AF86" s="4">
        <f t="shared" si="11"/>
        <v>0.26695990526137708</v>
      </c>
    </row>
    <row r="87" spans="1:32" x14ac:dyDescent="0.25">
      <c r="A87" s="1">
        <v>1980</v>
      </c>
      <c r="B87" s="1">
        <v>109</v>
      </c>
      <c r="C87" s="29">
        <v>365</v>
      </c>
      <c r="D87" s="1"/>
      <c r="E87" s="1"/>
      <c r="F87" s="1">
        <v>1980</v>
      </c>
      <c r="G87" s="1">
        <v>3</v>
      </c>
      <c r="H87" s="2">
        <f t="shared" si="6"/>
        <v>8.21917808219178E-3</v>
      </c>
      <c r="I87" s="1"/>
      <c r="J87" s="1">
        <v>1980</v>
      </c>
      <c r="K87" s="1">
        <v>15</v>
      </c>
      <c r="L87" s="2">
        <f t="shared" si="7"/>
        <v>4.1095890410958902E-2</v>
      </c>
      <c r="M87" s="1"/>
      <c r="N87" s="1">
        <v>1980</v>
      </c>
      <c r="O87" s="1">
        <v>30</v>
      </c>
      <c r="P87" s="2">
        <f t="shared" si="8"/>
        <v>8.2191780821917804E-2</v>
      </c>
      <c r="R87" s="3">
        <v>1980</v>
      </c>
      <c r="S87" s="3">
        <v>38.97</v>
      </c>
      <c r="T87" s="3"/>
      <c r="U87" s="3"/>
      <c r="V87" s="3">
        <v>1980</v>
      </c>
      <c r="W87" s="3">
        <v>29.33</v>
      </c>
      <c r="X87" s="4">
        <f t="shared" si="9"/>
        <v>0.75263022838080573</v>
      </c>
      <c r="Y87" s="3"/>
      <c r="Z87" s="3">
        <v>1980</v>
      </c>
      <c r="AA87" s="3">
        <v>20.399999999999999</v>
      </c>
      <c r="AB87" s="4">
        <f t="shared" si="10"/>
        <v>0.52347959969207081</v>
      </c>
      <c r="AC87" s="3"/>
      <c r="AD87" s="3">
        <v>1980</v>
      </c>
      <c r="AE87" s="3">
        <v>6.82</v>
      </c>
      <c r="AF87" s="4">
        <f t="shared" si="11"/>
        <v>0.17500641519117272</v>
      </c>
    </row>
    <row r="88" spans="1:32" x14ac:dyDescent="0.25">
      <c r="A88" s="1">
        <v>1981</v>
      </c>
      <c r="B88" s="1">
        <v>116</v>
      </c>
      <c r="C88" s="29">
        <v>365</v>
      </c>
      <c r="D88" s="1"/>
      <c r="E88" s="1"/>
      <c r="F88" s="1">
        <v>1981</v>
      </c>
      <c r="G88" s="1">
        <v>4</v>
      </c>
      <c r="H88" s="2">
        <f t="shared" si="6"/>
        <v>1.0958904109589041E-2</v>
      </c>
      <c r="I88" s="1"/>
      <c r="J88" s="1">
        <v>1981</v>
      </c>
      <c r="K88" s="1">
        <v>15</v>
      </c>
      <c r="L88" s="2">
        <f t="shared" si="7"/>
        <v>4.1095890410958902E-2</v>
      </c>
      <c r="M88" s="1"/>
      <c r="N88" s="1">
        <v>1981</v>
      </c>
      <c r="O88" s="1">
        <v>33</v>
      </c>
      <c r="P88" s="2">
        <f t="shared" si="8"/>
        <v>9.0410958904109592E-2</v>
      </c>
      <c r="R88" s="3">
        <v>1981</v>
      </c>
      <c r="S88" s="3">
        <v>40</v>
      </c>
      <c r="T88" s="3"/>
      <c r="U88" s="3"/>
      <c r="V88" s="3">
        <v>1981</v>
      </c>
      <c r="W88" s="3">
        <v>31.03</v>
      </c>
      <c r="X88" s="4">
        <f t="shared" si="9"/>
        <v>0.77575000000000005</v>
      </c>
      <c r="Y88" s="3"/>
      <c r="Z88" s="3">
        <v>1981</v>
      </c>
      <c r="AA88" s="3">
        <v>20.87</v>
      </c>
      <c r="AB88" s="4">
        <f t="shared" si="10"/>
        <v>0.52175000000000005</v>
      </c>
      <c r="AC88" s="3"/>
      <c r="AD88" s="3">
        <v>1981</v>
      </c>
      <c r="AE88" s="3">
        <v>8.24</v>
      </c>
      <c r="AF88" s="4">
        <f t="shared" si="11"/>
        <v>0.20600000000000002</v>
      </c>
    </row>
    <row r="89" spans="1:32" x14ac:dyDescent="0.25">
      <c r="A89" s="1">
        <v>1982</v>
      </c>
      <c r="B89" s="1">
        <v>110</v>
      </c>
      <c r="C89" s="29">
        <v>365</v>
      </c>
      <c r="D89" s="1"/>
      <c r="E89" s="1"/>
      <c r="F89" s="1">
        <v>1982</v>
      </c>
      <c r="G89" s="1">
        <v>3</v>
      </c>
      <c r="H89" s="2">
        <f t="shared" si="6"/>
        <v>8.21917808219178E-3</v>
      </c>
      <c r="I89" s="1"/>
      <c r="J89" s="1">
        <v>1982</v>
      </c>
      <c r="K89" s="1">
        <v>17</v>
      </c>
      <c r="L89" s="2">
        <f t="shared" si="7"/>
        <v>4.6575342465753428E-2</v>
      </c>
      <c r="M89" s="1"/>
      <c r="N89" s="1">
        <v>1982</v>
      </c>
      <c r="O89" s="1">
        <v>35</v>
      </c>
      <c r="P89" s="2">
        <f t="shared" si="8"/>
        <v>9.5890410958904104E-2</v>
      </c>
      <c r="R89" s="3">
        <v>1982</v>
      </c>
      <c r="S89" s="3">
        <v>40.98</v>
      </c>
      <c r="T89" s="3"/>
      <c r="U89" s="3"/>
      <c r="V89" s="3">
        <v>1982</v>
      </c>
      <c r="W89" s="3">
        <v>32.74</v>
      </c>
      <c r="X89" s="4">
        <f t="shared" si="9"/>
        <v>0.79892630551488542</v>
      </c>
      <c r="Y89" s="3"/>
      <c r="Z89" s="3">
        <v>1982</v>
      </c>
      <c r="AA89" s="3">
        <v>22.62</v>
      </c>
      <c r="AB89" s="4">
        <f t="shared" si="10"/>
        <v>0.55197657393850663</v>
      </c>
      <c r="AC89" s="3"/>
      <c r="AD89" s="3">
        <v>1982</v>
      </c>
      <c r="AE89" s="3">
        <v>5.82</v>
      </c>
      <c r="AF89" s="4">
        <f t="shared" si="11"/>
        <v>0.14202049780380674</v>
      </c>
    </row>
    <row r="90" spans="1:32" x14ac:dyDescent="0.25">
      <c r="A90" s="1">
        <v>1983</v>
      </c>
      <c r="B90" s="1">
        <v>111</v>
      </c>
      <c r="C90" s="29">
        <v>365</v>
      </c>
      <c r="D90" s="1"/>
      <c r="E90" s="1"/>
      <c r="F90" s="1">
        <v>1983</v>
      </c>
      <c r="G90" s="1">
        <v>7</v>
      </c>
      <c r="H90" s="2">
        <f t="shared" si="6"/>
        <v>1.9178082191780823E-2</v>
      </c>
      <c r="I90" s="1"/>
      <c r="J90" s="1">
        <v>1983</v>
      </c>
      <c r="K90" s="1">
        <v>30</v>
      </c>
      <c r="L90" s="2">
        <f t="shared" si="7"/>
        <v>8.2191780821917804E-2</v>
      </c>
      <c r="M90" s="1"/>
      <c r="N90" s="1">
        <v>1983</v>
      </c>
      <c r="O90" s="1">
        <v>50</v>
      </c>
      <c r="P90" s="2">
        <f t="shared" si="8"/>
        <v>0.13698630136986301</v>
      </c>
      <c r="R90" s="3">
        <v>1983</v>
      </c>
      <c r="S90" s="3">
        <v>61.82</v>
      </c>
      <c r="T90" s="3"/>
      <c r="U90" s="3"/>
      <c r="V90" s="3">
        <v>1983</v>
      </c>
      <c r="W90" s="3">
        <v>53.49</v>
      </c>
      <c r="X90" s="4">
        <f t="shared" si="9"/>
        <v>0.86525396311873182</v>
      </c>
      <c r="Y90" s="3"/>
      <c r="Z90" s="3">
        <v>1983</v>
      </c>
      <c r="AA90" s="3">
        <v>41.57</v>
      </c>
      <c r="AB90" s="4">
        <f t="shared" si="10"/>
        <v>0.67243610482044647</v>
      </c>
      <c r="AC90" s="3"/>
      <c r="AD90" s="3">
        <v>1983</v>
      </c>
      <c r="AE90" s="3">
        <v>13.85</v>
      </c>
      <c r="AF90" s="4">
        <f t="shared" si="11"/>
        <v>0.22403752830799092</v>
      </c>
    </row>
    <row r="91" spans="1:32" x14ac:dyDescent="0.25">
      <c r="A91" s="1">
        <v>1984</v>
      </c>
      <c r="B91" s="1">
        <v>121</v>
      </c>
      <c r="C91" s="29">
        <v>365</v>
      </c>
      <c r="D91" s="1"/>
      <c r="E91" s="1"/>
      <c r="F91" s="1">
        <v>1984</v>
      </c>
      <c r="G91" s="1">
        <v>5</v>
      </c>
      <c r="H91" s="2">
        <f t="shared" si="6"/>
        <v>1.3698630136986301E-2</v>
      </c>
      <c r="I91" s="1"/>
      <c r="J91" s="1">
        <v>1984</v>
      </c>
      <c r="K91" s="1">
        <v>21</v>
      </c>
      <c r="L91" s="2">
        <f t="shared" si="7"/>
        <v>5.7534246575342465E-2</v>
      </c>
      <c r="M91" s="1"/>
      <c r="N91" s="1">
        <v>1984</v>
      </c>
      <c r="O91" s="1">
        <v>49</v>
      </c>
      <c r="P91" s="2">
        <f t="shared" si="8"/>
        <v>0.13424657534246576</v>
      </c>
      <c r="R91" s="3">
        <v>1984</v>
      </c>
      <c r="S91" s="3">
        <v>52.93</v>
      </c>
      <c r="T91" s="3"/>
      <c r="U91" s="3"/>
      <c r="V91" s="3">
        <v>1984</v>
      </c>
      <c r="W91" s="3">
        <v>43.84</v>
      </c>
      <c r="X91" s="4">
        <f t="shared" si="9"/>
        <v>0.82826374456829777</v>
      </c>
      <c r="Y91" s="3"/>
      <c r="Z91" s="3">
        <v>1984</v>
      </c>
      <c r="AA91" s="3">
        <v>27.4</v>
      </c>
      <c r="AB91" s="4">
        <f t="shared" si="10"/>
        <v>0.51766484035518612</v>
      </c>
      <c r="AC91" s="3"/>
      <c r="AD91" s="3">
        <v>1984</v>
      </c>
      <c r="AE91" s="3">
        <v>10.14</v>
      </c>
      <c r="AF91" s="4">
        <f t="shared" si="11"/>
        <v>0.19157377668618933</v>
      </c>
    </row>
    <row r="92" spans="1:32" x14ac:dyDescent="0.25">
      <c r="A92" s="1">
        <v>1985</v>
      </c>
      <c r="B92" s="1">
        <v>121</v>
      </c>
      <c r="C92" s="29">
        <v>365</v>
      </c>
      <c r="D92" s="1"/>
      <c r="E92" s="1"/>
      <c r="F92" s="1">
        <v>1985</v>
      </c>
      <c r="G92" s="1">
        <v>4</v>
      </c>
      <c r="H92" s="2">
        <f t="shared" si="6"/>
        <v>1.0958904109589041E-2</v>
      </c>
      <c r="I92" s="1"/>
      <c r="J92" s="1">
        <v>1985</v>
      </c>
      <c r="K92" s="1">
        <v>20</v>
      </c>
      <c r="L92" s="2">
        <f t="shared" si="7"/>
        <v>5.4794520547945202E-2</v>
      </c>
      <c r="M92" s="1"/>
      <c r="N92" s="1">
        <v>1985</v>
      </c>
      <c r="O92" s="1">
        <v>38</v>
      </c>
      <c r="P92" s="2">
        <f t="shared" si="8"/>
        <v>0.10410958904109589</v>
      </c>
      <c r="R92" s="3">
        <v>1985</v>
      </c>
      <c r="S92" s="3">
        <v>43.42</v>
      </c>
      <c r="T92" s="3"/>
      <c r="U92" s="3"/>
      <c r="V92" s="3">
        <v>1985</v>
      </c>
      <c r="W92" s="3">
        <v>36.06</v>
      </c>
      <c r="X92" s="4">
        <f t="shared" si="9"/>
        <v>0.83049286043298021</v>
      </c>
      <c r="Y92" s="3"/>
      <c r="Z92" s="3">
        <v>1985</v>
      </c>
      <c r="AA92" s="3">
        <v>25.72</v>
      </c>
      <c r="AB92" s="4">
        <f t="shared" si="10"/>
        <v>0.59235375403040069</v>
      </c>
      <c r="AC92" s="3"/>
      <c r="AD92" s="3">
        <v>1985</v>
      </c>
      <c r="AE92" s="3">
        <v>8.66</v>
      </c>
      <c r="AF92" s="4">
        <f t="shared" si="11"/>
        <v>0.19944725932749885</v>
      </c>
    </row>
    <row r="93" spans="1:32" x14ac:dyDescent="0.25">
      <c r="A93" s="1">
        <v>1986</v>
      </c>
      <c r="B93" s="1">
        <v>129</v>
      </c>
      <c r="C93" s="29">
        <v>365</v>
      </c>
      <c r="D93" s="1"/>
      <c r="E93" s="1"/>
      <c r="F93" s="1">
        <v>1986</v>
      </c>
      <c r="G93" s="1">
        <v>2</v>
      </c>
      <c r="H93" s="2">
        <f t="shared" si="6"/>
        <v>5.4794520547945206E-3</v>
      </c>
      <c r="I93" s="1"/>
      <c r="J93" s="1">
        <v>1986</v>
      </c>
      <c r="K93" s="1">
        <v>14</v>
      </c>
      <c r="L93" s="2">
        <f t="shared" si="7"/>
        <v>3.8356164383561646E-2</v>
      </c>
      <c r="M93" s="1"/>
      <c r="N93" s="1">
        <v>1986</v>
      </c>
      <c r="O93" s="1">
        <v>35</v>
      </c>
      <c r="P93" s="2">
        <f t="shared" si="8"/>
        <v>9.5890410958904104E-2</v>
      </c>
      <c r="R93" s="3">
        <v>1986</v>
      </c>
      <c r="S93" s="3">
        <v>41.51</v>
      </c>
      <c r="T93" s="3"/>
      <c r="U93" s="3"/>
      <c r="V93" s="3">
        <v>1986</v>
      </c>
      <c r="W93" s="3">
        <v>30.46</v>
      </c>
      <c r="X93" s="4">
        <f t="shared" si="9"/>
        <v>0.73379908455793785</v>
      </c>
      <c r="Y93" s="3"/>
      <c r="Z93" s="3">
        <v>1986</v>
      </c>
      <c r="AA93" s="3">
        <v>18.440000000000001</v>
      </c>
      <c r="AB93" s="4">
        <f t="shared" si="10"/>
        <v>0.44423030595037344</v>
      </c>
      <c r="AC93" s="3"/>
      <c r="AD93" s="3">
        <v>1986</v>
      </c>
      <c r="AE93" s="3">
        <v>4.5199999999999996</v>
      </c>
      <c r="AF93" s="4">
        <f t="shared" si="11"/>
        <v>0.10888942423512406</v>
      </c>
    </row>
    <row r="94" spans="1:32" x14ac:dyDescent="0.25">
      <c r="A94" s="1">
        <v>1987</v>
      </c>
      <c r="B94" s="1">
        <v>131</v>
      </c>
      <c r="C94" s="29">
        <v>365</v>
      </c>
      <c r="D94" s="1"/>
      <c r="E94" s="1"/>
      <c r="F94" s="1">
        <v>1987</v>
      </c>
      <c r="G94" s="1">
        <v>4</v>
      </c>
      <c r="H94" s="2">
        <f t="shared" si="6"/>
        <v>1.0958904109589041E-2</v>
      </c>
      <c r="I94" s="1"/>
      <c r="J94" s="1">
        <v>1987</v>
      </c>
      <c r="K94" s="1">
        <v>21</v>
      </c>
      <c r="L94" s="2">
        <f t="shared" si="7"/>
        <v>5.7534246575342465E-2</v>
      </c>
      <c r="M94" s="1"/>
      <c r="N94" s="1">
        <v>1987</v>
      </c>
      <c r="O94" s="1">
        <v>42</v>
      </c>
      <c r="P94" s="2">
        <f t="shared" si="8"/>
        <v>0.11506849315068493</v>
      </c>
      <c r="R94" s="3">
        <v>1987</v>
      </c>
      <c r="S94" s="3">
        <v>49.53</v>
      </c>
      <c r="T94" s="3"/>
      <c r="U94" s="3"/>
      <c r="V94" s="3">
        <v>1987</v>
      </c>
      <c r="W94" s="3">
        <v>38.979999999999997</v>
      </c>
      <c r="X94" s="4">
        <f t="shared" si="9"/>
        <v>0.78699777912376334</v>
      </c>
      <c r="Y94" s="3"/>
      <c r="Z94" s="3">
        <v>1987</v>
      </c>
      <c r="AA94" s="3">
        <v>26.66</v>
      </c>
      <c r="AB94" s="4">
        <f t="shared" si="10"/>
        <v>0.53825964062184539</v>
      </c>
      <c r="AC94" s="3"/>
      <c r="AD94" s="3">
        <v>1987</v>
      </c>
      <c r="AE94" s="3">
        <v>7.85</v>
      </c>
      <c r="AF94" s="4">
        <f t="shared" si="11"/>
        <v>0.1584898041590955</v>
      </c>
    </row>
    <row r="95" spans="1:32" x14ac:dyDescent="0.25">
      <c r="A95" s="1">
        <v>1988</v>
      </c>
      <c r="B95" s="1">
        <v>108</v>
      </c>
      <c r="C95" s="29">
        <v>365</v>
      </c>
      <c r="D95" s="1"/>
      <c r="E95" s="1"/>
      <c r="F95" s="1">
        <v>1988</v>
      </c>
      <c r="G95" s="1">
        <v>6</v>
      </c>
      <c r="H95" s="2">
        <f t="shared" si="6"/>
        <v>1.643835616438356E-2</v>
      </c>
      <c r="I95" s="1"/>
      <c r="J95" s="1">
        <v>1988</v>
      </c>
      <c r="K95" s="1">
        <v>20</v>
      </c>
      <c r="L95" s="2">
        <f t="shared" si="7"/>
        <v>5.4794520547945202E-2</v>
      </c>
      <c r="M95" s="1"/>
      <c r="N95" s="1">
        <v>1988</v>
      </c>
      <c r="O95" s="1">
        <v>41</v>
      </c>
      <c r="P95" s="2">
        <f t="shared" si="8"/>
        <v>0.11232876712328767</v>
      </c>
      <c r="R95" s="3">
        <v>1988</v>
      </c>
      <c r="S95" s="3">
        <v>48.66</v>
      </c>
      <c r="T95" s="3"/>
      <c r="U95" s="3"/>
      <c r="V95" s="3">
        <v>1988</v>
      </c>
      <c r="W95" s="3">
        <v>39.82</v>
      </c>
      <c r="X95" s="4">
        <f t="shared" si="9"/>
        <v>0.81833127825729557</v>
      </c>
      <c r="Y95" s="3"/>
      <c r="Z95" s="3">
        <v>1988</v>
      </c>
      <c r="AA95" s="3">
        <v>28.56</v>
      </c>
      <c r="AB95" s="4">
        <f t="shared" si="10"/>
        <v>0.58692971639950675</v>
      </c>
      <c r="AC95" s="3"/>
      <c r="AD95" s="3">
        <v>1988</v>
      </c>
      <c r="AE95" s="3">
        <v>12.58</v>
      </c>
      <c r="AF95" s="4">
        <f t="shared" si="11"/>
        <v>0.2585285655569256</v>
      </c>
    </row>
    <row r="96" spans="1:32" x14ac:dyDescent="0.25">
      <c r="A96" s="1">
        <v>1989</v>
      </c>
      <c r="B96" s="1">
        <v>139</v>
      </c>
      <c r="C96" s="29">
        <v>365</v>
      </c>
      <c r="D96" s="1"/>
      <c r="E96" s="1"/>
      <c r="F96" s="1">
        <v>1989</v>
      </c>
      <c r="G96" s="1">
        <v>5</v>
      </c>
      <c r="H96" s="2">
        <f t="shared" si="6"/>
        <v>1.3698630136986301E-2</v>
      </c>
      <c r="I96" s="1"/>
      <c r="J96" s="1">
        <v>1989</v>
      </c>
      <c r="K96" s="1">
        <v>21</v>
      </c>
      <c r="L96" s="2">
        <f t="shared" si="7"/>
        <v>5.7534246575342465E-2</v>
      </c>
      <c r="M96" s="1"/>
      <c r="N96" s="1">
        <v>1989</v>
      </c>
      <c r="O96" s="1">
        <v>44</v>
      </c>
      <c r="P96" s="2">
        <f t="shared" si="8"/>
        <v>0.12054794520547946</v>
      </c>
      <c r="R96" s="3">
        <v>1989</v>
      </c>
      <c r="S96" s="3">
        <v>60.47</v>
      </c>
      <c r="T96" s="3"/>
      <c r="U96" s="3"/>
      <c r="V96" s="3">
        <v>1989</v>
      </c>
      <c r="W96" s="3">
        <v>49.01</v>
      </c>
      <c r="X96" s="4">
        <f t="shared" si="9"/>
        <v>0.81048453778733254</v>
      </c>
      <c r="Y96" s="3"/>
      <c r="Z96" s="3">
        <v>1989</v>
      </c>
      <c r="AA96" s="3">
        <v>36.08</v>
      </c>
      <c r="AB96" s="4">
        <f t="shared" si="10"/>
        <v>0.59665950057879935</v>
      </c>
      <c r="AC96" s="3"/>
      <c r="AD96" s="3">
        <v>1989</v>
      </c>
      <c r="AE96" s="3">
        <v>17.55</v>
      </c>
      <c r="AF96" s="4">
        <f t="shared" si="11"/>
        <v>0.29022655862411112</v>
      </c>
    </row>
    <row r="97" spans="1:32" x14ac:dyDescent="0.25">
      <c r="A97" s="1">
        <v>1990</v>
      </c>
      <c r="B97" s="1">
        <v>140</v>
      </c>
      <c r="C97" s="29">
        <v>365</v>
      </c>
      <c r="D97" s="1"/>
      <c r="E97" s="1"/>
      <c r="F97" s="1">
        <v>1990</v>
      </c>
      <c r="G97" s="1">
        <v>5</v>
      </c>
      <c r="H97" s="2">
        <f t="shared" si="6"/>
        <v>1.3698630136986301E-2</v>
      </c>
      <c r="I97" s="1"/>
      <c r="J97" s="1">
        <v>1990</v>
      </c>
      <c r="K97" s="1">
        <v>26</v>
      </c>
      <c r="L97" s="2">
        <f t="shared" si="7"/>
        <v>7.1232876712328766E-2</v>
      </c>
      <c r="M97" s="1"/>
      <c r="N97" s="1">
        <v>1990</v>
      </c>
      <c r="O97" s="1">
        <v>40</v>
      </c>
      <c r="P97" s="2">
        <f t="shared" si="8"/>
        <v>0.1095890410958904</v>
      </c>
      <c r="R97" s="3">
        <v>1990</v>
      </c>
      <c r="S97" s="3">
        <v>52.32</v>
      </c>
      <c r="T97" s="3"/>
      <c r="U97" s="3"/>
      <c r="V97" s="3">
        <v>1990</v>
      </c>
      <c r="W97" s="3">
        <v>40.39</v>
      </c>
      <c r="X97" s="4">
        <f t="shared" si="9"/>
        <v>0.77198012232415902</v>
      </c>
      <c r="Y97" s="3"/>
      <c r="Z97" s="3">
        <v>1990</v>
      </c>
      <c r="AA97" s="3">
        <v>32.869999999999997</v>
      </c>
      <c r="AB97" s="4">
        <f t="shared" si="10"/>
        <v>0.62824923547400602</v>
      </c>
      <c r="AC97" s="3"/>
      <c r="AD97" s="3">
        <v>1990</v>
      </c>
      <c r="AE97" s="3">
        <v>10.59</v>
      </c>
      <c r="AF97" s="4">
        <f t="shared" si="11"/>
        <v>0.20240825688073394</v>
      </c>
    </row>
    <row r="98" spans="1:32" x14ac:dyDescent="0.25">
      <c r="A98" s="1">
        <v>1991</v>
      </c>
      <c r="B98" s="1">
        <v>114</v>
      </c>
      <c r="C98" s="29">
        <v>365</v>
      </c>
      <c r="D98" s="1"/>
      <c r="E98" s="1"/>
      <c r="F98" s="1">
        <v>1991</v>
      </c>
      <c r="G98" s="1">
        <v>3</v>
      </c>
      <c r="H98" s="2">
        <f t="shared" si="6"/>
        <v>8.21917808219178E-3</v>
      </c>
      <c r="I98" s="1"/>
      <c r="J98" s="1">
        <v>1991</v>
      </c>
      <c r="K98" s="1">
        <v>18</v>
      </c>
      <c r="L98" s="2">
        <f t="shared" si="7"/>
        <v>4.9315068493150684E-2</v>
      </c>
      <c r="M98" s="1"/>
      <c r="N98" s="1">
        <v>1991</v>
      </c>
      <c r="O98" s="1">
        <v>38</v>
      </c>
      <c r="P98" s="2">
        <f t="shared" si="8"/>
        <v>0.10410958904109589</v>
      </c>
      <c r="R98" s="3">
        <v>1991</v>
      </c>
      <c r="S98" s="3">
        <v>44.72</v>
      </c>
      <c r="T98" s="3"/>
      <c r="U98" s="3"/>
      <c r="V98" s="3">
        <v>1991</v>
      </c>
      <c r="W98" s="3">
        <v>34.81</v>
      </c>
      <c r="X98" s="4">
        <f t="shared" si="9"/>
        <v>0.77839892665474064</v>
      </c>
      <c r="Y98" s="3"/>
      <c r="Z98" s="3">
        <v>1991</v>
      </c>
      <c r="AA98" s="3">
        <v>23.78</v>
      </c>
      <c r="AB98" s="4">
        <f t="shared" si="10"/>
        <v>0.53175313059033991</v>
      </c>
      <c r="AC98" s="3"/>
      <c r="AD98" s="3">
        <v>1991</v>
      </c>
      <c r="AE98" s="3">
        <v>8</v>
      </c>
      <c r="AF98" s="4">
        <f t="shared" si="11"/>
        <v>0.17889087656529518</v>
      </c>
    </row>
    <row r="99" spans="1:32" x14ac:dyDescent="0.25">
      <c r="A99" s="1">
        <v>1992</v>
      </c>
      <c r="B99" s="1">
        <v>118</v>
      </c>
      <c r="C99" s="29">
        <v>365</v>
      </c>
      <c r="D99" s="1"/>
      <c r="E99" s="1"/>
      <c r="F99" s="1">
        <v>1992</v>
      </c>
      <c r="G99" s="1">
        <v>6</v>
      </c>
      <c r="H99" s="2">
        <f t="shared" si="6"/>
        <v>1.643835616438356E-2</v>
      </c>
      <c r="I99" s="1"/>
      <c r="J99" s="1">
        <v>1992</v>
      </c>
      <c r="K99" s="1">
        <v>11</v>
      </c>
      <c r="L99" s="2">
        <f t="shared" si="7"/>
        <v>3.0136986301369864E-2</v>
      </c>
      <c r="M99" s="1"/>
      <c r="N99" s="1">
        <v>1992</v>
      </c>
      <c r="O99" s="1">
        <v>31</v>
      </c>
      <c r="P99" s="2">
        <f t="shared" si="8"/>
        <v>8.4931506849315067E-2</v>
      </c>
      <c r="R99" s="3">
        <v>1992</v>
      </c>
      <c r="S99" s="3">
        <v>42.04</v>
      </c>
      <c r="T99" s="3"/>
      <c r="U99" s="3"/>
      <c r="V99" s="3">
        <v>1992</v>
      </c>
      <c r="W99" s="3">
        <v>30.71</v>
      </c>
      <c r="X99" s="4">
        <f t="shared" si="9"/>
        <v>0.73049476688867754</v>
      </c>
      <c r="Y99" s="3"/>
      <c r="Z99" s="3">
        <v>1992</v>
      </c>
      <c r="AA99" s="3">
        <v>18.57</v>
      </c>
      <c r="AB99" s="4">
        <f t="shared" si="10"/>
        <v>0.44172216936251191</v>
      </c>
      <c r="AC99" s="3"/>
      <c r="AD99" s="3">
        <v>1992</v>
      </c>
      <c r="AE99" s="3">
        <v>12.86</v>
      </c>
      <c r="AF99" s="4">
        <f t="shared" si="11"/>
        <v>0.30589914367269266</v>
      </c>
    </row>
    <row r="100" spans="1:32" x14ac:dyDescent="0.25">
      <c r="A100" s="1">
        <v>1993</v>
      </c>
      <c r="B100" s="1">
        <v>122</v>
      </c>
      <c r="C100" s="29">
        <v>365</v>
      </c>
      <c r="D100" s="1"/>
      <c r="E100" s="1"/>
      <c r="F100" s="1">
        <v>1993</v>
      </c>
      <c r="G100" s="1">
        <v>3</v>
      </c>
      <c r="H100" s="2">
        <f t="shared" si="6"/>
        <v>8.21917808219178E-3</v>
      </c>
      <c r="I100" s="1"/>
      <c r="J100" s="1">
        <v>1993</v>
      </c>
      <c r="K100" s="1">
        <v>22</v>
      </c>
      <c r="L100" s="2">
        <f t="shared" si="7"/>
        <v>6.0273972602739728E-2</v>
      </c>
      <c r="M100" s="1"/>
      <c r="N100" s="1">
        <v>1993</v>
      </c>
      <c r="O100" s="1">
        <v>35</v>
      </c>
      <c r="P100" s="2">
        <f t="shared" si="8"/>
        <v>9.5890410958904104E-2</v>
      </c>
      <c r="R100" s="3">
        <v>1993</v>
      </c>
      <c r="S100" s="3">
        <v>48.02</v>
      </c>
      <c r="T100" s="3"/>
      <c r="U100" s="3"/>
      <c r="V100" s="3">
        <v>1993</v>
      </c>
      <c r="W100" s="3">
        <v>36.36</v>
      </c>
      <c r="X100" s="4">
        <f t="shared" si="9"/>
        <v>0.75718450645564339</v>
      </c>
      <c r="Y100" s="3"/>
      <c r="Z100" s="3">
        <v>1993</v>
      </c>
      <c r="AA100" s="3">
        <v>28.75</v>
      </c>
      <c r="AB100" s="4">
        <f t="shared" si="10"/>
        <v>0.59870887130362349</v>
      </c>
      <c r="AC100" s="3"/>
      <c r="AD100" s="3">
        <v>1993</v>
      </c>
      <c r="AE100" s="3">
        <v>6.21</v>
      </c>
      <c r="AF100" s="4">
        <f t="shared" si="11"/>
        <v>0.12932111620158265</v>
      </c>
    </row>
    <row r="101" spans="1:32" x14ac:dyDescent="0.25">
      <c r="A101" s="1">
        <v>1994</v>
      </c>
      <c r="B101" s="1">
        <v>121</v>
      </c>
      <c r="C101" s="29">
        <v>365</v>
      </c>
      <c r="D101" s="1"/>
      <c r="E101" s="1"/>
      <c r="F101" s="1">
        <v>1994</v>
      </c>
      <c r="G101" s="1">
        <v>4</v>
      </c>
      <c r="H101" s="2">
        <f t="shared" si="6"/>
        <v>1.0958904109589041E-2</v>
      </c>
      <c r="I101" s="1"/>
      <c r="J101" s="1">
        <v>1994</v>
      </c>
      <c r="K101" s="1">
        <v>20</v>
      </c>
      <c r="L101" s="2">
        <f t="shared" si="7"/>
        <v>5.4794520547945202E-2</v>
      </c>
      <c r="M101" s="1"/>
      <c r="N101" s="1">
        <v>1994</v>
      </c>
      <c r="O101" s="1">
        <v>40</v>
      </c>
      <c r="P101" s="2">
        <f t="shared" si="8"/>
        <v>0.1095890410958904</v>
      </c>
      <c r="R101" s="3">
        <v>1994</v>
      </c>
      <c r="S101" s="3">
        <v>46.54</v>
      </c>
      <c r="T101" s="3"/>
      <c r="U101" s="3"/>
      <c r="V101" s="3">
        <v>1994</v>
      </c>
      <c r="W101" s="3">
        <v>36.79</v>
      </c>
      <c r="X101" s="4">
        <f t="shared" si="9"/>
        <v>0.79050279329608941</v>
      </c>
      <c r="Y101" s="3"/>
      <c r="Z101" s="3">
        <v>1994</v>
      </c>
      <c r="AA101" s="3">
        <v>25.32</v>
      </c>
      <c r="AB101" s="4">
        <f t="shared" si="10"/>
        <v>0.54404813064030944</v>
      </c>
      <c r="AC101" s="3"/>
      <c r="AD101" s="3">
        <v>1994</v>
      </c>
      <c r="AE101" s="3">
        <v>8.1199999999999992</v>
      </c>
      <c r="AF101" s="4">
        <f t="shared" si="11"/>
        <v>0.17447357112161579</v>
      </c>
    </row>
    <row r="102" spans="1:32" x14ac:dyDescent="0.25">
      <c r="A102" s="1">
        <v>1995</v>
      </c>
      <c r="B102" s="1">
        <v>121</v>
      </c>
      <c r="C102" s="29">
        <v>365</v>
      </c>
      <c r="D102" s="1"/>
      <c r="E102" s="1"/>
      <c r="F102" s="1">
        <v>1995</v>
      </c>
      <c r="G102" s="1">
        <v>1</v>
      </c>
      <c r="H102" s="2">
        <f t="shared" si="6"/>
        <v>2.7397260273972603E-3</v>
      </c>
      <c r="I102" s="1"/>
      <c r="J102" s="1">
        <v>1995</v>
      </c>
      <c r="K102" s="1">
        <v>19</v>
      </c>
      <c r="L102" s="2">
        <f t="shared" si="7"/>
        <v>5.2054794520547946E-2</v>
      </c>
      <c r="M102" s="1"/>
      <c r="N102" s="1">
        <v>1995</v>
      </c>
      <c r="O102" s="1">
        <v>31</v>
      </c>
      <c r="P102" s="2">
        <f t="shared" si="8"/>
        <v>8.4931506849315067E-2</v>
      </c>
      <c r="R102" s="3">
        <v>1995</v>
      </c>
      <c r="S102" s="3">
        <v>38.119999999999997</v>
      </c>
      <c r="T102" s="3"/>
      <c r="U102" s="3"/>
      <c r="V102" s="3">
        <v>1995</v>
      </c>
      <c r="W102" s="3">
        <v>27.83</v>
      </c>
      <c r="X102" s="4">
        <f t="shared" si="9"/>
        <v>0.73006295907660024</v>
      </c>
      <c r="Y102" s="3"/>
      <c r="Z102" s="3">
        <v>1995</v>
      </c>
      <c r="AA102" s="3">
        <v>21.18</v>
      </c>
      <c r="AB102" s="4">
        <f t="shared" si="10"/>
        <v>0.55561385099685212</v>
      </c>
      <c r="AC102" s="3"/>
      <c r="AD102" s="3">
        <v>1995</v>
      </c>
      <c r="AE102" s="3">
        <v>1.85</v>
      </c>
      <c r="AF102" s="4">
        <f t="shared" si="11"/>
        <v>4.8530954879328445E-2</v>
      </c>
    </row>
    <row r="103" spans="1:32" x14ac:dyDescent="0.25">
      <c r="A103" s="1">
        <v>1996</v>
      </c>
      <c r="B103" s="1">
        <v>152</v>
      </c>
      <c r="C103" s="29">
        <v>365</v>
      </c>
      <c r="D103" s="1"/>
      <c r="E103" s="1"/>
      <c r="F103" s="1">
        <v>1996</v>
      </c>
      <c r="G103" s="1">
        <v>6</v>
      </c>
      <c r="H103" s="2">
        <f t="shared" si="6"/>
        <v>1.643835616438356E-2</v>
      </c>
      <c r="I103" s="1"/>
      <c r="J103" s="1">
        <v>1996</v>
      </c>
      <c r="K103" s="1">
        <v>23</v>
      </c>
      <c r="L103" s="2">
        <f t="shared" si="7"/>
        <v>6.3013698630136991E-2</v>
      </c>
      <c r="M103" s="1"/>
      <c r="N103" s="1">
        <v>1996</v>
      </c>
      <c r="O103" s="1">
        <v>49</v>
      </c>
      <c r="P103" s="2">
        <f t="shared" si="8"/>
        <v>0.13424657534246576</v>
      </c>
      <c r="R103" s="3">
        <v>1996</v>
      </c>
      <c r="S103" s="3">
        <v>61.45</v>
      </c>
      <c r="T103" s="3"/>
      <c r="U103" s="3"/>
      <c r="V103" s="3">
        <v>1996</v>
      </c>
      <c r="W103" s="3">
        <v>50.49</v>
      </c>
      <c r="X103" s="4">
        <f t="shared" si="9"/>
        <v>0.82164361269324648</v>
      </c>
      <c r="Y103" s="3"/>
      <c r="Z103" s="3">
        <v>1996</v>
      </c>
      <c r="AA103" s="3">
        <v>35.61</v>
      </c>
      <c r="AB103" s="4">
        <f t="shared" si="10"/>
        <v>0.57949552481692435</v>
      </c>
      <c r="AC103" s="3"/>
      <c r="AD103" s="3">
        <v>1996</v>
      </c>
      <c r="AE103" s="3">
        <v>16.02</v>
      </c>
      <c r="AF103" s="4">
        <f t="shared" si="11"/>
        <v>0.26069975589910493</v>
      </c>
    </row>
    <row r="104" spans="1:32" x14ac:dyDescent="0.25">
      <c r="A104" s="1">
        <v>1997</v>
      </c>
      <c r="B104" s="1">
        <v>127</v>
      </c>
      <c r="C104" s="29">
        <v>365</v>
      </c>
      <c r="D104" s="1"/>
      <c r="E104" s="1"/>
      <c r="F104" s="1">
        <v>1997</v>
      </c>
      <c r="G104" s="1">
        <v>4</v>
      </c>
      <c r="H104" s="2">
        <f t="shared" si="6"/>
        <v>1.0958904109589041E-2</v>
      </c>
      <c r="I104" s="1"/>
      <c r="J104" s="1">
        <v>1997</v>
      </c>
      <c r="K104" s="1">
        <v>19</v>
      </c>
      <c r="L104" s="2">
        <f t="shared" si="7"/>
        <v>5.2054794520547946E-2</v>
      </c>
      <c r="M104" s="1"/>
      <c r="N104" s="1">
        <v>1997</v>
      </c>
      <c r="O104" s="1">
        <v>36</v>
      </c>
      <c r="P104" s="2">
        <f t="shared" si="8"/>
        <v>9.8630136986301367E-2</v>
      </c>
      <c r="R104" s="3">
        <v>1997</v>
      </c>
      <c r="S104" s="3">
        <v>48.62</v>
      </c>
      <c r="T104" s="3"/>
      <c r="U104" s="3"/>
      <c r="V104" s="3">
        <v>1997</v>
      </c>
      <c r="W104" s="3">
        <v>37.08</v>
      </c>
      <c r="X104" s="4">
        <f t="shared" si="9"/>
        <v>0.76264911559029203</v>
      </c>
      <c r="Y104" s="3"/>
      <c r="Z104" s="3">
        <v>1997</v>
      </c>
      <c r="AA104" s="3">
        <v>26.88</v>
      </c>
      <c r="AB104" s="4">
        <f t="shared" si="10"/>
        <v>0.55285890580008223</v>
      </c>
      <c r="AC104" s="3"/>
      <c r="AD104" s="3">
        <v>1997</v>
      </c>
      <c r="AE104" s="3">
        <v>11.72</v>
      </c>
      <c r="AF104" s="4">
        <f t="shared" si="11"/>
        <v>0.24105306458247638</v>
      </c>
    </row>
    <row r="105" spans="1:32" x14ac:dyDescent="0.25">
      <c r="A105" s="1">
        <v>1998</v>
      </c>
      <c r="B105" s="1">
        <v>115</v>
      </c>
      <c r="C105" s="29">
        <v>365</v>
      </c>
      <c r="D105" s="1"/>
      <c r="E105" s="1"/>
      <c r="F105" s="1">
        <v>1998</v>
      </c>
      <c r="G105" s="1">
        <v>3</v>
      </c>
      <c r="H105" s="2">
        <f t="shared" si="6"/>
        <v>8.21917808219178E-3</v>
      </c>
      <c r="I105" s="1"/>
      <c r="J105" s="1">
        <v>1998</v>
      </c>
      <c r="K105" s="1">
        <v>18</v>
      </c>
      <c r="L105" s="2">
        <f t="shared" si="7"/>
        <v>4.9315068493150684E-2</v>
      </c>
      <c r="M105" s="1"/>
      <c r="N105" s="1">
        <v>1998</v>
      </c>
      <c r="O105" s="1">
        <v>35</v>
      </c>
      <c r="P105" s="2">
        <f t="shared" si="8"/>
        <v>9.5890410958904104E-2</v>
      </c>
      <c r="R105" s="3">
        <v>1998</v>
      </c>
      <c r="S105" s="3">
        <v>44.11</v>
      </c>
      <c r="T105" s="3"/>
      <c r="U105" s="3"/>
      <c r="V105" s="3">
        <v>1998</v>
      </c>
      <c r="W105" s="3">
        <v>34.4</v>
      </c>
      <c r="X105" s="4">
        <f t="shared" si="9"/>
        <v>0.77986851054182726</v>
      </c>
      <c r="Y105" s="3"/>
      <c r="Z105" s="3">
        <v>1998</v>
      </c>
      <c r="AA105" s="3">
        <v>24.18</v>
      </c>
      <c r="AB105" s="4">
        <f t="shared" si="10"/>
        <v>0.54817501700294713</v>
      </c>
      <c r="AC105" s="3"/>
      <c r="AD105" s="3">
        <v>1998</v>
      </c>
      <c r="AE105" s="3">
        <v>6.47</v>
      </c>
      <c r="AF105" s="4">
        <f t="shared" si="11"/>
        <v>0.14667875765132624</v>
      </c>
    </row>
    <row r="106" spans="1:32" x14ac:dyDescent="0.25">
      <c r="A106" s="1">
        <v>1999</v>
      </c>
      <c r="B106" s="1">
        <v>109</v>
      </c>
      <c r="C106" s="29">
        <v>365</v>
      </c>
      <c r="D106" s="1"/>
      <c r="E106" s="1"/>
      <c r="F106" s="1">
        <v>1999</v>
      </c>
      <c r="G106" s="1">
        <v>4</v>
      </c>
      <c r="H106" s="2">
        <f t="shared" si="6"/>
        <v>1.0958904109589041E-2</v>
      </c>
      <c r="I106" s="1"/>
      <c r="J106" s="1">
        <v>1999</v>
      </c>
      <c r="K106" s="1">
        <v>16</v>
      </c>
      <c r="L106" s="2">
        <f t="shared" si="7"/>
        <v>4.3835616438356165E-2</v>
      </c>
      <c r="M106" s="1"/>
      <c r="N106" s="1">
        <v>1999</v>
      </c>
      <c r="O106" s="1">
        <v>36</v>
      </c>
      <c r="P106" s="2">
        <f t="shared" si="8"/>
        <v>9.8630136986301367E-2</v>
      </c>
      <c r="R106" s="3">
        <v>1999</v>
      </c>
      <c r="S106" s="3">
        <v>47.14</v>
      </c>
      <c r="T106" s="3"/>
      <c r="U106" s="3"/>
      <c r="V106" s="3">
        <v>1999</v>
      </c>
      <c r="W106" s="3">
        <v>37</v>
      </c>
      <c r="X106" s="4">
        <f t="shared" si="9"/>
        <v>0.78489605430632159</v>
      </c>
      <c r="Y106" s="3"/>
      <c r="Z106" s="3">
        <v>1999</v>
      </c>
      <c r="AA106" s="3">
        <v>25.33</v>
      </c>
      <c r="AB106" s="4">
        <f t="shared" si="10"/>
        <v>0.53733559609673309</v>
      </c>
      <c r="AC106" s="3"/>
      <c r="AD106" s="3">
        <v>1999</v>
      </c>
      <c r="AE106" s="3">
        <v>12.06</v>
      </c>
      <c r="AF106" s="4">
        <f t="shared" si="11"/>
        <v>0.25583368689011454</v>
      </c>
    </row>
    <row r="107" spans="1:32" x14ac:dyDescent="0.25">
      <c r="A107" s="1">
        <v>2000</v>
      </c>
      <c r="B107" s="1">
        <v>120</v>
      </c>
      <c r="C107" s="29">
        <v>365</v>
      </c>
      <c r="D107" s="1"/>
      <c r="E107" s="1"/>
      <c r="F107" s="1">
        <v>2000</v>
      </c>
      <c r="G107" s="1">
        <v>2</v>
      </c>
      <c r="H107" s="2">
        <f t="shared" si="6"/>
        <v>5.4794520547945206E-3</v>
      </c>
      <c r="I107" s="1"/>
      <c r="J107" s="1">
        <v>2000</v>
      </c>
      <c r="K107" s="1">
        <v>22</v>
      </c>
      <c r="L107" s="2">
        <f t="shared" si="7"/>
        <v>6.0273972602739728E-2</v>
      </c>
      <c r="M107" s="1"/>
      <c r="N107" s="1">
        <v>2000</v>
      </c>
      <c r="O107" s="1">
        <v>36</v>
      </c>
      <c r="P107" s="2">
        <f t="shared" si="8"/>
        <v>9.8630136986301367E-2</v>
      </c>
      <c r="R107" s="3">
        <v>2000</v>
      </c>
      <c r="S107" s="3">
        <v>43.12</v>
      </c>
      <c r="T107" s="3"/>
      <c r="U107" s="3"/>
      <c r="V107" s="3">
        <v>2000</v>
      </c>
      <c r="W107" s="3">
        <v>33.18</v>
      </c>
      <c r="X107" s="4">
        <f t="shared" si="9"/>
        <v>0.76948051948051954</v>
      </c>
      <c r="Y107" s="3"/>
      <c r="Z107" s="3">
        <v>2000</v>
      </c>
      <c r="AA107" s="3">
        <v>25.24</v>
      </c>
      <c r="AB107" s="4">
        <f t="shared" si="10"/>
        <v>0.5853432282003711</v>
      </c>
      <c r="AC107" s="3"/>
      <c r="AD107" s="3">
        <v>2000</v>
      </c>
      <c r="AE107" s="3">
        <v>5.24</v>
      </c>
      <c r="AF107" s="4">
        <f t="shared" si="11"/>
        <v>0.1215213358070501</v>
      </c>
    </row>
    <row r="108" spans="1:32" x14ac:dyDescent="0.25">
      <c r="A108" s="1">
        <v>2001</v>
      </c>
      <c r="B108" s="1">
        <v>111</v>
      </c>
      <c r="C108" s="29">
        <v>365</v>
      </c>
      <c r="D108" s="1"/>
      <c r="E108" s="1"/>
      <c r="F108" s="1">
        <v>2001</v>
      </c>
      <c r="G108" s="1">
        <v>3</v>
      </c>
      <c r="H108" s="2">
        <f t="shared" si="6"/>
        <v>8.21917808219178E-3</v>
      </c>
      <c r="I108" s="1"/>
      <c r="J108" s="1">
        <v>2001</v>
      </c>
      <c r="K108" s="1">
        <v>16</v>
      </c>
      <c r="L108" s="2">
        <f t="shared" si="7"/>
        <v>4.3835616438356165E-2</v>
      </c>
      <c r="M108" s="1"/>
      <c r="N108" s="1">
        <v>2001</v>
      </c>
      <c r="O108" s="1">
        <v>32</v>
      </c>
      <c r="P108" s="2">
        <f t="shared" si="8"/>
        <v>8.7671232876712329E-2</v>
      </c>
      <c r="R108" s="3">
        <v>2001</v>
      </c>
      <c r="S108" s="3">
        <v>39.53</v>
      </c>
      <c r="T108" s="3"/>
      <c r="U108" s="3"/>
      <c r="V108" s="3">
        <v>2001</v>
      </c>
      <c r="W108" s="3">
        <v>30.52</v>
      </c>
      <c r="X108" s="4">
        <f t="shared" si="9"/>
        <v>0.77207184416898555</v>
      </c>
      <c r="Y108" s="3"/>
      <c r="Z108" s="3">
        <v>2001</v>
      </c>
      <c r="AA108" s="3">
        <v>21.05</v>
      </c>
      <c r="AB108" s="4">
        <f t="shared" si="10"/>
        <v>0.53250695674171511</v>
      </c>
      <c r="AC108" s="3"/>
      <c r="AD108" s="3">
        <v>2001</v>
      </c>
      <c r="AE108" s="3">
        <v>5.71</v>
      </c>
      <c r="AF108" s="4">
        <f t="shared" si="11"/>
        <v>0.14444725524917784</v>
      </c>
    </row>
    <row r="109" spans="1:32" x14ac:dyDescent="0.25">
      <c r="A109" s="1">
        <v>2002</v>
      </c>
      <c r="B109" s="1">
        <v>113</v>
      </c>
      <c r="C109" s="29">
        <v>365</v>
      </c>
      <c r="D109" s="1"/>
      <c r="E109" s="1"/>
      <c r="F109" s="1">
        <v>2002</v>
      </c>
      <c r="G109" s="1">
        <v>4</v>
      </c>
      <c r="H109" s="2">
        <f t="shared" si="6"/>
        <v>1.0958904109589041E-2</v>
      </c>
      <c r="I109" s="1"/>
      <c r="J109" s="1">
        <v>2002</v>
      </c>
      <c r="K109" s="1">
        <v>21</v>
      </c>
      <c r="L109" s="2">
        <f t="shared" si="7"/>
        <v>5.7534246575342465E-2</v>
      </c>
      <c r="M109" s="1"/>
      <c r="N109" s="1">
        <v>2002</v>
      </c>
      <c r="O109" s="1">
        <v>43</v>
      </c>
      <c r="P109" s="2">
        <f t="shared" si="8"/>
        <v>0.11780821917808219</v>
      </c>
      <c r="R109" s="3">
        <v>2002</v>
      </c>
      <c r="S109" s="3">
        <v>48.82</v>
      </c>
      <c r="T109" s="3"/>
      <c r="U109" s="3"/>
      <c r="V109" s="3">
        <v>2002</v>
      </c>
      <c r="W109" s="3">
        <v>40.24</v>
      </c>
      <c r="X109" s="4">
        <f t="shared" si="9"/>
        <v>0.82425235559197052</v>
      </c>
      <c r="Y109" s="3"/>
      <c r="Z109" s="3">
        <v>2002</v>
      </c>
      <c r="AA109" s="3">
        <v>27.26</v>
      </c>
      <c r="AB109" s="4">
        <f t="shared" si="10"/>
        <v>0.55837771405161818</v>
      </c>
      <c r="AC109" s="3"/>
      <c r="AD109" s="3">
        <v>2002</v>
      </c>
      <c r="AE109" s="3">
        <v>8.4499999999999993</v>
      </c>
      <c r="AF109" s="4">
        <f t="shared" si="11"/>
        <v>0.17308480131093812</v>
      </c>
    </row>
    <row r="110" spans="1:32" x14ac:dyDescent="0.25">
      <c r="A110" s="1">
        <v>2003</v>
      </c>
      <c r="B110" s="1">
        <v>146</v>
      </c>
      <c r="C110" s="29">
        <v>365</v>
      </c>
      <c r="D110" s="1"/>
      <c r="E110" s="1"/>
      <c r="F110" s="1">
        <v>2003</v>
      </c>
      <c r="G110" s="1">
        <v>7</v>
      </c>
      <c r="H110" s="2">
        <f t="shared" si="6"/>
        <v>1.9178082191780823E-2</v>
      </c>
      <c r="I110" s="1"/>
      <c r="J110" s="1">
        <v>2003</v>
      </c>
      <c r="K110" s="1">
        <v>28</v>
      </c>
      <c r="L110" s="2">
        <f t="shared" si="7"/>
        <v>7.6712328767123292E-2</v>
      </c>
      <c r="M110" s="1"/>
      <c r="N110" s="1">
        <v>2003</v>
      </c>
      <c r="O110" s="1">
        <v>48</v>
      </c>
      <c r="P110" s="2">
        <f t="shared" si="8"/>
        <v>0.13150684931506848</v>
      </c>
      <c r="R110" s="3">
        <v>2003</v>
      </c>
      <c r="S110" s="3">
        <v>60.85</v>
      </c>
      <c r="T110" s="3"/>
      <c r="U110" s="3"/>
      <c r="V110" s="3">
        <v>2003</v>
      </c>
      <c r="W110" s="3">
        <v>47.83</v>
      </c>
      <c r="X110" s="4">
        <f t="shared" si="9"/>
        <v>0.78603122432210348</v>
      </c>
      <c r="Y110" s="3"/>
      <c r="Z110" s="3">
        <v>2003</v>
      </c>
      <c r="AA110" s="3">
        <v>35.6</v>
      </c>
      <c r="AB110" s="4">
        <f t="shared" si="10"/>
        <v>0.58504519309778147</v>
      </c>
      <c r="AC110" s="3"/>
      <c r="AD110" s="3">
        <v>2003</v>
      </c>
      <c r="AE110" s="3">
        <v>14.11</v>
      </c>
      <c r="AF110" s="4">
        <f t="shared" si="11"/>
        <v>0.23188167625308134</v>
      </c>
    </row>
    <row r="111" spans="1:32" x14ac:dyDescent="0.25">
      <c r="A111" s="1">
        <v>2004</v>
      </c>
      <c r="B111" s="1">
        <v>128</v>
      </c>
      <c r="C111" s="29">
        <v>365</v>
      </c>
      <c r="D111" s="1"/>
      <c r="E111" s="1"/>
      <c r="F111" s="1">
        <v>2004</v>
      </c>
      <c r="G111" s="1">
        <v>2</v>
      </c>
      <c r="H111" s="2">
        <f t="shared" si="6"/>
        <v>5.4794520547945206E-3</v>
      </c>
      <c r="I111" s="1"/>
      <c r="J111" s="1">
        <v>2004</v>
      </c>
      <c r="K111" s="1">
        <v>15</v>
      </c>
      <c r="L111" s="2">
        <f t="shared" si="7"/>
        <v>4.1095890410958902E-2</v>
      </c>
      <c r="M111" s="1"/>
      <c r="N111" s="1">
        <v>2004</v>
      </c>
      <c r="O111" s="1">
        <v>40</v>
      </c>
      <c r="P111" s="2">
        <f t="shared" si="8"/>
        <v>0.1095890410958904</v>
      </c>
      <c r="R111" s="3">
        <v>2004</v>
      </c>
      <c r="S111" s="3">
        <v>49.2</v>
      </c>
      <c r="T111" s="3"/>
      <c r="U111" s="3"/>
      <c r="V111" s="3">
        <v>2004</v>
      </c>
      <c r="W111" s="3">
        <v>37.65</v>
      </c>
      <c r="X111" s="4">
        <f t="shared" si="9"/>
        <v>0.76524390243902429</v>
      </c>
      <c r="Y111" s="3"/>
      <c r="Z111" s="3">
        <v>2004</v>
      </c>
      <c r="AA111" s="3">
        <v>23.79</v>
      </c>
      <c r="AB111" s="4">
        <f t="shared" si="10"/>
        <v>0.48353658536585359</v>
      </c>
      <c r="AC111" s="3"/>
      <c r="AD111" s="3">
        <v>2004</v>
      </c>
      <c r="AE111" s="3">
        <v>8.2100000000000009</v>
      </c>
      <c r="AF111" s="4">
        <f t="shared" si="11"/>
        <v>0.16686991869918699</v>
      </c>
    </row>
    <row r="112" spans="1:32" x14ac:dyDescent="0.25">
      <c r="A112" s="1">
        <v>2005</v>
      </c>
      <c r="B112" s="1">
        <v>121</v>
      </c>
      <c r="C112" s="29">
        <v>365</v>
      </c>
      <c r="D112" s="1"/>
      <c r="E112" s="1"/>
      <c r="F112" s="1">
        <v>2005</v>
      </c>
      <c r="G112" s="1">
        <v>6</v>
      </c>
      <c r="H112" s="2">
        <f t="shared" si="6"/>
        <v>1.643835616438356E-2</v>
      </c>
      <c r="I112" s="1"/>
      <c r="J112" s="1">
        <v>2005</v>
      </c>
      <c r="K112" s="1">
        <v>27</v>
      </c>
      <c r="L112" s="2">
        <f t="shared" si="7"/>
        <v>7.3972602739726029E-2</v>
      </c>
      <c r="M112" s="1"/>
      <c r="N112" s="1">
        <v>2005</v>
      </c>
      <c r="O112" s="1">
        <v>42</v>
      </c>
      <c r="P112" s="2">
        <f t="shared" si="8"/>
        <v>0.11506849315068493</v>
      </c>
      <c r="R112" s="3">
        <v>2005</v>
      </c>
      <c r="S112" s="3">
        <v>52.47</v>
      </c>
      <c r="T112" s="3"/>
      <c r="U112" s="3"/>
      <c r="V112" s="3">
        <v>2005</v>
      </c>
      <c r="W112" s="3">
        <v>42.06</v>
      </c>
      <c r="X112" s="4">
        <f t="shared" si="9"/>
        <v>0.80160091480846207</v>
      </c>
      <c r="Y112" s="3"/>
      <c r="Z112" s="3">
        <v>2005</v>
      </c>
      <c r="AA112" s="3">
        <v>34.01</v>
      </c>
      <c r="AB112" s="4">
        <f t="shared" si="10"/>
        <v>0.6481799123308557</v>
      </c>
      <c r="AC112" s="3"/>
      <c r="AD112" s="3">
        <v>2005</v>
      </c>
      <c r="AE112" s="3">
        <v>12.27</v>
      </c>
      <c r="AF112" s="4">
        <f t="shared" si="11"/>
        <v>0.23384791309319611</v>
      </c>
    </row>
    <row r="113" spans="1:32" x14ac:dyDescent="0.25">
      <c r="A113" s="1">
        <v>2006</v>
      </c>
      <c r="B113" s="1">
        <v>110</v>
      </c>
      <c r="C113" s="29">
        <v>365</v>
      </c>
      <c r="D113" s="1"/>
      <c r="E113" s="1"/>
      <c r="F113" s="1">
        <v>2006</v>
      </c>
      <c r="G113" s="1">
        <v>4</v>
      </c>
      <c r="H113" s="2">
        <f t="shared" si="6"/>
        <v>1.0958904109589041E-2</v>
      </c>
      <c r="I113" s="1"/>
      <c r="J113" s="1">
        <v>2006</v>
      </c>
      <c r="K113" s="1">
        <v>21</v>
      </c>
      <c r="L113" s="2">
        <f t="shared" si="7"/>
        <v>5.7534246575342465E-2</v>
      </c>
      <c r="M113" s="1"/>
      <c r="N113" s="1">
        <v>2006</v>
      </c>
      <c r="O113" s="1">
        <v>41</v>
      </c>
      <c r="P113" s="2">
        <f t="shared" si="8"/>
        <v>0.11232876712328767</v>
      </c>
      <c r="R113" s="3">
        <v>2006</v>
      </c>
      <c r="S113" s="3">
        <v>51.77</v>
      </c>
      <c r="T113" s="3"/>
      <c r="U113" s="3"/>
      <c r="V113" s="3">
        <v>2006</v>
      </c>
      <c r="W113" s="3">
        <v>39.67</v>
      </c>
      <c r="X113" s="4">
        <f t="shared" si="9"/>
        <v>0.76627390380529259</v>
      </c>
      <c r="Y113" s="3"/>
      <c r="Z113" s="3">
        <v>2006</v>
      </c>
      <c r="AA113" s="3">
        <v>28.55</v>
      </c>
      <c r="AB113" s="4">
        <f t="shared" si="10"/>
        <v>0.55147768978172684</v>
      </c>
      <c r="AC113" s="3"/>
      <c r="AD113" s="3">
        <v>2006</v>
      </c>
      <c r="AE113" s="3">
        <v>8.93</v>
      </c>
      <c r="AF113" s="4">
        <f t="shared" si="11"/>
        <v>0.17249372223295342</v>
      </c>
    </row>
    <row r="114" spans="1:32" x14ac:dyDescent="0.25">
      <c r="A114" s="1">
        <v>2007</v>
      </c>
      <c r="B114" s="1">
        <v>120</v>
      </c>
      <c r="C114" s="29">
        <v>365</v>
      </c>
      <c r="D114" s="1"/>
      <c r="E114" s="1"/>
      <c r="F114" s="1">
        <v>2007</v>
      </c>
      <c r="G114" s="1">
        <v>5</v>
      </c>
      <c r="H114" s="2">
        <f t="shared" si="6"/>
        <v>1.3698630136986301E-2</v>
      </c>
      <c r="I114" s="1"/>
      <c r="J114" s="1">
        <v>2007</v>
      </c>
      <c r="K114" s="1">
        <v>22</v>
      </c>
      <c r="L114" s="2">
        <f t="shared" si="7"/>
        <v>6.0273972602739728E-2</v>
      </c>
      <c r="M114" s="1"/>
      <c r="N114" s="1">
        <v>2007</v>
      </c>
      <c r="O114" s="1">
        <v>42</v>
      </c>
      <c r="P114" s="2">
        <f t="shared" si="8"/>
        <v>0.11506849315068493</v>
      </c>
      <c r="R114" s="3">
        <v>2007</v>
      </c>
      <c r="S114" s="3">
        <v>55.27</v>
      </c>
      <c r="T114" s="3"/>
      <c r="U114" s="3"/>
      <c r="V114" s="3">
        <v>2007</v>
      </c>
      <c r="W114" s="3">
        <v>45</v>
      </c>
      <c r="X114" s="4">
        <f t="shared" si="9"/>
        <v>0.81418491043965979</v>
      </c>
      <c r="Y114" s="3"/>
      <c r="Z114" s="3">
        <v>2007</v>
      </c>
      <c r="AA114" s="3">
        <v>33.6</v>
      </c>
      <c r="AB114" s="4">
        <f t="shared" si="10"/>
        <v>0.60792473312827933</v>
      </c>
      <c r="AC114" s="3"/>
      <c r="AD114" s="3">
        <v>2007</v>
      </c>
      <c r="AE114" s="3">
        <v>14.23</v>
      </c>
      <c r="AF114" s="4">
        <f t="shared" si="11"/>
        <v>0.25746336167903022</v>
      </c>
    </row>
    <row r="115" spans="1:32" x14ac:dyDescent="0.25">
      <c r="A115" s="1">
        <v>2008</v>
      </c>
      <c r="B115" s="1">
        <v>128</v>
      </c>
      <c r="C115" s="29">
        <v>365</v>
      </c>
      <c r="D115" s="1"/>
      <c r="E115" s="1"/>
      <c r="F115" s="1">
        <v>2008</v>
      </c>
      <c r="G115" s="1">
        <v>4</v>
      </c>
      <c r="H115" s="2">
        <f t="shared" si="6"/>
        <v>1.0958904109589041E-2</v>
      </c>
      <c r="I115" s="1"/>
      <c r="J115" s="1">
        <v>2008</v>
      </c>
      <c r="K115" s="1">
        <v>19</v>
      </c>
      <c r="L115" s="2">
        <f t="shared" si="7"/>
        <v>5.2054794520547946E-2</v>
      </c>
      <c r="M115" s="1"/>
      <c r="N115" s="1">
        <v>2008</v>
      </c>
      <c r="O115" s="1">
        <v>44</v>
      </c>
      <c r="P115" s="2">
        <f t="shared" si="8"/>
        <v>0.12054794520547946</v>
      </c>
      <c r="R115" s="3">
        <v>2008</v>
      </c>
      <c r="S115" s="3">
        <v>54.45</v>
      </c>
      <c r="T115" s="3"/>
      <c r="U115" s="3"/>
      <c r="V115" s="3">
        <v>2008</v>
      </c>
      <c r="W115" s="3">
        <v>43.88</v>
      </c>
      <c r="X115" s="4">
        <f t="shared" si="9"/>
        <v>0.80587695133149684</v>
      </c>
      <c r="Y115" s="3"/>
      <c r="Z115" s="3">
        <v>2008</v>
      </c>
      <c r="AA115" s="3">
        <v>29.4</v>
      </c>
      <c r="AB115" s="4">
        <f t="shared" si="10"/>
        <v>0.53994490358126712</v>
      </c>
      <c r="AC115" s="3"/>
      <c r="AD115" s="3">
        <v>2008</v>
      </c>
      <c r="AE115" s="3">
        <v>12</v>
      </c>
      <c r="AF115" s="4">
        <f t="shared" si="11"/>
        <v>0.22038567493112945</v>
      </c>
    </row>
    <row r="116" spans="1:32" x14ac:dyDescent="0.25">
      <c r="A116" s="1">
        <v>2009</v>
      </c>
      <c r="B116" s="1">
        <v>144</v>
      </c>
      <c r="C116" s="29">
        <v>365</v>
      </c>
      <c r="D116" s="1"/>
      <c r="E116" s="1"/>
      <c r="F116" s="1">
        <v>2009</v>
      </c>
      <c r="G116" s="1">
        <v>1</v>
      </c>
      <c r="H116" s="2">
        <f t="shared" si="6"/>
        <v>2.7397260273972603E-3</v>
      </c>
      <c r="I116" s="1"/>
      <c r="J116" s="1">
        <v>2009</v>
      </c>
      <c r="K116" s="1">
        <v>26</v>
      </c>
      <c r="L116" s="2">
        <f t="shared" si="7"/>
        <v>7.1232876712328766E-2</v>
      </c>
      <c r="M116" s="1"/>
      <c r="N116" s="1">
        <v>2009</v>
      </c>
      <c r="O116" s="1">
        <v>46</v>
      </c>
      <c r="P116" s="2">
        <f t="shared" si="8"/>
        <v>0.12602739726027398</v>
      </c>
      <c r="R116" s="3">
        <v>2009</v>
      </c>
      <c r="S116" s="3">
        <v>51.89</v>
      </c>
      <c r="T116" s="3"/>
      <c r="U116" s="3"/>
      <c r="V116" s="3">
        <v>2009</v>
      </c>
      <c r="W116" s="3">
        <v>39.18</v>
      </c>
      <c r="X116" s="4">
        <f t="shared" si="9"/>
        <v>0.7550587781846213</v>
      </c>
      <c r="Y116" s="3"/>
      <c r="Z116" s="3">
        <v>2009</v>
      </c>
      <c r="AA116" s="3">
        <v>27.84</v>
      </c>
      <c r="AB116" s="4">
        <f t="shared" si="10"/>
        <v>0.53651956060898054</v>
      </c>
      <c r="AC116" s="3"/>
      <c r="AD116" s="3">
        <v>2009</v>
      </c>
      <c r="AE116" s="3">
        <v>1.94</v>
      </c>
      <c r="AF116" s="4">
        <f t="shared" si="11"/>
        <v>3.7386779726344188E-2</v>
      </c>
    </row>
    <row r="117" spans="1:32" x14ac:dyDescent="0.25">
      <c r="A117" s="1">
        <v>2010</v>
      </c>
      <c r="B117" s="1">
        <v>105</v>
      </c>
      <c r="C117" s="29">
        <v>365</v>
      </c>
      <c r="D117" s="1"/>
      <c r="E117" s="1"/>
      <c r="F117" s="1">
        <v>2010</v>
      </c>
      <c r="G117" s="1">
        <v>6</v>
      </c>
      <c r="H117" s="2">
        <f t="shared" si="6"/>
        <v>1.643835616438356E-2</v>
      </c>
      <c r="I117" s="1"/>
      <c r="J117" s="1">
        <v>2010</v>
      </c>
      <c r="K117" s="1">
        <v>18</v>
      </c>
      <c r="L117" s="2">
        <f t="shared" si="7"/>
        <v>4.9315068493150684E-2</v>
      </c>
      <c r="M117" s="1"/>
      <c r="N117" s="1">
        <v>2010</v>
      </c>
      <c r="O117" s="1">
        <v>38</v>
      </c>
      <c r="P117" s="2">
        <f t="shared" si="8"/>
        <v>0.10410958904109589</v>
      </c>
      <c r="R117" s="3">
        <v>2010</v>
      </c>
      <c r="S117" s="3">
        <v>46.04</v>
      </c>
      <c r="T117" s="3"/>
      <c r="U117" s="3"/>
      <c r="V117" s="3">
        <v>2010</v>
      </c>
      <c r="W117" s="3">
        <v>37.71</v>
      </c>
      <c r="X117" s="4">
        <f t="shared" si="9"/>
        <v>0.81907037358818424</v>
      </c>
      <c r="Y117" s="3"/>
      <c r="Z117" s="3">
        <v>2010</v>
      </c>
      <c r="AA117" s="3">
        <v>26.1</v>
      </c>
      <c r="AB117" s="4">
        <f t="shared" si="10"/>
        <v>0.56689834926151172</v>
      </c>
      <c r="AC117" s="3"/>
      <c r="AD117" s="3">
        <v>2010</v>
      </c>
      <c r="AE117" s="3">
        <v>12.87</v>
      </c>
      <c r="AF117" s="4">
        <f t="shared" si="11"/>
        <v>0.27953953084274541</v>
      </c>
    </row>
    <row r="118" spans="1:32" x14ac:dyDescent="0.25">
      <c r="A118" s="1">
        <v>2011</v>
      </c>
      <c r="B118" s="1">
        <v>128</v>
      </c>
      <c r="C118" s="29">
        <v>365</v>
      </c>
      <c r="D118" s="1"/>
      <c r="E118" s="1"/>
      <c r="F118" s="1">
        <v>2011</v>
      </c>
      <c r="G118" s="1">
        <v>11</v>
      </c>
      <c r="H118" s="2">
        <f t="shared" si="6"/>
        <v>3.0136986301369864E-2</v>
      </c>
      <c r="I118" s="1"/>
      <c r="J118" s="1">
        <v>2011</v>
      </c>
      <c r="K118" s="1">
        <v>20</v>
      </c>
      <c r="L118" s="2">
        <f t="shared" si="7"/>
        <v>5.4794520547945202E-2</v>
      </c>
      <c r="M118" s="1"/>
      <c r="N118" s="1">
        <v>2011</v>
      </c>
      <c r="O118" s="1">
        <v>46</v>
      </c>
      <c r="P118" s="2">
        <f t="shared" si="8"/>
        <v>0.12602739726027398</v>
      </c>
      <c r="R118" s="3">
        <v>2011</v>
      </c>
      <c r="S118" s="3">
        <v>66.11</v>
      </c>
      <c r="T118" s="3"/>
      <c r="U118" s="3"/>
      <c r="V118" s="3">
        <v>2011</v>
      </c>
      <c r="W118" s="3">
        <v>55.07</v>
      </c>
      <c r="X118" s="4">
        <f t="shared" si="9"/>
        <v>0.83300559673271823</v>
      </c>
      <c r="Y118" s="3"/>
      <c r="Z118" s="3">
        <v>2011</v>
      </c>
      <c r="AA118" s="3">
        <v>40.04</v>
      </c>
      <c r="AB118" s="4">
        <f t="shared" si="10"/>
        <v>0.60565723793677206</v>
      </c>
      <c r="AC118" s="3"/>
      <c r="AD118" s="3">
        <v>2011</v>
      </c>
      <c r="AE118" s="3">
        <v>30.22</v>
      </c>
      <c r="AF118" s="4">
        <f t="shared" si="11"/>
        <v>0.45711692633489637</v>
      </c>
    </row>
    <row r="119" spans="1:32" x14ac:dyDescent="0.25">
      <c r="A119" s="1">
        <v>2012</v>
      </c>
      <c r="B119" s="1">
        <v>124</v>
      </c>
      <c r="C119" s="29">
        <v>365</v>
      </c>
      <c r="D119" s="1"/>
      <c r="E119" s="1"/>
      <c r="F119" s="1">
        <v>2012</v>
      </c>
      <c r="G119" s="1">
        <v>2</v>
      </c>
      <c r="H119" s="2">
        <f t="shared" si="6"/>
        <v>5.4794520547945206E-3</v>
      </c>
      <c r="I119" s="1"/>
      <c r="J119" s="1">
        <v>2012</v>
      </c>
      <c r="K119" s="1">
        <v>13</v>
      </c>
      <c r="L119" s="2">
        <f t="shared" si="7"/>
        <v>3.5616438356164383E-2</v>
      </c>
      <c r="M119" s="1"/>
      <c r="N119" s="1">
        <v>2012</v>
      </c>
      <c r="O119" s="1">
        <v>36</v>
      </c>
      <c r="P119" s="2">
        <f t="shared" si="8"/>
        <v>9.8630136986301367E-2</v>
      </c>
      <c r="R119" s="3">
        <v>2012</v>
      </c>
      <c r="S119" s="3">
        <v>40.67</v>
      </c>
      <c r="T119" s="3"/>
      <c r="U119" s="3"/>
      <c r="V119" s="3">
        <v>2012</v>
      </c>
      <c r="W119" s="3">
        <v>29.17</v>
      </c>
      <c r="X119" s="4">
        <f t="shared" si="9"/>
        <v>0.7172362921072043</v>
      </c>
      <c r="Y119" s="3"/>
      <c r="Z119" s="3">
        <v>2012</v>
      </c>
      <c r="AA119" s="3">
        <v>16.13</v>
      </c>
      <c r="AB119" s="4">
        <f t="shared" si="10"/>
        <v>0.39660683550528641</v>
      </c>
      <c r="AC119" s="3"/>
      <c r="AD119" s="3">
        <v>2012</v>
      </c>
      <c r="AE119" s="3">
        <v>4.1399999999999997</v>
      </c>
      <c r="AF119" s="4">
        <f t="shared" si="11"/>
        <v>0.10179493484140643</v>
      </c>
    </row>
    <row r="120" spans="1:32" x14ac:dyDescent="0.25">
      <c r="A120" s="1">
        <v>2013</v>
      </c>
      <c r="B120" s="1">
        <v>122</v>
      </c>
      <c r="C120" s="29">
        <v>365</v>
      </c>
      <c r="D120" s="1"/>
      <c r="E120" s="1"/>
      <c r="F120" s="1">
        <v>2013</v>
      </c>
      <c r="G120" s="1">
        <v>3</v>
      </c>
      <c r="H120" s="2">
        <f t="shared" si="6"/>
        <v>8.21917808219178E-3</v>
      </c>
      <c r="I120" s="1"/>
      <c r="J120" s="1">
        <v>2013</v>
      </c>
      <c r="K120" s="1">
        <v>24</v>
      </c>
      <c r="L120" s="2">
        <f t="shared" si="7"/>
        <v>6.575342465753424E-2</v>
      </c>
      <c r="M120" s="1"/>
      <c r="N120" s="1">
        <v>2013</v>
      </c>
      <c r="O120" s="1">
        <v>33</v>
      </c>
      <c r="P120" s="2">
        <f t="shared" si="8"/>
        <v>9.0410958904109592E-2</v>
      </c>
      <c r="R120" s="3">
        <v>2013</v>
      </c>
      <c r="S120" s="3">
        <v>45.48</v>
      </c>
      <c r="T120" s="3"/>
      <c r="U120" s="3"/>
      <c r="V120" s="3">
        <v>2013</v>
      </c>
      <c r="W120" s="3">
        <v>34.130000000000003</v>
      </c>
      <c r="X120" s="4">
        <f t="shared" si="9"/>
        <v>0.75043975373790683</v>
      </c>
      <c r="Y120" s="3"/>
      <c r="Z120" s="3">
        <v>2013</v>
      </c>
      <c r="AA120" s="3">
        <v>29.17</v>
      </c>
      <c r="AB120" s="4">
        <f t="shared" si="10"/>
        <v>0.64138082673702734</v>
      </c>
      <c r="AC120" s="3"/>
      <c r="AD120" s="3">
        <v>2013</v>
      </c>
      <c r="AE120" s="3">
        <v>7.16</v>
      </c>
      <c r="AF120" s="4">
        <f t="shared" si="11"/>
        <v>0.15743183817062448</v>
      </c>
    </row>
    <row r="121" spans="1:32" x14ac:dyDescent="0.25">
      <c r="A121" s="1">
        <v>2014</v>
      </c>
      <c r="B121" s="1">
        <v>124</v>
      </c>
      <c r="C121" s="29">
        <v>365</v>
      </c>
      <c r="D121" s="1"/>
      <c r="E121" s="1"/>
      <c r="F121" s="1">
        <v>2014</v>
      </c>
      <c r="G121" s="1">
        <v>5</v>
      </c>
      <c r="H121" s="2">
        <f t="shared" si="6"/>
        <v>1.3698630136986301E-2</v>
      </c>
      <c r="I121" s="1"/>
      <c r="J121" s="1">
        <v>2014</v>
      </c>
      <c r="K121" s="1">
        <v>19</v>
      </c>
      <c r="L121" s="2">
        <f t="shared" si="7"/>
        <v>5.2054794520547946E-2</v>
      </c>
      <c r="M121" s="1"/>
      <c r="N121" s="1">
        <v>2014</v>
      </c>
      <c r="O121" s="1">
        <v>36</v>
      </c>
      <c r="P121" s="2">
        <f t="shared" si="8"/>
        <v>9.8630136986301367E-2</v>
      </c>
      <c r="R121" s="3">
        <v>2014</v>
      </c>
      <c r="S121" s="3">
        <v>50.9</v>
      </c>
      <c r="T121" s="3"/>
      <c r="U121" s="3"/>
      <c r="V121" s="3">
        <v>2014</v>
      </c>
      <c r="W121" s="3">
        <v>36.96</v>
      </c>
      <c r="X121" s="4">
        <f t="shared" si="9"/>
        <v>0.72612966601178786</v>
      </c>
      <c r="Y121" s="3"/>
      <c r="Z121" s="3">
        <v>2014</v>
      </c>
      <c r="AA121" s="3">
        <v>27.85</v>
      </c>
      <c r="AB121" s="4">
        <f t="shared" si="10"/>
        <v>0.54715127701375255</v>
      </c>
      <c r="AC121" s="3"/>
      <c r="AD121" s="3">
        <v>2014</v>
      </c>
      <c r="AE121" s="3">
        <v>13.67</v>
      </c>
      <c r="AF121" s="4">
        <f t="shared" si="11"/>
        <v>0.26856581532416501</v>
      </c>
    </row>
    <row r="122" spans="1:32" x14ac:dyDescent="0.25">
      <c r="A122" s="1">
        <v>2015</v>
      </c>
      <c r="B122" s="1">
        <v>117</v>
      </c>
      <c r="C122" s="29">
        <v>365</v>
      </c>
      <c r="D122" s="1"/>
      <c r="E122" s="1"/>
      <c r="F122" s="1">
        <v>2015</v>
      </c>
      <c r="G122" s="1">
        <v>2</v>
      </c>
      <c r="H122" s="2">
        <f t="shared" si="6"/>
        <v>5.4794520547945206E-3</v>
      </c>
      <c r="I122" s="1"/>
      <c r="J122" s="1">
        <v>2015</v>
      </c>
      <c r="K122" s="1">
        <v>17</v>
      </c>
      <c r="L122" s="2">
        <f t="shared" si="7"/>
        <v>4.6575342465753428E-2</v>
      </c>
      <c r="M122" s="1"/>
      <c r="N122" s="1">
        <v>2015</v>
      </c>
      <c r="O122" s="1">
        <v>33</v>
      </c>
      <c r="P122" s="2">
        <f t="shared" si="8"/>
        <v>9.0410958904109592E-2</v>
      </c>
      <c r="R122" s="3">
        <v>2015</v>
      </c>
      <c r="S122" s="3">
        <v>39.51</v>
      </c>
      <c r="T122" s="3"/>
      <c r="U122" s="3"/>
      <c r="V122" s="3">
        <v>2015</v>
      </c>
      <c r="W122" s="3">
        <v>29.46</v>
      </c>
      <c r="X122" s="4">
        <f t="shared" si="9"/>
        <v>0.74563401670463181</v>
      </c>
      <c r="Y122" s="3"/>
      <c r="Z122" s="3">
        <v>2015</v>
      </c>
      <c r="AA122" s="3">
        <v>20.49</v>
      </c>
      <c r="AB122" s="4">
        <f t="shared" si="10"/>
        <v>0.51860288534548216</v>
      </c>
      <c r="AC122" s="3"/>
      <c r="AD122" s="3">
        <v>2015</v>
      </c>
      <c r="AE122" s="3">
        <v>3.72</v>
      </c>
      <c r="AF122" s="4">
        <f t="shared" si="11"/>
        <v>9.4153378891419906E-2</v>
      </c>
    </row>
    <row r="123" spans="1:32" x14ac:dyDescent="0.25">
      <c r="A123" s="1">
        <v>2016</v>
      </c>
      <c r="B123" s="1">
        <v>119</v>
      </c>
      <c r="C123" s="29">
        <v>365</v>
      </c>
      <c r="D123" s="1"/>
      <c r="E123" s="1"/>
      <c r="F123" s="1">
        <v>2016</v>
      </c>
      <c r="G123" s="1">
        <v>3</v>
      </c>
      <c r="H123" s="2">
        <f t="shared" si="6"/>
        <v>8.21917808219178E-3</v>
      </c>
      <c r="I123" s="1"/>
      <c r="J123" s="1">
        <v>2016</v>
      </c>
      <c r="K123" s="1">
        <v>12</v>
      </c>
      <c r="L123" s="2">
        <f t="shared" si="7"/>
        <v>3.287671232876712E-2</v>
      </c>
      <c r="M123" s="1"/>
      <c r="N123" s="1">
        <v>2016</v>
      </c>
      <c r="O123" s="1">
        <v>27</v>
      </c>
      <c r="P123" s="2">
        <f t="shared" si="8"/>
        <v>7.3972602739726029E-2</v>
      </c>
      <c r="R123" s="3">
        <v>2016</v>
      </c>
      <c r="S123" s="3">
        <v>38.770000000000003</v>
      </c>
      <c r="T123" s="3"/>
      <c r="U123" s="3"/>
      <c r="V123" s="3">
        <v>2016</v>
      </c>
      <c r="W123" s="3">
        <v>25.3</v>
      </c>
      <c r="X123" s="4">
        <f t="shared" si="9"/>
        <v>0.65256641733298937</v>
      </c>
      <c r="Y123" s="3"/>
      <c r="Z123" s="3">
        <v>2016</v>
      </c>
      <c r="AA123" s="3">
        <v>16.73</v>
      </c>
      <c r="AB123" s="4">
        <f t="shared" si="10"/>
        <v>0.43151921588857362</v>
      </c>
      <c r="AC123" s="3"/>
      <c r="AD123" s="3">
        <v>2016</v>
      </c>
      <c r="AE123" s="3">
        <v>7.08</v>
      </c>
      <c r="AF123" s="4">
        <f t="shared" si="11"/>
        <v>0.18261542429713695</v>
      </c>
    </row>
    <row r="124" spans="1:32" x14ac:dyDescent="0.25">
      <c r="A124" s="1">
        <v>2017</v>
      </c>
      <c r="B124" s="1">
        <v>139</v>
      </c>
      <c r="C124" s="29">
        <v>365</v>
      </c>
      <c r="D124" s="1"/>
      <c r="E124" s="1"/>
      <c r="F124" s="1">
        <v>2017</v>
      </c>
      <c r="G124" s="1">
        <v>7</v>
      </c>
      <c r="H124" s="2">
        <f t="shared" si="6"/>
        <v>1.9178082191780823E-2</v>
      </c>
      <c r="I124" s="1"/>
      <c r="J124" s="1">
        <v>2017</v>
      </c>
      <c r="K124" s="1">
        <v>20</v>
      </c>
      <c r="L124" s="2">
        <f t="shared" si="7"/>
        <v>5.4794520547945202E-2</v>
      </c>
      <c r="M124" s="1"/>
      <c r="N124" s="1">
        <v>2017</v>
      </c>
      <c r="O124" s="1">
        <v>42</v>
      </c>
      <c r="P124" s="2">
        <f t="shared" si="8"/>
        <v>0.11506849315068493</v>
      </c>
      <c r="R124" s="3">
        <v>2017</v>
      </c>
      <c r="S124" s="3">
        <v>51.34</v>
      </c>
      <c r="T124" s="3"/>
      <c r="U124" s="3"/>
      <c r="V124" s="3">
        <v>2017</v>
      </c>
      <c r="W124" s="3">
        <v>40.340000000000003</v>
      </c>
      <c r="X124" s="4">
        <f t="shared" si="9"/>
        <v>0.78574211141410211</v>
      </c>
      <c r="Y124" s="3"/>
      <c r="Z124" s="3">
        <v>2017</v>
      </c>
      <c r="AA124" s="3">
        <v>28.59</v>
      </c>
      <c r="AB124" s="4">
        <f t="shared" si="10"/>
        <v>0.55687573042462013</v>
      </c>
      <c r="AC124" s="3"/>
      <c r="AD124" s="3">
        <v>2017</v>
      </c>
      <c r="AE124" s="3">
        <v>14.78</v>
      </c>
      <c r="AF124" s="4">
        <f t="shared" si="11"/>
        <v>0.287884690299961</v>
      </c>
    </row>
    <row r="125" spans="1:32" x14ac:dyDescent="0.25">
      <c r="A125" s="1"/>
      <c r="B125" s="1"/>
      <c r="C125" s="29"/>
      <c r="D125" s="1"/>
      <c r="E125" s="1"/>
      <c r="F125" s="1"/>
      <c r="G125" s="1"/>
      <c r="H125" s="2"/>
      <c r="I125" s="1"/>
      <c r="J125" s="1"/>
      <c r="K125" s="1"/>
      <c r="L125" s="2"/>
      <c r="M125" s="1"/>
      <c r="N125" s="1"/>
      <c r="O125" s="1"/>
      <c r="P125" s="2"/>
      <c r="R125" s="3"/>
      <c r="S125" s="3"/>
      <c r="T125" s="3"/>
      <c r="U125" s="3"/>
      <c r="V125" s="3"/>
      <c r="W125" s="3"/>
      <c r="X125" s="4"/>
      <c r="Y125" s="3"/>
      <c r="Z125" s="3"/>
      <c r="AA125" s="3"/>
      <c r="AB125" s="4"/>
      <c r="AC125" s="3"/>
      <c r="AD125" s="3"/>
      <c r="AE125" s="3"/>
      <c r="AF125" s="4"/>
    </row>
    <row r="126" spans="1:32" x14ac:dyDescent="0.25">
      <c r="G126">
        <f>SLOPE(G3:G124,F3:F124)</f>
        <v>5.6341099923666923E-3</v>
      </c>
      <c r="K126">
        <f t="shared" ref="K126:AF126" si="12">SLOPE(K3:K124,J3:J124)</f>
        <v>2.4727299162979437E-2</v>
      </c>
      <c r="O126">
        <f t="shared" si="12"/>
        <v>4.2247563784403579E-2</v>
      </c>
      <c r="S126">
        <f t="shared" si="12"/>
        <v>4.3946256208260502E-2</v>
      </c>
      <c r="W126">
        <f t="shared" si="12"/>
        <v>4.8935004510592461E-2</v>
      </c>
      <c r="X126">
        <f t="shared" si="12"/>
        <v>5.147581292457867E-3</v>
      </c>
      <c r="AA126">
        <f t="shared" si="12"/>
        <v>3.8374864930061016E-2</v>
      </c>
      <c r="AB126">
        <f t="shared" si="12"/>
        <v>9.7136135821720513E-3</v>
      </c>
      <c r="AE126">
        <f t="shared" si="12"/>
        <v>1.6690018207592996E-2</v>
      </c>
      <c r="AF126">
        <f t="shared" si="12"/>
        <v>1.7316975013600976E-2</v>
      </c>
    </row>
    <row r="128" spans="1:32" x14ac:dyDescent="0.25">
      <c r="A128" t="s">
        <v>10</v>
      </c>
      <c r="B128">
        <f>AVERAGE(B3:B124)</f>
        <v>117.91803278688525</v>
      </c>
      <c r="F128">
        <f t="shared" ref="F128:AF128" si="13">AVERAGE(F3:F124)</f>
        <v>1956.5</v>
      </c>
      <c r="G128">
        <f t="shared" si="13"/>
        <v>3.6639344262295084</v>
      </c>
      <c r="H128" s="17">
        <f t="shared" si="13"/>
        <v>1.0038176510217826E-2</v>
      </c>
      <c r="K128">
        <f t="shared" si="13"/>
        <v>18.270491803278688</v>
      </c>
      <c r="L128" s="17">
        <f t="shared" si="13"/>
        <v>5.0056141926790969E-2</v>
      </c>
      <c r="O128">
        <f t="shared" si="13"/>
        <v>36.581967213114751</v>
      </c>
      <c r="P128" s="17">
        <f t="shared" si="13"/>
        <v>0.10022456770716379</v>
      </c>
      <c r="S128">
        <f t="shared" si="13"/>
        <v>45.894262295081987</v>
      </c>
      <c r="W128">
        <f t="shared" si="13"/>
        <v>35.095409836065585</v>
      </c>
      <c r="X128" s="17">
        <f t="shared" si="13"/>
        <v>0.76043179389287663</v>
      </c>
      <c r="AA128">
        <f t="shared" si="13"/>
        <v>24.659836065573774</v>
      </c>
      <c r="AB128" s="17">
        <f t="shared" si="13"/>
        <v>0.53048421828717884</v>
      </c>
      <c r="AE128">
        <f t="shared" si="13"/>
        <v>8.6915573770491807</v>
      </c>
      <c r="AF128" s="17">
        <f t="shared" si="13"/>
        <v>0.18193071890392304</v>
      </c>
    </row>
    <row r="132" spans="1:15" x14ac:dyDescent="0.25">
      <c r="B132">
        <f>SUM(B3:B124)</f>
        <v>14386</v>
      </c>
      <c r="C132">
        <f>SUM(C3:C124)</f>
        <v>44530</v>
      </c>
      <c r="G132">
        <f>SUM(G3:G124)</f>
        <v>447</v>
      </c>
      <c r="K132">
        <f t="shared" ref="K132:O132" si="14">SUM(K3:K124)</f>
        <v>2229</v>
      </c>
      <c r="O132">
        <f t="shared" si="14"/>
        <v>4463</v>
      </c>
    </row>
    <row r="133" spans="1:15" x14ac:dyDescent="0.25">
      <c r="G133">
        <f>G132/B132</f>
        <v>3.1071875434450159E-2</v>
      </c>
      <c r="K133">
        <f>K132/B132</f>
        <v>0.15494230501876824</v>
      </c>
      <c r="O133">
        <f>O132/B132</f>
        <v>0.31023217016543864</v>
      </c>
    </row>
    <row r="135" spans="1:15" x14ac:dyDescent="0.25">
      <c r="A135" t="s">
        <v>36</v>
      </c>
      <c r="G135">
        <f>_xlfn.T.TEST(F3:F124,G3:G124,2,1)</f>
        <v>4.2303055676551331E-213</v>
      </c>
    </row>
    <row r="139" spans="1:15" x14ac:dyDescent="0.25">
      <c r="B139" t="s">
        <v>37</v>
      </c>
    </row>
    <row r="140" spans="1:15" ht="15.75" thickBot="1" x14ac:dyDescent="0.3"/>
    <row r="141" spans="1:15" x14ac:dyDescent="0.25">
      <c r="B141" s="35" t="s">
        <v>38</v>
      </c>
      <c r="C141" s="35"/>
    </row>
    <row r="142" spans="1:15" x14ac:dyDescent="0.25">
      <c r="B142" s="32" t="s">
        <v>39</v>
      </c>
      <c r="C142" s="32">
        <v>9.8882913566865557E-2</v>
      </c>
    </row>
    <row r="143" spans="1:15" x14ac:dyDescent="0.25">
      <c r="B143" s="32" t="s">
        <v>40</v>
      </c>
      <c r="C143" s="32">
        <v>9.7778305954722058E-3</v>
      </c>
    </row>
    <row r="144" spans="1:15" x14ac:dyDescent="0.25">
      <c r="B144" s="32" t="s">
        <v>41</v>
      </c>
      <c r="C144" s="32">
        <v>1.5259791837678078E-3</v>
      </c>
    </row>
    <row r="145" spans="2:10" x14ac:dyDescent="0.25">
      <c r="B145" s="32" t="s">
        <v>42</v>
      </c>
      <c r="C145" s="32">
        <v>2.0133269164638028</v>
      </c>
    </row>
    <row r="146" spans="2:10" ht="15.75" thickBot="1" x14ac:dyDescent="0.3">
      <c r="B146" s="33" t="s">
        <v>43</v>
      </c>
      <c r="C146" s="33">
        <v>122</v>
      </c>
    </row>
    <row r="148" spans="2:10" ht="15.75" thickBot="1" x14ac:dyDescent="0.3">
      <c r="B148" t="s">
        <v>44</v>
      </c>
    </row>
    <row r="149" spans="2:10" x14ac:dyDescent="0.25">
      <c r="B149" s="34"/>
      <c r="C149" s="34" t="s">
        <v>49</v>
      </c>
      <c r="D149" s="34" t="s">
        <v>16</v>
      </c>
      <c r="E149" s="34" t="s">
        <v>50</v>
      </c>
      <c r="F149" s="34" t="s">
        <v>51</v>
      </c>
      <c r="G149" s="34" t="s">
        <v>52</v>
      </c>
    </row>
    <row r="150" spans="2:10" x14ac:dyDescent="0.25">
      <c r="B150" s="32" t="s">
        <v>45</v>
      </c>
      <c r="C150" s="32">
        <v>1</v>
      </c>
      <c r="D150" s="32">
        <v>4.8030787684922416</v>
      </c>
      <c r="E150" s="32">
        <v>4.8030787684922416</v>
      </c>
      <c r="F150" s="32">
        <v>1.1849256739649194</v>
      </c>
      <c r="G150" s="32">
        <v>0.2785368558663382</v>
      </c>
    </row>
    <row r="151" spans="2:10" x14ac:dyDescent="0.25">
      <c r="B151" s="32" t="s">
        <v>46</v>
      </c>
      <c r="C151" s="32">
        <v>120</v>
      </c>
      <c r="D151" s="32">
        <v>486.41823270691731</v>
      </c>
      <c r="E151" s="32">
        <v>4.0534852725576442</v>
      </c>
      <c r="F151" s="32"/>
      <c r="G151" s="32"/>
    </row>
    <row r="152" spans="2:10" ht="15.75" thickBot="1" x14ac:dyDescent="0.3">
      <c r="B152" s="33" t="s">
        <v>47</v>
      </c>
      <c r="C152" s="33">
        <v>121</v>
      </c>
      <c r="D152" s="33">
        <v>491.22131147540955</v>
      </c>
      <c r="E152" s="33"/>
      <c r="F152" s="33"/>
      <c r="G152" s="33"/>
    </row>
    <row r="153" spans="2:10" ht="15.75" thickBot="1" x14ac:dyDescent="0.3"/>
    <row r="154" spans="2:10" x14ac:dyDescent="0.25">
      <c r="B154" s="34"/>
      <c r="C154" s="34" t="s">
        <v>53</v>
      </c>
      <c r="D154" s="34" t="s">
        <v>42</v>
      </c>
      <c r="E154" s="34" t="s">
        <v>54</v>
      </c>
      <c r="F154" s="34" t="s">
        <v>55</v>
      </c>
      <c r="G154" s="34" t="s">
        <v>56</v>
      </c>
      <c r="H154" s="34" t="s">
        <v>57</v>
      </c>
      <c r="I154" s="34" t="s">
        <v>58</v>
      </c>
      <c r="J154" s="34" t="s">
        <v>59</v>
      </c>
    </row>
    <row r="155" spans="2:10" x14ac:dyDescent="0.25">
      <c r="B155" s="32" t="s">
        <v>48</v>
      </c>
      <c r="C155" s="32">
        <v>-7.3592017738359168</v>
      </c>
      <c r="D155" s="32">
        <v>10.128146247610374</v>
      </c>
      <c r="E155" s="32">
        <v>-0.72660895626109667</v>
      </c>
      <c r="F155" s="32">
        <v>0.46888054378718691</v>
      </c>
      <c r="G155" s="32">
        <v>-27.412226476601333</v>
      </c>
      <c r="H155" s="32">
        <v>12.693822928929499</v>
      </c>
      <c r="I155" s="32">
        <v>-27.412226476601333</v>
      </c>
      <c r="J155" s="32">
        <v>12.693822928929499</v>
      </c>
    </row>
    <row r="156" spans="2:10" ht="15.75" thickBot="1" x14ac:dyDescent="0.3">
      <c r="B156" s="33" t="s">
        <v>60</v>
      </c>
      <c r="C156" s="33">
        <v>5.6341099923666879E-3</v>
      </c>
      <c r="D156" s="33">
        <v>5.1758271757950738E-3</v>
      </c>
      <c r="E156" s="33">
        <v>1.0885429132399915</v>
      </c>
      <c r="F156" s="33">
        <v>0.27853685586632027</v>
      </c>
      <c r="G156" s="33">
        <v>-4.613667604441961E-3</v>
      </c>
      <c r="H156" s="33">
        <v>1.5881887589175338E-2</v>
      </c>
      <c r="I156" s="33">
        <v>-4.613667604441961E-3</v>
      </c>
      <c r="J156" s="33">
        <v>1.5881887589175338E-2</v>
      </c>
    </row>
    <row r="161" spans="2:8" ht="15.75" thickBot="1" x14ac:dyDescent="0.3"/>
    <row r="162" spans="2:8" x14ac:dyDescent="0.25">
      <c r="B162" s="34"/>
      <c r="C162" s="34"/>
      <c r="D162" s="34"/>
      <c r="E162" s="34"/>
      <c r="G162" s="34"/>
      <c r="H162" s="34"/>
    </row>
    <row r="163" spans="2:8" x14ac:dyDescent="0.25">
      <c r="B163" s="32"/>
      <c r="C163" s="32"/>
      <c r="D163" s="32"/>
      <c r="E163" s="32"/>
      <c r="G163" s="32"/>
      <c r="H163" s="32"/>
    </row>
    <row r="164" spans="2:8" x14ac:dyDescent="0.25">
      <c r="B164" s="32"/>
      <c r="C164" s="32"/>
      <c r="D164" s="32"/>
      <c r="E164" s="32"/>
      <c r="G164" s="32"/>
      <c r="H164" s="32"/>
    </row>
    <row r="165" spans="2:8" x14ac:dyDescent="0.25">
      <c r="B165" s="32"/>
      <c r="C165" s="32"/>
      <c r="D165" s="32"/>
      <c r="E165" s="32"/>
      <c r="G165" s="32"/>
      <c r="H165" s="32"/>
    </row>
    <row r="166" spans="2:8" x14ac:dyDescent="0.25">
      <c r="B166" s="32"/>
      <c r="C166" s="32"/>
      <c r="D166" s="32"/>
      <c r="E166" s="32"/>
      <c r="G166" s="32"/>
      <c r="H166" s="32"/>
    </row>
    <row r="167" spans="2:8" x14ac:dyDescent="0.25">
      <c r="B167" s="32"/>
      <c r="C167" s="32"/>
      <c r="D167" s="32"/>
      <c r="E167" s="32"/>
      <c r="G167" s="32"/>
      <c r="H167" s="32"/>
    </row>
    <row r="168" spans="2:8" x14ac:dyDescent="0.25">
      <c r="B168" s="32"/>
      <c r="C168" s="32"/>
      <c r="D168" s="32"/>
      <c r="E168" s="32"/>
      <c r="G168" s="32"/>
      <c r="H168" s="32"/>
    </row>
    <row r="169" spans="2:8" x14ac:dyDescent="0.25">
      <c r="B169" s="32"/>
      <c r="C169" s="32"/>
      <c r="D169" s="32"/>
      <c r="E169" s="32"/>
      <c r="G169" s="32"/>
      <c r="H169" s="32"/>
    </row>
    <row r="170" spans="2:8" x14ac:dyDescent="0.25">
      <c r="B170" s="32"/>
      <c r="C170" s="32"/>
      <c r="D170" s="32"/>
      <c r="E170" s="32"/>
      <c r="G170" s="32"/>
      <c r="H170" s="32"/>
    </row>
    <row r="171" spans="2:8" x14ac:dyDescent="0.25">
      <c r="B171" s="32"/>
      <c r="C171" s="32"/>
      <c r="D171" s="32"/>
      <c r="E171" s="32"/>
      <c r="G171" s="32"/>
      <c r="H171" s="32"/>
    </row>
    <row r="172" spans="2:8" x14ac:dyDescent="0.25">
      <c r="B172" s="32"/>
      <c r="C172" s="32"/>
      <c r="D172" s="32"/>
      <c r="E172" s="32"/>
      <c r="G172" s="32"/>
      <c r="H172" s="32"/>
    </row>
    <row r="173" spans="2:8" x14ac:dyDescent="0.25">
      <c r="B173" s="32"/>
      <c r="C173" s="32"/>
      <c r="D173" s="32"/>
      <c r="E173" s="32"/>
      <c r="G173" s="32"/>
      <c r="H173" s="32"/>
    </row>
    <row r="174" spans="2:8" x14ac:dyDescent="0.25">
      <c r="B174" s="32"/>
      <c r="C174" s="32"/>
      <c r="D174" s="32"/>
      <c r="E174" s="32"/>
      <c r="G174" s="32"/>
      <c r="H174" s="32"/>
    </row>
    <row r="175" spans="2:8" x14ac:dyDescent="0.25">
      <c r="B175" s="32"/>
      <c r="C175" s="32"/>
      <c r="D175" s="32"/>
      <c r="E175" s="32"/>
      <c r="G175" s="32"/>
      <c r="H175" s="32"/>
    </row>
    <row r="176" spans="2:8" x14ac:dyDescent="0.25">
      <c r="B176" s="32"/>
      <c r="C176" s="32"/>
      <c r="D176" s="32"/>
      <c r="E176" s="32"/>
      <c r="G176" s="32"/>
      <c r="H176" s="32"/>
    </row>
    <row r="177" spans="2:8" x14ac:dyDescent="0.25">
      <c r="B177" s="32"/>
      <c r="C177" s="32"/>
      <c r="D177" s="32"/>
      <c r="E177" s="32"/>
      <c r="G177" s="32"/>
      <c r="H177" s="32"/>
    </row>
    <row r="178" spans="2:8" x14ac:dyDescent="0.25">
      <c r="B178" s="32"/>
      <c r="C178" s="32"/>
      <c r="D178" s="32"/>
      <c r="E178" s="32"/>
      <c r="G178" s="32"/>
      <c r="H178" s="32"/>
    </row>
    <row r="179" spans="2:8" x14ac:dyDescent="0.25">
      <c r="B179" s="32"/>
      <c r="C179" s="32"/>
      <c r="D179" s="32"/>
      <c r="E179" s="32"/>
      <c r="G179" s="32"/>
      <c r="H179" s="32"/>
    </row>
    <row r="180" spans="2:8" x14ac:dyDescent="0.25">
      <c r="B180" s="32"/>
      <c r="C180" s="32"/>
      <c r="D180" s="32"/>
      <c r="E180" s="32"/>
      <c r="G180" s="32"/>
      <c r="H180" s="32"/>
    </row>
    <row r="181" spans="2:8" x14ac:dyDescent="0.25">
      <c r="B181" s="32"/>
      <c r="C181" s="32"/>
      <c r="D181" s="32"/>
      <c r="E181" s="32"/>
      <c r="G181" s="32"/>
      <c r="H181" s="32"/>
    </row>
    <row r="182" spans="2:8" x14ac:dyDescent="0.25">
      <c r="B182" s="32"/>
      <c r="C182" s="32"/>
      <c r="D182" s="32"/>
      <c r="E182" s="32"/>
      <c r="G182" s="32"/>
      <c r="H182" s="32"/>
    </row>
    <row r="183" spans="2:8" x14ac:dyDescent="0.25">
      <c r="B183" s="32"/>
      <c r="C183" s="32"/>
      <c r="D183" s="32"/>
      <c r="E183" s="32"/>
      <c r="G183" s="32"/>
      <c r="H183" s="32"/>
    </row>
    <row r="184" spans="2:8" x14ac:dyDescent="0.25">
      <c r="B184" s="32"/>
      <c r="C184" s="32"/>
      <c r="D184" s="32"/>
      <c r="E184" s="32"/>
      <c r="G184" s="32"/>
      <c r="H184" s="32"/>
    </row>
    <row r="185" spans="2:8" x14ac:dyDescent="0.25">
      <c r="B185" s="32"/>
      <c r="C185" s="32"/>
      <c r="D185" s="32"/>
      <c r="E185" s="32"/>
      <c r="G185" s="32"/>
      <c r="H185" s="32"/>
    </row>
    <row r="186" spans="2:8" x14ac:dyDescent="0.25">
      <c r="B186" s="32"/>
      <c r="C186" s="32"/>
      <c r="D186" s="32"/>
      <c r="E186" s="32"/>
      <c r="G186" s="32"/>
      <c r="H186" s="32"/>
    </row>
    <row r="187" spans="2:8" x14ac:dyDescent="0.25">
      <c r="B187" s="32"/>
      <c r="C187" s="32"/>
      <c r="D187" s="32"/>
      <c r="E187" s="32"/>
      <c r="G187" s="32"/>
      <c r="H187" s="32"/>
    </row>
    <row r="188" spans="2:8" x14ac:dyDescent="0.25">
      <c r="B188" s="32"/>
      <c r="C188" s="32"/>
      <c r="D188" s="32"/>
      <c r="E188" s="32"/>
      <c r="G188" s="32"/>
      <c r="H188" s="32"/>
    </row>
    <row r="189" spans="2:8" x14ac:dyDescent="0.25">
      <c r="B189" s="32"/>
      <c r="C189" s="32"/>
      <c r="D189" s="32"/>
      <c r="E189" s="32"/>
      <c r="G189" s="32"/>
      <c r="H189" s="32"/>
    </row>
    <row r="190" spans="2:8" x14ac:dyDescent="0.25">
      <c r="B190" s="32"/>
      <c r="C190" s="32"/>
      <c r="D190" s="32"/>
      <c r="E190" s="32"/>
      <c r="G190" s="32"/>
      <c r="H190" s="32"/>
    </row>
    <row r="191" spans="2:8" x14ac:dyDescent="0.25">
      <c r="B191" s="32"/>
      <c r="C191" s="32"/>
      <c r="D191" s="32"/>
      <c r="E191" s="32"/>
      <c r="G191" s="32"/>
      <c r="H191" s="32"/>
    </row>
    <row r="192" spans="2:8" x14ac:dyDescent="0.25">
      <c r="B192" s="32"/>
      <c r="C192" s="32"/>
      <c r="D192" s="32"/>
      <c r="E192" s="32"/>
      <c r="G192" s="32"/>
      <c r="H192" s="32"/>
    </row>
    <row r="193" spans="2:8" x14ac:dyDescent="0.25">
      <c r="B193" s="32"/>
      <c r="C193" s="32"/>
      <c r="D193" s="32"/>
      <c r="E193" s="32"/>
      <c r="G193" s="32"/>
      <c r="H193" s="32"/>
    </row>
    <row r="194" spans="2:8" x14ac:dyDescent="0.25">
      <c r="B194" s="32"/>
      <c r="C194" s="32"/>
      <c r="D194" s="32"/>
      <c r="E194" s="32"/>
      <c r="G194" s="32"/>
      <c r="H194" s="32"/>
    </row>
    <row r="195" spans="2:8" x14ac:dyDescent="0.25">
      <c r="B195" s="32"/>
      <c r="C195" s="32"/>
      <c r="D195" s="32"/>
      <c r="E195" s="32"/>
      <c r="G195" s="32"/>
      <c r="H195" s="32"/>
    </row>
    <row r="196" spans="2:8" x14ac:dyDescent="0.25">
      <c r="B196" s="32"/>
      <c r="C196" s="32"/>
      <c r="D196" s="32"/>
      <c r="E196" s="32"/>
      <c r="G196" s="32"/>
      <c r="H196" s="32"/>
    </row>
    <row r="197" spans="2:8" x14ac:dyDescent="0.25">
      <c r="B197" s="32"/>
      <c r="C197" s="32"/>
      <c r="D197" s="32"/>
      <c r="E197" s="32"/>
      <c r="G197" s="32"/>
      <c r="H197" s="32"/>
    </row>
    <row r="198" spans="2:8" x14ac:dyDescent="0.25">
      <c r="B198" s="32"/>
      <c r="C198" s="32"/>
      <c r="D198" s="32"/>
      <c r="E198" s="32"/>
      <c r="G198" s="32"/>
      <c r="H198" s="32"/>
    </row>
    <row r="199" spans="2:8" x14ac:dyDescent="0.25">
      <c r="B199" s="32"/>
      <c r="C199" s="32"/>
      <c r="D199" s="32"/>
      <c r="E199" s="32"/>
      <c r="G199" s="32"/>
      <c r="H199" s="32"/>
    </row>
    <row r="200" spans="2:8" x14ac:dyDescent="0.25">
      <c r="B200" s="32"/>
      <c r="C200" s="32"/>
      <c r="D200" s="32"/>
      <c r="E200" s="32"/>
      <c r="G200" s="32"/>
      <c r="H200" s="32"/>
    </row>
    <row r="201" spans="2:8" x14ac:dyDescent="0.25">
      <c r="B201" s="32"/>
      <c r="C201" s="32"/>
      <c r="D201" s="32"/>
      <c r="E201" s="32"/>
      <c r="G201" s="32"/>
      <c r="H201" s="32"/>
    </row>
    <row r="202" spans="2:8" x14ac:dyDescent="0.25">
      <c r="B202" s="32"/>
      <c r="C202" s="32"/>
      <c r="D202" s="32"/>
      <c r="E202" s="32"/>
      <c r="G202" s="32"/>
      <c r="H202" s="32"/>
    </row>
    <row r="203" spans="2:8" x14ac:dyDescent="0.25">
      <c r="B203" s="32"/>
      <c r="C203" s="32"/>
      <c r="D203" s="32"/>
      <c r="E203" s="32"/>
      <c r="G203" s="32"/>
      <c r="H203" s="32"/>
    </row>
    <row r="204" spans="2:8" x14ac:dyDescent="0.25">
      <c r="B204" s="32"/>
      <c r="C204" s="32"/>
      <c r="D204" s="32"/>
      <c r="E204" s="32"/>
      <c r="G204" s="32"/>
      <c r="H204" s="32"/>
    </row>
    <row r="205" spans="2:8" x14ac:dyDescent="0.25">
      <c r="B205" s="32"/>
      <c r="C205" s="32"/>
      <c r="D205" s="32"/>
      <c r="E205" s="32"/>
      <c r="G205" s="32"/>
      <c r="H205" s="32"/>
    </row>
    <row r="206" spans="2:8" x14ac:dyDescent="0.25">
      <c r="B206" s="32"/>
      <c r="C206" s="32"/>
      <c r="D206" s="32"/>
      <c r="E206" s="32"/>
      <c r="G206" s="32"/>
      <c r="H206" s="32"/>
    </row>
    <row r="207" spans="2:8" x14ac:dyDescent="0.25">
      <c r="B207" s="32"/>
      <c r="C207" s="32"/>
      <c r="D207" s="32"/>
      <c r="E207" s="32"/>
      <c r="G207" s="32"/>
      <c r="H207" s="32"/>
    </row>
    <row r="208" spans="2:8" x14ac:dyDescent="0.25">
      <c r="B208" s="32"/>
      <c r="C208" s="32"/>
      <c r="D208" s="32"/>
      <c r="E208" s="32"/>
      <c r="G208" s="32"/>
      <c r="H208" s="32"/>
    </row>
    <row r="209" spans="2:8" x14ac:dyDescent="0.25">
      <c r="B209" s="32"/>
      <c r="C209" s="32"/>
      <c r="D209" s="32"/>
      <c r="E209" s="32"/>
      <c r="G209" s="32"/>
      <c r="H209" s="32"/>
    </row>
    <row r="210" spans="2:8" x14ac:dyDescent="0.25">
      <c r="B210" s="32"/>
      <c r="C210" s="32"/>
      <c r="D210" s="32"/>
      <c r="E210" s="32"/>
      <c r="G210" s="32"/>
      <c r="H210" s="32"/>
    </row>
    <row r="211" spans="2:8" x14ac:dyDescent="0.25">
      <c r="B211" s="32"/>
      <c r="C211" s="32"/>
      <c r="D211" s="32"/>
      <c r="E211" s="32"/>
      <c r="G211" s="32"/>
      <c r="H211" s="32"/>
    </row>
    <row r="212" spans="2:8" x14ac:dyDescent="0.25">
      <c r="B212" s="32"/>
      <c r="C212" s="32"/>
      <c r="D212" s="32"/>
      <c r="E212" s="32"/>
      <c r="G212" s="32"/>
      <c r="H212" s="32"/>
    </row>
    <row r="213" spans="2:8" x14ac:dyDescent="0.25">
      <c r="B213" s="32"/>
      <c r="C213" s="32"/>
      <c r="D213" s="32"/>
      <c r="E213" s="32"/>
      <c r="G213" s="32"/>
      <c r="H213" s="32"/>
    </row>
    <row r="214" spans="2:8" x14ac:dyDescent="0.25">
      <c r="B214" s="32"/>
      <c r="C214" s="32"/>
      <c r="D214" s="32"/>
      <c r="E214" s="32"/>
      <c r="G214" s="32"/>
      <c r="H214" s="32"/>
    </row>
    <row r="215" spans="2:8" x14ac:dyDescent="0.25">
      <c r="B215" s="32"/>
      <c r="C215" s="32"/>
      <c r="D215" s="32"/>
      <c r="E215" s="32"/>
      <c r="G215" s="32"/>
      <c r="H215" s="32"/>
    </row>
    <row r="216" spans="2:8" x14ac:dyDescent="0.25">
      <c r="B216" s="32"/>
      <c r="C216" s="32"/>
      <c r="D216" s="32"/>
      <c r="E216" s="32"/>
      <c r="G216" s="32"/>
      <c r="H216" s="32"/>
    </row>
    <row r="217" spans="2:8" x14ac:dyDescent="0.25">
      <c r="B217" s="32"/>
      <c r="C217" s="32"/>
      <c r="D217" s="32"/>
      <c r="E217" s="32"/>
      <c r="G217" s="32"/>
      <c r="H217" s="32"/>
    </row>
    <row r="218" spans="2:8" x14ac:dyDescent="0.25">
      <c r="B218" s="32"/>
      <c r="C218" s="32"/>
      <c r="D218" s="32"/>
      <c r="E218" s="32"/>
      <c r="G218" s="32"/>
      <c r="H218" s="32"/>
    </row>
    <row r="219" spans="2:8" x14ac:dyDescent="0.25">
      <c r="B219" s="32"/>
      <c r="C219" s="32"/>
      <c r="D219" s="32"/>
      <c r="E219" s="32"/>
      <c r="G219" s="32"/>
      <c r="H219" s="32"/>
    </row>
    <row r="220" spans="2:8" x14ac:dyDescent="0.25">
      <c r="B220" s="32"/>
      <c r="C220" s="32"/>
      <c r="D220" s="32"/>
      <c r="E220" s="32"/>
      <c r="G220" s="32"/>
      <c r="H220" s="32"/>
    </row>
    <row r="221" spans="2:8" x14ac:dyDescent="0.25">
      <c r="B221" s="32"/>
      <c r="C221" s="32"/>
      <c r="D221" s="32"/>
      <c r="E221" s="32"/>
      <c r="G221" s="32"/>
      <c r="H221" s="32"/>
    </row>
    <row r="222" spans="2:8" x14ac:dyDescent="0.25">
      <c r="B222" s="32"/>
      <c r="C222" s="32"/>
      <c r="D222" s="32"/>
      <c r="E222" s="32"/>
      <c r="G222" s="32"/>
      <c r="H222" s="32"/>
    </row>
    <row r="223" spans="2:8" x14ac:dyDescent="0.25">
      <c r="B223" s="32"/>
      <c r="C223" s="32"/>
      <c r="D223" s="32"/>
      <c r="E223" s="32"/>
      <c r="G223" s="32"/>
      <c r="H223" s="32"/>
    </row>
    <row r="224" spans="2:8" x14ac:dyDescent="0.25">
      <c r="B224" s="32"/>
      <c r="C224" s="32"/>
      <c r="D224" s="32"/>
      <c r="E224" s="32"/>
      <c r="G224" s="32"/>
      <c r="H224" s="32"/>
    </row>
    <row r="225" spans="2:8" x14ac:dyDescent="0.25">
      <c r="B225" s="32"/>
      <c r="C225" s="32"/>
      <c r="D225" s="32"/>
      <c r="E225" s="32"/>
      <c r="G225" s="32"/>
      <c r="H225" s="32"/>
    </row>
    <row r="226" spans="2:8" x14ac:dyDescent="0.25">
      <c r="B226" s="32"/>
      <c r="C226" s="32"/>
      <c r="D226" s="32"/>
      <c r="E226" s="32"/>
      <c r="G226" s="32"/>
      <c r="H226" s="32"/>
    </row>
    <row r="227" spans="2:8" x14ac:dyDescent="0.25">
      <c r="B227" s="32"/>
      <c r="C227" s="32"/>
      <c r="D227" s="32"/>
      <c r="E227" s="32"/>
      <c r="G227" s="32"/>
      <c r="H227" s="32"/>
    </row>
    <row r="228" spans="2:8" x14ac:dyDescent="0.25">
      <c r="B228" s="32"/>
      <c r="C228" s="32"/>
      <c r="D228" s="32"/>
      <c r="E228" s="32"/>
      <c r="G228" s="32"/>
      <c r="H228" s="32"/>
    </row>
    <row r="229" spans="2:8" x14ac:dyDescent="0.25">
      <c r="B229" s="32"/>
      <c r="C229" s="32"/>
      <c r="D229" s="32"/>
      <c r="E229" s="32"/>
      <c r="G229" s="32"/>
      <c r="H229" s="32"/>
    </row>
    <row r="230" spans="2:8" x14ac:dyDescent="0.25">
      <c r="B230" s="32"/>
      <c r="C230" s="32"/>
      <c r="D230" s="32"/>
      <c r="E230" s="32"/>
      <c r="G230" s="32"/>
      <c r="H230" s="32"/>
    </row>
    <row r="231" spans="2:8" x14ac:dyDescent="0.25">
      <c r="B231" s="32"/>
      <c r="C231" s="32"/>
      <c r="D231" s="32"/>
      <c r="E231" s="32"/>
      <c r="G231" s="32"/>
      <c r="H231" s="32"/>
    </row>
    <row r="232" spans="2:8" x14ac:dyDescent="0.25">
      <c r="B232" s="32"/>
      <c r="C232" s="32"/>
      <c r="D232" s="32"/>
      <c r="E232" s="32"/>
      <c r="G232" s="32"/>
      <c r="H232" s="32"/>
    </row>
    <row r="233" spans="2:8" x14ac:dyDescent="0.25">
      <c r="B233" s="32"/>
      <c r="C233" s="32"/>
      <c r="D233" s="32"/>
      <c r="E233" s="32"/>
      <c r="G233" s="32"/>
      <c r="H233" s="32"/>
    </row>
    <row r="234" spans="2:8" x14ac:dyDescent="0.25">
      <c r="B234" s="32"/>
      <c r="C234" s="32"/>
      <c r="D234" s="32"/>
      <c r="E234" s="32"/>
      <c r="G234" s="32"/>
      <c r="H234" s="32"/>
    </row>
    <row r="235" spans="2:8" x14ac:dyDescent="0.25">
      <c r="B235" s="32"/>
      <c r="C235" s="32"/>
      <c r="D235" s="32"/>
      <c r="E235" s="32"/>
      <c r="G235" s="32"/>
      <c r="H235" s="32"/>
    </row>
    <row r="236" spans="2:8" x14ac:dyDescent="0.25">
      <c r="B236" s="32"/>
      <c r="C236" s="32"/>
      <c r="D236" s="32"/>
      <c r="E236" s="32"/>
      <c r="G236" s="32"/>
      <c r="H236" s="32"/>
    </row>
    <row r="237" spans="2:8" x14ac:dyDescent="0.25">
      <c r="B237" s="32"/>
      <c r="C237" s="32"/>
      <c r="D237" s="32"/>
      <c r="E237" s="32"/>
      <c r="G237" s="32"/>
      <c r="H237" s="32"/>
    </row>
    <row r="238" spans="2:8" x14ac:dyDescent="0.25">
      <c r="B238" s="32"/>
      <c r="C238" s="32"/>
      <c r="D238" s="32"/>
      <c r="E238" s="32"/>
      <c r="G238" s="32"/>
      <c r="H238" s="32"/>
    </row>
    <row r="239" spans="2:8" x14ac:dyDescent="0.25">
      <c r="B239" s="32"/>
      <c r="C239" s="32"/>
      <c r="D239" s="32"/>
      <c r="E239" s="32"/>
      <c r="G239" s="32"/>
      <c r="H239" s="32"/>
    </row>
    <row r="240" spans="2:8" x14ac:dyDescent="0.25">
      <c r="B240" s="32"/>
      <c r="C240" s="32"/>
      <c r="D240" s="32"/>
      <c r="E240" s="32"/>
      <c r="G240" s="32"/>
      <c r="H240" s="32"/>
    </row>
    <row r="241" spans="2:8" x14ac:dyDescent="0.25">
      <c r="B241" s="32"/>
      <c r="C241" s="32"/>
      <c r="D241" s="32"/>
      <c r="E241" s="32"/>
      <c r="G241" s="32"/>
      <c r="H241" s="32"/>
    </row>
    <row r="242" spans="2:8" x14ac:dyDescent="0.25">
      <c r="B242" s="32"/>
      <c r="C242" s="32"/>
      <c r="D242" s="32"/>
      <c r="E242" s="32"/>
      <c r="G242" s="32"/>
      <c r="H242" s="32"/>
    </row>
    <row r="243" spans="2:8" x14ac:dyDescent="0.25">
      <c r="B243" s="32"/>
      <c r="C243" s="32"/>
      <c r="D243" s="32"/>
      <c r="E243" s="32"/>
      <c r="G243" s="32"/>
      <c r="H243" s="32"/>
    </row>
    <row r="244" spans="2:8" x14ac:dyDescent="0.25">
      <c r="B244" s="32"/>
      <c r="C244" s="32"/>
      <c r="D244" s="32"/>
      <c r="E244" s="32"/>
      <c r="G244" s="32"/>
      <c r="H244" s="32"/>
    </row>
    <row r="245" spans="2:8" x14ac:dyDescent="0.25">
      <c r="B245" s="32"/>
      <c r="C245" s="32"/>
      <c r="D245" s="32"/>
      <c r="E245" s="32"/>
      <c r="G245" s="32"/>
      <c r="H245" s="32"/>
    </row>
    <row r="246" spans="2:8" x14ac:dyDescent="0.25">
      <c r="B246" s="32"/>
      <c r="C246" s="32"/>
      <c r="D246" s="32"/>
      <c r="E246" s="32"/>
      <c r="G246" s="32"/>
      <c r="H246" s="32"/>
    </row>
    <row r="247" spans="2:8" x14ac:dyDescent="0.25">
      <c r="B247" s="32"/>
      <c r="C247" s="32"/>
      <c r="D247" s="32"/>
      <c r="E247" s="32"/>
      <c r="G247" s="32"/>
      <c r="H247" s="32"/>
    </row>
    <row r="248" spans="2:8" x14ac:dyDescent="0.25">
      <c r="B248" s="32"/>
      <c r="C248" s="32"/>
      <c r="D248" s="32"/>
      <c r="E248" s="32"/>
      <c r="G248" s="32"/>
      <c r="H248" s="32"/>
    </row>
    <row r="249" spans="2:8" x14ac:dyDescent="0.25">
      <c r="B249" s="32"/>
      <c r="C249" s="32"/>
      <c r="D249" s="32"/>
      <c r="E249" s="32"/>
      <c r="G249" s="32"/>
      <c r="H249" s="32"/>
    </row>
    <row r="250" spans="2:8" x14ac:dyDescent="0.25">
      <c r="B250" s="32"/>
      <c r="C250" s="32"/>
      <c r="D250" s="32"/>
      <c r="E250" s="32"/>
      <c r="G250" s="32"/>
      <c r="H250" s="32"/>
    </row>
    <row r="251" spans="2:8" x14ac:dyDescent="0.25">
      <c r="B251" s="32"/>
      <c r="C251" s="32"/>
      <c r="D251" s="32"/>
      <c r="E251" s="32"/>
      <c r="G251" s="32"/>
      <c r="H251" s="32"/>
    </row>
    <row r="252" spans="2:8" x14ac:dyDescent="0.25">
      <c r="B252" s="32"/>
      <c r="C252" s="32"/>
      <c r="D252" s="32"/>
      <c r="E252" s="32"/>
      <c r="G252" s="32"/>
      <c r="H252" s="32"/>
    </row>
    <row r="253" spans="2:8" x14ac:dyDescent="0.25">
      <c r="B253" s="32"/>
      <c r="C253" s="32"/>
      <c r="D253" s="32"/>
      <c r="E253" s="32"/>
      <c r="G253" s="32"/>
      <c r="H253" s="32"/>
    </row>
    <row r="254" spans="2:8" x14ac:dyDescent="0.25">
      <c r="B254" s="32"/>
      <c r="C254" s="32"/>
      <c r="D254" s="32"/>
      <c r="E254" s="32"/>
      <c r="G254" s="32"/>
      <c r="H254" s="32"/>
    </row>
    <row r="255" spans="2:8" x14ac:dyDescent="0.25">
      <c r="B255" s="32"/>
      <c r="C255" s="32"/>
      <c r="D255" s="32"/>
      <c r="E255" s="32"/>
      <c r="G255" s="32"/>
      <c r="H255" s="32"/>
    </row>
    <row r="256" spans="2:8" x14ac:dyDescent="0.25">
      <c r="B256" s="32"/>
      <c r="C256" s="32"/>
      <c r="D256" s="32"/>
      <c r="E256" s="32"/>
      <c r="G256" s="32"/>
      <c r="H256" s="32"/>
    </row>
    <row r="257" spans="2:8" x14ac:dyDescent="0.25">
      <c r="B257" s="32"/>
      <c r="C257" s="32"/>
      <c r="D257" s="32"/>
      <c r="E257" s="32"/>
      <c r="G257" s="32"/>
      <c r="H257" s="32"/>
    </row>
    <row r="258" spans="2:8" x14ac:dyDescent="0.25">
      <c r="B258" s="32"/>
      <c r="C258" s="32"/>
      <c r="D258" s="32"/>
      <c r="E258" s="32"/>
      <c r="G258" s="32"/>
      <c r="H258" s="32"/>
    </row>
    <row r="259" spans="2:8" x14ac:dyDescent="0.25">
      <c r="B259" s="32"/>
      <c r="C259" s="32"/>
      <c r="D259" s="32"/>
      <c r="E259" s="32"/>
      <c r="G259" s="32"/>
      <c r="H259" s="32"/>
    </row>
    <row r="260" spans="2:8" x14ac:dyDescent="0.25">
      <c r="B260" s="32"/>
      <c r="C260" s="32"/>
      <c r="D260" s="32"/>
      <c r="E260" s="32"/>
      <c r="G260" s="32"/>
      <c r="H260" s="32"/>
    </row>
    <row r="261" spans="2:8" x14ac:dyDescent="0.25">
      <c r="B261" s="32"/>
      <c r="C261" s="32"/>
      <c r="D261" s="32"/>
      <c r="E261" s="32"/>
      <c r="G261" s="32"/>
      <c r="H261" s="32"/>
    </row>
    <row r="262" spans="2:8" x14ac:dyDescent="0.25">
      <c r="B262" s="32"/>
      <c r="C262" s="32"/>
      <c r="D262" s="32"/>
      <c r="E262" s="32"/>
      <c r="G262" s="32"/>
      <c r="H262" s="32"/>
    </row>
    <row r="263" spans="2:8" x14ac:dyDescent="0.25">
      <c r="B263" s="32"/>
      <c r="C263" s="32"/>
      <c r="D263" s="32"/>
      <c r="E263" s="32"/>
      <c r="G263" s="32"/>
      <c r="H263" s="32"/>
    </row>
    <row r="264" spans="2:8" x14ac:dyDescent="0.25">
      <c r="B264" s="32"/>
      <c r="C264" s="32"/>
      <c r="D264" s="32"/>
      <c r="E264" s="32"/>
      <c r="G264" s="32"/>
      <c r="H264" s="32"/>
    </row>
    <row r="265" spans="2:8" x14ac:dyDescent="0.25">
      <c r="B265" s="32"/>
      <c r="C265" s="32"/>
      <c r="D265" s="32"/>
      <c r="E265" s="32"/>
      <c r="G265" s="32"/>
      <c r="H265" s="32"/>
    </row>
    <row r="266" spans="2:8" x14ac:dyDescent="0.25">
      <c r="B266" s="32"/>
      <c r="C266" s="32"/>
      <c r="D266" s="32"/>
      <c r="E266" s="32"/>
      <c r="G266" s="32"/>
      <c r="H266" s="32"/>
    </row>
    <row r="267" spans="2:8" x14ac:dyDescent="0.25">
      <c r="B267" s="32"/>
      <c r="C267" s="32"/>
      <c r="D267" s="32"/>
      <c r="E267" s="32"/>
      <c r="G267" s="32"/>
      <c r="H267" s="32"/>
    </row>
    <row r="268" spans="2:8" x14ac:dyDescent="0.25">
      <c r="B268" s="32"/>
      <c r="C268" s="32"/>
      <c r="D268" s="32"/>
      <c r="E268" s="32"/>
      <c r="G268" s="32"/>
      <c r="H268" s="32"/>
    </row>
    <row r="269" spans="2:8" x14ac:dyDescent="0.25">
      <c r="B269" s="32"/>
      <c r="C269" s="32"/>
      <c r="D269" s="32"/>
      <c r="E269" s="32"/>
      <c r="G269" s="32"/>
      <c r="H269" s="32"/>
    </row>
    <row r="270" spans="2:8" x14ac:dyDescent="0.25">
      <c r="B270" s="32"/>
      <c r="C270" s="32"/>
      <c r="D270" s="32"/>
      <c r="E270" s="32"/>
      <c r="G270" s="32"/>
      <c r="H270" s="32"/>
    </row>
    <row r="271" spans="2:8" x14ac:dyDescent="0.25">
      <c r="B271" s="32"/>
      <c r="C271" s="32"/>
      <c r="D271" s="32"/>
      <c r="E271" s="32"/>
      <c r="G271" s="32"/>
      <c r="H271" s="32"/>
    </row>
    <row r="272" spans="2:8" x14ac:dyDescent="0.25">
      <c r="B272" s="32"/>
      <c r="C272" s="32"/>
      <c r="D272" s="32"/>
      <c r="E272" s="32"/>
      <c r="G272" s="32"/>
      <c r="H272" s="32"/>
    </row>
    <row r="273" spans="2:8" x14ac:dyDescent="0.25">
      <c r="B273" s="32"/>
      <c r="C273" s="32"/>
      <c r="D273" s="32"/>
      <c r="E273" s="32"/>
      <c r="G273" s="32"/>
      <c r="H273" s="32"/>
    </row>
    <row r="274" spans="2:8" x14ac:dyDescent="0.25">
      <c r="B274" s="32"/>
      <c r="C274" s="32"/>
      <c r="D274" s="32"/>
      <c r="E274" s="32"/>
      <c r="G274" s="32"/>
      <c r="H274" s="32"/>
    </row>
    <row r="275" spans="2:8" x14ac:dyDescent="0.25">
      <c r="B275" s="32"/>
      <c r="C275" s="32"/>
      <c r="D275" s="32"/>
      <c r="E275" s="32"/>
      <c r="G275" s="32"/>
      <c r="H275" s="32"/>
    </row>
    <row r="276" spans="2:8" x14ac:dyDescent="0.25">
      <c r="B276" s="32"/>
      <c r="C276" s="32"/>
      <c r="D276" s="32"/>
      <c r="E276" s="32"/>
      <c r="G276" s="32"/>
      <c r="H276" s="32"/>
    </row>
    <row r="277" spans="2:8" x14ac:dyDescent="0.25">
      <c r="B277" s="32"/>
      <c r="C277" s="32"/>
      <c r="D277" s="32"/>
      <c r="E277" s="32"/>
      <c r="G277" s="32"/>
      <c r="H277" s="32"/>
    </row>
    <row r="278" spans="2:8" x14ac:dyDescent="0.25">
      <c r="B278" s="32"/>
      <c r="C278" s="32"/>
      <c r="D278" s="32"/>
      <c r="E278" s="32"/>
      <c r="G278" s="32"/>
      <c r="H278" s="32"/>
    </row>
    <row r="279" spans="2:8" x14ac:dyDescent="0.25">
      <c r="B279" s="32"/>
      <c r="C279" s="32"/>
      <c r="D279" s="32"/>
      <c r="E279" s="32"/>
      <c r="G279" s="32"/>
      <c r="H279" s="32"/>
    </row>
    <row r="280" spans="2:8" x14ac:dyDescent="0.25">
      <c r="B280" s="32"/>
      <c r="C280" s="32"/>
      <c r="D280" s="32"/>
      <c r="E280" s="32"/>
      <c r="G280" s="32"/>
      <c r="H280" s="32"/>
    </row>
    <row r="281" spans="2:8" x14ac:dyDescent="0.25">
      <c r="B281" s="32"/>
      <c r="C281" s="32"/>
      <c r="D281" s="32"/>
      <c r="E281" s="32"/>
      <c r="G281" s="32"/>
      <c r="H281" s="32"/>
    </row>
    <row r="282" spans="2:8" x14ac:dyDescent="0.25">
      <c r="B282" s="32"/>
      <c r="C282" s="32"/>
      <c r="D282" s="32"/>
      <c r="E282" s="32"/>
      <c r="G282" s="32"/>
      <c r="H282" s="32"/>
    </row>
    <row r="283" spans="2:8" x14ac:dyDescent="0.25">
      <c r="B283" s="32"/>
      <c r="C283" s="32"/>
      <c r="D283" s="32"/>
      <c r="E283" s="32"/>
      <c r="G283" s="32"/>
      <c r="H283" s="32"/>
    </row>
    <row r="284" spans="2:8" ht="15.75" thickBot="1" x14ac:dyDescent="0.3">
      <c r="B284" s="33"/>
      <c r="C284" s="33"/>
      <c r="D284" s="33"/>
      <c r="E284" s="33"/>
      <c r="G284" s="33"/>
      <c r="H284" s="33"/>
    </row>
  </sheetData>
  <sortState ref="H162:H283">
    <sortCondition ref="H162"/>
  </sortState>
  <mergeCells count="8">
    <mergeCell ref="Z1:AA1"/>
    <mergeCell ref="AD1:AE1"/>
    <mergeCell ref="A1:B1"/>
    <mergeCell ref="J1:K1"/>
    <mergeCell ref="F1:G1"/>
    <mergeCell ref="R1:S1"/>
    <mergeCell ref="V1:W1"/>
    <mergeCell ref="N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Normal="100" workbookViewId="0">
      <selection activeCell="E1" sqref="E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8"/>
  <sheetViews>
    <sheetView zoomScale="70" zoomScaleNormal="70" workbookViewId="0">
      <pane ySplit="1" topLeftCell="A88" activePane="bottomLeft" state="frozen"/>
      <selection pane="bottomLeft" activeCell="AE2" sqref="AE2:AE119"/>
    </sheetView>
  </sheetViews>
  <sheetFormatPr defaultRowHeight="15" x14ac:dyDescent="0.25"/>
  <cols>
    <col min="1" max="1" width="13" customWidth="1"/>
    <col min="2" max="2" width="24.140625" customWidth="1"/>
    <col min="6" max="6" width="13.5703125" bestFit="1" customWidth="1"/>
    <col min="7" max="7" width="14.85546875" bestFit="1" customWidth="1"/>
    <col min="18" max="18" width="12.140625" customWidth="1"/>
  </cols>
  <sheetData>
    <row r="1" spans="1:31" x14ac:dyDescent="0.25">
      <c r="A1" t="s">
        <v>32</v>
      </c>
      <c r="B1" t="s">
        <v>33</v>
      </c>
      <c r="E1" s="12" t="s">
        <v>3</v>
      </c>
      <c r="F1" s="12"/>
      <c r="G1" s="12"/>
      <c r="H1" s="12"/>
      <c r="I1" s="12" t="s">
        <v>2</v>
      </c>
      <c r="J1" s="12"/>
      <c r="K1" s="12"/>
      <c r="L1" s="12"/>
      <c r="M1" s="12" t="s">
        <v>1</v>
      </c>
      <c r="N1" s="12"/>
      <c r="O1" s="12"/>
      <c r="R1" t="s">
        <v>8</v>
      </c>
      <c r="U1" s="9" t="s">
        <v>5</v>
      </c>
      <c r="V1" s="9"/>
      <c r="W1" s="9"/>
      <c r="X1" s="9"/>
      <c r="Y1" s="9" t="s">
        <v>6</v>
      </c>
      <c r="Z1" s="9"/>
      <c r="AA1" s="9"/>
      <c r="AB1" s="9"/>
      <c r="AC1" s="9" t="s">
        <v>7</v>
      </c>
      <c r="AD1" s="9"/>
      <c r="AE1" s="9"/>
    </row>
    <row r="2" spans="1:31" x14ac:dyDescent="0.25">
      <c r="A2">
        <v>1893</v>
      </c>
      <c r="B2">
        <v>82</v>
      </c>
      <c r="C2">
        <v>365</v>
      </c>
      <c r="E2" s="12">
        <v>1893</v>
      </c>
      <c r="F2" s="12">
        <v>2</v>
      </c>
      <c r="G2" s="36">
        <f>F2/C2</f>
        <v>5.4794520547945206E-3</v>
      </c>
      <c r="H2" s="12"/>
      <c r="I2" s="12">
        <v>1893</v>
      </c>
      <c r="J2" s="12">
        <v>16</v>
      </c>
      <c r="K2" s="13">
        <f>J2/C2</f>
        <v>4.3835616438356165E-2</v>
      </c>
      <c r="L2" s="12"/>
      <c r="M2" s="12">
        <v>1893</v>
      </c>
      <c r="N2" s="12">
        <v>28</v>
      </c>
      <c r="O2" s="13">
        <f>N2/C2</f>
        <v>7.6712328767123292E-2</v>
      </c>
      <c r="Q2">
        <v>1893</v>
      </c>
      <c r="R2" s="31">
        <v>35.409999999999997</v>
      </c>
      <c r="U2" s="9">
        <v>1893</v>
      </c>
      <c r="V2" s="9">
        <v>27.75</v>
      </c>
      <c r="W2" s="10">
        <f t="shared" ref="W2:W33" si="0">V2/R2</f>
        <v>0.78367692742163242</v>
      </c>
      <c r="X2" s="9"/>
      <c r="Y2" s="9">
        <v>1893</v>
      </c>
      <c r="Z2" s="9">
        <v>21.77</v>
      </c>
      <c r="AA2" s="10">
        <f t="shared" ref="AA2:AA33" si="1">Z2/R2</f>
        <v>0.61479807963852029</v>
      </c>
      <c r="AB2" s="9"/>
      <c r="AC2" s="9">
        <v>1893</v>
      </c>
      <c r="AD2" s="9">
        <v>7.48</v>
      </c>
      <c r="AE2" s="10">
        <f t="shared" ref="AE2:AE33" si="2">AD2/R2</f>
        <v>0.21123976277887604</v>
      </c>
    </row>
    <row r="3" spans="1:31" x14ac:dyDescent="0.25">
      <c r="A3">
        <v>1894</v>
      </c>
      <c r="B3">
        <v>89</v>
      </c>
      <c r="C3">
        <v>365</v>
      </c>
      <c r="E3" s="12">
        <v>1894</v>
      </c>
      <c r="F3" s="12">
        <v>5</v>
      </c>
      <c r="G3" s="36">
        <f t="shared" ref="G3:G63" si="3">F3/C3</f>
        <v>1.3698630136986301E-2</v>
      </c>
      <c r="H3" s="12"/>
      <c r="I3" s="12">
        <v>1894</v>
      </c>
      <c r="J3" s="12">
        <v>16</v>
      </c>
      <c r="K3" s="13">
        <f t="shared" ref="K3:K66" si="4">J3/C3</f>
        <v>4.3835616438356165E-2</v>
      </c>
      <c r="L3" s="12"/>
      <c r="M3" s="12">
        <v>1894</v>
      </c>
      <c r="N3" s="12">
        <v>28</v>
      </c>
      <c r="O3" s="13">
        <f t="shared" ref="O3:O66" si="5">N3/C3</f>
        <v>7.6712328767123292E-2</v>
      </c>
      <c r="Q3">
        <v>1894</v>
      </c>
      <c r="R3" s="31">
        <v>38.33</v>
      </c>
      <c r="U3" s="9">
        <v>1894</v>
      </c>
      <c r="V3" s="9">
        <v>30.39</v>
      </c>
      <c r="W3" s="10">
        <f t="shared" si="0"/>
        <v>0.79285155230889648</v>
      </c>
      <c r="X3" s="9"/>
      <c r="Y3" s="9">
        <v>1894</v>
      </c>
      <c r="Z3" s="9">
        <v>24.12</v>
      </c>
      <c r="AA3" s="10">
        <f t="shared" si="1"/>
        <v>0.62927211061831467</v>
      </c>
      <c r="AB3" s="9"/>
      <c r="AC3" s="9">
        <v>1894</v>
      </c>
      <c r="AD3" s="9">
        <v>13.42</v>
      </c>
      <c r="AE3" s="10">
        <f t="shared" si="2"/>
        <v>0.35011740151317505</v>
      </c>
    </row>
    <row r="4" spans="1:31" x14ac:dyDescent="0.25">
      <c r="A4">
        <v>1895</v>
      </c>
      <c r="B4">
        <v>106</v>
      </c>
      <c r="C4">
        <v>365</v>
      </c>
      <c r="E4" s="12">
        <v>1895</v>
      </c>
      <c r="F4" s="12">
        <v>2</v>
      </c>
      <c r="G4" s="36">
        <f t="shared" si="3"/>
        <v>5.4794520547945206E-3</v>
      </c>
      <c r="H4" s="12"/>
      <c r="I4" s="12">
        <v>1895</v>
      </c>
      <c r="J4" s="12">
        <v>20</v>
      </c>
      <c r="K4" s="13">
        <f t="shared" si="4"/>
        <v>5.4794520547945202E-2</v>
      </c>
      <c r="L4" s="12"/>
      <c r="M4" s="12">
        <v>1895</v>
      </c>
      <c r="N4" s="12">
        <v>35</v>
      </c>
      <c r="O4" s="13">
        <f t="shared" si="5"/>
        <v>9.5890410958904104E-2</v>
      </c>
      <c r="Q4">
        <v>1895</v>
      </c>
      <c r="R4" s="31">
        <v>36.590000000000003</v>
      </c>
      <c r="U4" s="9">
        <v>1895</v>
      </c>
      <c r="V4" s="9">
        <v>27.02</v>
      </c>
      <c r="W4" s="10">
        <f t="shared" si="0"/>
        <v>0.73845312927029239</v>
      </c>
      <c r="X4" s="9"/>
      <c r="Y4" s="9">
        <v>1895</v>
      </c>
      <c r="Z4" s="9">
        <v>19.86</v>
      </c>
      <c r="AA4" s="10">
        <f t="shared" si="1"/>
        <v>0.54277124897512974</v>
      </c>
      <c r="AB4" s="9"/>
      <c r="AC4" s="9">
        <v>1895</v>
      </c>
      <c r="AD4" s="9">
        <v>3.14</v>
      </c>
      <c r="AE4" s="10">
        <f t="shared" si="2"/>
        <v>8.5815796665755673E-2</v>
      </c>
    </row>
    <row r="5" spans="1:31" x14ac:dyDescent="0.25">
      <c r="A5">
        <v>1896</v>
      </c>
      <c r="B5">
        <v>110</v>
      </c>
      <c r="C5">
        <v>365</v>
      </c>
      <c r="E5" s="12">
        <v>1896</v>
      </c>
      <c r="F5" s="12">
        <v>4</v>
      </c>
      <c r="G5" s="36">
        <f t="shared" si="3"/>
        <v>1.0958904109589041E-2</v>
      </c>
      <c r="H5" s="12"/>
      <c r="I5" s="12">
        <v>1896</v>
      </c>
      <c r="J5" s="12">
        <v>18</v>
      </c>
      <c r="K5" s="13">
        <f t="shared" si="4"/>
        <v>4.9315068493150684E-2</v>
      </c>
      <c r="L5" s="12"/>
      <c r="M5" s="12">
        <v>1896</v>
      </c>
      <c r="N5" s="12">
        <v>43</v>
      </c>
      <c r="O5" s="13">
        <f t="shared" si="5"/>
        <v>0.11780821917808219</v>
      </c>
      <c r="Q5">
        <v>1896</v>
      </c>
      <c r="R5" s="31">
        <v>43.37</v>
      </c>
      <c r="U5" s="9">
        <v>1896</v>
      </c>
      <c r="V5" s="9">
        <v>34.36</v>
      </c>
      <c r="W5" s="10">
        <f t="shared" si="0"/>
        <v>0.79225270924602265</v>
      </c>
      <c r="X5" s="9"/>
      <c r="Y5" s="9">
        <v>1896</v>
      </c>
      <c r="Z5" s="9">
        <v>22.46</v>
      </c>
      <c r="AA5" s="10">
        <f t="shared" si="1"/>
        <v>0.51786949504265622</v>
      </c>
      <c r="AB5" s="9"/>
      <c r="AC5" s="9">
        <v>1896</v>
      </c>
      <c r="AD5" s="9">
        <v>9.14</v>
      </c>
      <c r="AE5" s="10">
        <f t="shared" si="2"/>
        <v>0.21074475443855201</v>
      </c>
    </row>
    <row r="6" spans="1:31" x14ac:dyDescent="0.25">
      <c r="A6">
        <v>1897</v>
      </c>
      <c r="B6">
        <v>114</v>
      </c>
      <c r="C6">
        <v>365</v>
      </c>
      <c r="E6" s="12">
        <v>1897</v>
      </c>
      <c r="F6" s="12">
        <v>5</v>
      </c>
      <c r="G6" s="36">
        <f t="shared" si="3"/>
        <v>1.3698630136986301E-2</v>
      </c>
      <c r="H6" s="12"/>
      <c r="I6" s="12">
        <v>1897</v>
      </c>
      <c r="J6" s="12">
        <v>20</v>
      </c>
      <c r="K6" s="13">
        <f t="shared" si="4"/>
        <v>5.4794520547945202E-2</v>
      </c>
      <c r="L6" s="12"/>
      <c r="M6" s="12">
        <v>1897</v>
      </c>
      <c r="N6" s="12">
        <v>41</v>
      </c>
      <c r="O6" s="13">
        <f t="shared" si="5"/>
        <v>0.11232876712328767</v>
      </c>
      <c r="Q6">
        <v>1897</v>
      </c>
      <c r="R6" s="31">
        <v>45.33</v>
      </c>
      <c r="U6" s="9">
        <v>1897</v>
      </c>
      <c r="V6" s="9">
        <v>35.04</v>
      </c>
      <c r="W6" s="10">
        <f t="shared" si="0"/>
        <v>0.77299801455989414</v>
      </c>
      <c r="X6" s="9"/>
      <c r="Y6" s="9">
        <v>1897</v>
      </c>
      <c r="Z6" s="9">
        <v>23.64</v>
      </c>
      <c r="AA6" s="10">
        <f t="shared" si="1"/>
        <v>0.52150893448047653</v>
      </c>
      <c r="AB6" s="9"/>
      <c r="AC6" s="9">
        <v>1897</v>
      </c>
      <c r="AD6" s="9">
        <v>9.42</v>
      </c>
      <c r="AE6" s="10">
        <f t="shared" si="2"/>
        <v>0.20780939774983456</v>
      </c>
    </row>
    <row r="7" spans="1:31" x14ac:dyDescent="0.25">
      <c r="A7">
        <v>1898</v>
      </c>
      <c r="B7">
        <v>141</v>
      </c>
      <c r="C7">
        <v>365</v>
      </c>
      <c r="E7" s="12">
        <v>1898</v>
      </c>
      <c r="F7" s="12">
        <v>6</v>
      </c>
      <c r="G7" s="36">
        <f t="shared" si="3"/>
        <v>1.643835616438356E-2</v>
      </c>
      <c r="H7" s="12"/>
      <c r="I7" s="12">
        <v>1898</v>
      </c>
      <c r="J7" s="12">
        <v>17</v>
      </c>
      <c r="K7" s="13">
        <f t="shared" si="4"/>
        <v>4.6575342465753428E-2</v>
      </c>
      <c r="L7" s="12"/>
      <c r="M7" s="12">
        <v>1898</v>
      </c>
      <c r="N7" s="12">
        <v>41</v>
      </c>
      <c r="O7" s="13">
        <f t="shared" si="5"/>
        <v>0.11232876712328767</v>
      </c>
      <c r="Q7">
        <v>1898</v>
      </c>
      <c r="R7" s="31">
        <v>49.84</v>
      </c>
      <c r="U7" s="9">
        <v>1898</v>
      </c>
      <c r="V7" s="9">
        <v>34.119999999999997</v>
      </c>
      <c r="W7" s="10">
        <f t="shared" si="0"/>
        <v>0.68459069020866758</v>
      </c>
      <c r="X7" s="9"/>
      <c r="Y7" s="9">
        <v>1898</v>
      </c>
      <c r="Z7" s="9">
        <v>22.07</v>
      </c>
      <c r="AA7" s="10">
        <f t="shared" si="1"/>
        <v>0.4428170144462279</v>
      </c>
      <c r="AB7" s="9"/>
      <c r="AC7" s="9">
        <v>1898</v>
      </c>
      <c r="AD7" s="9">
        <v>9.9600000000000009</v>
      </c>
      <c r="AE7" s="10">
        <f t="shared" si="2"/>
        <v>0.1998394863563403</v>
      </c>
    </row>
    <row r="8" spans="1:31" x14ac:dyDescent="0.25">
      <c r="A8">
        <v>1899</v>
      </c>
      <c r="B8">
        <v>105</v>
      </c>
      <c r="C8">
        <v>365</v>
      </c>
      <c r="E8" s="30">
        <v>1899</v>
      </c>
      <c r="F8" s="12">
        <v>3</v>
      </c>
      <c r="G8" s="36">
        <f t="shared" si="3"/>
        <v>8.21917808219178E-3</v>
      </c>
      <c r="H8" s="12"/>
      <c r="I8" s="12">
        <v>1899</v>
      </c>
      <c r="J8" s="12">
        <v>19</v>
      </c>
      <c r="K8" s="13">
        <f t="shared" si="4"/>
        <v>5.2054794520547946E-2</v>
      </c>
      <c r="L8" s="12"/>
      <c r="M8" s="12">
        <v>1899</v>
      </c>
      <c r="N8" s="12">
        <v>45</v>
      </c>
      <c r="O8" s="13">
        <f t="shared" si="5"/>
        <v>0.12328767123287671</v>
      </c>
      <c r="Q8">
        <v>1899</v>
      </c>
      <c r="R8" s="31">
        <v>44.6</v>
      </c>
      <c r="U8" s="9">
        <v>1899</v>
      </c>
      <c r="V8" s="9">
        <v>35.54</v>
      </c>
      <c r="W8" s="10">
        <f t="shared" si="0"/>
        <v>0.79686098654708515</v>
      </c>
      <c r="X8" s="9"/>
      <c r="Y8" s="9">
        <v>1899</v>
      </c>
      <c r="Z8" s="9">
        <v>22.24</v>
      </c>
      <c r="AA8" s="10">
        <f t="shared" si="1"/>
        <v>0.49865470852017935</v>
      </c>
      <c r="AB8" s="9"/>
      <c r="AC8" s="9">
        <v>1899</v>
      </c>
      <c r="AD8" s="9">
        <v>5.47</v>
      </c>
      <c r="AE8" s="10">
        <f t="shared" si="2"/>
        <v>0.1226457399103139</v>
      </c>
    </row>
    <row r="9" spans="1:31" x14ac:dyDescent="0.25">
      <c r="A9">
        <v>1905</v>
      </c>
      <c r="B9">
        <v>95</v>
      </c>
      <c r="C9">
        <v>365</v>
      </c>
      <c r="E9" s="30">
        <v>1905</v>
      </c>
      <c r="F9" s="12">
        <v>3</v>
      </c>
      <c r="G9" s="36">
        <f t="shared" si="3"/>
        <v>8.21917808219178E-3</v>
      </c>
      <c r="H9" s="12"/>
      <c r="I9" s="12">
        <v>1905</v>
      </c>
      <c r="J9" s="12">
        <v>17</v>
      </c>
      <c r="K9" s="13">
        <f t="shared" si="4"/>
        <v>4.6575342465753428E-2</v>
      </c>
      <c r="L9" s="12"/>
      <c r="M9" s="12">
        <v>1905</v>
      </c>
      <c r="N9" s="12">
        <v>32</v>
      </c>
      <c r="O9" s="13">
        <f t="shared" si="5"/>
        <v>8.7671232876712329E-2</v>
      </c>
      <c r="Q9">
        <v>1905</v>
      </c>
      <c r="R9" s="31">
        <v>37.909999999999997</v>
      </c>
      <c r="U9" s="9">
        <v>1905</v>
      </c>
      <c r="V9" s="9">
        <v>29.33</v>
      </c>
      <c r="W9" s="10">
        <f t="shared" si="0"/>
        <v>0.773674492218412</v>
      </c>
      <c r="X9" s="9"/>
      <c r="Y9" s="9">
        <v>1905</v>
      </c>
      <c r="Z9" s="9">
        <v>22.02</v>
      </c>
      <c r="AA9" s="10">
        <f t="shared" si="1"/>
        <v>0.58084938011078879</v>
      </c>
      <c r="AB9" s="9"/>
      <c r="AC9" s="9">
        <v>1905</v>
      </c>
      <c r="AD9" s="9">
        <v>6.94</v>
      </c>
      <c r="AE9" s="10">
        <f t="shared" si="2"/>
        <v>0.18306515431284623</v>
      </c>
    </row>
    <row r="10" spans="1:31" x14ac:dyDescent="0.25">
      <c r="A10">
        <v>1906</v>
      </c>
      <c r="B10">
        <v>103</v>
      </c>
      <c r="C10">
        <v>365</v>
      </c>
      <c r="E10" s="12">
        <v>1906</v>
      </c>
      <c r="F10" s="12">
        <v>3</v>
      </c>
      <c r="G10" s="36">
        <f t="shared" si="3"/>
        <v>8.21917808219178E-3</v>
      </c>
      <c r="H10" s="12"/>
      <c r="I10" s="12">
        <v>1906</v>
      </c>
      <c r="J10" s="12">
        <v>20</v>
      </c>
      <c r="K10" s="13">
        <f t="shared" si="4"/>
        <v>5.4794520547945202E-2</v>
      </c>
      <c r="L10" s="12"/>
      <c r="M10" s="12">
        <v>1906</v>
      </c>
      <c r="N10" s="12">
        <v>45</v>
      </c>
      <c r="O10" s="13">
        <f t="shared" si="5"/>
        <v>0.12328767123287671</v>
      </c>
      <c r="Q10">
        <v>1906</v>
      </c>
      <c r="R10" s="31">
        <v>43.65</v>
      </c>
      <c r="U10" s="9">
        <v>1906</v>
      </c>
      <c r="V10" s="9">
        <v>35.07</v>
      </c>
      <c r="W10" s="10">
        <f t="shared" si="0"/>
        <v>0.80343642611683852</v>
      </c>
      <c r="X10" s="9"/>
      <c r="Y10" s="9">
        <v>1906</v>
      </c>
      <c r="Z10" s="9">
        <v>22.01</v>
      </c>
      <c r="AA10" s="10">
        <f t="shared" si="1"/>
        <v>0.50423825887743423</v>
      </c>
      <c r="AB10" s="9"/>
      <c r="AC10" s="9">
        <v>1906</v>
      </c>
      <c r="AD10" s="9">
        <v>4.76</v>
      </c>
      <c r="AE10" s="10">
        <f t="shared" si="2"/>
        <v>0.10904925544100802</v>
      </c>
    </row>
    <row r="11" spans="1:31" x14ac:dyDescent="0.25">
      <c r="A11">
        <v>1907</v>
      </c>
      <c r="B11">
        <v>105</v>
      </c>
      <c r="C11">
        <v>365</v>
      </c>
      <c r="E11" s="12">
        <v>1907</v>
      </c>
      <c r="F11" s="12">
        <v>5</v>
      </c>
      <c r="G11" s="36">
        <f t="shared" si="3"/>
        <v>1.3698630136986301E-2</v>
      </c>
      <c r="H11" s="12"/>
      <c r="I11" s="12">
        <v>1907</v>
      </c>
      <c r="J11" s="12">
        <v>24</v>
      </c>
      <c r="K11" s="13">
        <f t="shared" si="4"/>
        <v>6.575342465753424E-2</v>
      </c>
      <c r="L11" s="12"/>
      <c r="M11" s="12">
        <v>1907</v>
      </c>
      <c r="N11" s="12">
        <v>38</v>
      </c>
      <c r="O11" s="13">
        <f t="shared" si="5"/>
        <v>0.10410958904109589</v>
      </c>
      <c r="Q11">
        <v>1907</v>
      </c>
      <c r="R11" s="31">
        <v>45.56</v>
      </c>
      <c r="U11" s="9">
        <v>1907</v>
      </c>
      <c r="V11" s="9">
        <v>36.479999999999997</v>
      </c>
      <c r="W11" s="10">
        <f t="shared" si="0"/>
        <v>0.80070237050043891</v>
      </c>
      <c r="X11" s="9"/>
      <c r="Y11" s="9">
        <v>1907</v>
      </c>
      <c r="Z11" s="9">
        <v>29.33</v>
      </c>
      <c r="AA11" s="10">
        <f t="shared" si="1"/>
        <v>0.64376646180860397</v>
      </c>
      <c r="AB11" s="9"/>
      <c r="AC11" s="9">
        <v>1907</v>
      </c>
      <c r="AD11" s="9">
        <v>10.039999999999999</v>
      </c>
      <c r="AE11" s="10">
        <f t="shared" si="2"/>
        <v>0.22036874451273045</v>
      </c>
    </row>
    <row r="12" spans="1:31" x14ac:dyDescent="0.25">
      <c r="A12">
        <v>1908</v>
      </c>
      <c r="B12">
        <v>82</v>
      </c>
      <c r="C12">
        <v>365</v>
      </c>
      <c r="E12" s="12">
        <v>1908</v>
      </c>
      <c r="F12" s="12">
        <v>4</v>
      </c>
      <c r="G12" s="36">
        <f t="shared" si="3"/>
        <v>1.0958904109589041E-2</v>
      </c>
      <c r="H12" s="12"/>
      <c r="I12" s="12">
        <v>1908</v>
      </c>
      <c r="J12" s="12">
        <v>17</v>
      </c>
      <c r="K12" s="13">
        <f t="shared" si="4"/>
        <v>4.6575342465753428E-2</v>
      </c>
      <c r="L12" s="12"/>
      <c r="M12" s="12">
        <v>1908</v>
      </c>
      <c r="N12" s="12">
        <v>36</v>
      </c>
      <c r="O12" s="13">
        <f t="shared" si="5"/>
        <v>9.8630136986301367E-2</v>
      </c>
      <c r="Q12">
        <v>1908</v>
      </c>
      <c r="R12" s="31">
        <v>34.94</v>
      </c>
      <c r="U12" s="9">
        <v>1908</v>
      </c>
      <c r="V12" s="9">
        <v>28.9</v>
      </c>
      <c r="W12" s="10">
        <f t="shared" si="0"/>
        <v>0.82713222667429886</v>
      </c>
      <c r="X12" s="9"/>
      <c r="Y12" s="9">
        <v>1908</v>
      </c>
      <c r="Z12" s="9">
        <v>19.100000000000001</v>
      </c>
      <c r="AA12" s="10">
        <f t="shared" si="1"/>
        <v>0.54665140240412147</v>
      </c>
      <c r="AB12" s="9"/>
      <c r="AC12" s="9">
        <v>1908</v>
      </c>
      <c r="AD12" s="9">
        <v>6.21</v>
      </c>
      <c r="AE12" s="10">
        <f t="shared" si="2"/>
        <v>0.17773325701202061</v>
      </c>
    </row>
    <row r="13" spans="1:31" x14ac:dyDescent="0.25">
      <c r="A13">
        <v>1909</v>
      </c>
      <c r="B13">
        <v>100</v>
      </c>
      <c r="C13">
        <v>365</v>
      </c>
      <c r="E13" s="12">
        <v>1909</v>
      </c>
      <c r="F13" s="12">
        <v>4</v>
      </c>
      <c r="G13" s="36">
        <f t="shared" si="3"/>
        <v>1.0958904109589041E-2</v>
      </c>
      <c r="H13" s="12"/>
      <c r="I13" s="12">
        <v>1909</v>
      </c>
      <c r="J13" s="12">
        <v>18</v>
      </c>
      <c r="K13" s="13">
        <f t="shared" si="4"/>
        <v>4.9315068493150684E-2</v>
      </c>
      <c r="L13" s="12"/>
      <c r="M13" s="12">
        <v>1909</v>
      </c>
      <c r="N13" s="12">
        <v>40</v>
      </c>
      <c r="O13" s="13">
        <f t="shared" si="5"/>
        <v>0.1095890410958904</v>
      </c>
      <c r="Q13">
        <v>1909</v>
      </c>
      <c r="R13" s="31">
        <v>40.15</v>
      </c>
      <c r="U13" s="9">
        <v>1909</v>
      </c>
      <c r="V13" s="9">
        <v>31.66</v>
      </c>
      <c r="W13" s="10">
        <f t="shared" si="0"/>
        <v>0.78854296388542966</v>
      </c>
      <c r="X13" s="9"/>
      <c r="Y13" s="9">
        <v>1909</v>
      </c>
      <c r="Z13" s="9">
        <v>21.02</v>
      </c>
      <c r="AA13" s="10">
        <f t="shared" si="1"/>
        <v>0.52353673723536742</v>
      </c>
      <c r="AB13" s="9"/>
      <c r="AC13" s="9">
        <v>1909</v>
      </c>
      <c r="AD13" s="9">
        <v>6.39</v>
      </c>
      <c r="AE13" s="10">
        <f t="shared" si="2"/>
        <v>0.15915317559153175</v>
      </c>
    </row>
    <row r="14" spans="1:31" x14ac:dyDescent="0.25">
      <c r="A14">
        <v>1910</v>
      </c>
      <c r="B14">
        <v>88</v>
      </c>
      <c r="C14">
        <v>365</v>
      </c>
      <c r="E14" s="12">
        <v>1910</v>
      </c>
      <c r="F14" s="12">
        <v>1</v>
      </c>
      <c r="G14" s="36">
        <f t="shared" si="3"/>
        <v>2.7397260273972603E-3</v>
      </c>
      <c r="H14" s="12"/>
      <c r="I14" s="12">
        <v>1910</v>
      </c>
      <c r="J14" s="12">
        <v>14</v>
      </c>
      <c r="K14" s="13">
        <f t="shared" si="4"/>
        <v>3.8356164383561646E-2</v>
      </c>
      <c r="L14" s="12"/>
      <c r="M14" s="12">
        <v>1910</v>
      </c>
      <c r="N14" s="12">
        <v>35</v>
      </c>
      <c r="O14" s="13">
        <f t="shared" si="5"/>
        <v>9.5890410958904104E-2</v>
      </c>
      <c r="Q14">
        <v>1910</v>
      </c>
      <c r="R14" s="31">
        <v>31.9</v>
      </c>
      <c r="U14" s="9">
        <v>1910</v>
      </c>
      <c r="V14" s="9">
        <v>23.52</v>
      </c>
      <c r="W14" s="10">
        <f t="shared" si="0"/>
        <v>0.73730407523510977</v>
      </c>
      <c r="X14" s="9"/>
      <c r="Y14" s="9">
        <v>1910</v>
      </c>
      <c r="Z14" s="9">
        <v>13.56</v>
      </c>
      <c r="AA14" s="10">
        <f t="shared" si="1"/>
        <v>0.42507836990595615</v>
      </c>
      <c r="AB14" s="9"/>
      <c r="AC14" s="9">
        <v>1910</v>
      </c>
      <c r="AD14" s="9">
        <v>1.79</v>
      </c>
      <c r="AE14" s="10">
        <f t="shared" si="2"/>
        <v>5.6112852664576808E-2</v>
      </c>
    </row>
    <row r="15" spans="1:31" x14ac:dyDescent="0.25">
      <c r="A15">
        <v>1911</v>
      </c>
      <c r="B15">
        <v>127</v>
      </c>
      <c r="C15">
        <v>365</v>
      </c>
      <c r="E15" s="12">
        <v>1911</v>
      </c>
      <c r="F15" s="12">
        <v>3</v>
      </c>
      <c r="G15" s="36">
        <f t="shared" si="3"/>
        <v>8.21917808219178E-3</v>
      </c>
      <c r="H15" s="12"/>
      <c r="I15" s="12">
        <v>1911</v>
      </c>
      <c r="J15" s="12">
        <v>18</v>
      </c>
      <c r="K15" s="13">
        <f t="shared" si="4"/>
        <v>4.9315068493150684E-2</v>
      </c>
      <c r="L15" s="12"/>
      <c r="M15" s="12">
        <v>1911</v>
      </c>
      <c r="N15" s="12">
        <v>44</v>
      </c>
      <c r="O15" s="13">
        <f t="shared" si="5"/>
        <v>0.12054794520547946</v>
      </c>
      <c r="Q15">
        <v>1911</v>
      </c>
      <c r="R15" s="31">
        <v>44.65</v>
      </c>
      <c r="U15" s="9">
        <v>1911</v>
      </c>
      <c r="V15" s="9">
        <v>33.68</v>
      </c>
      <c r="W15" s="10">
        <f t="shared" si="0"/>
        <v>0.75431131019036957</v>
      </c>
      <c r="X15" s="9"/>
      <c r="Y15" s="9">
        <v>1911</v>
      </c>
      <c r="Z15" s="9">
        <v>20.37</v>
      </c>
      <c r="AA15" s="10">
        <f t="shared" si="1"/>
        <v>0.45621500559910416</v>
      </c>
      <c r="AB15" s="9"/>
      <c r="AC15" s="9">
        <v>1911</v>
      </c>
      <c r="AD15" s="9">
        <v>6.34</v>
      </c>
      <c r="AE15" s="10">
        <f t="shared" si="2"/>
        <v>0.14199328107502801</v>
      </c>
    </row>
    <row r="16" spans="1:31" x14ac:dyDescent="0.25">
      <c r="A16">
        <v>1912</v>
      </c>
      <c r="B16">
        <v>116</v>
      </c>
      <c r="C16">
        <v>365</v>
      </c>
      <c r="E16" s="12">
        <v>1912</v>
      </c>
      <c r="F16" s="12">
        <v>4</v>
      </c>
      <c r="G16" s="36">
        <f t="shared" si="3"/>
        <v>1.0958904109589041E-2</v>
      </c>
      <c r="H16" s="12"/>
      <c r="I16" s="12">
        <v>1912</v>
      </c>
      <c r="J16" s="12">
        <v>23</v>
      </c>
      <c r="K16" s="13">
        <f t="shared" si="4"/>
        <v>6.3013698630136991E-2</v>
      </c>
      <c r="L16" s="12"/>
      <c r="M16" s="12">
        <v>1912</v>
      </c>
      <c r="N16" s="12">
        <v>46</v>
      </c>
      <c r="O16" s="13">
        <f t="shared" si="5"/>
        <v>0.12602739726027398</v>
      </c>
      <c r="Q16">
        <v>1912</v>
      </c>
      <c r="R16" s="31">
        <v>43.85</v>
      </c>
      <c r="U16" s="9">
        <v>1912</v>
      </c>
      <c r="V16" s="9">
        <v>36.299999999999997</v>
      </c>
      <c r="W16" s="10">
        <f t="shared" si="0"/>
        <v>0.82782212086659057</v>
      </c>
      <c r="X16" s="9"/>
      <c r="Y16" s="9">
        <v>1912</v>
      </c>
      <c r="Z16" s="9">
        <v>25.36</v>
      </c>
      <c r="AA16" s="10">
        <f t="shared" si="1"/>
        <v>0.57833523375142526</v>
      </c>
      <c r="AB16" s="9"/>
      <c r="AC16" s="9">
        <v>1912</v>
      </c>
      <c r="AD16" s="9">
        <v>7.34</v>
      </c>
      <c r="AE16" s="10">
        <f t="shared" si="2"/>
        <v>0.16738882554161916</v>
      </c>
    </row>
    <row r="17" spans="1:31" x14ac:dyDescent="0.25">
      <c r="A17">
        <v>1913</v>
      </c>
      <c r="B17">
        <v>95</v>
      </c>
      <c r="C17">
        <v>365</v>
      </c>
      <c r="E17" s="12">
        <v>1913</v>
      </c>
      <c r="F17" s="12">
        <v>3</v>
      </c>
      <c r="G17" s="36">
        <f t="shared" si="3"/>
        <v>8.21917808219178E-3</v>
      </c>
      <c r="H17" s="12"/>
      <c r="I17" s="12">
        <v>1913</v>
      </c>
      <c r="J17" s="12">
        <v>18</v>
      </c>
      <c r="K17" s="13">
        <f t="shared" si="4"/>
        <v>4.9315068493150684E-2</v>
      </c>
      <c r="L17" s="12"/>
      <c r="M17" s="12">
        <v>1913</v>
      </c>
      <c r="N17" s="12">
        <v>41</v>
      </c>
      <c r="O17" s="13">
        <f t="shared" si="5"/>
        <v>0.11232876712328767</v>
      </c>
      <c r="Q17">
        <v>1913</v>
      </c>
      <c r="R17" s="31">
        <v>41.95</v>
      </c>
      <c r="U17" s="9">
        <v>1913</v>
      </c>
      <c r="V17" s="9">
        <v>34.020000000000003</v>
      </c>
      <c r="W17" s="10">
        <f t="shared" si="0"/>
        <v>0.81096543504171636</v>
      </c>
      <c r="X17" s="9"/>
      <c r="Y17" s="9">
        <v>1913</v>
      </c>
      <c r="Z17" s="9">
        <v>21.95</v>
      </c>
      <c r="AA17" s="10">
        <f t="shared" si="1"/>
        <v>0.52324195470798562</v>
      </c>
      <c r="AB17" s="9"/>
      <c r="AC17" s="9">
        <v>1913</v>
      </c>
      <c r="AD17" s="9">
        <v>5.92</v>
      </c>
      <c r="AE17" s="10">
        <f t="shared" si="2"/>
        <v>0.14112038140643623</v>
      </c>
    </row>
    <row r="18" spans="1:31" x14ac:dyDescent="0.25">
      <c r="A18">
        <v>1914</v>
      </c>
      <c r="B18">
        <v>95</v>
      </c>
      <c r="C18">
        <v>365</v>
      </c>
      <c r="E18" s="12">
        <v>1914</v>
      </c>
      <c r="F18" s="12">
        <v>3</v>
      </c>
      <c r="G18" s="36">
        <f t="shared" si="3"/>
        <v>8.21917808219178E-3</v>
      </c>
      <c r="H18" s="12"/>
      <c r="I18" s="12">
        <v>1914</v>
      </c>
      <c r="J18" s="12">
        <v>14</v>
      </c>
      <c r="K18" s="13">
        <f t="shared" si="4"/>
        <v>3.8356164383561646E-2</v>
      </c>
      <c r="L18" s="12"/>
      <c r="M18" s="12">
        <v>1914</v>
      </c>
      <c r="N18" s="12">
        <v>37</v>
      </c>
      <c r="O18" s="13">
        <f t="shared" si="5"/>
        <v>0.10136986301369863</v>
      </c>
      <c r="Q18">
        <v>1914</v>
      </c>
      <c r="R18" s="31">
        <v>36.49</v>
      </c>
      <c r="U18" s="9">
        <v>1914</v>
      </c>
      <c r="V18" s="9">
        <v>27.55</v>
      </c>
      <c r="W18" s="10">
        <f t="shared" si="0"/>
        <v>0.75500137023842151</v>
      </c>
      <c r="X18" s="9"/>
      <c r="Y18" s="9">
        <v>1914</v>
      </c>
      <c r="Z18" s="9">
        <v>15.83</v>
      </c>
      <c r="AA18" s="10">
        <f t="shared" si="1"/>
        <v>0.43381748424225813</v>
      </c>
      <c r="AB18" s="9"/>
      <c r="AC18" s="9">
        <v>1914</v>
      </c>
      <c r="AD18" s="9">
        <v>4.9400000000000004</v>
      </c>
      <c r="AE18" s="10">
        <f t="shared" si="2"/>
        <v>0.13537955604275145</v>
      </c>
    </row>
    <row r="19" spans="1:31" x14ac:dyDescent="0.25">
      <c r="A19">
        <v>1915</v>
      </c>
      <c r="B19">
        <v>93</v>
      </c>
      <c r="C19">
        <v>365</v>
      </c>
      <c r="E19" s="12">
        <v>1915</v>
      </c>
      <c r="F19" s="12">
        <v>4</v>
      </c>
      <c r="G19" s="36">
        <f t="shared" si="3"/>
        <v>1.0958904109589041E-2</v>
      </c>
      <c r="H19" s="12"/>
      <c r="I19" s="12">
        <v>1915</v>
      </c>
      <c r="J19" s="12">
        <v>18</v>
      </c>
      <c r="K19" s="13">
        <f t="shared" si="4"/>
        <v>4.9315068493150684E-2</v>
      </c>
      <c r="L19" s="12"/>
      <c r="M19" s="12">
        <v>1915</v>
      </c>
      <c r="N19" s="12">
        <v>37</v>
      </c>
      <c r="O19" s="13">
        <f t="shared" si="5"/>
        <v>0.10136986301369863</v>
      </c>
      <c r="Q19">
        <v>1915</v>
      </c>
      <c r="R19" s="31">
        <v>41.1</v>
      </c>
      <c r="U19" s="9">
        <v>1915</v>
      </c>
      <c r="V19" s="9">
        <v>31.77</v>
      </c>
      <c r="W19" s="10">
        <f t="shared" si="0"/>
        <v>0.77299270072992698</v>
      </c>
      <c r="X19" s="9"/>
      <c r="Y19" s="9">
        <v>1915</v>
      </c>
      <c r="Z19" s="9">
        <v>21.76</v>
      </c>
      <c r="AA19" s="10">
        <f t="shared" si="1"/>
        <v>0.52944038929440396</v>
      </c>
      <c r="AB19" s="9"/>
      <c r="AC19" s="9">
        <v>1915</v>
      </c>
      <c r="AD19" s="9">
        <v>7.54</v>
      </c>
      <c r="AE19" s="10">
        <f t="shared" si="2"/>
        <v>0.18345498783454986</v>
      </c>
    </row>
    <row r="20" spans="1:31" x14ac:dyDescent="0.25">
      <c r="A20">
        <v>1916</v>
      </c>
      <c r="B20">
        <v>67</v>
      </c>
      <c r="C20">
        <v>365</v>
      </c>
      <c r="E20" s="30">
        <v>1916</v>
      </c>
      <c r="F20" s="12">
        <v>2</v>
      </c>
      <c r="G20" s="36">
        <f t="shared" si="3"/>
        <v>5.4794520547945206E-3</v>
      </c>
      <c r="H20" s="12"/>
      <c r="I20" s="12">
        <v>1916</v>
      </c>
      <c r="J20" s="12">
        <v>14</v>
      </c>
      <c r="K20" s="13">
        <f t="shared" si="4"/>
        <v>3.8356164383561646E-2</v>
      </c>
      <c r="L20" s="12"/>
      <c r="M20" s="12">
        <v>1916</v>
      </c>
      <c r="N20" s="12">
        <v>25</v>
      </c>
      <c r="O20" s="13">
        <f t="shared" si="5"/>
        <v>6.8493150684931503E-2</v>
      </c>
      <c r="Q20">
        <v>1916</v>
      </c>
      <c r="R20" s="31">
        <v>26.47</v>
      </c>
      <c r="U20" s="9">
        <v>1916</v>
      </c>
      <c r="V20" s="9">
        <v>20.12</v>
      </c>
      <c r="W20" s="10">
        <f t="shared" si="0"/>
        <v>0.76010578012844732</v>
      </c>
      <c r="X20" s="9"/>
      <c r="Y20" s="9">
        <v>1916</v>
      </c>
      <c r="Z20" s="9">
        <v>14.7</v>
      </c>
      <c r="AA20" s="10">
        <f t="shared" si="1"/>
        <v>0.55534567434831883</v>
      </c>
      <c r="AB20" s="9"/>
      <c r="AC20" s="9">
        <v>1916</v>
      </c>
      <c r="AD20" s="9">
        <v>4.09</v>
      </c>
      <c r="AE20" s="10">
        <f t="shared" si="2"/>
        <v>0.15451454476766149</v>
      </c>
    </row>
    <row r="21" spans="1:31" x14ac:dyDescent="0.25">
      <c r="A21">
        <v>1919</v>
      </c>
      <c r="B21">
        <v>46</v>
      </c>
      <c r="C21">
        <v>365</v>
      </c>
      <c r="E21" s="30">
        <v>1919</v>
      </c>
      <c r="F21" s="12">
        <v>0</v>
      </c>
      <c r="G21" s="36">
        <f t="shared" si="3"/>
        <v>0</v>
      </c>
      <c r="H21" s="12"/>
      <c r="I21" s="12">
        <v>1919</v>
      </c>
      <c r="J21" s="12">
        <v>8</v>
      </c>
      <c r="K21" s="13">
        <f t="shared" si="4"/>
        <v>2.1917808219178082E-2</v>
      </c>
      <c r="L21" s="12"/>
      <c r="M21" s="12">
        <v>1919</v>
      </c>
      <c r="N21" s="12">
        <v>18</v>
      </c>
      <c r="O21" s="13">
        <f t="shared" si="5"/>
        <v>4.9315068493150684E-2</v>
      </c>
      <c r="Q21">
        <v>1919</v>
      </c>
      <c r="R21" s="31">
        <v>16.05</v>
      </c>
      <c r="U21" s="9">
        <v>1919</v>
      </c>
      <c r="V21" s="9">
        <v>12.43</v>
      </c>
      <c r="W21" s="10">
        <f t="shared" si="0"/>
        <v>0.77445482866043613</v>
      </c>
      <c r="X21" s="9"/>
      <c r="Y21" s="9">
        <v>1919</v>
      </c>
      <c r="Z21" s="9">
        <v>7.07</v>
      </c>
      <c r="AA21" s="10">
        <f t="shared" si="1"/>
        <v>0.44049844236760122</v>
      </c>
      <c r="AB21" s="9"/>
      <c r="AC21" s="9">
        <v>1919</v>
      </c>
      <c r="AD21" s="9">
        <v>0</v>
      </c>
      <c r="AE21" s="10">
        <f t="shared" si="2"/>
        <v>0</v>
      </c>
    </row>
    <row r="22" spans="1:31" x14ac:dyDescent="0.25">
      <c r="A22">
        <v>1920</v>
      </c>
      <c r="B22">
        <v>95</v>
      </c>
      <c r="C22">
        <v>365</v>
      </c>
      <c r="E22" s="12">
        <v>1920</v>
      </c>
      <c r="F22" s="12">
        <v>5</v>
      </c>
      <c r="G22" s="36">
        <f t="shared" si="3"/>
        <v>1.3698630136986301E-2</v>
      </c>
      <c r="H22" s="12"/>
      <c r="I22" s="12">
        <v>1920</v>
      </c>
      <c r="J22" s="12">
        <v>25</v>
      </c>
      <c r="K22" s="13">
        <f t="shared" si="4"/>
        <v>6.8493150684931503E-2</v>
      </c>
      <c r="L22" s="12"/>
      <c r="M22" s="12">
        <v>1920</v>
      </c>
      <c r="N22" s="12">
        <v>41</v>
      </c>
      <c r="O22" s="13">
        <f t="shared" si="5"/>
        <v>0.11232876712328767</v>
      </c>
      <c r="Q22">
        <v>1920</v>
      </c>
      <c r="R22" s="31">
        <v>45.68</v>
      </c>
      <c r="U22" s="9">
        <v>1920</v>
      </c>
      <c r="V22" s="9">
        <v>38.869999999999997</v>
      </c>
      <c r="W22" s="10">
        <f t="shared" si="0"/>
        <v>0.85091943957968474</v>
      </c>
      <c r="X22" s="9"/>
      <c r="Y22" s="9">
        <v>1920</v>
      </c>
      <c r="Z22" s="9">
        <v>30.24</v>
      </c>
      <c r="AA22" s="10">
        <f t="shared" si="1"/>
        <v>0.66199649737302979</v>
      </c>
      <c r="AB22" s="9"/>
      <c r="AC22" s="9">
        <v>1920</v>
      </c>
      <c r="AD22" s="9">
        <v>9.5299999999999994</v>
      </c>
      <c r="AE22" s="10">
        <f t="shared" si="2"/>
        <v>0.20862521891418562</v>
      </c>
    </row>
    <row r="23" spans="1:31" x14ac:dyDescent="0.25">
      <c r="A23">
        <v>1921</v>
      </c>
      <c r="B23">
        <v>99</v>
      </c>
      <c r="C23">
        <v>365</v>
      </c>
      <c r="E23" s="12">
        <v>1921</v>
      </c>
      <c r="F23" s="12">
        <v>1</v>
      </c>
      <c r="G23" s="36">
        <f t="shared" si="3"/>
        <v>2.7397260273972603E-3</v>
      </c>
      <c r="H23" s="12"/>
      <c r="I23" s="12">
        <v>1921</v>
      </c>
      <c r="J23" s="12">
        <v>15</v>
      </c>
      <c r="K23" s="13">
        <f t="shared" si="4"/>
        <v>4.1095890410958902E-2</v>
      </c>
      <c r="L23" s="12"/>
      <c r="M23" s="12">
        <v>1921</v>
      </c>
      <c r="N23" s="12">
        <v>37</v>
      </c>
      <c r="O23" s="13">
        <f t="shared" si="5"/>
        <v>0.10136986301369863</v>
      </c>
      <c r="Q23">
        <v>1921</v>
      </c>
      <c r="R23" s="31">
        <v>34.86</v>
      </c>
      <c r="U23" s="9">
        <v>1921</v>
      </c>
      <c r="V23" s="9">
        <v>26.09</v>
      </c>
      <c r="W23" s="10">
        <f t="shared" si="0"/>
        <v>0.74842226047045324</v>
      </c>
      <c r="X23" s="9"/>
      <c r="Y23" s="9">
        <v>1921</v>
      </c>
      <c r="Z23" s="9">
        <v>15.3</v>
      </c>
      <c r="AA23" s="10">
        <f t="shared" si="1"/>
        <v>0.43889845094664376</v>
      </c>
      <c r="AB23" s="9"/>
      <c r="AC23" s="9">
        <v>1921</v>
      </c>
      <c r="AD23" s="9">
        <v>1.92</v>
      </c>
      <c r="AE23" s="10">
        <f t="shared" si="2"/>
        <v>5.5077452667814115E-2</v>
      </c>
    </row>
    <row r="24" spans="1:31" x14ac:dyDescent="0.25">
      <c r="A24">
        <v>1922</v>
      </c>
      <c r="B24">
        <v>93</v>
      </c>
      <c r="C24">
        <v>365</v>
      </c>
      <c r="E24" s="12">
        <v>1922</v>
      </c>
      <c r="F24" s="12">
        <v>0</v>
      </c>
      <c r="G24" s="36">
        <f t="shared" si="3"/>
        <v>0</v>
      </c>
      <c r="H24" s="12"/>
      <c r="I24" s="12">
        <v>1922</v>
      </c>
      <c r="J24" s="12">
        <v>14</v>
      </c>
      <c r="K24" s="13">
        <f t="shared" si="4"/>
        <v>3.8356164383561646E-2</v>
      </c>
      <c r="L24" s="12"/>
      <c r="M24" s="12">
        <v>1922</v>
      </c>
      <c r="N24" s="12">
        <v>32</v>
      </c>
      <c r="O24" s="13">
        <f t="shared" si="5"/>
        <v>8.7671232876712329E-2</v>
      </c>
      <c r="Q24">
        <v>1922</v>
      </c>
      <c r="R24" s="31">
        <v>32.22</v>
      </c>
      <c r="U24" s="9">
        <v>1922</v>
      </c>
      <c r="V24" s="9">
        <v>24.31</v>
      </c>
      <c r="W24" s="10">
        <f t="shared" si="0"/>
        <v>0.75450031036623211</v>
      </c>
      <c r="X24" s="9"/>
      <c r="Y24" s="9">
        <v>1922</v>
      </c>
      <c r="Z24" s="9">
        <v>15.03</v>
      </c>
      <c r="AA24" s="10">
        <f t="shared" si="1"/>
        <v>0.46648044692737428</v>
      </c>
      <c r="AB24" s="9"/>
      <c r="AC24" s="9">
        <v>1922</v>
      </c>
      <c r="AD24" s="9">
        <v>0</v>
      </c>
      <c r="AE24" s="10">
        <f t="shared" si="2"/>
        <v>0</v>
      </c>
    </row>
    <row r="25" spans="1:31" x14ac:dyDescent="0.25">
      <c r="A25">
        <v>1923</v>
      </c>
      <c r="B25">
        <v>45</v>
      </c>
      <c r="C25">
        <v>365</v>
      </c>
      <c r="E25" s="12">
        <v>1923</v>
      </c>
      <c r="F25" s="12">
        <v>0</v>
      </c>
      <c r="G25" s="36">
        <f t="shared" si="3"/>
        <v>0</v>
      </c>
      <c r="H25" s="12"/>
      <c r="I25" s="12">
        <v>1923</v>
      </c>
      <c r="J25" s="12">
        <v>3</v>
      </c>
      <c r="K25" s="13">
        <f t="shared" si="4"/>
        <v>8.21917808219178E-3</v>
      </c>
      <c r="L25" s="12"/>
      <c r="M25" s="12">
        <v>1923</v>
      </c>
      <c r="N25" s="12">
        <v>14</v>
      </c>
      <c r="O25" s="13">
        <f t="shared" si="5"/>
        <v>3.8356164383561646E-2</v>
      </c>
      <c r="Q25">
        <v>1923</v>
      </c>
      <c r="R25" s="31">
        <v>13.46</v>
      </c>
      <c r="U25" s="9">
        <v>1923</v>
      </c>
      <c r="V25" s="9">
        <v>9.1300000000000008</v>
      </c>
      <c r="W25" s="10">
        <f t="shared" si="0"/>
        <v>0.6783060921248143</v>
      </c>
      <c r="X25" s="9"/>
      <c r="Y25" s="9">
        <v>1923</v>
      </c>
      <c r="Z25" s="9">
        <v>3.77</v>
      </c>
      <c r="AA25" s="10">
        <f t="shared" si="1"/>
        <v>0.28008915304606241</v>
      </c>
      <c r="AB25" s="9"/>
      <c r="AC25" s="9">
        <v>1923</v>
      </c>
      <c r="AD25" s="9">
        <v>0</v>
      </c>
      <c r="AE25" s="10">
        <f t="shared" si="2"/>
        <v>0</v>
      </c>
    </row>
    <row r="26" spans="1:31" x14ac:dyDescent="0.25">
      <c r="A26">
        <v>1924</v>
      </c>
      <c r="B26">
        <v>99</v>
      </c>
      <c r="C26">
        <v>365</v>
      </c>
      <c r="E26" s="12">
        <v>1924</v>
      </c>
      <c r="F26" s="12">
        <v>4</v>
      </c>
      <c r="G26" s="36">
        <f t="shared" si="3"/>
        <v>1.0958904109589041E-2</v>
      </c>
      <c r="H26" s="12"/>
      <c r="I26" s="12">
        <v>1924</v>
      </c>
      <c r="J26" s="12">
        <v>15</v>
      </c>
      <c r="K26" s="13">
        <f t="shared" si="4"/>
        <v>4.1095890410958902E-2</v>
      </c>
      <c r="L26" s="12"/>
      <c r="M26" s="12">
        <v>1924</v>
      </c>
      <c r="N26" s="12">
        <v>31</v>
      </c>
      <c r="O26" s="13">
        <f t="shared" si="5"/>
        <v>8.4931506849315067E-2</v>
      </c>
      <c r="Q26">
        <v>1924</v>
      </c>
      <c r="R26" s="31">
        <v>35.979999999999997</v>
      </c>
      <c r="U26" s="9">
        <v>1924</v>
      </c>
      <c r="V26" s="9">
        <v>27.53</v>
      </c>
      <c r="W26" s="10">
        <f t="shared" si="0"/>
        <v>0.76514730405780995</v>
      </c>
      <c r="X26" s="9"/>
      <c r="Y26" s="9">
        <v>1924</v>
      </c>
      <c r="Z26" s="9">
        <v>20.350000000000001</v>
      </c>
      <c r="AA26" s="10">
        <f t="shared" si="1"/>
        <v>0.56559199555308515</v>
      </c>
      <c r="AB26" s="9"/>
      <c r="AC26" s="9">
        <v>1924</v>
      </c>
      <c r="AD26" s="9">
        <v>9.6300000000000008</v>
      </c>
      <c r="AE26" s="10">
        <f t="shared" si="2"/>
        <v>0.26764869371873268</v>
      </c>
    </row>
    <row r="27" spans="1:31" x14ac:dyDescent="0.25">
      <c r="A27">
        <v>1925</v>
      </c>
      <c r="B27">
        <v>110</v>
      </c>
      <c r="C27">
        <v>365</v>
      </c>
      <c r="E27" s="12">
        <v>1925</v>
      </c>
      <c r="F27" s="12">
        <v>3</v>
      </c>
      <c r="G27" s="36">
        <f t="shared" si="3"/>
        <v>8.21917808219178E-3</v>
      </c>
      <c r="H27" s="12"/>
      <c r="I27" s="12">
        <v>1925</v>
      </c>
      <c r="J27" s="12">
        <v>22</v>
      </c>
      <c r="K27" s="13">
        <f t="shared" si="4"/>
        <v>6.0273972602739728E-2</v>
      </c>
      <c r="L27" s="12"/>
      <c r="M27" s="12">
        <v>1925</v>
      </c>
      <c r="N27" s="12">
        <v>41</v>
      </c>
      <c r="O27" s="13">
        <f t="shared" si="5"/>
        <v>0.11232876712328767</v>
      </c>
      <c r="Q27">
        <v>1925</v>
      </c>
      <c r="R27" s="31">
        <v>42.74</v>
      </c>
      <c r="U27" s="9">
        <v>1925</v>
      </c>
      <c r="V27" s="9">
        <v>33.65</v>
      </c>
      <c r="W27" s="10">
        <f t="shared" si="0"/>
        <v>0.78731867103415998</v>
      </c>
      <c r="X27" s="9"/>
      <c r="Y27" s="9">
        <v>1925</v>
      </c>
      <c r="Z27" s="9">
        <v>23.59</v>
      </c>
      <c r="AA27" s="10">
        <f t="shared" si="1"/>
        <v>0.55194197473093121</v>
      </c>
      <c r="AB27" s="9"/>
      <c r="AC27" s="9">
        <v>1925</v>
      </c>
      <c r="AD27" s="9">
        <v>5.65</v>
      </c>
      <c r="AE27" s="10">
        <f t="shared" si="2"/>
        <v>0.13219466541881142</v>
      </c>
    </row>
    <row r="28" spans="1:31" x14ac:dyDescent="0.25">
      <c r="A28">
        <v>1926</v>
      </c>
      <c r="B28">
        <v>100</v>
      </c>
      <c r="C28">
        <v>365</v>
      </c>
      <c r="E28" s="12">
        <v>1926</v>
      </c>
      <c r="F28" s="12">
        <v>1</v>
      </c>
      <c r="G28" s="36">
        <f t="shared" si="3"/>
        <v>2.7397260273972603E-3</v>
      </c>
      <c r="H28" s="12"/>
      <c r="I28" s="12">
        <v>1926</v>
      </c>
      <c r="J28" s="12">
        <v>11</v>
      </c>
      <c r="K28" s="13">
        <f t="shared" si="4"/>
        <v>3.0136986301369864E-2</v>
      </c>
      <c r="L28" s="12"/>
      <c r="M28" s="12">
        <v>1926</v>
      </c>
      <c r="N28" s="12">
        <v>28</v>
      </c>
      <c r="O28" s="13">
        <f t="shared" si="5"/>
        <v>7.6712328767123292E-2</v>
      </c>
      <c r="Q28">
        <v>1926</v>
      </c>
      <c r="R28" s="31">
        <v>30.35</v>
      </c>
      <c r="U28" s="9">
        <v>1926</v>
      </c>
      <c r="V28" s="9">
        <v>19.34</v>
      </c>
      <c r="W28" s="10">
        <f t="shared" si="0"/>
        <v>0.63723228995057657</v>
      </c>
      <c r="X28" s="9"/>
      <c r="Y28" s="9">
        <v>1926</v>
      </c>
      <c r="Z28" s="9">
        <v>11.44</v>
      </c>
      <c r="AA28" s="10">
        <f t="shared" si="1"/>
        <v>0.37693574958813836</v>
      </c>
      <c r="AB28" s="9"/>
      <c r="AC28" s="9">
        <v>1926</v>
      </c>
      <c r="AD28" s="9">
        <v>1.96</v>
      </c>
      <c r="AE28" s="10">
        <f t="shared" si="2"/>
        <v>6.4579901153212521E-2</v>
      </c>
    </row>
    <row r="29" spans="1:31" x14ac:dyDescent="0.25">
      <c r="A29">
        <v>1927</v>
      </c>
      <c r="B29">
        <v>121</v>
      </c>
      <c r="C29">
        <v>365</v>
      </c>
      <c r="E29" s="12">
        <v>1927</v>
      </c>
      <c r="F29" s="12">
        <v>5</v>
      </c>
      <c r="G29" s="36">
        <f t="shared" si="3"/>
        <v>1.3698630136986301E-2</v>
      </c>
      <c r="H29" s="12"/>
      <c r="I29" s="12">
        <v>1927</v>
      </c>
      <c r="J29" s="12">
        <v>18</v>
      </c>
      <c r="K29" s="13">
        <f t="shared" si="4"/>
        <v>4.9315068493150684E-2</v>
      </c>
      <c r="L29" s="12"/>
      <c r="M29" s="12">
        <v>1927</v>
      </c>
      <c r="N29" s="12">
        <v>45</v>
      </c>
      <c r="O29" s="13">
        <f t="shared" si="5"/>
        <v>0.12328767123287671</v>
      </c>
      <c r="Q29">
        <v>1927</v>
      </c>
      <c r="R29" s="31">
        <v>49.14</v>
      </c>
      <c r="U29" s="9">
        <v>1927</v>
      </c>
      <c r="V29" s="9">
        <v>39.090000000000003</v>
      </c>
      <c r="W29" s="10">
        <f t="shared" si="0"/>
        <v>0.79548229548229554</v>
      </c>
      <c r="X29" s="9"/>
      <c r="Y29" s="9">
        <v>1927</v>
      </c>
      <c r="Z29" s="9">
        <v>24.81</v>
      </c>
      <c r="AA29" s="10">
        <f t="shared" si="1"/>
        <v>0.50488400488400487</v>
      </c>
      <c r="AB29" s="9"/>
      <c r="AC29" s="9">
        <v>1927</v>
      </c>
      <c r="AD29" s="9">
        <v>11.95</v>
      </c>
      <c r="AE29" s="10">
        <f t="shared" si="2"/>
        <v>0.24318274318274316</v>
      </c>
    </row>
    <row r="30" spans="1:31" x14ac:dyDescent="0.25">
      <c r="A30">
        <v>1928</v>
      </c>
      <c r="B30">
        <v>112</v>
      </c>
      <c r="C30">
        <v>365</v>
      </c>
      <c r="E30" s="12">
        <v>1928</v>
      </c>
      <c r="F30" s="12">
        <v>4</v>
      </c>
      <c r="G30" s="36">
        <f t="shared" si="3"/>
        <v>1.0958904109589041E-2</v>
      </c>
      <c r="H30" s="12"/>
      <c r="I30" s="12">
        <v>1928</v>
      </c>
      <c r="J30" s="12">
        <v>21</v>
      </c>
      <c r="K30" s="13">
        <f t="shared" si="4"/>
        <v>5.7534246575342465E-2</v>
      </c>
      <c r="L30" s="12"/>
      <c r="M30" s="12">
        <v>1928</v>
      </c>
      <c r="N30" s="12">
        <v>43</v>
      </c>
      <c r="O30" s="13">
        <f t="shared" si="5"/>
        <v>0.11780821917808219</v>
      </c>
      <c r="Q30">
        <v>1928</v>
      </c>
      <c r="R30" s="31">
        <v>45.9</v>
      </c>
      <c r="U30" s="9">
        <v>1928</v>
      </c>
      <c r="V30" s="9">
        <v>36.869999999999997</v>
      </c>
      <c r="W30" s="10">
        <f t="shared" si="0"/>
        <v>0.80326797385620907</v>
      </c>
      <c r="X30" s="9"/>
      <c r="Y30" s="9">
        <v>1928</v>
      </c>
      <c r="Z30" s="9">
        <v>25.65</v>
      </c>
      <c r="AA30" s="10">
        <f t="shared" si="1"/>
        <v>0.55882352941176472</v>
      </c>
      <c r="AB30" s="9"/>
      <c r="AC30" s="9">
        <v>1928</v>
      </c>
      <c r="AD30" s="9">
        <v>8.56</v>
      </c>
      <c r="AE30" s="10">
        <f t="shared" si="2"/>
        <v>0.18649237472766886</v>
      </c>
    </row>
    <row r="31" spans="1:31" x14ac:dyDescent="0.25">
      <c r="A31">
        <v>1929</v>
      </c>
      <c r="B31">
        <v>126</v>
      </c>
      <c r="C31">
        <v>365</v>
      </c>
      <c r="E31" s="12">
        <v>1929</v>
      </c>
      <c r="F31" s="12">
        <v>5</v>
      </c>
      <c r="G31" s="36">
        <f t="shared" si="3"/>
        <v>1.3698630136986301E-2</v>
      </c>
      <c r="H31" s="12"/>
      <c r="I31" s="12">
        <v>1929</v>
      </c>
      <c r="J31" s="12">
        <v>14</v>
      </c>
      <c r="K31" s="13">
        <f t="shared" si="4"/>
        <v>3.8356164383561646E-2</v>
      </c>
      <c r="L31" s="12"/>
      <c r="M31" s="12">
        <v>1929</v>
      </c>
      <c r="N31" s="12">
        <v>45</v>
      </c>
      <c r="O31" s="13">
        <f t="shared" si="5"/>
        <v>0.12328767123287671</v>
      </c>
      <c r="Q31">
        <v>1929</v>
      </c>
      <c r="R31" s="31">
        <v>42.78</v>
      </c>
      <c r="U31" s="9">
        <v>1929</v>
      </c>
      <c r="V31" s="9">
        <v>32.72</v>
      </c>
      <c r="W31" s="10">
        <f t="shared" si="0"/>
        <v>0.76484338475923319</v>
      </c>
      <c r="X31" s="9"/>
      <c r="Y31" s="9">
        <v>1929</v>
      </c>
      <c r="Z31" s="9">
        <v>17.440000000000001</v>
      </c>
      <c r="AA31" s="10">
        <f t="shared" si="1"/>
        <v>0.40766713417484807</v>
      </c>
      <c r="AB31" s="9"/>
      <c r="AC31" s="9">
        <v>1929</v>
      </c>
      <c r="AD31" s="9">
        <v>8.6</v>
      </c>
      <c r="AE31" s="10">
        <f t="shared" si="2"/>
        <v>0.20102851799906496</v>
      </c>
    </row>
    <row r="32" spans="1:31" x14ac:dyDescent="0.25">
      <c r="A32">
        <v>1930</v>
      </c>
      <c r="B32">
        <v>94</v>
      </c>
      <c r="C32">
        <v>365</v>
      </c>
      <c r="E32" s="12">
        <v>1930</v>
      </c>
      <c r="F32" s="12">
        <v>3</v>
      </c>
      <c r="G32" s="36">
        <f t="shared" si="3"/>
        <v>8.21917808219178E-3</v>
      </c>
      <c r="H32" s="12"/>
      <c r="I32" s="12">
        <v>1930</v>
      </c>
      <c r="J32" s="12">
        <v>9</v>
      </c>
      <c r="K32" s="13">
        <f t="shared" si="4"/>
        <v>2.4657534246575342E-2</v>
      </c>
      <c r="L32" s="12"/>
      <c r="M32" s="12">
        <v>1930</v>
      </c>
      <c r="N32" s="12">
        <v>34</v>
      </c>
      <c r="O32" s="13">
        <f t="shared" si="5"/>
        <v>9.3150684931506855E-2</v>
      </c>
      <c r="Q32">
        <v>1930</v>
      </c>
      <c r="R32" s="31">
        <v>35.130000000000003</v>
      </c>
      <c r="U32" s="9">
        <v>1930</v>
      </c>
      <c r="V32" s="9">
        <v>25.88</v>
      </c>
      <c r="W32" s="10">
        <f t="shared" si="0"/>
        <v>0.73669228579561619</v>
      </c>
      <c r="X32" s="9"/>
      <c r="Y32" s="9">
        <v>1930</v>
      </c>
      <c r="Z32" s="9">
        <v>13.47</v>
      </c>
      <c r="AA32" s="10">
        <f t="shared" si="1"/>
        <v>0.38343296327924847</v>
      </c>
      <c r="AB32" s="9"/>
      <c r="AC32" s="9">
        <v>1930</v>
      </c>
      <c r="AD32" s="9">
        <v>7.53</v>
      </c>
      <c r="AE32" s="10">
        <f t="shared" si="2"/>
        <v>0.21434671221178478</v>
      </c>
    </row>
    <row r="33" spans="1:31" x14ac:dyDescent="0.25">
      <c r="A33">
        <v>1931</v>
      </c>
      <c r="B33">
        <v>109</v>
      </c>
      <c r="C33">
        <v>365</v>
      </c>
      <c r="E33" s="12">
        <v>1931</v>
      </c>
      <c r="F33" s="12">
        <v>3</v>
      </c>
      <c r="G33" s="36">
        <f t="shared" si="3"/>
        <v>8.21917808219178E-3</v>
      </c>
      <c r="H33" s="12"/>
      <c r="I33" s="12">
        <v>1931</v>
      </c>
      <c r="J33" s="12">
        <v>12</v>
      </c>
      <c r="K33" s="13">
        <f t="shared" si="4"/>
        <v>3.287671232876712E-2</v>
      </c>
      <c r="L33" s="12"/>
      <c r="M33" s="12">
        <v>1931</v>
      </c>
      <c r="N33" s="12">
        <v>37</v>
      </c>
      <c r="O33" s="13">
        <f t="shared" si="5"/>
        <v>0.10136986301369863</v>
      </c>
      <c r="Q33">
        <v>1931</v>
      </c>
      <c r="R33" s="31">
        <v>36.49</v>
      </c>
      <c r="U33" s="9">
        <v>1931</v>
      </c>
      <c r="V33" s="9">
        <v>26.45</v>
      </c>
      <c r="W33" s="10">
        <f t="shared" si="0"/>
        <v>0.72485612496574403</v>
      </c>
      <c r="X33" s="9"/>
      <c r="Y33" s="9">
        <v>1931</v>
      </c>
      <c r="Z33" s="9">
        <v>14.18</v>
      </c>
      <c r="AA33" s="10">
        <f t="shared" si="1"/>
        <v>0.38859961633324197</v>
      </c>
      <c r="AB33" s="9"/>
      <c r="AC33" s="9">
        <v>1931</v>
      </c>
      <c r="AD33" s="9">
        <v>5.37</v>
      </c>
      <c r="AE33" s="10">
        <f t="shared" si="2"/>
        <v>0.14716360646752535</v>
      </c>
    </row>
    <row r="34" spans="1:31" x14ac:dyDescent="0.25">
      <c r="A34">
        <v>1932</v>
      </c>
      <c r="B34">
        <v>100</v>
      </c>
      <c r="C34">
        <v>365</v>
      </c>
      <c r="E34" s="12">
        <v>1932</v>
      </c>
      <c r="F34" s="12">
        <v>9</v>
      </c>
      <c r="G34" s="36">
        <f t="shared" si="3"/>
        <v>2.4657534246575342E-2</v>
      </c>
      <c r="H34" s="12"/>
      <c r="I34" s="12">
        <v>1932</v>
      </c>
      <c r="J34" s="12">
        <v>25</v>
      </c>
      <c r="K34" s="13">
        <f t="shared" si="4"/>
        <v>6.8493150684931503E-2</v>
      </c>
      <c r="L34" s="12"/>
      <c r="M34" s="12">
        <v>1932</v>
      </c>
      <c r="N34" s="12">
        <v>40</v>
      </c>
      <c r="O34" s="13">
        <f t="shared" si="5"/>
        <v>0.1095890410958904</v>
      </c>
      <c r="Q34">
        <v>1932</v>
      </c>
      <c r="R34" s="31">
        <v>51</v>
      </c>
      <c r="U34" s="9">
        <v>1932</v>
      </c>
      <c r="V34" s="9">
        <v>42.73</v>
      </c>
      <c r="W34" s="10">
        <f t="shared" ref="W34:W65" si="6">V34/R34</f>
        <v>0.83784313725490189</v>
      </c>
      <c r="X34" s="9"/>
      <c r="Y34" s="9">
        <v>1932</v>
      </c>
      <c r="Z34" s="9">
        <v>35.299999999999997</v>
      </c>
      <c r="AA34" s="10">
        <f t="shared" ref="AA34:AA65" si="7">Z34/R34</f>
        <v>0.69215686274509802</v>
      </c>
      <c r="AB34" s="9"/>
      <c r="AC34" s="9">
        <v>1932</v>
      </c>
      <c r="AD34" s="9">
        <v>18.64</v>
      </c>
      <c r="AE34" s="10">
        <f t="shared" ref="AE34:AE65" si="8">AD34/R34</f>
        <v>0.36549019607843136</v>
      </c>
    </row>
    <row r="35" spans="1:31" x14ac:dyDescent="0.25">
      <c r="A35">
        <v>1933</v>
      </c>
      <c r="B35">
        <v>112</v>
      </c>
      <c r="C35">
        <v>365</v>
      </c>
      <c r="E35" s="12">
        <v>1933</v>
      </c>
      <c r="F35" s="12">
        <v>3</v>
      </c>
      <c r="G35" s="36">
        <f t="shared" si="3"/>
        <v>8.21917808219178E-3</v>
      </c>
      <c r="H35" s="12"/>
      <c r="I35" s="12">
        <v>1933</v>
      </c>
      <c r="J35" s="12">
        <v>21</v>
      </c>
      <c r="K35" s="13">
        <f t="shared" si="4"/>
        <v>5.7534246575342465E-2</v>
      </c>
      <c r="L35" s="12"/>
      <c r="M35" s="12">
        <v>1933</v>
      </c>
      <c r="N35" s="12">
        <v>43</v>
      </c>
      <c r="O35" s="13">
        <f t="shared" si="5"/>
        <v>0.11780821917808219</v>
      </c>
      <c r="Q35">
        <v>1933</v>
      </c>
      <c r="R35" s="31">
        <v>45.25</v>
      </c>
      <c r="U35" s="9">
        <v>1933</v>
      </c>
      <c r="V35" s="9">
        <v>37.659999999999997</v>
      </c>
      <c r="W35" s="10">
        <f t="shared" si="6"/>
        <v>0.83226519337016569</v>
      </c>
      <c r="X35" s="9"/>
      <c r="Y35" s="9">
        <v>1933</v>
      </c>
      <c r="Z35" s="9">
        <v>26.51</v>
      </c>
      <c r="AA35" s="10">
        <f t="shared" si="7"/>
        <v>0.58585635359116028</v>
      </c>
      <c r="AB35" s="9"/>
      <c r="AC35" s="9">
        <v>1933</v>
      </c>
      <c r="AD35" s="9">
        <v>7.11</v>
      </c>
      <c r="AE35" s="10">
        <f t="shared" si="8"/>
        <v>0.15712707182320443</v>
      </c>
    </row>
    <row r="36" spans="1:31" x14ac:dyDescent="0.25">
      <c r="A36">
        <v>1934</v>
      </c>
      <c r="B36">
        <v>98</v>
      </c>
      <c r="C36">
        <v>365</v>
      </c>
      <c r="E36" s="12">
        <v>1934</v>
      </c>
      <c r="F36" s="12">
        <v>10</v>
      </c>
      <c r="G36" s="36">
        <f t="shared" si="3"/>
        <v>2.7397260273972601E-2</v>
      </c>
      <c r="H36" s="12"/>
      <c r="I36" s="12">
        <v>1934</v>
      </c>
      <c r="J36" s="12">
        <v>24</v>
      </c>
      <c r="K36" s="13">
        <f t="shared" si="4"/>
        <v>6.575342465753424E-2</v>
      </c>
      <c r="L36" s="12"/>
      <c r="M36" s="12">
        <v>1934</v>
      </c>
      <c r="N36" s="12">
        <v>39</v>
      </c>
      <c r="O36" s="13">
        <f t="shared" si="5"/>
        <v>0.10684931506849316</v>
      </c>
      <c r="Q36">
        <v>1934</v>
      </c>
      <c r="R36" s="31">
        <v>49.74</v>
      </c>
      <c r="U36" s="9">
        <v>1934</v>
      </c>
      <c r="V36" s="9">
        <v>42.27</v>
      </c>
      <c r="W36" s="10">
        <f t="shared" si="6"/>
        <v>0.84981905910735833</v>
      </c>
      <c r="X36" s="9"/>
      <c r="Y36" s="9">
        <v>1934</v>
      </c>
      <c r="Z36" s="9">
        <v>34.36</v>
      </c>
      <c r="AA36" s="10">
        <f t="shared" si="7"/>
        <v>0.69079211901889825</v>
      </c>
      <c r="AB36" s="9"/>
      <c r="AC36" s="9">
        <v>1934</v>
      </c>
      <c r="AD36" s="9">
        <v>20.39</v>
      </c>
      <c r="AE36" s="10">
        <f t="shared" si="8"/>
        <v>0.40993164455166869</v>
      </c>
    </row>
    <row r="37" spans="1:31" x14ac:dyDescent="0.25">
      <c r="A37">
        <v>1935</v>
      </c>
      <c r="B37">
        <v>100</v>
      </c>
      <c r="C37">
        <v>365</v>
      </c>
      <c r="E37" s="12">
        <v>1935</v>
      </c>
      <c r="F37" s="12">
        <v>8</v>
      </c>
      <c r="G37" s="36">
        <f t="shared" si="3"/>
        <v>2.1917808219178082E-2</v>
      </c>
      <c r="H37" s="12"/>
      <c r="I37" s="12">
        <v>1935</v>
      </c>
      <c r="J37" s="12">
        <v>14</v>
      </c>
      <c r="K37" s="13">
        <f t="shared" si="4"/>
        <v>3.8356164383561646E-2</v>
      </c>
      <c r="L37" s="12"/>
      <c r="M37" s="12">
        <v>1935</v>
      </c>
      <c r="N37" s="12">
        <v>34</v>
      </c>
      <c r="O37" s="13">
        <f t="shared" si="5"/>
        <v>9.3150684931506855E-2</v>
      </c>
      <c r="Q37">
        <v>1935</v>
      </c>
      <c r="R37" s="31">
        <v>41.59</v>
      </c>
      <c r="U37" s="9">
        <v>1935</v>
      </c>
      <c r="V37" s="9">
        <v>31.82</v>
      </c>
      <c r="W37" s="10">
        <f t="shared" si="6"/>
        <v>0.76508776148112523</v>
      </c>
      <c r="X37" s="9"/>
      <c r="Y37" s="9">
        <v>1935</v>
      </c>
      <c r="Z37" s="9">
        <v>21.26</v>
      </c>
      <c r="AA37" s="10">
        <f t="shared" si="7"/>
        <v>0.51118057225294544</v>
      </c>
      <c r="AB37" s="9"/>
      <c r="AC37" s="9">
        <v>1935</v>
      </c>
      <c r="AD37" s="9">
        <v>15.93</v>
      </c>
      <c r="AE37" s="10">
        <f t="shared" si="8"/>
        <v>0.38302476556864629</v>
      </c>
    </row>
    <row r="38" spans="1:31" x14ac:dyDescent="0.25">
      <c r="A38">
        <v>1936</v>
      </c>
      <c r="B38">
        <v>117</v>
      </c>
      <c r="C38">
        <v>365</v>
      </c>
      <c r="E38" s="12">
        <v>1936</v>
      </c>
      <c r="F38" s="12">
        <v>4</v>
      </c>
      <c r="G38" s="36">
        <f t="shared" si="3"/>
        <v>1.0958904109589041E-2</v>
      </c>
      <c r="H38" s="12"/>
      <c r="I38" s="12">
        <v>1936</v>
      </c>
      <c r="J38" s="12">
        <v>17</v>
      </c>
      <c r="K38" s="13">
        <f t="shared" si="4"/>
        <v>4.6575342465753428E-2</v>
      </c>
      <c r="L38" s="12"/>
      <c r="M38" s="12">
        <v>1936</v>
      </c>
      <c r="N38" s="12">
        <v>44</v>
      </c>
      <c r="O38" s="13">
        <f t="shared" si="5"/>
        <v>0.12054794520547946</v>
      </c>
      <c r="Q38">
        <v>1936</v>
      </c>
      <c r="R38" s="31">
        <v>44.02</v>
      </c>
      <c r="U38" s="9">
        <v>1936</v>
      </c>
      <c r="V38" s="9">
        <v>34.69</v>
      </c>
      <c r="W38" s="10">
        <f t="shared" si="6"/>
        <v>0.78805088596092676</v>
      </c>
      <c r="X38" s="9"/>
      <c r="Y38" s="9">
        <v>1936</v>
      </c>
      <c r="Z38" s="9">
        <v>20.8</v>
      </c>
      <c r="AA38" s="10">
        <f t="shared" si="7"/>
        <v>0.47251249432076325</v>
      </c>
      <c r="AB38" s="9"/>
      <c r="AC38" s="9">
        <v>1936</v>
      </c>
      <c r="AD38" s="9">
        <v>7.25</v>
      </c>
      <c r="AE38" s="10">
        <f t="shared" si="8"/>
        <v>0.16469786460699681</v>
      </c>
    </row>
    <row r="39" spans="1:31" x14ac:dyDescent="0.25">
      <c r="A39">
        <v>1937</v>
      </c>
      <c r="B39">
        <v>102</v>
      </c>
      <c r="C39">
        <v>365</v>
      </c>
      <c r="E39" s="12">
        <v>1937</v>
      </c>
      <c r="F39" s="12">
        <v>7</v>
      </c>
      <c r="G39" s="36">
        <f t="shared" si="3"/>
        <v>1.9178082191780823E-2</v>
      </c>
      <c r="H39" s="12"/>
      <c r="I39" s="12">
        <v>1937</v>
      </c>
      <c r="J39" s="12">
        <v>24</v>
      </c>
      <c r="K39" s="13">
        <f t="shared" si="4"/>
        <v>6.575342465753424E-2</v>
      </c>
      <c r="L39" s="12"/>
      <c r="M39" s="12">
        <v>1937</v>
      </c>
      <c r="N39" s="12">
        <v>41</v>
      </c>
      <c r="O39" s="13">
        <f t="shared" si="5"/>
        <v>0.11232876712328767</v>
      </c>
      <c r="Q39">
        <v>1937</v>
      </c>
      <c r="R39" s="31">
        <v>48.21</v>
      </c>
      <c r="U39" s="9">
        <v>1937</v>
      </c>
      <c r="V39" s="9">
        <v>39.26</v>
      </c>
      <c r="W39" s="10">
        <f t="shared" si="6"/>
        <v>0.81435386849201408</v>
      </c>
      <c r="X39" s="9"/>
      <c r="Y39" s="9">
        <v>1937</v>
      </c>
      <c r="Z39" s="9">
        <v>30.27</v>
      </c>
      <c r="AA39" s="10">
        <f t="shared" si="7"/>
        <v>0.62787803360298688</v>
      </c>
      <c r="AB39" s="9"/>
      <c r="AC39" s="9">
        <v>1937</v>
      </c>
      <c r="AD39" s="9">
        <v>13.03</v>
      </c>
      <c r="AE39" s="10">
        <f t="shared" si="8"/>
        <v>0.2702758763741962</v>
      </c>
    </row>
    <row r="40" spans="1:31" x14ac:dyDescent="0.25">
      <c r="A40">
        <v>1938</v>
      </c>
      <c r="B40">
        <v>121</v>
      </c>
      <c r="C40">
        <v>365</v>
      </c>
      <c r="E40" s="12">
        <v>1938</v>
      </c>
      <c r="F40" s="12">
        <v>6</v>
      </c>
      <c r="G40" s="36">
        <f t="shared" si="3"/>
        <v>1.643835616438356E-2</v>
      </c>
      <c r="H40" s="12"/>
      <c r="I40" s="12">
        <v>1938</v>
      </c>
      <c r="J40" s="12">
        <v>23</v>
      </c>
      <c r="K40" s="13">
        <f t="shared" si="4"/>
        <v>6.3013698630136991E-2</v>
      </c>
      <c r="L40" s="12"/>
      <c r="M40" s="12">
        <v>1938</v>
      </c>
      <c r="N40" s="12">
        <v>41</v>
      </c>
      <c r="O40" s="13">
        <f t="shared" si="5"/>
        <v>0.11232876712328767</v>
      </c>
      <c r="Q40">
        <v>1938</v>
      </c>
      <c r="R40" s="31">
        <v>44</v>
      </c>
      <c r="U40" s="9">
        <v>1938</v>
      </c>
      <c r="V40" s="9">
        <v>41.17</v>
      </c>
      <c r="W40" s="10">
        <f t="shared" si="6"/>
        <v>0.93568181818181817</v>
      </c>
      <c r="X40" s="9"/>
      <c r="Y40" s="9">
        <v>1938</v>
      </c>
      <c r="Z40" s="9">
        <v>31.86</v>
      </c>
      <c r="AA40" s="10">
        <f t="shared" si="7"/>
        <v>0.72409090909090912</v>
      </c>
      <c r="AB40" s="9"/>
      <c r="AC40" s="9">
        <v>1938</v>
      </c>
      <c r="AD40" s="9">
        <v>13.26</v>
      </c>
      <c r="AE40" s="10">
        <f t="shared" si="8"/>
        <v>0.30136363636363633</v>
      </c>
    </row>
    <row r="41" spans="1:31" x14ac:dyDescent="0.25">
      <c r="A41">
        <v>1939</v>
      </c>
      <c r="B41">
        <v>64</v>
      </c>
      <c r="C41">
        <v>365</v>
      </c>
      <c r="E41" s="12">
        <v>1939</v>
      </c>
      <c r="F41" s="12">
        <v>1</v>
      </c>
      <c r="G41" s="36">
        <f t="shared" si="3"/>
        <v>2.7397260273972603E-3</v>
      </c>
      <c r="H41" s="12"/>
      <c r="I41" s="12">
        <v>1939</v>
      </c>
      <c r="J41" s="12">
        <v>12</v>
      </c>
      <c r="K41" s="13">
        <f t="shared" si="4"/>
        <v>3.287671232876712E-2</v>
      </c>
      <c r="L41" s="12"/>
      <c r="M41" s="12">
        <v>1939</v>
      </c>
      <c r="N41" s="12">
        <v>21</v>
      </c>
      <c r="O41" s="13">
        <f t="shared" si="5"/>
        <v>5.7534246575342465E-2</v>
      </c>
      <c r="Q41">
        <v>1939</v>
      </c>
      <c r="R41" s="31">
        <v>22.09</v>
      </c>
      <c r="U41" s="9">
        <v>1939</v>
      </c>
      <c r="V41" s="9">
        <v>18.190000000000001</v>
      </c>
      <c r="W41" s="10">
        <f t="shared" si="6"/>
        <v>0.82344952467179722</v>
      </c>
      <c r="X41" s="9"/>
      <c r="Y41" s="9">
        <v>1939</v>
      </c>
      <c r="Z41" s="9">
        <v>13.23</v>
      </c>
      <c r="AA41" s="10">
        <f t="shared" si="7"/>
        <v>0.59891353553644189</v>
      </c>
      <c r="AB41" s="9"/>
      <c r="AC41" s="9">
        <v>1939</v>
      </c>
      <c r="AD41" s="9">
        <v>2.3199999999999998</v>
      </c>
      <c r="AE41" s="10">
        <f t="shared" si="8"/>
        <v>0.10502489814395653</v>
      </c>
    </row>
    <row r="42" spans="1:31" x14ac:dyDescent="0.25">
      <c r="A42">
        <v>1940</v>
      </c>
      <c r="B42">
        <v>132</v>
      </c>
      <c r="C42">
        <v>365</v>
      </c>
      <c r="E42" s="12">
        <v>1940</v>
      </c>
      <c r="F42" s="12">
        <v>3</v>
      </c>
      <c r="G42" s="36">
        <f t="shared" si="3"/>
        <v>8.21917808219178E-3</v>
      </c>
      <c r="H42" s="12"/>
      <c r="I42" s="12">
        <v>1940</v>
      </c>
      <c r="J42" s="12">
        <v>27</v>
      </c>
      <c r="K42" s="13">
        <f t="shared" si="4"/>
        <v>7.3972602739726029E-2</v>
      </c>
      <c r="L42" s="12"/>
      <c r="M42" s="12">
        <v>1940</v>
      </c>
      <c r="N42" s="12">
        <v>46</v>
      </c>
      <c r="O42" s="13">
        <f t="shared" si="5"/>
        <v>0.12602739726027398</v>
      </c>
      <c r="Q42">
        <v>1940</v>
      </c>
      <c r="R42" s="31">
        <v>49.34</v>
      </c>
      <c r="U42" s="9">
        <v>1940</v>
      </c>
      <c r="V42" s="9">
        <v>39.15</v>
      </c>
      <c r="W42" s="10">
        <f t="shared" si="6"/>
        <v>0.79347385488447497</v>
      </c>
      <c r="X42" s="9"/>
      <c r="Y42" s="9">
        <v>1940</v>
      </c>
      <c r="Z42" s="9">
        <v>29.42</v>
      </c>
      <c r="AA42" s="10">
        <f t="shared" si="7"/>
        <v>0.59627077421969998</v>
      </c>
      <c r="AB42" s="9"/>
      <c r="AC42" s="9">
        <v>1940</v>
      </c>
      <c r="AD42" s="9">
        <v>5.46</v>
      </c>
      <c r="AE42" s="10">
        <f t="shared" si="8"/>
        <v>0.11066072152411835</v>
      </c>
    </row>
    <row r="43" spans="1:31" x14ac:dyDescent="0.25">
      <c r="A43">
        <v>1941</v>
      </c>
      <c r="B43">
        <v>107</v>
      </c>
      <c r="C43">
        <v>365</v>
      </c>
      <c r="E43" s="12">
        <v>1941</v>
      </c>
      <c r="F43" s="12">
        <v>3</v>
      </c>
      <c r="G43" s="36">
        <f t="shared" si="3"/>
        <v>8.21917808219178E-3</v>
      </c>
      <c r="H43" s="12"/>
      <c r="I43" s="12">
        <v>1941</v>
      </c>
      <c r="J43" s="12">
        <v>15</v>
      </c>
      <c r="K43" s="13">
        <f t="shared" si="4"/>
        <v>4.1095890410958902E-2</v>
      </c>
      <c r="L43" s="12"/>
      <c r="M43" s="12">
        <v>1941</v>
      </c>
      <c r="N43" s="12">
        <v>32</v>
      </c>
      <c r="O43" s="13">
        <f t="shared" si="5"/>
        <v>8.7671232876712329E-2</v>
      </c>
      <c r="Q43">
        <v>1941</v>
      </c>
      <c r="R43" s="31">
        <v>35.24</v>
      </c>
      <c r="U43" s="9">
        <v>1941</v>
      </c>
      <c r="V43" s="9">
        <v>24.5</v>
      </c>
      <c r="W43" s="10">
        <f t="shared" si="6"/>
        <v>0.69523269012485811</v>
      </c>
      <c r="X43" s="9"/>
      <c r="Y43" s="9">
        <v>1941</v>
      </c>
      <c r="Z43" s="9">
        <v>16.399999999999999</v>
      </c>
      <c r="AA43" s="10">
        <f t="shared" si="7"/>
        <v>0.46538024971623149</v>
      </c>
      <c r="AB43" s="9"/>
      <c r="AC43" s="9">
        <v>1941</v>
      </c>
      <c r="AD43" s="9">
        <v>4.72</v>
      </c>
      <c r="AE43" s="10">
        <f t="shared" si="8"/>
        <v>0.13393870601589103</v>
      </c>
    </row>
    <row r="44" spans="1:31" x14ac:dyDescent="0.25">
      <c r="A44">
        <v>1942</v>
      </c>
      <c r="B44">
        <v>138</v>
      </c>
      <c r="C44">
        <v>365</v>
      </c>
      <c r="E44" s="12">
        <v>1942</v>
      </c>
      <c r="F44" s="12">
        <v>7</v>
      </c>
      <c r="G44" s="36">
        <f t="shared" si="3"/>
        <v>1.9178082191780823E-2</v>
      </c>
      <c r="H44" s="12"/>
      <c r="I44" s="12">
        <v>1942</v>
      </c>
      <c r="J44" s="12">
        <v>35</v>
      </c>
      <c r="K44" s="13">
        <f t="shared" si="4"/>
        <v>9.5890410958904104E-2</v>
      </c>
      <c r="L44" s="12"/>
      <c r="M44" s="12">
        <v>1942</v>
      </c>
      <c r="N44" s="12">
        <v>53</v>
      </c>
      <c r="O44" s="13">
        <f t="shared" si="5"/>
        <v>0.14520547945205478</v>
      </c>
      <c r="Q44">
        <v>1942</v>
      </c>
      <c r="R44" s="31">
        <v>63.25</v>
      </c>
      <c r="U44" s="9">
        <v>1942</v>
      </c>
      <c r="V44" s="9">
        <v>53.09</v>
      </c>
      <c r="W44" s="10">
        <f t="shared" si="6"/>
        <v>0.83936758893280639</v>
      </c>
      <c r="X44" s="9"/>
      <c r="Y44" s="9">
        <v>1942</v>
      </c>
      <c r="Z44" s="9">
        <v>44.07</v>
      </c>
      <c r="AA44" s="10">
        <f t="shared" si="7"/>
        <v>0.69675889328063245</v>
      </c>
      <c r="AB44" s="9"/>
      <c r="AC44" s="9">
        <v>1942</v>
      </c>
      <c r="AD44" s="9">
        <v>17.079999999999998</v>
      </c>
      <c r="AE44" s="10">
        <f t="shared" si="8"/>
        <v>0.27003952569169959</v>
      </c>
    </row>
    <row r="45" spans="1:31" x14ac:dyDescent="0.25">
      <c r="A45">
        <v>1943</v>
      </c>
      <c r="B45">
        <v>121</v>
      </c>
      <c r="C45">
        <v>365</v>
      </c>
      <c r="E45" s="12">
        <v>1943</v>
      </c>
      <c r="F45" s="12">
        <v>2</v>
      </c>
      <c r="G45" s="36">
        <f t="shared" si="3"/>
        <v>5.4794520547945206E-3</v>
      </c>
      <c r="H45" s="12"/>
      <c r="I45" s="12">
        <v>1943</v>
      </c>
      <c r="J45" s="12">
        <v>16</v>
      </c>
      <c r="K45" s="13">
        <f t="shared" si="4"/>
        <v>4.3835616438356165E-2</v>
      </c>
      <c r="L45" s="12"/>
      <c r="M45" s="12">
        <v>1943</v>
      </c>
      <c r="N45" s="12">
        <v>28</v>
      </c>
      <c r="O45" s="13">
        <f t="shared" si="5"/>
        <v>7.6712328767123292E-2</v>
      </c>
      <c r="Q45">
        <v>1943</v>
      </c>
      <c r="R45" s="31">
        <v>35.11</v>
      </c>
      <c r="U45" s="9">
        <v>1943</v>
      </c>
      <c r="V45" s="9">
        <v>23.01</v>
      </c>
      <c r="W45" s="10">
        <f t="shared" si="6"/>
        <v>0.65536884078610091</v>
      </c>
      <c r="X45" s="9"/>
      <c r="Y45" s="9">
        <v>1943</v>
      </c>
      <c r="Z45" s="9">
        <v>16.86</v>
      </c>
      <c r="AA45" s="10">
        <f t="shared" si="7"/>
        <v>0.48020506978068928</v>
      </c>
      <c r="AB45" s="9"/>
      <c r="AC45" s="9">
        <v>1943</v>
      </c>
      <c r="AD45" s="9">
        <v>3.85</v>
      </c>
      <c r="AE45" s="10">
        <f t="shared" si="8"/>
        <v>0.10965536884078611</v>
      </c>
    </row>
    <row r="46" spans="1:31" x14ac:dyDescent="0.25">
      <c r="A46">
        <v>1944</v>
      </c>
      <c r="B46">
        <v>112</v>
      </c>
      <c r="C46">
        <v>365</v>
      </c>
      <c r="E46" s="12">
        <v>1944</v>
      </c>
      <c r="F46" s="12">
        <v>3</v>
      </c>
      <c r="G46" s="36">
        <f t="shared" si="3"/>
        <v>8.21917808219178E-3</v>
      </c>
      <c r="H46" s="12"/>
      <c r="I46" s="12">
        <v>1944</v>
      </c>
      <c r="J46" s="12">
        <v>21</v>
      </c>
      <c r="K46" s="13">
        <f t="shared" si="4"/>
        <v>5.7534246575342465E-2</v>
      </c>
      <c r="L46" s="12"/>
      <c r="M46" s="12">
        <v>1944</v>
      </c>
      <c r="N46" s="12">
        <v>42</v>
      </c>
      <c r="O46" s="13">
        <f t="shared" si="5"/>
        <v>0.11506849315068493</v>
      </c>
      <c r="Q46">
        <v>1944</v>
      </c>
      <c r="R46" s="31">
        <v>41.54</v>
      </c>
      <c r="U46" s="9">
        <v>1944</v>
      </c>
      <c r="V46" s="9">
        <v>33.729999999999997</v>
      </c>
      <c r="W46" s="10">
        <f t="shared" si="6"/>
        <v>0.81198844487241206</v>
      </c>
      <c r="X46" s="9"/>
      <c r="Y46" s="9">
        <v>1944</v>
      </c>
      <c r="Z46" s="9">
        <v>22.74</v>
      </c>
      <c r="AA46" s="10">
        <f t="shared" si="7"/>
        <v>0.54742416947520456</v>
      </c>
      <c r="AB46" s="9"/>
      <c r="AC46" s="9">
        <v>1944</v>
      </c>
      <c r="AD46" s="9">
        <v>5.21</v>
      </c>
      <c r="AE46" s="10">
        <f t="shared" si="8"/>
        <v>0.12542128069330766</v>
      </c>
    </row>
    <row r="47" spans="1:31" x14ac:dyDescent="0.25">
      <c r="A47">
        <v>1945</v>
      </c>
      <c r="B47">
        <v>157</v>
      </c>
      <c r="C47">
        <v>365</v>
      </c>
      <c r="E47" s="12">
        <v>1945</v>
      </c>
      <c r="F47" s="12">
        <v>7</v>
      </c>
      <c r="G47" s="36">
        <f t="shared" si="3"/>
        <v>1.9178082191780823E-2</v>
      </c>
      <c r="H47" s="12"/>
      <c r="I47" s="12">
        <v>1945</v>
      </c>
      <c r="J47" s="12">
        <v>24</v>
      </c>
      <c r="K47" s="13">
        <f t="shared" si="4"/>
        <v>6.575342465753424E-2</v>
      </c>
      <c r="L47" s="12"/>
      <c r="M47" s="12">
        <v>1945</v>
      </c>
      <c r="N47" s="12">
        <v>55</v>
      </c>
      <c r="O47" s="13">
        <f t="shared" si="5"/>
        <v>0.15068493150684931</v>
      </c>
      <c r="Q47">
        <v>1945</v>
      </c>
      <c r="R47" s="31">
        <v>59.92</v>
      </c>
      <c r="U47" s="9">
        <v>1945</v>
      </c>
      <c r="V47" s="9">
        <v>48.04</v>
      </c>
      <c r="W47" s="10">
        <f t="shared" si="6"/>
        <v>0.80173564753004001</v>
      </c>
      <c r="X47" s="9"/>
      <c r="Y47" s="9">
        <v>1945</v>
      </c>
      <c r="Z47" s="9">
        <v>32.56</v>
      </c>
      <c r="AA47" s="10">
        <f t="shared" si="7"/>
        <v>0.54339118825100141</v>
      </c>
      <c r="AB47" s="9"/>
      <c r="AC47" s="9">
        <v>1945</v>
      </c>
      <c r="AD47" s="9">
        <v>15.11</v>
      </c>
      <c r="AE47" s="10">
        <f t="shared" si="8"/>
        <v>0.25216955941255004</v>
      </c>
    </row>
    <row r="48" spans="1:31" x14ac:dyDescent="0.25">
      <c r="A48">
        <v>1946</v>
      </c>
      <c r="B48">
        <v>116</v>
      </c>
      <c r="C48">
        <v>365</v>
      </c>
      <c r="E48" s="12">
        <v>1946</v>
      </c>
      <c r="F48" s="12">
        <v>3</v>
      </c>
      <c r="G48" s="36">
        <f t="shared" si="3"/>
        <v>8.21917808219178E-3</v>
      </c>
      <c r="H48" s="12"/>
      <c r="I48" s="12">
        <v>1946</v>
      </c>
      <c r="J48" s="12">
        <v>12</v>
      </c>
      <c r="K48" s="13">
        <f t="shared" si="4"/>
        <v>3.287671232876712E-2</v>
      </c>
      <c r="L48" s="12"/>
      <c r="M48" s="12">
        <v>1946</v>
      </c>
      <c r="N48" s="12">
        <v>31</v>
      </c>
      <c r="O48" s="13">
        <f t="shared" si="5"/>
        <v>8.4931506849315067E-2</v>
      </c>
      <c r="Q48">
        <v>1946</v>
      </c>
      <c r="R48" s="31">
        <v>34.01</v>
      </c>
      <c r="U48" s="9">
        <v>1946</v>
      </c>
      <c r="V48" s="9">
        <v>24.06</v>
      </c>
      <c r="W48" s="10">
        <f t="shared" si="6"/>
        <v>0.70743898853278453</v>
      </c>
      <c r="X48" s="9"/>
      <c r="Y48" s="9">
        <v>1946</v>
      </c>
      <c r="Z48" s="9">
        <v>14.35</v>
      </c>
      <c r="AA48" s="10">
        <f t="shared" si="7"/>
        <v>0.42193472508085861</v>
      </c>
      <c r="AB48" s="9"/>
      <c r="AC48" s="9">
        <v>1946</v>
      </c>
      <c r="AD48" s="9">
        <v>5.86</v>
      </c>
      <c r="AE48" s="10">
        <f t="shared" si="8"/>
        <v>0.17230226403998825</v>
      </c>
    </row>
    <row r="49" spans="1:31" x14ac:dyDescent="0.25">
      <c r="A49">
        <v>1947</v>
      </c>
      <c r="B49">
        <v>115</v>
      </c>
      <c r="C49">
        <v>365</v>
      </c>
      <c r="E49" s="12">
        <v>1947</v>
      </c>
      <c r="F49" s="12">
        <v>5</v>
      </c>
      <c r="G49" s="36">
        <f t="shared" si="3"/>
        <v>1.3698630136986301E-2</v>
      </c>
      <c r="H49" s="12"/>
      <c r="I49" s="12">
        <v>1947</v>
      </c>
      <c r="J49" s="12">
        <v>25</v>
      </c>
      <c r="K49" s="13">
        <f t="shared" si="4"/>
        <v>6.8493150684931503E-2</v>
      </c>
      <c r="L49" s="12"/>
      <c r="M49" s="12">
        <v>1947</v>
      </c>
      <c r="N49" s="12">
        <v>50</v>
      </c>
      <c r="O49" s="13">
        <f t="shared" si="5"/>
        <v>0.13698630136986301</v>
      </c>
      <c r="Q49">
        <v>1947</v>
      </c>
      <c r="R49" s="31">
        <v>54.75</v>
      </c>
      <c r="U49" s="9">
        <v>1947</v>
      </c>
      <c r="V49" s="9">
        <v>44.88</v>
      </c>
      <c r="W49" s="10">
        <f t="shared" si="6"/>
        <v>0.8197260273972603</v>
      </c>
      <c r="X49" s="9"/>
      <c r="Y49" s="9">
        <v>1947</v>
      </c>
      <c r="Z49" s="9">
        <v>32.340000000000003</v>
      </c>
      <c r="AA49" s="10">
        <f t="shared" si="7"/>
        <v>0.59068493150684942</v>
      </c>
      <c r="AB49" s="9"/>
      <c r="AC49" s="9">
        <v>1947</v>
      </c>
      <c r="AD49" s="9">
        <v>10.48</v>
      </c>
      <c r="AE49" s="10">
        <f t="shared" si="8"/>
        <v>0.19141552511415527</v>
      </c>
    </row>
    <row r="50" spans="1:31" x14ac:dyDescent="0.25">
      <c r="A50">
        <v>1948</v>
      </c>
      <c r="B50">
        <v>146</v>
      </c>
      <c r="C50">
        <v>365</v>
      </c>
      <c r="E50" s="12">
        <v>1948</v>
      </c>
      <c r="F50" s="12">
        <v>1</v>
      </c>
      <c r="G50" s="36">
        <f t="shared" si="3"/>
        <v>2.7397260273972603E-3</v>
      </c>
      <c r="H50" s="12"/>
      <c r="I50" s="12">
        <v>1948</v>
      </c>
      <c r="J50" s="12">
        <v>21</v>
      </c>
      <c r="K50" s="13">
        <f t="shared" si="4"/>
        <v>5.7534246575342465E-2</v>
      </c>
      <c r="L50" s="12"/>
      <c r="M50" s="12">
        <v>1948</v>
      </c>
      <c r="N50" s="12">
        <v>46</v>
      </c>
      <c r="O50" s="13">
        <f t="shared" si="5"/>
        <v>0.12602739726027398</v>
      </c>
      <c r="Q50">
        <v>1948</v>
      </c>
      <c r="R50" s="31">
        <v>46.28</v>
      </c>
      <c r="U50" s="9">
        <v>1948</v>
      </c>
      <c r="V50" s="9">
        <v>33.61</v>
      </c>
      <c r="W50" s="10">
        <f t="shared" si="6"/>
        <v>0.72623163353500431</v>
      </c>
      <c r="X50" s="9"/>
      <c r="Y50" s="9">
        <v>1948</v>
      </c>
      <c r="Z50" s="9">
        <v>21.19</v>
      </c>
      <c r="AA50" s="10">
        <f t="shared" si="7"/>
        <v>0.45786516853932585</v>
      </c>
      <c r="AB50" s="9"/>
      <c r="AC50" s="9">
        <v>1948</v>
      </c>
      <c r="AD50" s="9">
        <v>3</v>
      </c>
      <c r="AE50" s="10">
        <f t="shared" si="8"/>
        <v>6.482281763180639E-2</v>
      </c>
    </row>
    <row r="51" spans="1:31" x14ac:dyDescent="0.25">
      <c r="A51">
        <v>1949</v>
      </c>
      <c r="B51">
        <v>130</v>
      </c>
      <c r="C51">
        <v>365</v>
      </c>
      <c r="E51" s="12">
        <v>1949</v>
      </c>
      <c r="F51" s="12">
        <v>0</v>
      </c>
      <c r="G51" s="36">
        <f t="shared" si="3"/>
        <v>0</v>
      </c>
      <c r="H51" s="12"/>
      <c r="I51" s="12">
        <v>1949</v>
      </c>
      <c r="J51" s="12">
        <v>15</v>
      </c>
      <c r="K51" s="13">
        <f t="shared" si="4"/>
        <v>4.1095890410958902E-2</v>
      </c>
      <c r="L51" s="12"/>
      <c r="M51" s="12">
        <v>1949</v>
      </c>
      <c r="N51" s="12">
        <v>38</v>
      </c>
      <c r="O51" s="13">
        <f t="shared" si="5"/>
        <v>0.10410958904109589</v>
      </c>
      <c r="Q51">
        <v>1949</v>
      </c>
      <c r="R51" s="31">
        <v>39.119999999999997</v>
      </c>
      <c r="U51" s="9">
        <v>1949</v>
      </c>
      <c r="V51" s="9">
        <v>25.32</v>
      </c>
      <c r="W51" s="10">
        <f t="shared" si="6"/>
        <v>0.64723926380368102</v>
      </c>
      <c r="X51" s="9"/>
      <c r="Y51" s="9">
        <v>1949</v>
      </c>
      <c r="Z51" s="9">
        <v>13.64</v>
      </c>
      <c r="AA51" s="10">
        <f t="shared" si="7"/>
        <v>0.34867075664621683</v>
      </c>
      <c r="AB51" s="9"/>
      <c r="AC51" s="9">
        <v>1949</v>
      </c>
      <c r="AD51" s="9">
        <v>0</v>
      </c>
      <c r="AE51" s="10">
        <f t="shared" si="8"/>
        <v>0</v>
      </c>
    </row>
    <row r="52" spans="1:31" x14ac:dyDescent="0.25">
      <c r="A52">
        <v>1950</v>
      </c>
      <c r="B52">
        <v>138</v>
      </c>
      <c r="C52">
        <v>365</v>
      </c>
      <c r="E52" s="12">
        <v>1950</v>
      </c>
      <c r="F52" s="12">
        <v>2</v>
      </c>
      <c r="G52" s="36">
        <f t="shared" si="3"/>
        <v>5.4794520547945206E-3</v>
      </c>
      <c r="H52" s="12"/>
      <c r="I52" s="12">
        <v>1950</v>
      </c>
      <c r="J52" s="12">
        <v>20</v>
      </c>
      <c r="K52" s="13">
        <f t="shared" si="4"/>
        <v>5.4794520547945202E-2</v>
      </c>
      <c r="L52" s="12"/>
      <c r="M52" s="12">
        <v>1950</v>
      </c>
      <c r="N52" s="12">
        <v>42</v>
      </c>
      <c r="O52" s="13">
        <f t="shared" si="5"/>
        <v>0.11506849315068493</v>
      </c>
      <c r="Q52">
        <v>1950</v>
      </c>
      <c r="R52" s="31">
        <v>49.92</v>
      </c>
      <c r="U52" s="9">
        <v>1950</v>
      </c>
      <c r="V52" s="9">
        <v>34.549999999999997</v>
      </c>
      <c r="W52" s="10">
        <f t="shared" si="6"/>
        <v>0.6921073717948717</v>
      </c>
      <c r="X52" s="9"/>
      <c r="Y52" s="9">
        <v>1950</v>
      </c>
      <c r="Z52" s="9">
        <v>23.26</v>
      </c>
      <c r="AA52" s="10">
        <f t="shared" si="7"/>
        <v>0.46594551282051283</v>
      </c>
      <c r="AB52" s="9"/>
      <c r="AC52" s="9">
        <v>1950</v>
      </c>
      <c r="AD52" s="9">
        <v>6.25</v>
      </c>
      <c r="AE52" s="10">
        <f t="shared" si="8"/>
        <v>0.12520032051282051</v>
      </c>
    </row>
    <row r="53" spans="1:31" x14ac:dyDescent="0.25">
      <c r="A53">
        <v>1951</v>
      </c>
      <c r="B53">
        <v>115</v>
      </c>
      <c r="C53">
        <v>365</v>
      </c>
      <c r="E53" s="12">
        <v>1951</v>
      </c>
      <c r="F53" s="12">
        <v>2</v>
      </c>
      <c r="G53" s="36">
        <f t="shared" si="3"/>
        <v>5.4794520547945206E-3</v>
      </c>
      <c r="H53" s="12"/>
      <c r="I53" s="12">
        <v>1951</v>
      </c>
      <c r="J53" s="12">
        <v>23</v>
      </c>
      <c r="K53" s="13">
        <f t="shared" si="4"/>
        <v>6.3013698630136991E-2</v>
      </c>
      <c r="L53" s="12"/>
      <c r="M53" s="12">
        <v>1951</v>
      </c>
      <c r="N53" s="12">
        <v>48</v>
      </c>
      <c r="O53" s="13">
        <f t="shared" si="5"/>
        <v>0.13150684931506848</v>
      </c>
      <c r="Q53">
        <v>1951</v>
      </c>
      <c r="R53" s="31">
        <v>47.91</v>
      </c>
      <c r="U53" s="9">
        <v>1951</v>
      </c>
      <c r="V53" s="9">
        <v>38.479999999999997</v>
      </c>
      <c r="W53" s="10">
        <f t="shared" si="6"/>
        <v>0.80317261532039241</v>
      </c>
      <c r="X53" s="9"/>
      <c r="Y53" s="9">
        <v>1951</v>
      </c>
      <c r="Z53" s="9">
        <v>26.71</v>
      </c>
      <c r="AA53" s="10">
        <f t="shared" si="7"/>
        <v>0.55750365268211233</v>
      </c>
      <c r="AB53" s="9"/>
      <c r="AC53" s="9">
        <v>1951</v>
      </c>
      <c r="AD53" s="9">
        <v>5.7</v>
      </c>
      <c r="AE53" s="10">
        <f t="shared" si="8"/>
        <v>0.1189730745147151</v>
      </c>
    </row>
    <row r="54" spans="1:31" x14ac:dyDescent="0.25">
      <c r="A54">
        <v>1952</v>
      </c>
      <c r="B54">
        <v>125</v>
      </c>
      <c r="C54">
        <v>365</v>
      </c>
      <c r="E54" s="12">
        <v>1952</v>
      </c>
      <c r="F54" s="12">
        <v>8</v>
      </c>
      <c r="G54" s="36">
        <f t="shared" si="3"/>
        <v>2.1917808219178082E-2</v>
      </c>
      <c r="H54" s="12"/>
      <c r="I54" s="12">
        <v>1952</v>
      </c>
      <c r="J54" s="12">
        <v>27</v>
      </c>
      <c r="K54" s="13">
        <f t="shared" si="4"/>
        <v>7.3972602739726029E-2</v>
      </c>
      <c r="L54" s="12"/>
      <c r="M54" s="12">
        <v>1952</v>
      </c>
      <c r="N54" s="12">
        <v>42</v>
      </c>
      <c r="O54" s="13">
        <f t="shared" si="5"/>
        <v>0.11506849315068493</v>
      </c>
      <c r="Q54">
        <v>1952</v>
      </c>
      <c r="R54" s="31">
        <v>55.92</v>
      </c>
      <c r="U54" s="9">
        <v>1952</v>
      </c>
      <c r="V54" s="9">
        <v>45.94</v>
      </c>
      <c r="W54" s="10">
        <f t="shared" si="6"/>
        <v>0.82153075822603716</v>
      </c>
      <c r="X54" s="9"/>
      <c r="Y54" s="9">
        <v>1952</v>
      </c>
      <c r="Z54" s="9">
        <v>38.11</v>
      </c>
      <c r="AA54" s="10">
        <f t="shared" si="7"/>
        <v>0.68150929899856938</v>
      </c>
      <c r="AB54" s="9"/>
      <c r="AC54" s="9">
        <v>1952</v>
      </c>
      <c r="AD54" s="9">
        <v>19.36</v>
      </c>
      <c r="AE54" s="10">
        <f t="shared" si="8"/>
        <v>0.34620886981401999</v>
      </c>
    </row>
    <row r="55" spans="1:31" x14ac:dyDescent="0.25">
      <c r="A55">
        <v>1953</v>
      </c>
      <c r="B55">
        <v>95</v>
      </c>
      <c r="C55">
        <v>365</v>
      </c>
      <c r="E55" s="12">
        <v>1953</v>
      </c>
      <c r="F55" s="12">
        <v>4</v>
      </c>
      <c r="G55" s="36">
        <f t="shared" si="3"/>
        <v>1.0958904109589041E-2</v>
      </c>
      <c r="H55" s="12"/>
      <c r="I55" s="12">
        <v>1953</v>
      </c>
      <c r="J55" s="12">
        <v>15</v>
      </c>
      <c r="K55" s="13">
        <f t="shared" si="4"/>
        <v>4.1095890410958902E-2</v>
      </c>
      <c r="L55" s="12"/>
      <c r="M55" s="12">
        <v>1953</v>
      </c>
      <c r="N55" s="12">
        <v>37</v>
      </c>
      <c r="O55" s="13">
        <f t="shared" si="5"/>
        <v>0.10136986301369863</v>
      </c>
      <c r="Q55">
        <v>1953</v>
      </c>
      <c r="R55" s="31">
        <v>37.51</v>
      </c>
      <c r="U55" s="9">
        <v>1953</v>
      </c>
      <c r="V55" s="9">
        <v>30.49</v>
      </c>
      <c r="W55" s="10">
        <f t="shared" si="6"/>
        <v>0.81284990669154888</v>
      </c>
      <c r="X55" s="9"/>
      <c r="Y55" s="9">
        <v>1953</v>
      </c>
      <c r="Z55" s="9">
        <v>19.93</v>
      </c>
      <c r="AA55" s="10">
        <f t="shared" si="7"/>
        <v>0.5313249800053319</v>
      </c>
      <c r="AB55" s="9"/>
      <c r="AC55" s="9">
        <v>1953</v>
      </c>
      <c r="AD55" s="9">
        <v>9.06</v>
      </c>
      <c r="AE55" s="10">
        <f t="shared" si="8"/>
        <v>0.24153559050919757</v>
      </c>
    </row>
    <row r="56" spans="1:31" x14ac:dyDescent="0.25">
      <c r="A56">
        <v>1954</v>
      </c>
      <c r="B56">
        <v>58</v>
      </c>
      <c r="C56">
        <v>365</v>
      </c>
      <c r="E56" s="12">
        <v>1954</v>
      </c>
      <c r="F56" s="12">
        <v>2</v>
      </c>
      <c r="G56" s="36">
        <f t="shared" si="3"/>
        <v>5.4794520547945206E-3</v>
      </c>
      <c r="H56" s="12"/>
      <c r="I56" s="12">
        <v>1954</v>
      </c>
      <c r="J56" s="12">
        <v>9</v>
      </c>
      <c r="K56" s="13">
        <f t="shared" si="4"/>
        <v>2.4657534246575342E-2</v>
      </c>
      <c r="L56" s="12"/>
      <c r="M56" s="12">
        <v>1954</v>
      </c>
      <c r="N56" s="12">
        <v>17</v>
      </c>
      <c r="O56" s="13">
        <f t="shared" si="5"/>
        <v>4.6575342465753428E-2</v>
      </c>
      <c r="Q56">
        <v>1954</v>
      </c>
      <c r="R56" s="31">
        <v>20.92</v>
      </c>
      <c r="U56" s="9">
        <v>1954</v>
      </c>
      <c r="V56" s="9">
        <v>16.23</v>
      </c>
      <c r="W56" s="10">
        <f t="shared" si="6"/>
        <v>0.77581261950286806</v>
      </c>
      <c r="X56" s="9"/>
      <c r="Y56" s="9">
        <v>1954</v>
      </c>
      <c r="Z56" s="9">
        <v>11.58</v>
      </c>
      <c r="AA56" s="10">
        <f t="shared" si="7"/>
        <v>0.55353728489483744</v>
      </c>
      <c r="AB56" s="9"/>
      <c r="AC56" s="9">
        <v>1954</v>
      </c>
      <c r="AD56" s="9">
        <v>5.38</v>
      </c>
      <c r="AE56" s="10">
        <f t="shared" si="8"/>
        <v>0.25717017208413001</v>
      </c>
    </row>
    <row r="57" spans="1:31" x14ac:dyDescent="0.25">
      <c r="A57">
        <v>1955</v>
      </c>
      <c r="B57">
        <v>115</v>
      </c>
      <c r="C57">
        <v>365</v>
      </c>
      <c r="E57" s="12">
        <v>1955</v>
      </c>
      <c r="F57" s="12">
        <v>7</v>
      </c>
      <c r="G57" s="36">
        <f t="shared" si="3"/>
        <v>1.9178082191780823E-2</v>
      </c>
      <c r="H57" s="12"/>
      <c r="I57" s="12">
        <v>1955</v>
      </c>
      <c r="J57" s="12">
        <v>18</v>
      </c>
      <c r="K57" s="13">
        <f t="shared" si="4"/>
        <v>4.9315068493150684E-2</v>
      </c>
      <c r="L57" s="12"/>
      <c r="M57" s="12">
        <v>1955</v>
      </c>
      <c r="N57" s="12">
        <v>37</v>
      </c>
      <c r="O57" s="13">
        <f t="shared" si="5"/>
        <v>0.10136986301369863</v>
      </c>
      <c r="Q57">
        <v>1955</v>
      </c>
      <c r="R57" s="31">
        <v>49.96</v>
      </c>
      <c r="U57" s="9">
        <v>1955</v>
      </c>
      <c r="V57" s="9">
        <v>40.409999999999997</v>
      </c>
      <c r="W57" s="10">
        <f t="shared" si="6"/>
        <v>0.8088470776621296</v>
      </c>
      <c r="X57" s="9"/>
      <c r="Y57" s="9">
        <v>1955</v>
      </c>
      <c r="Z57" s="9">
        <v>31.76</v>
      </c>
      <c r="AA57" s="10">
        <f t="shared" si="7"/>
        <v>0.63570856685348276</v>
      </c>
      <c r="AB57" s="9"/>
      <c r="AC57" s="9">
        <v>1955</v>
      </c>
      <c r="AD57" s="9">
        <v>20.309999999999999</v>
      </c>
      <c r="AE57" s="10">
        <f t="shared" si="8"/>
        <v>0.4065252201761409</v>
      </c>
    </row>
    <row r="58" spans="1:31" x14ac:dyDescent="0.25">
      <c r="A58">
        <v>1956</v>
      </c>
      <c r="B58">
        <v>134</v>
      </c>
      <c r="C58">
        <v>365</v>
      </c>
      <c r="E58" s="12">
        <v>1956</v>
      </c>
      <c r="F58" s="12">
        <v>1</v>
      </c>
      <c r="G58" s="36">
        <f t="shared" si="3"/>
        <v>2.7397260273972603E-3</v>
      </c>
      <c r="H58" s="12"/>
      <c r="I58" s="12">
        <v>1956</v>
      </c>
      <c r="J58" s="12">
        <v>15</v>
      </c>
      <c r="K58" s="13">
        <f t="shared" si="4"/>
        <v>4.1095890410958902E-2</v>
      </c>
      <c r="L58" s="12"/>
      <c r="M58" s="12">
        <v>1956</v>
      </c>
      <c r="N58" s="12">
        <v>46</v>
      </c>
      <c r="O58" s="13">
        <f t="shared" si="5"/>
        <v>0.12602739726027398</v>
      </c>
      <c r="Q58">
        <v>1956</v>
      </c>
      <c r="R58" s="31">
        <v>41.31</v>
      </c>
      <c r="U58" s="9">
        <v>1956</v>
      </c>
      <c r="V58" s="9">
        <v>30.55</v>
      </c>
      <c r="W58" s="10">
        <f t="shared" si="6"/>
        <v>0.73953038005325589</v>
      </c>
      <c r="X58" s="9"/>
      <c r="Y58" s="9">
        <v>1956</v>
      </c>
      <c r="Z58" s="9">
        <v>14.98</v>
      </c>
      <c r="AA58" s="10">
        <f t="shared" si="7"/>
        <v>0.3626240619704672</v>
      </c>
      <c r="AB58" s="9"/>
      <c r="AC58" s="9">
        <v>1956</v>
      </c>
      <c r="AD58" s="9">
        <v>1.72</v>
      </c>
      <c r="AE58" s="10">
        <f t="shared" si="8"/>
        <v>4.163640764947954E-2</v>
      </c>
    </row>
    <row r="59" spans="1:31" x14ac:dyDescent="0.25">
      <c r="A59">
        <v>1957</v>
      </c>
      <c r="B59">
        <v>124</v>
      </c>
      <c r="C59">
        <v>365</v>
      </c>
      <c r="E59" s="12">
        <v>1957</v>
      </c>
      <c r="F59" s="12">
        <v>4</v>
      </c>
      <c r="G59" s="36">
        <f t="shared" si="3"/>
        <v>1.0958904109589041E-2</v>
      </c>
      <c r="H59" s="12"/>
      <c r="I59" s="12">
        <v>1957</v>
      </c>
      <c r="J59" s="12">
        <v>16</v>
      </c>
      <c r="K59" s="13">
        <f t="shared" si="4"/>
        <v>4.3835616438356165E-2</v>
      </c>
      <c r="L59" s="12"/>
      <c r="M59" s="12">
        <v>1957</v>
      </c>
      <c r="N59" s="12">
        <v>35</v>
      </c>
      <c r="O59" s="13">
        <f t="shared" si="5"/>
        <v>9.5890410958904104E-2</v>
      </c>
      <c r="Q59">
        <v>1957</v>
      </c>
      <c r="R59" s="31">
        <v>37.86</v>
      </c>
      <c r="U59" s="9">
        <v>1957</v>
      </c>
      <c r="V59" s="9">
        <v>26.97</v>
      </c>
      <c r="W59" s="10">
        <f t="shared" si="6"/>
        <v>0.71236133122028522</v>
      </c>
      <c r="X59" s="9"/>
      <c r="Y59" s="9">
        <v>1957</v>
      </c>
      <c r="Z59" s="9">
        <v>17.75</v>
      </c>
      <c r="AA59" s="10">
        <f t="shared" si="7"/>
        <v>0.46883254094030641</v>
      </c>
      <c r="AB59" s="9"/>
      <c r="AC59" s="9">
        <v>1957</v>
      </c>
      <c r="AD59" s="9">
        <v>6.99</v>
      </c>
      <c r="AE59" s="10">
        <f t="shared" si="8"/>
        <v>0.18462757527733756</v>
      </c>
    </row>
    <row r="60" spans="1:31" x14ac:dyDescent="0.25">
      <c r="A60">
        <v>1958</v>
      </c>
      <c r="B60">
        <v>128</v>
      </c>
      <c r="C60">
        <v>365</v>
      </c>
      <c r="E60" s="12">
        <v>1958</v>
      </c>
      <c r="F60" s="12">
        <v>2</v>
      </c>
      <c r="G60" s="36">
        <f t="shared" si="3"/>
        <v>5.4794520547945206E-3</v>
      </c>
      <c r="H60" s="12"/>
      <c r="I60" s="12">
        <v>1958</v>
      </c>
      <c r="J60" s="12">
        <v>21</v>
      </c>
      <c r="K60" s="13">
        <f t="shared" si="4"/>
        <v>5.7534246575342465E-2</v>
      </c>
      <c r="L60" s="12"/>
      <c r="M60" s="12">
        <v>1958</v>
      </c>
      <c r="N60" s="12">
        <v>40</v>
      </c>
      <c r="O60" s="13">
        <f t="shared" si="5"/>
        <v>0.1095890410958904</v>
      </c>
      <c r="Q60">
        <v>1958</v>
      </c>
      <c r="R60" s="31">
        <v>42.84</v>
      </c>
      <c r="U60" s="9">
        <v>1958</v>
      </c>
      <c r="V60" s="9">
        <v>32.119999999999997</v>
      </c>
      <c r="W60" s="10">
        <f t="shared" si="6"/>
        <v>0.74976657329598495</v>
      </c>
      <c r="X60" s="9"/>
      <c r="Y60" s="9">
        <v>1958</v>
      </c>
      <c r="Z60" s="9">
        <v>22.61</v>
      </c>
      <c r="AA60" s="10">
        <f t="shared" si="7"/>
        <v>0.52777777777777768</v>
      </c>
      <c r="AB60" s="9"/>
      <c r="AC60" s="9">
        <v>1958</v>
      </c>
      <c r="AD60" s="9">
        <v>4.0199999999999996</v>
      </c>
      <c r="AE60" s="10">
        <f t="shared" si="8"/>
        <v>9.3837535014005588E-2</v>
      </c>
    </row>
    <row r="61" spans="1:31" x14ac:dyDescent="0.25">
      <c r="A61">
        <v>1959</v>
      </c>
      <c r="B61">
        <v>137</v>
      </c>
      <c r="C61">
        <v>365</v>
      </c>
      <c r="E61" s="12">
        <v>1959</v>
      </c>
      <c r="F61" s="12">
        <v>3</v>
      </c>
      <c r="G61" s="36">
        <f t="shared" si="3"/>
        <v>8.21917808219178E-3</v>
      </c>
      <c r="H61" s="12"/>
      <c r="I61" s="12">
        <v>1959</v>
      </c>
      <c r="J61" s="12">
        <v>19</v>
      </c>
      <c r="K61" s="13">
        <f t="shared" si="4"/>
        <v>5.2054794520547946E-2</v>
      </c>
      <c r="L61" s="12"/>
      <c r="M61" s="12">
        <v>1959</v>
      </c>
      <c r="N61" s="12">
        <v>40</v>
      </c>
      <c r="O61" s="13">
        <f t="shared" si="5"/>
        <v>0.1095890410958904</v>
      </c>
      <c r="Q61">
        <v>1959</v>
      </c>
      <c r="R61" s="31">
        <v>44.24</v>
      </c>
      <c r="U61" s="9">
        <v>1959</v>
      </c>
      <c r="V61" s="9">
        <v>32.17</v>
      </c>
      <c r="W61" s="10">
        <f t="shared" si="6"/>
        <v>0.72716998191681737</v>
      </c>
      <c r="X61" s="9"/>
      <c r="Y61" s="9">
        <v>1959</v>
      </c>
      <c r="Z61" s="9">
        <v>21.62</v>
      </c>
      <c r="AA61" s="10">
        <f t="shared" si="7"/>
        <v>0.4886980108499096</v>
      </c>
      <c r="AB61" s="9"/>
      <c r="AC61" s="9">
        <v>1959</v>
      </c>
      <c r="AD61" s="9">
        <v>6.22</v>
      </c>
      <c r="AE61" s="10">
        <f t="shared" si="8"/>
        <v>0.14059674502712477</v>
      </c>
    </row>
    <row r="62" spans="1:31" x14ac:dyDescent="0.25">
      <c r="A62">
        <v>1960</v>
      </c>
      <c r="B62">
        <v>134</v>
      </c>
      <c r="C62">
        <v>365</v>
      </c>
      <c r="E62" s="12">
        <v>1960</v>
      </c>
      <c r="F62" s="12">
        <v>7</v>
      </c>
      <c r="G62" s="36">
        <f t="shared" si="3"/>
        <v>1.9178082191780823E-2</v>
      </c>
      <c r="H62" s="12"/>
      <c r="I62" s="12">
        <v>1960</v>
      </c>
      <c r="J62" s="12">
        <v>25</v>
      </c>
      <c r="K62" s="13">
        <f t="shared" si="4"/>
        <v>6.8493150684931503E-2</v>
      </c>
      <c r="L62" s="12"/>
      <c r="M62" s="12">
        <v>1960</v>
      </c>
      <c r="N62" s="12">
        <v>39</v>
      </c>
      <c r="O62" s="13">
        <f t="shared" si="5"/>
        <v>0.10684931506849316</v>
      </c>
      <c r="Q62">
        <v>1960</v>
      </c>
      <c r="R62" s="31">
        <v>51</v>
      </c>
      <c r="U62" s="9">
        <v>1960</v>
      </c>
      <c r="V62" s="9">
        <v>38.229999999999997</v>
      </c>
      <c r="W62" s="10">
        <f t="shared" si="6"/>
        <v>0.74960784313725481</v>
      </c>
      <c r="X62" s="9"/>
      <c r="Y62" s="9">
        <v>1960</v>
      </c>
      <c r="Z62" s="9">
        <v>31.58</v>
      </c>
      <c r="AA62" s="10">
        <f t="shared" si="7"/>
        <v>0.61921568627450974</v>
      </c>
      <c r="AB62" s="9"/>
      <c r="AC62" s="9">
        <v>1960</v>
      </c>
      <c r="AD62" s="9">
        <v>14.54</v>
      </c>
      <c r="AE62" s="10">
        <f t="shared" si="8"/>
        <v>0.28509803921568627</v>
      </c>
    </row>
    <row r="63" spans="1:31" x14ac:dyDescent="0.25">
      <c r="A63">
        <v>1961</v>
      </c>
      <c r="B63">
        <v>134</v>
      </c>
      <c r="C63">
        <v>365</v>
      </c>
      <c r="E63" s="12">
        <v>1961</v>
      </c>
      <c r="F63" s="12">
        <v>1</v>
      </c>
      <c r="G63" s="36">
        <f t="shared" si="3"/>
        <v>2.7397260273972603E-3</v>
      </c>
      <c r="H63" s="12"/>
      <c r="I63" s="12">
        <v>1961</v>
      </c>
      <c r="J63" s="12">
        <v>19</v>
      </c>
      <c r="K63" s="13">
        <f t="shared" si="4"/>
        <v>5.2054794520547946E-2</v>
      </c>
      <c r="L63" s="12"/>
      <c r="M63" s="12">
        <v>1961</v>
      </c>
      <c r="N63" s="12">
        <v>39</v>
      </c>
      <c r="O63" s="13">
        <f t="shared" si="5"/>
        <v>0.10684931506849316</v>
      </c>
      <c r="Q63">
        <v>1961</v>
      </c>
      <c r="R63" s="31">
        <v>43.29</v>
      </c>
      <c r="U63" s="9">
        <v>1961</v>
      </c>
      <c r="V63" s="9">
        <v>28</v>
      </c>
      <c r="W63" s="10">
        <f t="shared" si="6"/>
        <v>0.64680064680064686</v>
      </c>
      <c r="X63" s="9"/>
      <c r="Y63" s="9">
        <v>1961</v>
      </c>
      <c r="Z63" s="9">
        <v>18.25</v>
      </c>
      <c r="AA63" s="10">
        <f t="shared" si="7"/>
        <v>0.4215754215754216</v>
      </c>
      <c r="AB63" s="9"/>
      <c r="AC63" s="9">
        <v>1961</v>
      </c>
      <c r="AD63" s="9">
        <v>2.08</v>
      </c>
      <c r="AE63" s="10">
        <f t="shared" si="8"/>
        <v>4.8048048048048048E-2</v>
      </c>
    </row>
    <row r="64" spans="1:31" x14ac:dyDescent="0.25">
      <c r="A64">
        <v>1962</v>
      </c>
      <c r="B64">
        <v>115</v>
      </c>
      <c r="C64">
        <v>365</v>
      </c>
      <c r="E64" s="12">
        <v>1962</v>
      </c>
      <c r="F64" s="12">
        <v>0</v>
      </c>
      <c r="G64" s="36">
        <v>0</v>
      </c>
      <c r="H64" s="12"/>
      <c r="I64" s="12">
        <v>1962</v>
      </c>
      <c r="J64" s="12">
        <v>17</v>
      </c>
      <c r="K64" s="13">
        <f t="shared" si="4"/>
        <v>4.6575342465753428E-2</v>
      </c>
      <c r="L64" s="12"/>
      <c r="M64" s="12">
        <v>1962</v>
      </c>
      <c r="N64" s="12">
        <v>36</v>
      </c>
      <c r="O64" s="13">
        <f t="shared" si="5"/>
        <v>9.8630136986301367E-2</v>
      </c>
      <c r="Q64">
        <v>1962</v>
      </c>
      <c r="R64" s="31">
        <v>35.9</v>
      </c>
      <c r="U64" s="9">
        <v>1962</v>
      </c>
      <c r="V64" s="9">
        <v>26.59</v>
      </c>
      <c r="W64" s="10">
        <f t="shared" si="6"/>
        <v>0.7406685236768803</v>
      </c>
      <c r="X64" s="9"/>
      <c r="Y64" s="9">
        <v>1962</v>
      </c>
      <c r="Z64" s="9">
        <v>17.04</v>
      </c>
      <c r="AA64" s="10">
        <f t="shared" si="7"/>
        <v>0.4746518105849582</v>
      </c>
      <c r="AB64" s="9"/>
      <c r="AC64" s="9">
        <v>1962</v>
      </c>
      <c r="AD64" s="9">
        <v>0</v>
      </c>
      <c r="AE64" s="10">
        <f t="shared" si="8"/>
        <v>0</v>
      </c>
    </row>
    <row r="65" spans="1:31" x14ac:dyDescent="0.25">
      <c r="A65">
        <v>1963</v>
      </c>
      <c r="B65">
        <v>96</v>
      </c>
      <c r="C65">
        <v>365</v>
      </c>
      <c r="E65" s="12">
        <v>1963</v>
      </c>
      <c r="F65" s="12">
        <v>3</v>
      </c>
      <c r="G65" s="36">
        <f>F65/B60</f>
        <v>2.34375E-2</v>
      </c>
      <c r="H65" s="12"/>
      <c r="I65" s="12">
        <v>1963</v>
      </c>
      <c r="J65" s="12">
        <v>15</v>
      </c>
      <c r="K65" s="13">
        <f t="shared" si="4"/>
        <v>4.1095890410958902E-2</v>
      </c>
      <c r="L65" s="12"/>
      <c r="M65" s="12">
        <v>1963</v>
      </c>
      <c r="N65" s="12">
        <v>30</v>
      </c>
      <c r="O65" s="13">
        <f t="shared" si="5"/>
        <v>8.2191780821917804E-2</v>
      </c>
      <c r="Q65">
        <v>1963</v>
      </c>
      <c r="R65" s="31">
        <v>34.450000000000003</v>
      </c>
      <c r="U65" s="9">
        <v>1963</v>
      </c>
      <c r="V65" s="9">
        <v>25.3</v>
      </c>
      <c r="W65" s="10">
        <f t="shared" si="6"/>
        <v>0.73439767779390419</v>
      </c>
      <c r="X65" s="9"/>
      <c r="Y65" s="9">
        <v>1963</v>
      </c>
      <c r="Z65" s="9">
        <v>18.079999999999998</v>
      </c>
      <c r="AA65" s="10">
        <f t="shared" si="7"/>
        <v>0.52481857764876627</v>
      </c>
      <c r="AB65" s="9"/>
      <c r="AC65" s="9">
        <v>1963</v>
      </c>
      <c r="AD65" s="9">
        <v>5.36</v>
      </c>
      <c r="AE65" s="10">
        <f t="shared" si="8"/>
        <v>0.1555878084179971</v>
      </c>
    </row>
    <row r="66" spans="1:31" x14ac:dyDescent="0.25">
      <c r="A66">
        <v>1964</v>
      </c>
      <c r="B66">
        <v>111</v>
      </c>
      <c r="C66">
        <v>365</v>
      </c>
      <c r="E66" s="12">
        <v>1964</v>
      </c>
      <c r="F66" s="12">
        <v>3</v>
      </c>
      <c r="G66" s="36">
        <f>F66/B61</f>
        <v>2.1897810218978103E-2</v>
      </c>
      <c r="H66" s="12"/>
      <c r="I66" s="12">
        <v>1964</v>
      </c>
      <c r="J66" s="12">
        <v>12</v>
      </c>
      <c r="K66" s="13">
        <f t="shared" si="4"/>
        <v>3.287671232876712E-2</v>
      </c>
      <c r="L66" s="12"/>
      <c r="M66" s="12">
        <v>1964</v>
      </c>
      <c r="N66" s="12">
        <v>28</v>
      </c>
      <c r="O66" s="13">
        <f t="shared" si="5"/>
        <v>7.6712328767123292E-2</v>
      </c>
      <c r="Q66">
        <v>1964</v>
      </c>
      <c r="R66" s="31">
        <v>29.56</v>
      </c>
      <c r="U66" s="9">
        <v>1964</v>
      </c>
      <c r="V66" s="9">
        <v>21.15</v>
      </c>
      <c r="W66" s="10">
        <f t="shared" ref="W66:W97" si="9">V66/R66</f>
        <v>0.7154939106901218</v>
      </c>
      <c r="X66" s="9"/>
      <c r="Y66" s="9">
        <v>1964</v>
      </c>
      <c r="Z66" s="9">
        <v>13.34</v>
      </c>
      <c r="AA66" s="10">
        <f t="shared" ref="AA66:AA97" si="10">Z66/R66</f>
        <v>0.45128552097428959</v>
      </c>
      <c r="AB66" s="9"/>
      <c r="AC66" s="9">
        <v>1964</v>
      </c>
      <c r="AD66" s="9">
        <v>4.99</v>
      </c>
      <c r="AE66" s="10">
        <f t="shared" ref="AE66:AE97" si="11">AD66/R66</f>
        <v>0.16880920162381599</v>
      </c>
    </row>
    <row r="67" spans="1:31" x14ac:dyDescent="0.25">
      <c r="A67">
        <v>1965</v>
      </c>
      <c r="B67">
        <v>119</v>
      </c>
      <c r="C67">
        <v>365</v>
      </c>
      <c r="E67" s="12">
        <v>1965</v>
      </c>
      <c r="F67" s="12">
        <v>1</v>
      </c>
      <c r="G67" s="36">
        <f>F67/B62</f>
        <v>7.462686567164179E-3</v>
      </c>
      <c r="H67" s="12"/>
      <c r="I67" s="12">
        <v>1965</v>
      </c>
      <c r="J67" s="12">
        <v>13</v>
      </c>
      <c r="K67" s="13">
        <f t="shared" ref="K67:K119" si="12">J67/C67</f>
        <v>3.5616438356164383E-2</v>
      </c>
      <c r="L67" s="12"/>
      <c r="M67" s="12">
        <v>1965</v>
      </c>
      <c r="N67" s="12">
        <v>37</v>
      </c>
      <c r="O67" s="13">
        <f t="shared" ref="O67:O119" si="13">N67/C67</f>
        <v>0.10136986301369863</v>
      </c>
      <c r="Q67">
        <v>1965</v>
      </c>
      <c r="R67" s="31">
        <v>32.549999999999997</v>
      </c>
      <c r="U67" s="9">
        <v>1965</v>
      </c>
      <c r="V67" s="9">
        <v>25.03</v>
      </c>
      <c r="W67" s="10">
        <f t="shared" si="9"/>
        <v>0.76897081413210455</v>
      </c>
      <c r="X67" s="9"/>
      <c r="Y67" s="9">
        <v>1965</v>
      </c>
      <c r="Z67" s="9">
        <v>12.9</v>
      </c>
      <c r="AA67" s="10">
        <f t="shared" si="10"/>
        <v>0.3963133640552996</v>
      </c>
      <c r="AB67" s="9"/>
      <c r="AC67" s="9">
        <v>1965</v>
      </c>
      <c r="AD67" s="9">
        <v>1.6</v>
      </c>
      <c r="AE67" s="10">
        <f t="shared" si="11"/>
        <v>4.9155145929339485E-2</v>
      </c>
    </row>
    <row r="68" spans="1:31" x14ac:dyDescent="0.25">
      <c r="A68">
        <v>1966</v>
      </c>
      <c r="B68">
        <v>140</v>
      </c>
      <c r="C68">
        <v>365</v>
      </c>
      <c r="E68" s="12">
        <v>1966</v>
      </c>
      <c r="F68" s="12">
        <v>0</v>
      </c>
      <c r="G68" s="36">
        <v>0</v>
      </c>
      <c r="H68" s="12"/>
      <c r="I68" s="12">
        <v>1966</v>
      </c>
      <c r="J68" s="12">
        <v>15</v>
      </c>
      <c r="K68" s="13">
        <f t="shared" si="12"/>
        <v>4.1095890410958902E-2</v>
      </c>
      <c r="L68" s="12"/>
      <c r="M68" s="12">
        <v>1966</v>
      </c>
      <c r="N68" s="12">
        <v>35</v>
      </c>
      <c r="O68" s="13">
        <f t="shared" si="13"/>
        <v>9.5890410958904104E-2</v>
      </c>
      <c r="Q68">
        <v>1966</v>
      </c>
      <c r="R68" s="31">
        <v>35.14</v>
      </c>
      <c r="U68" s="9">
        <v>1966</v>
      </c>
      <c r="V68" s="9">
        <v>26.2</v>
      </c>
      <c r="W68" s="10">
        <f t="shared" si="9"/>
        <v>0.74558907228229931</v>
      </c>
      <c r="X68" s="9"/>
      <c r="Y68" s="9">
        <v>1966</v>
      </c>
      <c r="Z68" s="9">
        <v>16.079999999999998</v>
      </c>
      <c r="AA68" s="10">
        <f t="shared" si="10"/>
        <v>0.4575981787137165</v>
      </c>
      <c r="AB68" s="9"/>
      <c r="AC68" s="9">
        <v>1966</v>
      </c>
      <c r="AD68" s="9">
        <v>0</v>
      </c>
      <c r="AE68" s="10">
        <f t="shared" si="11"/>
        <v>0</v>
      </c>
    </row>
    <row r="69" spans="1:31" x14ac:dyDescent="0.25">
      <c r="A69">
        <v>1967</v>
      </c>
      <c r="B69">
        <v>144</v>
      </c>
      <c r="C69">
        <v>365</v>
      </c>
      <c r="E69" s="12">
        <v>1967</v>
      </c>
      <c r="F69" s="12">
        <v>4</v>
      </c>
      <c r="G69" s="36">
        <f t="shared" ref="G69:G100" si="14">F69/B63</f>
        <v>2.9850746268656716E-2</v>
      </c>
      <c r="H69" s="12"/>
      <c r="I69" s="12">
        <v>1967</v>
      </c>
      <c r="J69" s="12">
        <v>24</v>
      </c>
      <c r="K69" s="13">
        <f t="shared" si="12"/>
        <v>6.575342465753424E-2</v>
      </c>
      <c r="L69" s="12"/>
      <c r="M69" s="12">
        <v>1967</v>
      </c>
      <c r="N69" s="12">
        <v>41</v>
      </c>
      <c r="O69" s="13">
        <f t="shared" si="13"/>
        <v>0.11232876712328767</v>
      </c>
      <c r="Q69">
        <v>1967</v>
      </c>
      <c r="R69" s="31">
        <v>47.24</v>
      </c>
      <c r="U69" s="9">
        <v>1967</v>
      </c>
      <c r="V69" s="9">
        <v>36.5</v>
      </c>
      <c r="W69" s="10">
        <f t="shared" si="9"/>
        <v>0.77265029635901772</v>
      </c>
      <c r="X69" s="9"/>
      <c r="Y69" s="9">
        <v>1967</v>
      </c>
      <c r="Z69" s="9">
        <v>27.48</v>
      </c>
      <c r="AA69" s="10">
        <f t="shared" si="10"/>
        <v>0.58171041490262487</v>
      </c>
      <c r="AB69" s="9"/>
      <c r="AC69" s="9">
        <v>1967</v>
      </c>
      <c r="AD69" s="9">
        <v>6.91</v>
      </c>
      <c r="AE69" s="10">
        <f t="shared" si="11"/>
        <v>0.14627434377646062</v>
      </c>
    </row>
    <row r="70" spans="1:31" x14ac:dyDescent="0.25">
      <c r="A70">
        <v>1968</v>
      </c>
      <c r="B70">
        <v>126</v>
      </c>
      <c r="C70">
        <v>365</v>
      </c>
      <c r="E70" s="12">
        <v>1968</v>
      </c>
      <c r="F70" s="12">
        <v>4</v>
      </c>
      <c r="G70" s="36">
        <f t="shared" si="14"/>
        <v>3.4782608695652174E-2</v>
      </c>
      <c r="H70" s="12"/>
      <c r="I70" s="12">
        <v>1968</v>
      </c>
      <c r="J70" s="12">
        <v>21</v>
      </c>
      <c r="K70" s="13">
        <f t="shared" si="12"/>
        <v>5.7534246575342465E-2</v>
      </c>
      <c r="L70" s="12"/>
      <c r="M70" s="12">
        <v>1968</v>
      </c>
      <c r="N70" s="12">
        <v>36</v>
      </c>
      <c r="O70" s="13">
        <f t="shared" si="13"/>
        <v>9.8630136986301367E-2</v>
      </c>
      <c r="Q70">
        <v>1968</v>
      </c>
      <c r="R70" s="31">
        <v>42.78</v>
      </c>
      <c r="U70" s="9">
        <v>1968</v>
      </c>
      <c r="V70" s="9">
        <v>33.590000000000003</v>
      </c>
      <c r="W70" s="10">
        <f t="shared" si="9"/>
        <v>0.78517999064983646</v>
      </c>
      <c r="X70" s="9"/>
      <c r="Y70" s="9">
        <v>1968</v>
      </c>
      <c r="Z70" s="9">
        <v>25.97</v>
      </c>
      <c r="AA70" s="10">
        <f t="shared" si="10"/>
        <v>0.60705937353903694</v>
      </c>
      <c r="AB70" s="9"/>
      <c r="AC70" s="9">
        <v>1968</v>
      </c>
      <c r="AD70" s="9">
        <v>8.9600000000000009</v>
      </c>
      <c r="AE70" s="10">
        <f t="shared" si="11"/>
        <v>0.20944366526414213</v>
      </c>
    </row>
    <row r="71" spans="1:31" x14ac:dyDescent="0.25">
      <c r="A71">
        <v>1969</v>
      </c>
      <c r="B71">
        <v>136</v>
      </c>
      <c r="C71">
        <v>365</v>
      </c>
      <c r="E71" s="12">
        <v>1969</v>
      </c>
      <c r="F71" s="12">
        <v>3</v>
      </c>
      <c r="G71" s="36">
        <f t="shared" si="14"/>
        <v>3.125E-2</v>
      </c>
      <c r="H71" s="12"/>
      <c r="I71" s="12">
        <v>1969</v>
      </c>
      <c r="J71" s="12">
        <v>22</v>
      </c>
      <c r="K71" s="13">
        <f t="shared" si="12"/>
        <v>6.0273972602739728E-2</v>
      </c>
      <c r="L71" s="12"/>
      <c r="M71" s="12">
        <v>1969</v>
      </c>
      <c r="N71" s="12">
        <v>39</v>
      </c>
      <c r="O71" s="13">
        <f t="shared" si="13"/>
        <v>0.10684931506849316</v>
      </c>
      <c r="Q71">
        <v>1969</v>
      </c>
      <c r="R71" s="31">
        <v>44.19</v>
      </c>
      <c r="U71" s="9">
        <v>1969</v>
      </c>
      <c r="V71" s="9">
        <v>33.909999999999997</v>
      </c>
      <c r="W71" s="10">
        <f t="shared" si="9"/>
        <v>0.76736818284679786</v>
      </c>
      <c r="X71" s="9"/>
      <c r="Y71" s="9">
        <v>1969</v>
      </c>
      <c r="Z71" s="9">
        <v>24.74</v>
      </c>
      <c r="AA71" s="10">
        <f t="shared" si="10"/>
        <v>0.55985517085313419</v>
      </c>
      <c r="AB71" s="9"/>
      <c r="AC71" s="9">
        <v>1969</v>
      </c>
      <c r="AD71" s="9">
        <v>5.66</v>
      </c>
      <c r="AE71" s="10">
        <f t="shared" si="11"/>
        <v>0.12808327675944786</v>
      </c>
    </row>
    <row r="72" spans="1:31" x14ac:dyDescent="0.25">
      <c r="A72">
        <v>1970</v>
      </c>
      <c r="B72">
        <v>139</v>
      </c>
      <c r="C72">
        <v>365</v>
      </c>
      <c r="E72" s="12">
        <v>1970</v>
      </c>
      <c r="F72" s="12">
        <v>3</v>
      </c>
      <c r="G72" s="36">
        <f t="shared" si="14"/>
        <v>2.7027027027027029E-2</v>
      </c>
      <c r="H72" s="12"/>
      <c r="I72" s="12">
        <v>1970</v>
      </c>
      <c r="J72" s="12">
        <v>22</v>
      </c>
      <c r="K72" s="13">
        <f t="shared" si="12"/>
        <v>6.0273972602739728E-2</v>
      </c>
      <c r="L72" s="12"/>
      <c r="M72" s="12">
        <v>1970</v>
      </c>
      <c r="N72" s="12">
        <v>43</v>
      </c>
      <c r="O72" s="13">
        <f t="shared" si="13"/>
        <v>0.11780821917808219</v>
      </c>
      <c r="Q72">
        <v>1970</v>
      </c>
      <c r="R72" s="31">
        <v>42.55</v>
      </c>
      <c r="U72" s="9">
        <v>1970</v>
      </c>
      <c r="V72" s="9">
        <v>32.520000000000003</v>
      </c>
      <c r="W72" s="10">
        <f t="shared" si="9"/>
        <v>0.76427732079906008</v>
      </c>
      <c r="X72" s="9"/>
      <c r="Y72" s="9">
        <v>1970</v>
      </c>
      <c r="Z72" s="9">
        <v>22.3</v>
      </c>
      <c r="AA72" s="10">
        <f t="shared" si="10"/>
        <v>0.52408930669800236</v>
      </c>
      <c r="AB72" s="9"/>
      <c r="AC72" s="9">
        <v>1970</v>
      </c>
      <c r="AD72" s="9">
        <v>5</v>
      </c>
      <c r="AE72" s="10">
        <f t="shared" si="11"/>
        <v>0.11750881316098709</v>
      </c>
    </row>
    <row r="73" spans="1:31" x14ac:dyDescent="0.25">
      <c r="A73">
        <v>1971</v>
      </c>
      <c r="B73">
        <v>135</v>
      </c>
      <c r="C73">
        <v>365</v>
      </c>
      <c r="E73" s="12">
        <v>1971</v>
      </c>
      <c r="F73" s="12">
        <v>2</v>
      </c>
      <c r="G73" s="36">
        <f t="shared" si="14"/>
        <v>1.680672268907563E-2</v>
      </c>
      <c r="H73" s="12"/>
      <c r="I73" s="12">
        <v>1971</v>
      </c>
      <c r="J73" s="12">
        <v>25</v>
      </c>
      <c r="K73" s="13">
        <f t="shared" si="12"/>
        <v>6.8493150684931503E-2</v>
      </c>
      <c r="L73" s="12"/>
      <c r="M73" s="12">
        <v>1971</v>
      </c>
      <c r="N73" s="12">
        <v>37</v>
      </c>
      <c r="O73" s="13">
        <f t="shared" si="13"/>
        <v>0.10136986301369863</v>
      </c>
      <c r="Q73">
        <v>1971</v>
      </c>
      <c r="R73" s="31">
        <v>50.1</v>
      </c>
      <c r="U73" s="9">
        <v>1971</v>
      </c>
      <c r="V73" s="9">
        <v>36.520000000000003</v>
      </c>
      <c r="W73" s="10">
        <f t="shared" si="9"/>
        <v>0.72894211576846313</v>
      </c>
      <c r="X73" s="9"/>
      <c r="Y73" s="9">
        <v>1971</v>
      </c>
      <c r="Z73" s="9">
        <v>30.56</v>
      </c>
      <c r="AA73" s="10">
        <f t="shared" si="10"/>
        <v>0.60998003992015959</v>
      </c>
      <c r="AB73" s="9"/>
      <c r="AC73" s="9">
        <v>1971</v>
      </c>
      <c r="AD73" s="9">
        <v>8.7100000000000009</v>
      </c>
      <c r="AE73" s="10">
        <f t="shared" si="11"/>
        <v>0.17385229540918165</v>
      </c>
    </row>
    <row r="74" spans="1:31" x14ac:dyDescent="0.25">
      <c r="A74">
        <v>1972</v>
      </c>
      <c r="B74">
        <v>163</v>
      </c>
      <c r="C74">
        <v>365</v>
      </c>
      <c r="E74" s="12">
        <v>1972</v>
      </c>
      <c r="F74" s="12">
        <v>6</v>
      </c>
      <c r="G74" s="36">
        <f t="shared" si="14"/>
        <v>4.2857142857142858E-2</v>
      </c>
      <c r="H74" s="12"/>
      <c r="I74" s="12">
        <v>1972</v>
      </c>
      <c r="J74" s="12">
        <v>28</v>
      </c>
      <c r="K74" s="13">
        <f t="shared" si="12"/>
        <v>7.6712328767123292E-2</v>
      </c>
      <c r="L74" s="12"/>
      <c r="M74" s="12">
        <v>1972</v>
      </c>
      <c r="N74" s="12">
        <v>56</v>
      </c>
      <c r="O74" s="13">
        <f t="shared" si="13"/>
        <v>0.15342465753424658</v>
      </c>
      <c r="Q74">
        <v>1972</v>
      </c>
      <c r="R74" s="31">
        <v>63.71</v>
      </c>
      <c r="U74" s="9">
        <v>1972</v>
      </c>
      <c r="V74" s="9">
        <v>50.66</v>
      </c>
      <c r="W74" s="10">
        <f t="shared" si="9"/>
        <v>0.79516559409825771</v>
      </c>
      <c r="X74" s="9"/>
      <c r="Y74" s="9">
        <v>1972</v>
      </c>
      <c r="Z74" s="9">
        <v>36.119999999999997</v>
      </c>
      <c r="AA74" s="10">
        <f t="shared" si="10"/>
        <v>0.56694396484068432</v>
      </c>
      <c r="AB74" s="9"/>
      <c r="AC74" s="9">
        <v>1972</v>
      </c>
      <c r="AD74" s="9">
        <v>13.25</v>
      </c>
      <c r="AE74" s="10">
        <f t="shared" si="11"/>
        <v>0.20797363051326323</v>
      </c>
    </row>
    <row r="75" spans="1:31" x14ac:dyDescent="0.25">
      <c r="A75">
        <v>1973</v>
      </c>
      <c r="B75">
        <v>140</v>
      </c>
      <c r="C75">
        <v>365</v>
      </c>
      <c r="E75" s="12">
        <v>1973</v>
      </c>
      <c r="F75" s="12">
        <v>8</v>
      </c>
      <c r="G75" s="36">
        <f t="shared" si="14"/>
        <v>5.5555555555555552E-2</v>
      </c>
      <c r="H75" s="12"/>
      <c r="I75" s="12">
        <v>1973</v>
      </c>
      <c r="J75" s="12">
        <v>30</v>
      </c>
      <c r="K75" s="13">
        <f t="shared" si="12"/>
        <v>8.2191780821917804E-2</v>
      </c>
      <c r="L75" s="12"/>
      <c r="M75" s="12">
        <v>1973</v>
      </c>
      <c r="N75" s="12">
        <v>54</v>
      </c>
      <c r="O75" s="13">
        <f t="shared" si="13"/>
        <v>0.14794520547945206</v>
      </c>
      <c r="Q75">
        <v>1973</v>
      </c>
      <c r="R75" s="31">
        <v>60.3</v>
      </c>
      <c r="U75" s="9">
        <v>1973</v>
      </c>
      <c r="V75" s="9">
        <v>50</v>
      </c>
      <c r="W75" s="10">
        <f t="shared" si="9"/>
        <v>0.82918739635157546</v>
      </c>
      <c r="X75" s="9"/>
      <c r="Y75" s="9">
        <v>1973</v>
      </c>
      <c r="Z75" s="9">
        <v>38.29</v>
      </c>
      <c r="AA75" s="10">
        <f t="shared" si="10"/>
        <v>0.63499170812603645</v>
      </c>
      <c r="AB75" s="9"/>
      <c r="AC75" s="9">
        <v>1973</v>
      </c>
      <c r="AD75" s="9">
        <v>15.69</v>
      </c>
      <c r="AE75" s="10">
        <f t="shared" si="11"/>
        <v>0.26019900497512438</v>
      </c>
    </row>
    <row r="76" spans="1:31" x14ac:dyDescent="0.25">
      <c r="A76">
        <v>1974</v>
      </c>
      <c r="B76">
        <v>139</v>
      </c>
      <c r="C76">
        <v>365</v>
      </c>
      <c r="E76" s="12">
        <v>1974</v>
      </c>
      <c r="F76" s="12">
        <v>4</v>
      </c>
      <c r="G76" s="36">
        <f t="shared" si="14"/>
        <v>3.1746031746031744E-2</v>
      </c>
      <c r="H76" s="12"/>
      <c r="I76" s="12">
        <v>1974</v>
      </c>
      <c r="J76" s="12">
        <v>25</v>
      </c>
      <c r="K76" s="13">
        <f t="shared" si="12"/>
        <v>6.8493150684931503E-2</v>
      </c>
      <c r="L76" s="12"/>
      <c r="M76" s="12">
        <v>1974</v>
      </c>
      <c r="N76" s="12">
        <v>49</v>
      </c>
      <c r="O76" s="13">
        <f t="shared" si="13"/>
        <v>0.13424657534246576</v>
      </c>
      <c r="Q76">
        <v>1974</v>
      </c>
      <c r="R76" s="31">
        <v>51.88</v>
      </c>
      <c r="U76" s="9">
        <v>1974</v>
      </c>
      <c r="V76" s="9">
        <v>40.450000000000003</v>
      </c>
      <c r="W76" s="10">
        <f t="shared" si="9"/>
        <v>0.77968388589051663</v>
      </c>
      <c r="X76" s="9"/>
      <c r="Y76" s="9">
        <v>1974</v>
      </c>
      <c r="Z76" s="9">
        <v>28.16</v>
      </c>
      <c r="AA76" s="10">
        <f t="shared" si="10"/>
        <v>0.5427910562837317</v>
      </c>
      <c r="AB76" s="9"/>
      <c r="AC76" s="9">
        <v>1974</v>
      </c>
      <c r="AD76" s="9">
        <v>7.46</v>
      </c>
      <c r="AE76" s="10">
        <f t="shared" si="11"/>
        <v>0.14379336931380107</v>
      </c>
    </row>
    <row r="77" spans="1:31" x14ac:dyDescent="0.25">
      <c r="A77">
        <v>1975</v>
      </c>
      <c r="B77">
        <v>149</v>
      </c>
      <c r="C77">
        <v>365</v>
      </c>
      <c r="E77" s="12">
        <v>1975</v>
      </c>
      <c r="F77" s="12">
        <v>8</v>
      </c>
      <c r="G77" s="36">
        <f t="shared" si="14"/>
        <v>5.8823529411764705E-2</v>
      </c>
      <c r="H77" s="12"/>
      <c r="I77" s="12">
        <v>1975</v>
      </c>
      <c r="J77" s="12">
        <v>25</v>
      </c>
      <c r="K77" s="13">
        <f t="shared" si="12"/>
        <v>6.8493150684931503E-2</v>
      </c>
      <c r="L77" s="12"/>
      <c r="M77" s="12">
        <v>1975</v>
      </c>
      <c r="N77" s="12">
        <v>49</v>
      </c>
      <c r="O77" s="13">
        <f t="shared" si="13"/>
        <v>0.13424657534246576</v>
      </c>
      <c r="Q77">
        <v>1975</v>
      </c>
      <c r="R77" s="31">
        <v>60.14</v>
      </c>
      <c r="U77" s="9">
        <v>1975</v>
      </c>
      <c r="V77" s="9">
        <v>46.52</v>
      </c>
      <c r="W77" s="10">
        <f t="shared" si="9"/>
        <v>0.7735284336548055</v>
      </c>
      <c r="X77" s="9"/>
      <c r="Y77" s="9">
        <v>1975</v>
      </c>
      <c r="Z77" s="9">
        <v>34.43</v>
      </c>
      <c r="AA77" s="10">
        <f t="shared" si="10"/>
        <v>0.57249750581975389</v>
      </c>
      <c r="AB77" s="9"/>
      <c r="AC77" s="9">
        <v>1975</v>
      </c>
      <c r="AD77" s="9">
        <v>15.95</v>
      </c>
      <c r="AE77" s="10">
        <f t="shared" si="11"/>
        <v>0.26521449950116394</v>
      </c>
    </row>
    <row r="78" spans="1:31" x14ac:dyDescent="0.25">
      <c r="A78">
        <v>1976</v>
      </c>
      <c r="B78">
        <v>119</v>
      </c>
      <c r="C78">
        <v>365</v>
      </c>
      <c r="E78" s="12">
        <v>1976</v>
      </c>
      <c r="F78" s="12">
        <v>3</v>
      </c>
      <c r="G78" s="36">
        <f t="shared" si="14"/>
        <v>2.1582733812949641E-2</v>
      </c>
      <c r="H78" s="12"/>
      <c r="I78" s="12">
        <v>1976</v>
      </c>
      <c r="J78" s="12">
        <v>22</v>
      </c>
      <c r="K78" s="13">
        <f t="shared" si="12"/>
        <v>6.0273972602739728E-2</v>
      </c>
      <c r="L78" s="12"/>
      <c r="M78" s="12">
        <v>1976</v>
      </c>
      <c r="N78" s="12">
        <v>43</v>
      </c>
      <c r="O78" s="13">
        <f t="shared" si="13"/>
        <v>0.11780821917808219</v>
      </c>
      <c r="Q78">
        <v>1976</v>
      </c>
      <c r="R78" s="31">
        <v>45.2</v>
      </c>
      <c r="U78" s="9">
        <v>1976</v>
      </c>
      <c r="V78" s="9">
        <v>34.630000000000003</v>
      </c>
      <c r="W78" s="10">
        <f t="shared" si="9"/>
        <v>0.76615044247787611</v>
      </c>
      <c r="X78" s="9"/>
      <c r="Y78" s="9">
        <v>1976</v>
      </c>
      <c r="Z78" s="9">
        <v>23.71</v>
      </c>
      <c r="AA78" s="10">
        <f t="shared" si="10"/>
        <v>0.52455752212389384</v>
      </c>
      <c r="AB78" s="9"/>
      <c r="AC78" s="9">
        <v>1976</v>
      </c>
      <c r="AD78" s="9">
        <v>5.46</v>
      </c>
      <c r="AE78" s="10">
        <f t="shared" si="11"/>
        <v>0.12079646017699114</v>
      </c>
    </row>
    <row r="79" spans="1:31" x14ac:dyDescent="0.25">
      <c r="A79">
        <v>1977</v>
      </c>
      <c r="B79">
        <v>128</v>
      </c>
      <c r="C79">
        <v>365</v>
      </c>
      <c r="E79" s="12">
        <v>1977</v>
      </c>
      <c r="F79" s="12">
        <v>5</v>
      </c>
      <c r="G79" s="36">
        <f t="shared" si="14"/>
        <v>3.7037037037037035E-2</v>
      </c>
      <c r="H79" s="12"/>
      <c r="I79" s="12">
        <v>1977</v>
      </c>
      <c r="J79" s="12">
        <v>20</v>
      </c>
      <c r="K79" s="13">
        <f t="shared" si="12"/>
        <v>5.4794520547945202E-2</v>
      </c>
      <c r="L79" s="12"/>
      <c r="M79" s="12">
        <v>1977</v>
      </c>
      <c r="N79" s="12">
        <v>44</v>
      </c>
      <c r="O79" s="13">
        <f t="shared" si="13"/>
        <v>0.12054794520547946</v>
      </c>
      <c r="Q79">
        <v>1977</v>
      </c>
      <c r="R79" s="31">
        <v>48.07</v>
      </c>
      <c r="U79" s="9">
        <v>1977</v>
      </c>
      <c r="V79" s="9">
        <v>38.32</v>
      </c>
      <c r="W79" s="10">
        <f t="shared" si="9"/>
        <v>0.79717079259413359</v>
      </c>
      <c r="X79" s="9"/>
      <c r="Y79" s="9">
        <v>1977</v>
      </c>
      <c r="Z79" s="9">
        <v>25.93</v>
      </c>
      <c r="AA79" s="10">
        <f t="shared" si="10"/>
        <v>0.53942167672144792</v>
      </c>
      <c r="AB79" s="9"/>
      <c r="AC79" s="9">
        <v>1977</v>
      </c>
      <c r="AD79" s="9">
        <v>10.4</v>
      </c>
      <c r="AE79" s="10">
        <f t="shared" si="11"/>
        <v>0.21635115456625756</v>
      </c>
    </row>
    <row r="80" spans="1:31" x14ac:dyDescent="0.25">
      <c r="A80">
        <v>1978</v>
      </c>
      <c r="B80">
        <v>121</v>
      </c>
      <c r="C80">
        <v>365</v>
      </c>
      <c r="E80" s="12">
        <v>1978</v>
      </c>
      <c r="F80" s="12">
        <v>1</v>
      </c>
      <c r="G80" s="36">
        <f t="shared" si="14"/>
        <v>6.1349693251533744E-3</v>
      </c>
      <c r="H80" s="12"/>
      <c r="I80" s="12">
        <v>1978</v>
      </c>
      <c r="J80" s="12">
        <v>19</v>
      </c>
      <c r="K80" s="13">
        <f t="shared" si="12"/>
        <v>5.2054794520547946E-2</v>
      </c>
      <c r="L80" s="12"/>
      <c r="M80" s="12">
        <v>1978</v>
      </c>
      <c r="N80" s="12">
        <v>41</v>
      </c>
      <c r="O80" s="13">
        <f t="shared" si="13"/>
        <v>0.11232876712328767</v>
      </c>
      <c r="Q80">
        <v>1978</v>
      </c>
      <c r="R80" s="31">
        <v>42.51</v>
      </c>
      <c r="U80" s="9">
        <v>1978</v>
      </c>
      <c r="V80" s="9">
        <v>33.1</v>
      </c>
      <c r="W80" s="10">
        <f t="shared" si="9"/>
        <v>0.77864031992472371</v>
      </c>
      <c r="X80" s="9"/>
      <c r="Y80" s="9">
        <v>1978</v>
      </c>
      <c r="Z80" s="9">
        <v>22.03</v>
      </c>
      <c r="AA80" s="10">
        <f t="shared" si="10"/>
        <v>0.51823100446953663</v>
      </c>
      <c r="AB80" s="9"/>
      <c r="AC80" s="9">
        <v>1978</v>
      </c>
      <c r="AD80" s="9">
        <v>2.3199999999999998</v>
      </c>
      <c r="AE80" s="10">
        <f t="shared" si="11"/>
        <v>5.457539402493531E-2</v>
      </c>
    </row>
    <row r="81" spans="1:31" x14ac:dyDescent="0.25">
      <c r="A81">
        <v>1979</v>
      </c>
      <c r="B81">
        <v>136</v>
      </c>
      <c r="C81">
        <v>365</v>
      </c>
      <c r="E81" s="12">
        <v>1979</v>
      </c>
      <c r="F81" s="12">
        <v>8</v>
      </c>
      <c r="G81" s="36">
        <f t="shared" si="14"/>
        <v>5.7142857142857141E-2</v>
      </c>
      <c r="H81" s="12"/>
      <c r="I81" s="12">
        <v>1979</v>
      </c>
      <c r="J81" s="12">
        <v>24</v>
      </c>
      <c r="K81" s="13">
        <f t="shared" si="12"/>
        <v>6.575342465753424E-2</v>
      </c>
      <c r="L81" s="12"/>
      <c r="M81" s="12">
        <v>1979</v>
      </c>
      <c r="N81" s="12">
        <v>47</v>
      </c>
      <c r="O81" s="13">
        <f t="shared" si="13"/>
        <v>0.12876712328767123</v>
      </c>
      <c r="Q81">
        <v>1979</v>
      </c>
      <c r="R81" s="31">
        <v>56.9</v>
      </c>
      <c r="U81" s="9">
        <v>1979</v>
      </c>
      <c r="V81" s="9">
        <v>44.53</v>
      </c>
      <c r="W81" s="10">
        <f t="shared" si="9"/>
        <v>0.7826010544815466</v>
      </c>
      <c r="X81" s="9"/>
      <c r="Y81" s="9">
        <v>1979</v>
      </c>
      <c r="Z81" s="9">
        <v>33.39</v>
      </c>
      <c r="AA81" s="10">
        <f t="shared" si="10"/>
        <v>0.58681898066783833</v>
      </c>
      <c r="AB81" s="9"/>
      <c r="AC81" s="9">
        <v>1979</v>
      </c>
      <c r="AD81" s="9">
        <v>17.690000000000001</v>
      </c>
      <c r="AE81" s="10">
        <f t="shared" si="11"/>
        <v>0.310896309314587</v>
      </c>
    </row>
    <row r="82" spans="1:31" x14ac:dyDescent="0.25">
      <c r="A82">
        <v>1980</v>
      </c>
      <c r="B82">
        <v>122</v>
      </c>
      <c r="C82">
        <v>365</v>
      </c>
      <c r="E82" s="12">
        <v>1980</v>
      </c>
      <c r="F82" s="12">
        <v>4</v>
      </c>
      <c r="G82" s="36">
        <f t="shared" si="14"/>
        <v>2.8776978417266189E-2</v>
      </c>
      <c r="H82" s="12"/>
      <c r="I82" s="12">
        <v>1980</v>
      </c>
      <c r="J82" s="12">
        <v>18</v>
      </c>
      <c r="K82" s="13">
        <f t="shared" si="12"/>
        <v>4.9315068493150684E-2</v>
      </c>
      <c r="L82" s="12"/>
      <c r="M82" s="12">
        <v>1980</v>
      </c>
      <c r="N82" s="12">
        <v>31</v>
      </c>
      <c r="O82" s="13">
        <f t="shared" si="13"/>
        <v>8.4931506849315067E-2</v>
      </c>
      <c r="Q82">
        <v>1980</v>
      </c>
      <c r="R82" s="31">
        <v>35.39</v>
      </c>
      <c r="U82" s="9">
        <v>1980</v>
      </c>
      <c r="V82" s="9">
        <v>26.61</v>
      </c>
      <c r="W82" s="10">
        <f t="shared" si="9"/>
        <v>0.75190731845153991</v>
      </c>
      <c r="X82" s="9"/>
      <c r="Y82" s="9">
        <v>1980</v>
      </c>
      <c r="Z82" s="9">
        <v>20.73</v>
      </c>
      <c r="AA82" s="10">
        <f t="shared" si="10"/>
        <v>0.58575868889516813</v>
      </c>
      <c r="AB82" s="9"/>
      <c r="AC82" s="9">
        <v>1980</v>
      </c>
      <c r="AD82" s="9">
        <v>8.0399999999999991</v>
      </c>
      <c r="AE82" s="10">
        <f t="shared" si="11"/>
        <v>0.22718282000565129</v>
      </c>
    </row>
    <row r="83" spans="1:31" x14ac:dyDescent="0.25">
      <c r="A83">
        <v>1981</v>
      </c>
      <c r="B83">
        <v>118</v>
      </c>
      <c r="C83">
        <v>365</v>
      </c>
      <c r="E83" s="12">
        <v>1981</v>
      </c>
      <c r="F83" s="12">
        <v>2</v>
      </c>
      <c r="G83" s="36">
        <f t="shared" si="14"/>
        <v>1.3422818791946308E-2</v>
      </c>
      <c r="H83" s="12"/>
      <c r="I83" s="12">
        <v>1981</v>
      </c>
      <c r="J83" s="12">
        <v>17</v>
      </c>
      <c r="K83" s="13">
        <f t="shared" si="12"/>
        <v>4.6575342465753428E-2</v>
      </c>
      <c r="L83" s="12"/>
      <c r="M83" s="12">
        <v>1981</v>
      </c>
      <c r="N83" s="12">
        <v>36</v>
      </c>
      <c r="O83" s="13">
        <f t="shared" si="13"/>
        <v>9.8630136986301367E-2</v>
      </c>
      <c r="Q83">
        <v>1981</v>
      </c>
      <c r="R83" s="31">
        <v>38.799999999999997</v>
      </c>
      <c r="U83" s="9">
        <v>1981</v>
      </c>
      <c r="V83" s="9">
        <v>29.49</v>
      </c>
      <c r="W83" s="10">
        <f t="shared" si="9"/>
        <v>0.76005154639175254</v>
      </c>
      <c r="X83" s="9"/>
      <c r="Y83" s="9">
        <v>1981</v>
      </c>
      <c r="Z83" s="9">
        <v>19.88</v>
      </c>
      <c r="AA83" s="10">
        <f t="shared" si="10"/>
        <v>0.51237113402061862</v>
      </c>
      <c r="AB83" s="9"/>
      <c r="AC83" s="9">
        <v>1981</v>
      </c>
      <c r="AD83" s="9">
        <v>4.41</v>
      </c>
      <c r="AE83" s="10">
        <f t="shared" si="11"/>
        <v>0.113659793814433</v>
      </c>
    </row>
    <row r="84" spans="1:31" x14ac:dyDescent="0.25">
      <c r="A84">
        <v>1982</v>
      </c>
      <c r="B84">
        <v>123</v>
      </c>
      <c r="C84">
        <v>365</v>
      </c>
      <c r="E84" s="12">
        <v>1982</v>
      </c>
      <c r="F84" s="12">
        <v>3</v>
      </c>
      <c r="G84" s="36">
        <f t="shared" si="14"/>
        <v>2.5210084033613446E-2</v>
      </c>
      <c r="H84" s="12"/>
      <c r="I84" s="12">
        <v>1982</v>
      </c>
      <c r="J84" s="12">
        <v>20</v>
      </c>
      <c r="K84" s="13">
        <f t="shared" si="12"/>
        <v>5.4794520547945202E-2</v>
      </c>
      <c r="L84" s="12"/>
      <c r="M84" s="12">
        <v>1982</v>
      </c>
      <c r="N84" s="12">
        <v>31</v>
      </c>
      <c r="O84" s="13">
        <f t="shared" si="13"/>
        <v>8.4931506849315067E-2</v>
      </c>
      <c r="Q84">
        <v>1982</v>
      </c>
      <c r="R84" s="31">
        <v>41.56</v>
      </c>
      <c r="U84" s="9">
        <v>1982</v>
      </c>
      <c r="V84" s="9">
        <v>30.94</v>
      </c>
      <c r="W84" s="10">
        <f t="shared" si="9"/>
        <v>0.74446583253128007</v>
      </c>
      <c r="X84" s="9"/>
      <c r="Y84" s="9">
        <v>1982</v>
      </c>
      <c r="Z84" s="9">
        <v>24.96</v>
      </c>
      <c r="AA84" s="10">
        <f t="shared" si="10"/>
        <v>0.6005774783445621</v>
      </c>
      <c r="AB84" s="9"/>
      <c r="AC84" s="9">
        <v>1982</v>
      </c>
      <c r="AD84" s="9">
        <v>7.27</v>
      </c>
      <c r="AE84" s="10">
        <f t="shared" si="11"/>
        <v>0.17492781520692971</v>
      </c>
    </row>
    <row r="85" spans="1:31" x14ac:dyDescent="0.25">
      <c r="A85">
        <v>1983</v>
      </c>
      <c r="B85">
        <v>129</v>
      </c>
      <c r="C85">
        <v>365</v>
      </c>
      <c r="E85" s="12">
        <v>1983</v>
      </c>
      <c r="F85" s="12">
        <v>8</v>
      </c>
      <c r="G85" s="36">
        <f t="shared" si="14"/>
        <v>6.25E-2</v>
      </c>
      <c r="H85" s="12"/>
      <c r="I85" s="12">
        <v>1983</v>
      </c>
      <c r="J85" s="12">
        <v>31</v>
      </c>
      <c r="K85" s="13">
        <f t="shared" si="12"/>
        <v>8.4931506849315067E-2</v>
      </c>
      <c r="L85" s="12"/>
      <c r="M85" s="12">
        <v>1983</v>
      </c>
      <c r="N85" s="12">
        <v>52</v>
      </c>
      <c r="O85" s="13">
        <f t="shared" si="13"/>
        <v>0.14246575342465753</v>
      </c>
      <c r="Q85">
        <v>1983</v>
      </c>
      <c r="R85" s="31">
        <v>55.49</v>
      </c>
      <c r="U85" s="9">
        <v>1983</v>
      </c>
      <c r="V85" s="9">
        <v>47.99</v>
      </c>
      <c r="W85" s="10">
        <f t="shared" si="9"/>
        <v>0.86484051180392862</v>
      </c>
      <c r="X85" s="9"/>
      <c r="Y85" s="9">
        <v>1983</v>
      </c>
      <c r="Z85" s="9">
        <v>37.33</v>
      </c>
      <c r="AA85" s="10">
        <f t="shared" si="10"/>
        <v>0.6727338259145792</v>
      </c>
      <c r="AB85" s="9"/>
      <c r="AC85" s="9">
        <v>1983</v>
      </c>
      <c r="AD85" s="9">
        <v>14.11</v>
      </c>
      <c r="AE85" s="10">
        <f t="shared" si="11"/>
        <v>0.25428005045954222</v>
      </c>
    </row>
    <row r="86" spans="1:31" x14ac:dyDescent="0.25">
      <c r="A86">
        <v>1984</v>
      </c>
      <c r="B86">
        <v>141</v>
      </c>
      <c r="C86">
        <v>365</v>
      </c>
      <c r="E86" s="12">
        <v>1984</v>
      </c>
      <c r="F86" s="12">
        <v>7</v>
      </c>
      <c r="G86" s="36">
        <f t="shared" si="14"/>
        <v>5.7851239669421489E-2</v>
      </c>
      <c r="H86" s="12"/>
      <c r="I86" s="12">
        <v>1984</v>
      </c>
      <c r="J86" s="12">
        <v>24</v>
      </c>
      <c r="K86" s="13">
        <f t="shared" si="12"/>
        <v>6.575342465753424E-2</v>
      </c>
      <c r="L86" s="12"/>
      <c r="M86" s="12">
        <v>1984</v>
      </c>
      <c r="N86" s="12">
        <v>47</v>
      </c>
      <c r="O86" s="13">
        <f t="shared" si="13"/>
        <v>0.12876712328767123</v>
      </c>
      <c r="Q86">
        <v>1984</v>
      </c>
      <c r="R86" s="31">
        <v>50.14</v>
      </c>
      <c r="U86" s="9">
        <v>1984</v>
      </c>
      <c r="V86" s="9">
        <v>40.89</v>
      </c>
      <c r="W86" s="10">
        <f t="shared" si="9"/>
        <v>0.8155165536497806</v>
      </c>
      <c r="X86" s="9"/>
      <c r="Y86" s="9">
        <v>1984</v>
      </c>
      <c r="Z86" s="9">
        <v>29.42</v>
      </c>
      <c r="AA86" s="10">
        <f t="shared" si="10"/>
        <v>0.58675708017550865</v>
      </c>
      <c r="AB86" s="9"/>
      <c r="AC86" s="9">
        <v>1984</v>
      </c>
      <c r="AD86" s="9">
        <v>13.97</v>
      </c>
      <c r="AE86" s="10">
        <f t="shared" si="11"/>
        <v>0.27861986437973674</v>
      </c>
    </row>
    <row r="87" spans="1:31" x14ac:dyDescent="0.25">
      <c r="A87">
        <v>1985</v>
      </c>
      <c r="B87">
        <v>146</v>
      </c>
      <c r="C87">
        <v>365</v>
      </c>
      <c r="E87" s="12">
        <v>1985</v>
      </c>
      <c r="F87" s="12">
        <v>5</v>
      </c>
      <c r="G87" s="36">
        <f t="shared" si="14"/>
        <v>3.6764705882352942E-2</v>
      </c>
      <c r="H87" s="12"/>
      <c r="I87" s="12">
        <v>1985</v>
      </c>
      <c r="J87" s="12">
        <v>20</v>
      </c>
      <c r="K87" s="13">
        <f t="shared" si="12"/>
        <v>5.4794520547945202E-2</v>
      </c>
      <c r="L87" s="12"/>
      <c r="M87" s="12">
        <v>1985</v>
      </c>
      <c r="N87" s="12">
        <v>36</v>
      </c>
      <c r="O87" s="13">
        <f t="shared" si="13"/>
        <v>9.8630136986301367E-2</v>
      </c>
      <c r="Q87">
        <v>1985</v>
      </c>
      <c r="R87" s="31">
        <v>46.05</v>
      </c>
      <c r="U87" s="9">
        <v>1985</v>
      </c>
      <c r="V87" s="9">
        <v>34.31</v>
      </c>
      <c r="W87" s="10">
        <f t="shared" si="9"/>
        <v>0.74505971769815427</v>
      </c>
      <c r="X87" s="9"/>
      <c r="Y87" s="9">
        <v>1985</v>
      </c>
      <c r="Z87" s="9">
        <v>25.64</v>
      </c>
      <c r="AA87" s="10">
        <f t="shared" si="10"/>
        <v>0.55678610206297507</v>
      </c>
      <c r="AB87" s="9"/>
      <c r="AC87" s="9">
        <v>1985</v>
      </c>
      <c r="AD87" s="9">
        <v>10.1</v>
      </c>
      <c r="AE87" s="10">
        <f t="shared" si="11"/>
        <v>0.21932681867535289</v>
      </c>
    </row>
    <row r="88" spans="1:31" x14ac:dyDescent="0.25">
      <c r="A88">
        <v>1986</v>
      </c>
      <c r="B88">
        <v>124</v>
      </c>
      <c r="C88">
        <v>365</v>
      </c>
      <c r="E88" s="12">
        <v>1986</v>
      </c>
      <c r="F88" s="12">
        <v>4</v>
      </c>
      <c r="G88" s="36">
        <f t="shared" si="14"/>
        <v>3.2786885245901641E-2</v>
      </c>
      <c r="H88" s="12"/>
      <c r="I88" s="12">
        <v>1986</v>
      </c>
      <c r="J88" s="12">
        <v>19</v>
      </c>
      <c r="K88" s="13">
        <f t="shared" si="12"/>
        <v>5.2054794520547946E-2</v>
      </c>
      <c r="L88" s="12"/>
      <c r="M88" s="12">
        <v>1986</v>
      </c>
      <c r="N88" s="12">
        <v>41</v>
      </c>
      <c r="O88" s="13">
        <f t="shared" si="13"/>
        <v>0.11232876712328767</v>
      </c>
      <c r="Q88">
        <v>1986</v>
      </c>
      <c r="R88" s="31">
        <v>44.66</v>
      </c>
      <c r="U88" s="9">
        <v>1986</v>
      </c>
      <c r="V88" s="9">
        <v>34.119999999999997</v>
      </c>
      <c r="W88" s="10">
        <f t="shared" si="9"/>
        <v>0.76399462606359159</v>
      </c>
      <c r="X88" s="9"/>
      <c r="Y88" s="9">
        <v>1986</v>
      </c>
      <c r="Z88" s="9">
        <v>23.01</v>
      </c>
      <c r="AA88" s="10">
        <f t="shared" si="10"/>
        <v>0.51522615315718767</v>
      </c>
      <c r="AB88" s="9"/>
      <c r="AC88" s="9">
        <v>1986</v>
      </c>
      <c r="AD88" s="9">
        <v>7.71</v>
      </c>
      <c r="AE88" s="10">
        <f t="shared" si="11"/>
        <v>0.17263770712046575</v>
      </c>
    </row>
    <row r="89" spans="1:31" x14ac:dyDescent="0.25">
      <c r="A89">
        <v>1987</v>
      </c>
      <c r="B89">
        <v>129</v>
      </c>
      <c r="C89">
        <v>365</v>
      </c>
      <c r="E89" s="12">
        <v>1987</v>
      </c>
      <c r="F89" s="12">
        <v>4</v>
      </c>
      <c r="G89" s="36">
        <f t="shared" si="14"/>
        <v>3.3898305084745763E-2</v>
      </c>
      <c r="H89" s="12"/>
      <c r="I89" s="12">
        <v>1987</v>
      </c>
      <c r="J89" s="12">
        <v>21</v>
      </c>
      <c r="K89" s="13">
        <f t="shared" si="12"/>
        <v>5.7534246575342465E-2</v>
      </c>
      <c r="L89" s="12"/>
      <c r="M89" s="12">
        <v>1987</v>
      </c>
      <c r="N89" s="12">
        <v>41</v>
      </c>
      <c r="O89" s="13">
        <f t="shared" si="13"/>
        <v>0.11232876712328767</v>
      </c>
      <c r="Q89">
        <v>1987</v>
      </c>
      <c r="R89" s="31">
        <v>44.08</v>
      </c>
      <c r="U89" s="9">
        <v>1987</v>
      </c>
      <c r="V89" s="9">
        <v>34.549999999999997</v>
      </c>
      <c r="W89" s="10">
        <f t="shared" si="9"/>
        <v>0.7838021778584392</v>
      </c>
      <c r="X89" s="9"/>
      <c r="Y89" s="9">
        <v>1987</v>
      </c>
      <c r="Z89" s="9">
        <v>24.3</v>
      </c>
      <c r="AA89" s="10">
        <f t="shared" si="10"/>
        <v>0.55127041742286753</v>
      </c>
      <c r="AB89" s="9"/>
      <c r="AC89" s="9">
        <v>1987</v>
      </c>
      <c r="AD89" s="9">
        <v>7.49</v>
      </c>
      <c r="AE89" s="10">
        <f t="shared" si="11"/>
        <v>0.16991833030852996</v>
      </c>
    </row>
    <row r="90" spans="1:31" x14ac:dyDescent="0.25">
      <c r="A90">
        <v>1988</v>
      </c>
      <c r="B90">
        <v>116</v>
      </c>
      <c r="C90">
        <v>365</v>
      </c>
      <c r="E90" s="12">
        <v>1988</v>
      </c>
      <c r="F90" s="12">
        <v>3</v>
      </c>
      <c r="G90" s="36">
        <f t="shared" si="14"/>
        <v>2.4390243902439025E-2</v>
      </c>
      <c r="H90" s="12"/>
      <c r="I90" s="12">
        <v>1988</v>
      </c>
      <c r="J90" s="12">
        <v>19</v>
      </c>
      <c r="K90" s="13">
        <f t="shared" si="12"/>
        <v>5.2054794520547946E-2</v>
      </c>
      <c r="L90" s="12"/>
      <c r="M90" s="12">
        <v>1988</v>
      </c>
      <c r="N90" s="12">
        <v>38</v>
      </c>
      <c r="O90" s="13">
        <f t="shared" si="13"/>
        <v>0.10410958904109589</v>
      </c>
      <c r="Q90">
        <v>1988</v>
      </c>
      <c r="R90" s="31">
        <v>40.39</v>
      </c>
      <c r="U90" s="9">
        <v>1988</v>
      </c>
      <c r="V90" s="9">
        <v>31.1</v>
      </c>
      <c r="W90" s="10">
        <f t="shared" si="9"/>
        <v>0.76999257241891561</v>
      </c>
      <c r="X90" s="9"/>
      <c r="Y90" s="9">
        <v>1988</v>
      </c>
      <c r="Z90" s="9">
        <v>21.54</v>
      </c>
      <c r="AA90" s="10">
        <f t="shared" si="10"/>
        <v>0.53330032186184695</v>
      </c>
      <c r="AB90" s="9"/>
      <c r="AC90" s="9">
        <v>1988</v>
      </c>
      <c r="AD90" s="9">
        <v>5.93</v>
      </c>
      <c r="AE90" s="10">
        <f t="shared" si="11"/>
        <v>0.14681851943550384</v>
      </c>
    </row>
    <row r="91" spans="1:31" x14ac:dyDescent="0.25">
      <c r="A91">
        <v>1989</v>
      </c>
      <c r="B91">
        <v>166</v>
      </c>
      <c r="C91">
        <v>365</v>
      </c>
      <c r="E91" s="12">
        <v>1989</v>
      </c>
      <c r="F91" s="12">
        <v>6</v>
      </c>
      <c r="G91" s="36">
        <f t="shared" si="14"/>
        <v>4.6511627906976744E-2</v>
      </c>
      <c r="H91" s="12"/>
      <c r="I91" s="12">
        <v>1989</v>
      </c>
      <c r="J91" s="12">
        <v>19</v>
      </c>
      <c r="K91" s="13">
        <f t="shared" si="12"/>
        <v>5.2054794520547946E-2</v>
      </c>
      <c r="L91" s="12"/>
      <c r="M91" s="12">
        <v>1989</v>
      </c>
      <c r="N91" s="12">
        <v>45</v>
      </c>
      <c r="O91" s="13">
        <f t="shared" si="13"/>
        <v>0.12328767123287671</v>
      </c>
      <c r="Q91">
        <v>1989</v>
      </c>
      <c r="R91" s="31">
        <v>51.91</v>
      </c>
      <c r="U91" s="9">
        <v>1989</v>
      </c>
      <c r="V91" s="9">
        <v>38.1</v>
      </c>
      <c r="W91" s="10">
        <f t="shared" si="9"/>
        <v>0.73396262762473519</v>
      </c>
      <c r="X91" s="9"/>
      <c r="Y91" s="9">
        <v>1989</v>
      </c>
      <c r="Z91" s="9">
        <v>25.49</v>
      </c>
      <c r="AA91" s="10">
        <f t="shared" si="10"/>
        <v>0.49104218840300523</v>
      </c>
      <c r="AB91" s="9"/>
      <c r="AC91" s="9">
        <v>1989</v>
      </c>
      <c r="AD91" s="9">
        <v>13.25</v>
      </c>
      <c r="AE91" s="10">
        <f t="shared" si="11"/>
        <v>0.25524947023694861</v>
      </c>
    </row>
    <row r="92" spans="1:31" x14ac:dyDescent="0.25">
      <c r="A92">
        <v>1990</v>
      </c>
      <c r="B92">
        <v>149</v>
      </c>
      <c r="C92">
        <v>365</v>
      </c>
      <c r="E92" s="12">
        <v>1990</v>
      </c>
      <c r="F92" s="12">
        <v>5</v>
      </c>
      <c r="G92" s="36">
        <f t="shared" si="14"/>
        <v>3.5460992907801421E-2</v>
      </c>
      <c r="H92" s="12"/>
      <c r="I92" s="12">
        <v>1990</v>
      </c>
      <c r="J92" s="12">
        <v>25</v>
      </c>
      <c r="K92" s="13">
        <f t="shared" si="12"/>
        <v>6.8493150684931503E-2</v>
      </c>
      <c r="L92" s="12"/>
      <c r="M92" s="12">
        <v>1990</v>
      </c>
      <c r="N92" s="12">
        <v>45</v>
      </c>
      <c r="O92" s="13">
        <f t="shared" si="13"/>
        <v>0.12328767123287671</v>
      </c>
      <c r="Q92">
        <v>1990</v>
      </c>
      <c r="R92" s="31">
        <v>53.59</v>
      </c>
      <c r="U92" s="9">
        <v>1990</v>
      </c>
      <c r="V92" s="9">
        <v>39.880000000000003</v>
      </c>
      <c r="W92" s="10">
        <f t="shared" si="9"/>
        <v>0.74416868818809478</v>
      </c>
      <c r="X92" s="9"/>
      <c r="Y92" s="9">
        <v>1990</v>
      </c>
      <c r="Z92" s="9">
        <v>29.89</v>
      </c>
      <c r="AA92" s="10">
        <f t="shared" si="10"/>
        <v>0.55775331218510915</v>
      </c>
      <c r="AB92" s="9"/>
      <c r="AC92" s="9">
        <v>1990</v>
      </c>
      <c r="AD92" s="9">
        <v>9.39</v>
      </c>
      <c r="AE92" s="10">
        <f t="shared" si="11"/>
        <v>0.17521925732412763</v>
      </c>
    </row>
    <row r="93" spans="1:31" x14ac:dyDescent="0.25">
      <c r="A93">
        <v>1991</v>
      </c>
      <c r="B93">
        <v>132</v>
      </c>
      <c r="C93">
        <v>365</v>
      </c>
      <c r="E93" s="12">
        <v>1991</v>
      </c>
      <c r="F93" s="12">
        <v>2</v>
      </c>
      <c r="G93" s="36">
        <f t="shared" si="14"/>
        <v>1.3698630136986301E-2</v>
      </c>
      <c r="H93" s="12"/>
      <c r="I93" s="12">
        <v>1991</v>
      </c>
      <c r="J93" s="12">
        <v>17</v>
      </c>
      <c r="K93" s="13">
        <f t="shared" si="12"/>
        <v>4.6575342465753428E-2</v>
      </c>
      <c r="L93" s="12"/>
      <c r="M93" s="12">
        <v>1991</v>
      </c>
      <c r="N93" s="12">
        <v>33</v>
      </c>
      <c r="O93" s="13">
        <f t="shared" si="13"/>
        <v>9.0410958904109592E-2</v>
      </c>
      <c r="Q93">
        <v>1991</v>
      </c>
      <c r="R93" s="31">
        <v>37.659999999999997</v>
      </c>
      <c r="U93" s="9">
        <v>1991</v>
      </c>
      <c r="V93" s="9">
        <v>26.79</v>
      </c>
      <c r="W93" s="10">
        <f t="shared" si="9"/>
        <v>0.71136484333510364</v>
      </c>
      <c r="X93" s="9"/>
      <c r="Y93" s="9">
        <v>1991</v>
      </c>
      <c r="Z93" s="9">
        <v>18.690000000000001</v>
      </c>
      <c r="AA93" s="10">
        <f t="shared" si="10"/>
        <v>0.49628252788104099</v>
      </c>
      <c r="AB93" s="9"/>
      <c r="AC93" s="9">
        <v>1991</v>
      </c>
      <c r="AD93" s="9">
        <v>3.96</v>
      </c>
      <c r="AE93" s="10">
        <f t="shared" si="11"/>
        <v>0.1051513542219862</v>
      </c>
    </row>
    <row r="94" spans="1:31" x14ac:dyDescent="0.25">
      <c r="A94">
        <v>1992</v>
      </c>
      <c r="B94">
        <v>130</v>
      </c>
      <c r="C94">
        <v>365</v>
      </c>
      <c r="E94" s="12">
        <v>1992</v>
      </c>
      <c r="F94" s="12">
        <v>5</v>
      </c>
      <c r="G94" s="36">
        <f t="shared" si="14"/>
        <v>4.0322580645161289E-2</v>
      </c>
      <c r="H94" s="12"/>
      <c r="I94" s="12">
        <v>1992</v>
      </c>
      <c r="J94" s="12">
        <v>25</v>
      </c>
      <c r="K94" s="13">
        <f t="shared" si="12"/>
        <v>6.8493150684931503E-2</v>
      </c>
      <c r="L94" s="12"/>
      <c r="M94" s="12">
        <v>1992</v>
      </c>
      <c r="N94" s="12">
        <v>42</v>
      </c>
      <c r="O94" s="13">
        <f t="shared" si="13"/>
        <v>0.11506849315068493</v>
      </c>
      <c r="Q94">
        <v>1992</v>
      </c>
      <c r="R94" s="31">
        <v>47.02</v>
      </c>
      <c r="U94" s="9">
        <v>1992</v>
      </c>
      <c r="V94" s="9">
        <v>36.840000000000003</v>
      </c>
      <c r="W94" s="10">
        <f t="shared" si="9"/>
        <v>0.7834963845172267</v>
      </c>
      <c r="X94" s="9"/>
      <c r="Y94" s="9">
        <v>1992</v>
      </c>
      <c r="Z94" s="9">
        <v>28.5</v>
      </c>
      <c r="AA94" s="10">
        <f t="shared" si="10"/>
        <v>0.60612505316886423</v>
      </c>
      <c r="AB94" s="9"/>
      <c r="AC94" s="9">
        <v>1992</v>
      </c>
      <c r="AD94" s="9">
        <v>9.2100000000000009</v>
      </c>
      <c r="AE94" s="10">
        <f t="shared" si="11"/>
        <v>0.19587409612930667</v>
      </c>
    </row>
    <row r="95" spans="1:31" x14ac:dyDescent="0.25">
      <c r="A95">
        <v>1993</v>
      </c>
      <c r="B95">
        <v>125</v>
      </c>
      <c r="C95">
        <v>365</v>
      </c>
      <c r="E95" s="12">
        <v>1993</v>
      </c>
      <c r="F95" s="12">
        <v>4</v>
      </c>
      <c r="G95" s="36">
        <f t="shared" si="14"/>
        <v>3.1007751937984496E-2</v>
      </c>
      <c r="H95" s="12"/>
      <c r="I95" s="12">
        <v>1993</v>
      </c>
      <c r="J95" s="12">
        <v>22</v>
      </c>
      <c r="K95" s="13">
        <f t="shared" si="12"/>
        <v>6.0273972602739728E-2</v>
      </c>
      <c r="L95" s="12"/>
      <c r="M95" s="12">
        <v>1993</v>
      </c>
      <c r="N95" s="12">
        <v>40</v>
      </c>
      <c r="O95" s="13">
        <f t="shared" si="13"/>
        <v>0.1095890410958904</v>
      </c>
      <c r="Q95">
        <v>1993</v>
      </c>
      <c r="R95" s="31">
        <v>43.92</v>
      </c>
      <c r="U95" s="9">
        <v>1993</v>
      </c>
      <c r="V95" s="9">
        <v>34.380000000000003</v>
      </c>
      <c r="W95" s="10">
        <f t="shared" si="9"/>
        <v>0.78278688524590168</v>
      </c>
      <c r="X95" s="9"/>
      <c r="Y95" s="9">
        <v>1993</v>
      </c>
      <c r="Z95" s="9">
        <v>25.42</v>
      </c>
      <c r="AA95" s="10">
        <f t="shared" si="10"/>
        <v>0.57877959927140255</v>
      </c>
      <c r="AB95" s="9"/>
      <c r="AC95" s="9">
        <v>1993</v>
      </c>
      <c r="AD95" s="9">
        <v>6.97</v>
      </c>
      <c r="AE95" s="10">
        <f t="shared" si="11"/>
        <v>0.1586976320582878</v>
      </c>
    </row>
    <row r="96" spans="1:31" x14ac:dyDescent="0.25">
      <c r="A96">
        <v>1994</v>
      </c>
      <c r="B96">
        <v>88</v>
      </c>
      <c r="C96">
        <v>365</v>
      </c>
      <c r="E96" s="12">
        <v>1994</v>
      </c>
      <c r="F96" s="12">
        <v>5</v>
      </c>
      <c r="G96" s="36">
        <f t="shared" si="14"/>
        <v>4.3103448275862072E-2</v>
      </c>
      <c r="H96" s="12"/>
      <c r="I96" s="12">
        <v>1994</v>
      </c>
      <c r="J96" s="12">
        <v>22</v>
      </c>
      <c r="K96" s="13">
        <f t="shared" si="12"/>
        <v>6.0273972602739728E-2</v>
      </c>
      <c r="L96" s="12"/>
      <c r="M96" s="12">
        <v>1994</v>
      </c>
      <c r="N96" s="12">
        <v>36</v>
      </c>
      <c r="O96" s="13">
        <f t="shared" si="13"/>
        <v>9.8630136986301367E-2</v>
      </c>
      <c r="Q96">
        <v>1994</v>
      </c>
      <c r="R96" s="31">
        <v>40.39</v>
      </c>
      <c r="U96" s="9">
        <v>1994</v>
      </c>
      <c r="V96" s="9">
        <v>33.1</v>
      </c>
      <c r="W96" s="10">
        <f t="shared" si="9"/>
        <v>0.81950977964842786</v>
      </c>
      <c r="X96" s="9"/>
      <c r="Y96" s="9">
        <v>1994</v>
      </c>
      <c r="Z96" s="9">
        <v>25.99</v>
      </c>
      <c r="AA96" s="10">
        <f t="shared" si="10"/>
        <v>0.64347610794751176</v>
      </c>
      <c r="AB96" s="9"/>
      <c r="AC96" s="9">
        <v>1994</v>
      </c>
      <c r="AD96" s="9">
        <v>10.33</v>
      </c>
      <c r="AE96" s="10">
        <f t="shared" si="11"/>
        <v>0.25575637534043077</v>
      </c>
    </row>
    <row r="97" spans="1:31" x14ac:dyDescent="0.25">
      <c r="A97">
        <v>1995</v>
      </c>
      <c r="B97">
        <v>104</v>
      </c>
      <c r="C97">
        <v>365</v>
      </c>
      <c r="E97" s="12">
        <v>1995</v>
      </c>
      <c r="F97" s="12">
        <v>3</v>
      </c>
      <c r="G97" s="36">
        <f t="shared" si="14"/>
        <v>1.8072289156626505E-2</v>
      </c>
      <c r="H97" s="12"/>
      <c r="I97" s="12">
        <v>1995</v>
      </c>
      <c r="J97" s="12">
        <v>13</v>
      </c>
      <c r="K97" s="13">
        <f t="shared" si="12"/>
        <v>3.5616438356164383E-2</v>
      </c>
      <c r="L97" s="12"/>
      <c r="M97" s="12">
        <v>1995</v>
      </c>
      <c r="N97" s="12">
        <v>25</v>
      </c>
      <c r="O97" s="13">
        <f t="shared" si="13"/>
        <v>6.8493150684931503E-2</v>
      </c>
      <c r="Q97">
        <v>1995</v>
      </c>
      <c r="R97" s="31">
        <v>33.28</v>
      </c>
      <c r="U97" s="9">
        <v>1995</v>
      </c>
      <c r="V97" s="9">
        <v>25.06</v>
      </c>
      <c r="W97" s="10">
        <f t="shared" si="9"/>
        <v>0.7530048076923076</v>
      </c>
      <c r="X97" s="9"/>
      <c r="Y97" s="9">
        <v>1995</v>
      </c>
      <c r="Z97" s="9">
        <v>18.760000000000002</v>
      </c>
      <c r="AA97" s="10">
        <f t="shared" si="10"/>
        <v>0.56370192307692313</v>
      </c>
      <c r="AB97" s="9"/>
      <c r="AC97" s="9">
        <v>1995</v>
      </c>
      <c r="AD97" s="9">
        <v>8.5</v>
      </c>
      <c r="AE97" s="10">
        <f t="shared" si="11"/>
        <v>0.25540865384615385</v>
      </c>
    </row>
    <row r="98" spans="1:31" x14ac:dyDescent="0.25">
      <c r="A98">
        <v>1996</v>
      </c>
      <c r="B98">
        <v>154</v>
      </c>
      <c r="C98">
        <v>365</v>
      </c>
      <c r="E98" s="12">
        <v>1996</v>
      </c>
      <c r="F98" s="12">
        <v>9</v>
      </c>
      <c r="G98" s="36">
        <f t="shared" si="14"/>
        <v>6.0402684563758392E-2</v>
      </c>
      <c r="H98" s="12"/>
      <c r="I98" s="12">
        <v>1996</v>
      </c>
      <c r="J98" s="12">
        <v>29</v>
      </c>
      <c r="K98" s="13">
        <f t="shared" si="12"/>
        <v>7.9452054794520555E-2</v>
      </c>
      <c r="L98" s="12"/>
      <c r="M98" s="12">
        <v>1996</v>
      </c>
      <c r="N98" s="12">
        <v>41</v>
      </c>
      <c r="O98" s="13">
        <f t="shared" si="13"/>
        <v>0.11232876712328767</v>
      </c>
      <c r="Q98">
        <v>1996</v>
      </c>
      <c r="R98" s="31">
        <v>59.89</v>
      </c>
      <c r="U98" s="9">
        <v>1996</v>
      </c>
      <c r="V98" s="9">
        <v>46.71</v>
      </c>
      <c r="W98" s="10">
        <f t="shared" ref="W98:W119" si="15">V98/R98</f>
        <v>0.77992987143095671</v>
      </c>
      <c r="X98" s="9"/>
      <c r="Y98" s="9">
        <v>1996</v>
      </c>
      <c r="Z98" s="9">
        <v>41.08</v>
      </c>
      <c r="AA98" s="10">
        <f t="shared" ref="AA98:AA119" si="16">Z98/R98</f>
        <v>0.68592419435631991</v>
      </c>
      <c r="AB98" s="9"/>
      <c r="AC98" s="9">
        <v>1996</v>
      </c>
      <c r="AD98" s="9">
        <v>21.48</v>
      </c>
      <c r="AE98" s="10">
        <f t="shared" ref="AE98:AE119" si="17">AD98/R98</f>
        <v>0.35865753882117213</v>
      </c>
    </row>
    <row r="99" spans="1:31" x14ac:dyDescent="0.25">
      <c r="A99">
        <v>1997</v>
      </c>
      <c r="B99">
        <v>104</v>
      </c>
      <c r="C99">
        <v>365</v>
      </c>
      <c r="E99" s="12">
        <v>1997</v>
      </c>
      <c r="F99" s="12">
        <v>3</v>
      </c>
      <c r="G99" s="36">
        <f t="shared" si="14"/>
        <v>2.2727272727272728E-2</v>
      </c>
      <c r="H99" s="12"/>
      <c r="I99" s="12">
        <v>1997</v>
      </c>
      <c r="J99" s="12">
        <v>14</v>
      </c>
      <c r="K99" s="13">
        <f t="shared" si="12"/>
        <v>3.8356164383561646E-2</v>
      </c>
      <c r="L99" s="12"/>
      <c r="M99" s="12">
        <v>1997</v>
      </c>
      <c r="N99" s="12">
        <v>30</v>
      </c>
      <c r="O99" s="13">
        <f t="shared" si="13"/>
        <v>8.2191780821917804E-2</v>
      </c>
      <c r="Q99">
        <v>1997</v>
      </c>
      <c r="R99" s="31">
        <v>37.47</v>
      </c>
      <c r="U99" s="9">
        <v>1997</v>
      </c>
      <c r="V99" s="9">
        <v>27.84</v>
      </c>
      <c r="W99" s="10">
        <f t="shared" si="15"/>
        <v>0.74299439551641311</v>
      </c>
      <c r="X99" s="9"/>
      <c r="Y99" s="9">
        <v>1997</v>
      </c>
      <c r="Z99" s="9">
        <v>19.59</v>
      </c>
      <c r="AA99" s="10">
        <f t="shared" si="16"/>
        <v>0.52281825460368292</v>
      </c>
      <c r="AB99" s="9"/>
      <c r="AC99" s="9">
        <v>1997</v>
      </c>
      <c r="AD99" s="9">
        <v>9.26</v>
      </c>
      <c r="AE99" s="10">
        <f t="shared" si="17"/>
        <v>0.24713103816386442</v>
      </c>
    </row>
    <row r="100" spans="1:31" x14ac:dyDescent="0.25">
      <c r="A100">
        <v>1998</v>
      </c>
      <c r="B100">
        <v>87</v>
      </c>
      <c r="C100">
        <v>365</v>
      </c>
      <c r="E100" s="12">
        <v>1998</v>
      </c>
      <c r="F100" s="12">
        <v>5</v>
      </c>
      <c r="G100" s="36">
        <f t="shared" si="14"/>
        <v>3.8461538461538464E-2</v>
      </c>
      <c r="H100" s="12"/>
      <c r="I100" s="12">
        <v>1998</v>
      </c>
      <c r="J100" s="12">
        <v>14</v>
      </c>
      <c r="K100" s="13">
        <f t="shared" si="12"/>
        <v>3.8356164383561646E-2</v>
      </c>
      <c r="L100" s="12"/>
      <c r="M100" s="12">
        <v>1998</v>
      </c>
      <c r="N100" s="12">
        <v>27</v>
      </c>
      <c r="O100" s="13">
        <f t="shared" si="13"/>
        <v>7.3972602739726029E-2</v>
      </c>
      <c r="Q100">
        <v>1998</v>
      </c>
      <c r="R100" s="31">
        <v>31.34</v>
      </c>
      <c r="U100" s="9">
        <v>1998</v>
      </c>
      <c r="V100" s="9">
        <v>23.56</v>
      </c>
      <c r="W100" s="10">
        <f t="shared" si="15"/>
        <v>0.75175494575622204</v>
      </c>
      <c r="X100" s="9"/>
      <c r="Y100" s="9">
        <v>1998</v>
      </c>
      <c r="Z100" s="9">
        <v>17.12</v>
      </c>
      <c r="AA100" s="10">
        <f t="shared" si="16"/>
        <v>0.54626675175494577</v>
      </c>
      <c r="AB100" s="9"/>
      <c r="AC100" s="9">
        <v>1998</v>
      </c>
      <c r="AD100" s="9">
        <v>8.4499999999999993</v>
      </c>
      <c r="AE100" s="10">
        <f t="shared" si="17"/>
        <v>0.2696234843650287</v>
      </c>
    </row>
    <row r="101" spans="1:31" x14ac:dyDescent="0.25">
      <c r="A101">
        <v>1999</v>
      </c>
      <c r="B101">
        <v>109</v>
      </c>
      <c r="C101">
        <v>365</v>
      </c>
      <c r="E101" s="12">
        <v>1999</v>
      </c>
      <c r="F101" s="12">
        <v>3</v>
      </c>
      <c r="G101" s="36">
        <f t="shared" ref="G101:G119" si="18">F101/B95</f>
        <v>2.4E-2</v>
      </c>
      <c r="H101" s="12"/>
      <c r="I101" s="12">
        <v>1999</v>
      </c>
      <c r="J101" s="12">
        <v>13</v>
      </c>
      <c r="K101" s="13">
        <f t="shared" si="12"/>
        <v>3.5616438356164383E-2</v>
      </c>
      <c r="L101" s="12"/>
      <c r="M101" s="12">
        <v>1999</v>
      </c>
      <c r="N101" s="12">
        <v>34</v>
      </c>
      <c r="O101" s="13">
        <f t="shared" si="13"/>
        <v>9.3150684931506855E-2</v>
      </c>
      <c r="Q101">
        <v>1999</v>
      </c>
      <c r="R101" s="31">
        <v>38.11</v>
      </c>
      <c r="U101" s="9">
        <v>1999</v>
      </c>
      <c r="V101" s="9">
        <v>29.02</v>
      </c>
      <c r="W101" s="10">
        <f t="shared" si="15"/>
        <v>0.76147992652847019</v>
      </c>
      <c r="X101" s="9"/>
      <c r="Y101" s="9">
        <v>1999</v>
      </c>
      <c r="Z101" s="9">
        <v>17.95</v>
      </c>
      <c r="AA101" s="10">
        <f t="shared" si="16"/>
        <v>0.47100498556809234</v>
      </c>
      <c r="AB101" s="9"/>
      <c r="AC101" s="9">
        <v>1999</v>
      </c>
      <c r="AD101" s="9">
        <v>9.0299999999999994</v>
      </c>
      <c r="AE101" s="10">
        <f t="shared" si="17"/>
        <v>0.23694568354762527</v>
      </c>
    </row>
    <row r="102" spans="1:31" x14ac:dyDescent="0.25">
      <c r="A102">
        <v>2000</v>
      </c>
      <c r="B102">
        <v>128</v>
      </c>
      <c r="C102">
        <v>365</v>
      </c>
      <c r="E102" s="12">
        <v>2000</v>
      </c>
      <c r="F102" s="12">
        <v>4</v>
      </c>
      <c r="G102" s="36">
        <f t="shared" si="18"/>
        <v>4.5454545454545456E-2</v>
      </c>
      <c r="H102" s="12"/>
      <c r="I102" s="12">
        <v>2000</v>
      </c>
      <c r="J102" s="12">
        <v>22</v>
      </c>
      <c r="K102" s="13">
        <f t="shared" si="12"/>
        <v>6.0273972602739728E-2</v>
      </c>
      <c r="L102" s="12"/>
      <c r="M102" s="12">
        <v>2000</v>
      </c>
      <c r="N102" s="12">
        <v>40</v>
      </c>
      <c r="O102" s="13">
        <f t="shared" si="13"/>
        <v>0.1095890410958904</v>
      </c>
      <c r="Q102">
        <v>2000</v>
      </c>
      <c r="R102" s="31">
        <v>48.96</v>
      </c>
      <c r="U102" s="9">
        <v>2000</v>
      </c>
      <c r="V102" s="9">
        <v>37.71</v>
      </c>
      <c r="W102" s="10">
        <f t="shared" si="15"/>
        <v>0.77022058823529416</v>
      </c>
      <c r="X102" s="9"/>
      <c r="Y102" s="9">
        <v>2000</v>
      </c>
      <c r="Z102" s="9">
        <v>28.25</v>
      </c>
      <c r="AA102" s="10">
        <f t="shared" si="16"/>
        <v>0.57700163398692805</v>
      </c>
      <c r="AB102" s="9"/>
      <c r="AC102" s="9">
        <v>2000</v>
      </c>
      <c r="AD102" s="9">
        <v>10.54</v>
      </c>
      <c r="AE102" s="10">
        <f t="shared" si="17"/>
        <v>0.21527777777777776</v>
      </c>
    </row>
    <row r="103" spans="1:31" x14ac:dyDescent="0.25">
      <c r="A103">
        <v>2001</v>
      </c>
      <c r="B103">
        <v>111</v>
      </c>
      <c r="C103">
        <v>365</v>
      </c>
      <c r="E103" s="12">
        <v>2001</v>
      </c>
      <c r="F103" s="12">
        <v>1</v>
      </c>
      <c r="G103" s="36">
        <f t="shared" si="18"/>
        <v>9.6153846153846159E-3</v>
      </c>
      <c r="H103" s="12"/>
      <c r="I103" s="12">
        <v>2001</v>
      </c>
      <c r="J103" s="12">
        <v>14</v>
      </c>
      <c r="K103" s="13">
        <f t="shared" si="12"/>
        <v>3.8356164383561646E-2</v>
      </c>
      <c r="L103" s="12"/>
      <c r="M103" s="12">
        <v>2001</v>
      </c>
      <c r="N103" s="12">
        <v>33</v>
      </c>
      <c r="O103" s="13">
        <f t="shared" si="13"/>
        <v>9.0410958904109592E-2</v>
      </c>
      <c r="Q103">
        <v>2001</v>
      </c>
      <c r="R103" s="31">
        <v>32.590000000000003</v>
      </c>
      <c r="U103" s="9">
        <v>2001</v>
      </c>
      <c r="V103" s="9">
        <v>24.16</v>
      </c>
      <c r="W103" s="10">
        <f t="shared" si="15"/>
        <v>0.74133169683952127</v>
      </c>
      <c r="X103" s="9"/>
      <c r="Y103" s="9">
        <v>2001</v>
      </c>
      <c r="Z103" s="9">
        <v>14.22</v>
      </c>
      <c r="AA103" s="10">
        <f t="shared" si="16"/>
        <v>0.43633016262657254</v>
      </c>
      <c r="AB103" s="9"/>
      <c r="AC103" s="9">
        <v>2001</v>
      </c>
      <c r="AD103" s="9">
        <v>1.51</v>
      </c>
      <c r="AE103" s="10">
        <f t="shared" si="17"/>
        <v>4.6333231052470079E-2</v>
      </c>
    </row>
    <row r="104" spans="1:31" x14ac:dyDescent="0.25">
      <c r="A104">
        <v>2002</v>
      </c>
      <c r="B104">
        <v>123</v>
      </c>
      <c r="C104">
        <v>365</v>
      </c>
      <c r="E104" s="12">
        <v>2002</v>
      </c>
      <c r="F104" s="12">
        <v>5</v>
      </c>
      <c r="G104" s="36">
        <f t="shared" si="18"/>
        <v>3.2467532467532464E-2</v>
      </c>
      <c r="H104" s="12"/>
      <c r="I104" s="12">
        <v>2002</v>
      </c>
      <c r="J104" s="12">
        <v>23</v>
      </c>
      <c r="K104" s="13">
        <f t="shared" si="12"/>
        <v>6.3013698630136991E-2</v>
      </c>
      <c r="L104" s="12"/>
      <c r="M104" s="12">
        <v>2002</v>
      </c>
      <c r="N104" s="12">
        <v>40</v>
      </c>
      <c r="O104" s="13">
        <f t="shared" si="13"/>
        <v>0.1095890410958904</v>
      </c>
      <c r="Q104">
        <v>2002</v>
      </c>
      <c r="R104" s="31">
        <v>45.11</v>
      </c>
      <c r="U104" s="9">
        <v>2002</v>
      </c>
      <c r="V104" s="9">
        <v>35.979999999999997</v>
      </c>
      <c r="W104" s="10">
        <f t="shared" si="15"/>
        <v>0.79760585236089554</v>
      </c>
      <c r="X104" s="9"/>
      <c r="Y104" s="9">
        <v>2002</v>
      </c>
      <c r="Z104" s="9">
        <v>27.37</v>
      </c>
      <c r="AA104" s="10">
        <f t="shared" si="16"/>
        <v>0.606739082243405</v>
      </c>
      <c r="AB104" s="9"/>
      <c r="AC104" s="9">
        <v>2002</v>
      </c>
      <c r="AD104" s="9">
        <v>9.51</v>
      </c>
      <c r="AE104" s="10">
        <f t="shared" si="17"/>
        <v>0.21081800044336066</v>
      </c>
    </row>
    <row r="105" spans="1:31" x14ac:dyDescent="0.25">
      <c r="A105">
        <v>2003</v>
      </c>
      <c r="B105">
        <v>152</v>
      </c>
      <c r="C105">
        <v>365</v>
      </c>
      <c r="E105" s="12">
        <v>2003</v>
      </c>
      <c r="F105" s="12">
        <v>9</v>
      </c>
      <c r="G105" s="36">
        <f t="shared" si="18"/>
        <v>8.6538461538461536E-2</v>
      </c>
      <c r="H105" s="12"/>
      <c r="I105" s="12">
        <v>2003</v>
      </c>
      <c r="J105" s="12">
        <v>28</v>
      </c>
      <c r="K105" s="13">
        <f t="shared" si="12"/>
        <v>7.6712328767123292E-2</v>
      </c>
      <c r="L105" s="12"/>
      <c r="M105" s="12">
        <v>2003</v>
      </c>
      <c r="N105" s="12">
        <v>47</v>
      </c>
      <c r="O105" s="13">
        <f t="shared" si="13"/>
        <v>0.12876712328767123</v>
      </c>
      <c r="Q105">
        <v>2003</v>
      </c>
      <c r="R105" s="31">
        <v>59.93</v>
      </c>
      <c r="U105" s="9">
        <v>2003</v>
      </c>
      <c r="V105" s="9">
        <v>46.29</v>
      </c>
      <c r="W105" s="10">
        <f t="shared" si="15"/>
        <v>0.77240113465709992</v>
      </c>
      <c r="X105" s="9"/>
      <c r="Y105" s="9">
        <v>2003</v>
      </c>
      <c r="Z105" s="9">
        <v>37.159999999999997</v>
      </c>
      <c r="AA105" s="10">
        <f t="shared" si="16"/>
        <v>0.62005673285499741</v>
      </c>
      <c r="AB105" s="9"/>
      <c r="AC105" s="9">
        <v>2003</v>
      </c>
      <c r="AD105" s="9">
        <v>16.559999999999999</v>
      </c>
      <c r="AE105" s="10">
        <f t="shared" si="17"/>
        <v>0.27632237610545635</v>
      </c>
    </row>
    <row r="106" spans="1:31" x14ac:dyDescent="0.25">
      <c r="A106">
        <v>2004</v>
      </c>
      <c r="B106">
        <v>136</v>
      </c>
      <c r="C106">
        <v>365</v>
      </c>
      <c r="E106" s="12">
        <v>2004</v>
      </c>
      <c r="F106" s="12">
        <v>5</v>
      </c>
      <c r="G106" s="36">
        <f t="shared" si="18"/>
        <v>5.7471264367816091E-2</v>
      </c>
      <c r="H106" s="12"/>
      <c r="I106" s="12">
        <v>2004</v>
      </c>
      <c r="J106" s="12">
        <v>24</v>
      </c>
      <c r="K106" s="13">
        <f t="shared" si="12"/>
        <v>6.575342465753424E-2</v>
      </c>
      <c r="L106" s="12"/>
      <c r="M106" s="12">
        <v>2004</v>
      </c>
      <c r="N106" s="12">
        <v>45</v>
      </c>
      <c r="O106" s="13">
        <f t="shared" si="13"/>
        <v>0.12328767123287671</v>
      </c>
      <c r="Q106">
        <v>2004</v>
      </c>
      <c r="R106" s="31">
        <v>51.82</v>
      </c>
      <c r="U106" s="9">
        <v>2004</v>
      </c>
      <c r="V106" s="9">
        <v>42.28</v>
      </c>
      <c r="W106" s="10">
        <f t="shared" si="15"/>
        <v>0.81590119644924741</v>
      </c>
      <c r="X106" s="9"/>
      <c r="Y106" s="9">
        <v>2004</v>
      </c>
      <c r="Z106" s="9">
        <v>31.76</v>
      </c>
      <c r="AA106" s="10">
        <f t="shared" si="16"/>
        <v>0.61289077576225404</v>
      </c>
      <c r="AB106" s="9"/>
      <c r="AC106" s="9">
        <v>2004</v>
      </c>
      <c r="AD106" s="9">
        <v>13.4</v>
      </c>
      <c r="AE106" s="10">
        <f t="shared" si="17"/>
        <v>0.25858741798533386</v>
      </c>
    </row>
    <row r="107" spans="1:31" x14ac:dyDescent="0.25">
      <c r="A107">
        <v>2005</v>
      </c>
      <c r="B107">
        <v>121</v>
      </c>
      <c r="C107">
        <v>365</v>
      </c>
      <c r="E107" s="12">
        <v>2005</v>
      </c>
      <c r="F107" s="12">
        <v>5</v>
      </c>
      <c r="G107" s="36">
        <f t="shared" si="18"/>
        <v>4.5871559633027525E-2</v>
      </c>
      <c r="H107" s="12"/>
      <c r="I107" s="12">
        <v>2005</v>
      </c>
      <c r="J107" s="12">
        <v>21</v>
      </c>
      <c r="K107" s="13">
        <f t="shared" si="12"/>
        <v>5.7534246575342465E-2</v>
      </c>
      <c r="L107" s="12"/>
      <c r="M107" s="12">
        <v>2005</v>
      </c>
      <c r="N107" s="12">
        <v>44</v>
      </c>
      <c r="O107" s="13">
        <f t="shared" si="13"/>
        <v>0.12054794520547946</v>
      </c>
      <c r="Q107">
        <v>2005</v>
      </c>
      <c r="R107" s="31">
        <v>50.15</v>
      </c>
      <c r="U107" s="9">
        <v>2005</v>
      </c>
      <c r="V107" s="9">
        <v>44.57</v>
      </c>
      <c r="W107" s="10">
        <f t="shared" si="15"/>
        <v>0.88873379860418744</v>
      </c>
      <c r="X107" s="9"/>
      <c r="Y107" s="9">
        <v>2005</v>
      </c>
      <c r="Z107" s="9">
        <v>32.31</v>
      </c>
      <c r="AA107" s="10">
        <f t="shared" si="16"/>
        <v>0.64426719840478575</v>
      </c>
      <c r="AB107" s="9"/>
      <c r="AC107" s="9">
        <v>2005</v>
      </c>
      <c r="AD107" s="9">
        <v>16.12</v>
      </c>
      <c r="AE107" s="10">
        <f t="shared" si="17"/>
        <v>0.3214356929212363</v>
      </c>
    </row>
    <row r="108" spans="1:31" x14ac:dyDescent="0.25">
      <c r="A108">
        <v>2006</v>
      </c>
      <c r="B108">
        <v>122</v>
      </c>
      <c r="C108">
        <v>365</v>
      </c>
      <c r="E108" s="12">
        <v>2006</v>
      </c>
      <c r="F108" s="12">
        <v>7</v>
      </c>
      <c r="G108" s="36">
        <f t="shared" si="18"/>
        <v>5.46875E-2</v>
      </c>
      <c r="H108" s="12"/>
      <c r="I108" s="12">
        <v>2006</v>
      </c>
      <c r="J108" s="12">
        <v>30</v>
      </c>
      <c r="K108" s="13">
        <f t="shared" si="12"/>
        <v>8.2191780821917804E-2</v>
      </c>
      <c r="L108" s="12"/>
      <c r="M108" s="12">
        <v>2006</v>
      </c>
      <c r="N108" s="12">
        <v>51</v>
      </c>
      <c r="O108" s="13">
        <f t="shared" si="13"/>
        <v>0.13972602739726028</v>
      </c>
      <c r="Q108">
        <v>2006</v>
      </c>
      <c r="R108" s="31">
        <v>50.66</v>
      </c>
      <c r="U108" s="9">
        <v>2006</v>
      </c>
      <c r="V108" s="9">
        <v>43.4</v>
      </c>
      <c r="W108" s="10">
        <f t="shared" si="15"/>
        <v>0.85669166995657331</v>
      </c>
      <c r="X108" s="9"/>
      <c r="Y108" s="9">
        <v>2006</v>
      </c>
      <c r="Z108" s="9">
        <v>33.5</v>
      </c>
      <c r="AA108" s="10">
        <f t="shared" si="16"/>
        <v>0.66127121989735493</v>
      </c>
      <c r="AB108" s="9"/>
      <c r="AC108" s="9">
        <v>2006</v>
      </c>
      <c r="AD108" s="9">
        <v>11.93</v>
      </c>
      <c r="AE108" s="10">
        <f t="shared" si="17"/>
        <v>0.23549151204105803</v>
      </c>
    </row>
    <row r="109" spans="1:31" x14ac:dyDescent="0.25">
      <c r="A109">
        <v>2007</v>
      </c>
      <c r="B109">
        <v>112</v>
      </c>
      <c r="C109">
        <v>365</v>
      </c>
      <c r="E109" s="12">
        <v>2007</v>
      </c>
      <c r="F109" s="12">
        <v>5</v>
      </c>
      <c r="G109" s="36">
        <f t="shared" si="18"/>
        <v>4.5045045045045043E-2</v>
      </c>
      <c r="H109" s="12"/>
      <c r="I109" s="12">
        <v>2007</v>
      </c>
      <c r="J109" s="12">
        <v>22</v>
      </c>
      <c r="K109" s="13">
        <f t="shared" si="12"/>
        <v>6.0273972602739728E-2</v>
      </c>
      <c r="L109" s="12"/>
      <c r="M109" s="12">
        <v>2007</v>
      </c>
      <c r="N109" s="12">
        <v>40</v>
      </c>
      <c r="O109" s="13">
        <f t="shared" si="13"/>
        <v>0.1095890410958904</v>
      </c>
      <c r="Q109">
        <v>2007</v>
      </c>
      <c r="R109" s="31">
        <v>47.39</v>
      </c>
      <c r="U109" s="9">
        <v>2007</v>
      </c>
      <c r="V109" s="9">
        <v>39</v>
      </c>
      <c r="W109" s="10">
        <f t="shared" si="15"/>
        <v>0.82295843004853342</v>
      </c>
      <c r="X109" s="9"/>
      <c r="Y109" s="9">
        <v>2007</v>
      </c>
      <c r="Z109" s="9">
        <v>29.01</v>
      </c>
      <c r="AA109" s="10">
        <f t="shared" si="16"/>
        <v>0.6121544629668707</v>
      </c>
      <c r="AB109" s="9"/>
      <c r="AC109" s="9">
        <v>2007</v>
      </c>
      <c r="AD109" s="9">
        <v>12.65</v>
      </c>
      <c r="AE109" s="10">
        <f t="shared" si="17"/>
        <v>0.26693395231061406</v>
      </c>
    </row>
    <row r="110" spans="1:31" x14ac:dyDescent="0.25">
      <c r="A110">
        <v>2008</v>
      </c>
      <c r="B110">
        <v>132</v>
      </c>
      <c r="C110">
        <v>365</v>
      </c>
      <c r="E110" s="12">
        <v>2008</v>
      </c>
      <c r="F110" s="12">
        <v>6</v>
      </c>
      <c r="G110" s="36">
        <f t="shared" si="18"/>
        <v>4.878048780487805E-2</v>
      </c>
      <c r="H110" s="12"/>
      <c r="I110" s="12">
        <v>2008</v>
      </c>
      <c r="J110" s="12">
        <v>21</v>
      </c>
      <c r="K110" s="13">
        <f t="shared" si="12"/>
        <v>5.7534246575342465E-2</v>
      </c>
      <c r="L110" s="12"/>
      <c r="M110" s="12">
        <v>2008</v>
      </c>
      <c r="N110" s="12">
        <v>36</v>
      </c>
      <c r="O110" s="13">
        <f t="shared" si="13"/>
        <v>9.8630136986301367E-2</v>
      </c>
      <c r="Q110">
        <v>2008</v>
      </c>
      <c r="R110" s="31">
        <v>44.67</v>
      </c>
      <c r="U110" s="9">
        <v>2008</v>
      </c>
      <c r="V110" s="9">
        <v>34.47</v>
      </c>
      <c r="W110" s="10">
        <f t="shared" si="15"/>
        <v>0.77165883143049019</v>
      </c>
      <c r="X110" s="9"/>
      <c r="Y110" s="9">
        <v>2008</v>
      </c>
      <c r="Z110" s="9">
        <v>27.18</v>
      </c>
      <c r="AA110" s="10">
        <f t="shared" si="16"/>
        <v>0.60846205507051709</v>
      </c>
      <c r="AB110" s="9"/>
      <c r="AC110" s="9">
        <v>2008</v>
      </c>
      <c r="AD110" s="9">
        <v>11.76</v>
      </c>
      <c r="AE110" s="10">
        <f t="shared" si="17"/>
        <v>0.26326393552719946</v>
      </c>
    </row>
    <row r="111" spans="1:31" x14ac:dyDescent="0.25">
      <c r="A111">
        <v>2009</v>
      </c>
      <c r="B111">
        <v>130</v>
      </c>
      <c r="C111">
        <v>365</v>
      </c>
      <c r="E111" s="12">
        <v>2009</v>
      </c>
      <c r="F111" s="12">
        <v>3</v>
      </c>
      <c r="G111" s="36">
        <f t="shared" si="18"/>
        <v>1.9736842105263157E-2</v>
      </c>
      <c r="H111" s="12"/>
      <c r="I111" s="12">
        <v>2009</v>
      </c>
      <c r="J111" s="12">
        <v>22</v>
      </c>
      <c r="K111" s="13">
        <f t="shared" si="12"/>
        <v>6.0273972602739728E-2</v>
      </c>
      <c r="L111" s="12"/>
      <c r="M111" s="12">
        <v>2009</v>
      </c>
      <c r="N111" s="12">
        <v>43</v>
      </c>
      <c r="O111" s="13">
        <f t="shared" si="13"/>
        <v>0.11780821917808219</v>
      </c>
      <c r="Q111">
        <v>2009</v>
      </c>
      <c r="R111" s="31">
        <v>42.3</v>
      </c>
      <c r="U111" s="9">
        <v>2009</v>
      </c>
      <c r="V111" s="9">
        <v>32.07</v>
      </c>
      <c r="W111" s="10">
        <f t="shared" si="15"/>
        <v>0.75815602836879437</v>
      </c>
      <c r="X111" s="9"/>
      <c r="Y111" s="9">
        <v>2009</v>
      </c>
      <c r="Z111" s="9">
        <v>21.86</v>
      </c>
      <c r="AA111" s="10">
        <f t="shared" si="16"/>
        <v>0.51678486997635931</v>
      </c>
      <c r="AB111" s="9"/>
      <c r="AC111" s="9">
        <v>2009</v>
      </c>
      <c r="AD111" s="9">
        <v>5.67</v>
      </c>
      <c r="AE111" s="10">
        <f t="shared" si="17"/>
        <v>0.13404255319148936</v>
      </c>
    </row>
    <row r="112" spans="1:31" x14ac:dyDescent="0.25">
      <c r="A112">
        <v>2010</v>
      </c>
      <c r="B112">
        <v>105</v>
      </c>
      <c r="C112">
        <v>365</v>
      </c>
      <c r="E112" s="12">
        <v>2010</v>
      </c>
      <c r="F112" s="12">
        <v>4</v>
      </c>
      <c r="G112" s="36">
        <f t="shared" si="18"/>
        <v>2.9411764705882353E-2</v>
      </c>
      <c r="H112" s="12"/>
      <c r="I112" s="12">
        <v>2010</v>
      </c>
      <c r="J112" s="12">
        <v>19</v>
      </c>
      <c r="K112" s="13">
        <f t="shared" si="12"/>
        <v>5.2054794520547946E-2</v>
      </c>
      <c r="L112" s="12"/>
      <c r="M112" s="12">
        <v>2010</v>
      </c>
      <c r="N112" s="12">
        <v>42</v>
      </c>
      <c r="O112" s="13">
        <f t="shared" si="13"/>
        <v>0.11506849315068493</v>
      </c>
      <c r="Q112">
        <v>2010</v>
      </c>
      <c r="R112" s="31">
        <v>44.16</v>
      </c>
      <c r="U112" s="9">
        <v>2010</v>
      </c>
      <c r="V112" s="9">
        <v>36.49</v>
      </c>
      <c r="W112" s="10">
        <f t="shared" si="15"/>
        <v>0.82631340579710155</v>
      </c>
      <c r="X112" s="9"/>
      <c r="Y112" s="9">
        <v>2010</v>
      </c>
      <c r="Z112" s="9">
        <v>25.23</v>
      </c>
      <c r="AA112" s="10">
        <f t="shared" si="16"/>
        <v>0.57133152173913049</v>
      </c>
      <c r="AB112" s="9"/>
      <c r="AC112" s="9">
        <v>2010</v>
      </c>
      <c r="AD112" s="9">
        <v>10.5</v>
      </c>
      <c r="AE112" s="10">
        <f t="shared" si="17"/>
        <v>0.23777173913043481</v>
      </c>
    </row>
    <row r="113" spans="1:31" x14ac:dyDescent="0.25">
      <c r="A113">
        <v>2011</v>
      </c>
      <c r="B113">
        <v>146</v>
      </c>
      <c r="C113">
        <v>365</v>
      </c>
      <c r="E113" s="12">
        <v>2011</v>
      </c>
      <c r="F113" s="12">
        <v>12</v>
      </c>
      <c r="G113" s="36">
        <f t="shared" si="18"/>
        <v>9.9173553719008267E-2</v>
      </c>
      <c r="H113" s="12"/>
      <c r="I113" s="12">
        <v>2011</v>
      </c>
      <c r="J113" s="12">
        <v>30</v>
      </c>
      <c r="K113" s="13">
        <f t="shared" si="12"/>
        <v>8.2191780821917804E-2</v>
      </c>
      <c r="L113" s="12"/>
      <c r="M113" s="12">
        <v>2011</v>
      </c>
      <c r="N113" s="12">
        <v>59</v>
      </c>
      <c r="O113" s="13">
        <f t="shared" si="13"/>
        <v>0.16164383561643836</v>
      </c>
      <c r="Q113">
        <v>2011</v>
      </c>
      <c r="R113" s="31">
        <v>77.36</v>
      </c>
      <c r="U113" s="9">
        <v>2011</v>
      </c>
      <c r="V113" s="9">
        <v>65.39</v>
      </c>
      <c r="W113" s="10">
        <f t="shared" si="15"/>
        <v>0.84526887280248186</v>
      </c>
      <c r="X113" s="9"/>
      <c r="Y113" s="9">
        <v>2011</v>
      </c>
      <c r="Z113" s="9">
        <v>50.42</v>
      </c>
      <c r="AA113" s="10">
        <f t="shared" si="16"/>
        <v>0.65175801447776627</v>
      </c>
      <c r="AB113" s="9"/>
      <c r="AC113" s="9">
        <v>2011</v>
      </c>
      <c r="AD113" s="9">
        <v>31.75</v>
      </c>
      <c r="AE113" s="10">
        <f t="shared" si="17"/>
        <v>0.41041882109617372</v>
      </c>
    </row>
    <row r="114" spans="1:31" x14ac:dyDescent="0.25">
      <c r="A114">
        <v>2012</v>
      </c>
      <c r="B114">
        <v>135</v>
      </c>
      <c r="C114">
        <v>365</v>
      </c>
      <c r="E114" s="12">
        <v>2012</v>
      </c>
      <c r="F114" s="12">
        <v>3</v>
      </c>
      <c r="G114" s="36">
        <f t="shared" si="18"/>
        <v>2.4590163934426229E-2</v>
      </c>
      <c r="H114" s="12"/>
      <c r="I114" s="12">
        <v>2012</v>
      </c>
      <c r="J114" s="12">
        <v>19</v>
      </c>
      <c r="K114" s="13">
        <f t="shared" si="12"/>
        <v>5.2054794520547946E-2</v>
      </c>
      <c r="L114" s="12"/>
      <c r="M114" s="12">
        <v>2012</v>
      </c>
      <c r="N114" s="12">
        <v>46</v>
      </c>
      <c r="O114" s="13">
        <f t="shared" si="13"/>
        <v>0.12602739726027398</v>
      </c>
      <c r="Q114">
        <v>2012</v>
      </c>
      <c r="R114" s="31">
        <v>45.28</v>
      </c>
      <c r="U114" s="9">
        <v>2012</v>
      </c>
      <c r="V114" s="9">
        <v>35.229999999999997</v>
      </c>
      <c r="W114" s="10">
        <f t="shared" si="15"/>
        <v>0.77804770318021188</v>
      </c>
      <c r="X114" s="9"/>
      <c r="Y114" s="9">
        <v>2012</v>
      </c>
      <c r="Z114" s="9">
        <v>21.75</v>
      </c>
      <c r="AA114" s="10">
        <f t="shared" si="16"/>
        <v>0.48034452296819785</v>
      </c>
      <c r="AB114" s="9"/>
      <c r="AC114" s="9">
        <v>2012</v>
      </c>
      <c r="AD114" s="9">
        <v>6.64</v>
      </c>
      <c r="AE114" s="10">
        <f t="shared" si="17"/>
        <v>0.14664310954063603</v>
      </c>
    </row>
    <row r="115" spans="1:31" x14ac:dyDescent="0.25">
      <c r="A115">
        <v>2013</v>
      </c>
      <c r="B115">
        <v>128</v>
      </c>
      <c r="C115">
        <v>365</v>
      </c>
      <c r="E115" s="12">
        <v>2013</v>
      </c>
      <c r="F115" s="12">
        <v>6</v>
      </c>
      <c r="G115" s="36">
        <f t="shared" si="18"/>
        <v>5.3571428571428568E-2</v>
      </c>
      <c r="H115" s="12"/>
      <c r="I115" s="12">
        <v>2013</v>
      </c>
      <c r="J115" s="12">
        <v>18</v>
      </c>
      <c r="K115" s="13">
        <f t="shared" si="12"/>
        <v>4.9315068493150684E-2</v>
      </c>
      <c r="L115" s="12"/>
      <c r="M115" s="12">
        <v>2013</v>
      </c>
      <c r="N115" s="12">
        <v>37</v>
      </c>
      <c r="O115" s="13">
        <f t="shared" si="13"/>
        <v>0.10136986301369863</v>
      </c>
      <c r="Q115">
        <v>2013</v>
      </c>
      <c r="R115" s="31">
        <v>42.65</v>
      </c>
      <c r="U115" s="9">
        <v>2013</v>
      </c>
      <c r="V115" s="9">
        <v>33</v>
      </c>
      <c r="W115" s="10">
        <f t="shared" si="15"/>
        <v>0.77373974208675267</v>
      </c>
      <c r="X115" s="9"/>
      <c r="Y115" s="9">
        <v>2013</v>
      </c>
      <c r="Z115" s="9">
        <v>23.6</v>
      </c>
      <c r="AA115" s="10">
        <f t="shared" si="16"/>
        <v>0.55334114888628372</v>
      </c>
      <c r="AB115" s="9"/>
      <c r="AC115" s="9">
        <v>2013</v>
      </c>
      <c r="AD115" s="9">
        <v>11.92</v>
      </c>
      <c r="AE115" s="10">
        <f t="shared" si="17"/>
        <v>0.27948417350527549</v>
      </c>
    </row>
    <row r="116" spans="1:31" x14ac:dyDescent="0.25">
      <c r="A116">
        <v>2014</v>
      </c>
      <c r="B116">
        <v>130</v>
      </c>
      <c r="C116">
        <v>365</v>
      </c>
      <c r="E116" s="12">
        <v>2014</v>
      </c>
      <c r="F116" s="12">
        <v>5</v>
      </c>
      <c r="G116" s="36">
        <f t="shared" si="18"/>
        <v>3.787878787878788E-2</v>
      </c>
      <c r="H116" s="12"/>
      <c r="I116" s="12">
        <v>2014</v>
      </c>
      <c r="J116" s="12">
        <v>17</v>
      </c>
      <c r="K116" s="13">
        <f t="shared" si="12"/>
        <v>4.6575342465753428E-2</v>
      </c>
      <c r="L116" s="12"/>
      <c r="M116" s="12">
        <v>2014</v>
      </c>
      <c r="N116" s="12">
        <v>31</v>
      </c>
      <c r="O116" s="13">
        <f t="shared" si="13"/>
        <v>8.4931506849315067E-2</v>
      </c>
      <c r="Q116">
        <v>2014</v>
      </c>
      <c r="R116" s="31">
        <v>43.46</v>
      </c>
      <c r="U116" s="9">
        <v>2014</v>
      </c>
      <c r="V116" s="9">
        <v>29.91</v>
      </c>
      <c r="W116" s="10">
        <f t="shared" si="15"/>
        <v>0.68821905200184075</v>
      </c>
      <c r="X116" s="9"/>
      <c r="Y116" s="9">
        <v>2014</v>
      </c>
      <c r="Z116" s="9">
        <v>22.94</v>
      </c>
      <c r="AA116" s="10">
        <f t="shared" si="16"/>
        <v>0.52784169351127475</v>
      </c>
      <c r="AB116" s="9"/>
      <c r="AC116" s="9">
        <v>2014</v>
      </c>
      <c r="AD116" s="9">
        <v>11.15</v>
      </c>
      <c r="AE116" s="10">
        <f t="shared" si="17"/>
        <v>0.25655775425678784</v>
      </c>
    </row>
    <row r="117" spans="1:31" x14ac:dyDescent="0.25">
      <c r="A117">
        <v>2015</v>
      </c>
      <c r="B117">
        <v>121</v>
      </c>
      <c r="C117">
        <v>365</v>
      </c>
      <c r="E117" s="12">
        <v>2015</v>
      </c>
      <c r="F117" s="12">
        <v>4</v>
      </c>
      <c r="G117" s="36">
        <f t="shared" si="18"/>
        <v>3.0769230769230771E-2</v>
      </c>
      <c r="H117" s="12"/>
      <c r="I117" s="12">
        <v>2015</v>
      </c>
      <c r="J117" s="12">
        <v>17</v>
      </c>
      <c r="K117" s="13">
        <f t="shared" si="12"/>
        <v>4.6575342465753428E-2</v>
      </c>
      <c r="L117" s="12"/>
      <c r="M117" s="12">
        <v>2015</v>
      </c>
      <c r="N117" s="12">
        <v>31</v>
      </c>
      <c r="O117" s="13">
        <f t="shared" si="13"/>
        <v>8.4931506849315067E-2</v>
      </c>
      <c r="Q117">
        <v>2015</v>
      </c>
      <c r="R117" s="31">
        <v>36.39</v>
      </c>
      <c r="U117" s="9">
        <v>2015</v>
      </c>
      <c r="V117" s="9">
        <v>26.48</v>
      </c>
      <c r="W117" s="10">
        <f t="shared" si="15"/>
        <v>0.72767243748282495</v>
      </c>
      <c r="X117" s="9"/>
      <c r="Y117" s="9">
        <v>2015</v>
      </c>
      <c r="Z117" s="9">
        <v>18.809999999999999</v>
      </c>
      <c r="AA117" s="10">
        <f t="shared" si="16"/>
        <v>0.51690024732069251</v>
      </c>
      <c r="AB117" s="9"/>
      <c r="AC117" s="9">
        <v>2015</v>
      </c>
      <c r="AD117" s="9">
        <v>7.07</v>
      </c>
      <c r="AE117" s="10">
        <f t="shared" si="17"/>
        <v>0.1942841439956032</v>
      </c>
    </row>
    <row r="118" spans="1:31" x14ac:dyDescent="0.25">
      <c r="A118">
        <v>2016</v>
      </c>
      <c r="B118">
        <v>122</v>
      </c>
      <c r="C118">
        <v>365</v>
      </c>
      <c r="E118" s="12">
        <v>2016</v>
      </c>
      <c r="F118" s="12">
        <v>1</v>
      </c>
      <c r="G118" s="36">
        <f t="shared" si="18"/>
        <v>9.5238095238095247E-3</v>
      </c>
      <c r="H118" s="12"/>
      <c r="I118" s="12">
        <v>2016</v>
      </c>
      <c r="J118" s="12">
        <v>13</v>
      </c>
      <c r="K118" s="13">
        <f t="shared" si="12"/>
        <v>3.5616438356164383E-2</v>
      </c>
      <c r="L118" s="12"/>
      <c r="M118" s="12">
        <v>2016</v>
      </c>
      <c r="N118" s="12">
        <v>32</v>
      </c>
      <c r="O118" s="13">
        <f t="shared" si="13"/>
        <v>8.7671232876712329E-2</v>
      </c>
      <c r="Q118">
        <v>2016</v>
      </c>
      <c r="R118" s="31">
        <v>34.72</v>
      </c>
      <c r="U118" s="9">
        <v>2016</v>
      </c>
      <c r="V118" s="9">
        <v>23.04</v>
      </c>
      <c r="W118" s="10">
        <f t="shared" si="15"/>
        <v>0.66359447004608296</v>
      </c>
      <c r="X118" s="9"/>
      <c r="Y118" s="9">
        <v>2016</v>
      </c>
      <c r="Z118" s="9">
        <v>14.59</v>
      </c>
      <c r="AA118" s="10">
        <f t="shared" si="16"/>
        <v>0.42021889400921658</v>
      </c>
      <c r="AB118" s="9"/>
      <c r="AC118" s="9">
        <v>2016</v>
      </c>
      <c r="AD118" s="9">
        <v>1.73</v>
      </c>
      <c r="AE118" s="10">
        <f t="shared" si="17"/>
        <v>4.9827188940092165E-2</v>
      </c>
    </row>
    <row r="119" spans="1:31" x14ac:dyDescent="0.25">
      <c r="A119">
        <v>2017</v>
      </c>
      <c r="B119">
        <v>143</v>
      </c>
      <c r="C119">
        <v>365</v>
      </c>
      <c r="E119" s="12">
        <v>2017</v>
      </c>
      <c r="F119" s="12">
        <v>3</v>
      </c>
      <c r="G119" s="36">
        <f t="shared" si="18"/>
        <v>2.0547945205479451E-2</v>
      </c>
      <c r="H119" s="12"/>
      <c r="I119" s="12">
        <v>2017</v>
      </c>
      <c r="J119" s="12">
        <v>18</v>
      </c>
      <c r="K119" s="13">
        <f t="shared" si="12"/>
        <v>4.9315068493150684E-2</v>
      </c>
      <c r="L119" s="12"/>
      <c r="M119" s="12">
        <v>2017</v>
      </c>
      <c r="N119" s="12">
        <v>35</v>
      </c>
      <c r="O119" s="13">
        <f t="shared" si="13"/>
        <v>9.5890410958904104E-2</v>
      </c>
      <c r="Q119">
        <v>2017</v>
      </c>
      <c r="R119" s="31">
        <v>45.07</v>
      </c>
      <c r="U119" s="9">
        <v>2017</v>
      </c>
      <c r="V119" s="9">
        <v>31.33</v>
      </c>
      <c r="W119" s="10">
        <f t="shared" si="15"/>
        <v>0.69514089194586193</v>
      </c>
      <c r="X119" s="9"/>
      <c r="Y119" s="9">
        <v>2017</v>
      </c>
      <c r="Z119" s="9">
        <v>22.98</v>
      </c>
      <c r="AA119" s="10">
        <f t="shared" si="16"/>
        <v>0.50987353006434433</v>
      </c>
      <c r="AB119" s="9"/>
      <c r="AC119" s="9">
        <v>2017</v>
      </c>
      <c r="AD119" s="9">
        <v>7.34</v>
      </c>
      <c r="AE119" s="10">
        <f t="shared" si="17"/>
        <v>0.16285777679165742</v>
      </c>
    </row>
    <row r="121" spans="1:31" x14ac:dyDescent="0.25">
      <c r="A121" t="s">
        <v>34</v>
      </c>
      <c r="B121">
        <f t="shared" ref="B121:AE121" si="19">AVERAGE(B1:B119)</f>
        <v>117.2542372881356</v>
      </c>
      <c r="F121">
        <f t="shared" si="19"/>
        <v>3.9745762711864407</v>
      </c>
      <c r="G121" s="17">
        <f t="shared" si="19"/>
        <v>2.1697785589890606E-2</v>
      </c>
      <c r="J121">
        <f t="shared" si="19"/>
        <v>19.364406779661017</v>
      </c>
      <c r="K121" s="17">
        <f t="shared" si="19"/>
        <v>5.3053169259345286E-2</v>
      </c>
      <c r="N121">
        <f t="shared" si="19"/>
        <v>38.788135593220339</v>
      </c>
      <c r="O121" s="17">
        <f t="shared" si="19"/>
        <v>0.1062688646389599</v>
      </c>
      <c r="V121">
        <f t="shared" si="19"/>
        <v>33.422881355932198</v>
      </c>
      <c r="W121" s="17">
        <f t="shared" si="19"/>
        <v>0.77086809759449404</v>
      </c>
      <c r="Z121">
        <f t="shared" si="19"/>
        <v>23.640593220338982</v>
      </c>
      <c r="AA121" s="17">
        <f t="shared" si="19"/>
        <v>0.53846954702291927</v>
      </c>
      <c r="AD121">
        <f t="shared" si="19"/>
        <v>8.4184745762711888</v>
      </c>
      <c r="AE121" s="17">
        <f t="shared" si="19"/>
        <v>0.18458184233217056</v>
      </c>
    </row>
    <row r="124" spans="1:31" x14ac:dyDescent="0.25">
      <c r="A124" t="s">
        <v>35</v>
      </c>
      <c r="B124">
        <f t="shared" ref="B124" si="20">SUM(B2:B119)</f>
        <v>13836</v>
      </c>
      <c r="F124">
        <f>SUM(F2:F119)</f>
        <v>469</v>
      </c>
      <c r="J124">
        <f t="shared" ref="J124:N124" si="21">SUM(J2:J119)</f>
        <v>2285</v>
      </c>
      <c r="N124">
        <f t="shared" si="21"/>
        <v>4577</v>
      </c>
    </row>
    <row r="125" spans="1:31" x14ac:dyDescent="0.25">
      <c r="F125">
        <f>F124/B124</f>
        <v>3.3897080080948251E-2</v>
      </c>
      <c r="J125">
        <f>J124/B124</f>
        <v>0.16514888696154958</v>
      </c>
      <c r="N125">
        <f>N124/B124</f>
        <v>0.33080370049147151</v>
      </c>
    </row>
    <row r="128" spans="1:31" x14ac:dyDescent="0.25">
      <c r="A128" t="s">
        <v>36</v>
      </c>
      <c r="F128">
        <f>_xlfn.T.TEST(E2:E119,F2:F119,2,1)</f>
        <v>9.1960304375443436E-207</v>
      </c>
      <c r="G128">
        <f>_xlfn.T.TEST(E2:E119,G2:G119,2,1)</f>
        <v>2.6360672204712054E-206</v>
      </c>
      <c r="J128">
        <f>_xlfn.T.TEST(I2:I119,J2:J119,2,1)</f>
        <v>4.1010330610641554E-207</v>
      </c>
      <c r="K128">
        <f>_xlfn.T.TEST(I2:I119,K2:K119,2,1)</f>
        <v>2.7159443977400982E-206</v>
      </c>
      <c r="N128">
        <f>_xlfn.T.TEST(M2:M119,N2:N119,2,1)</f>
        <v>1.4080633675353274E-205</v>
      </c>
      <c r="O128">
        <f>_xlfn.T.TEST(M2:M119,O2:O119,2,1)</f>
        <v>2.7299819582087094E-206</v>
      </c>
      <c r="R128">
        <f>_xlfn.T.TEST(Q2:Q119,R2:R119,2,1)</f>
        <v>5.1882336158700573E-207</v>
      </c>
      <c r="V128">
        <f>_xlfn.T.TEST(U2:U119,V2:V119,2,1)</f>
        <v>1.0204795672778829E-206</v>
      </c>
      <c r="W128">
        <f>_xlfn.T.TEST(U2:U119,W2:W119,2,1)</f>
        <v>2.8852287664685022E-206</v>
      </c>
      <c r="Z128">
        <f>_xlfn.T.TEST(Y2:Y119,Z2:Z119,2,1)</f>
        <v>1.9650470499791121E-207</v>
      </c>
      <c r="AA128">
        <f>_xlfn.T.TEST(Y2:Y119,AA2:AA119,2,1)</f>
        <v>2.692165184326682E-206</v>
      </c>
      <c r="AD128">
        <f>_xlfn.T.TEST(AC2:AC119,AD2:AD119,2,1)</f>
        <v>2.4378345132418252E-207</v>
      </c>
      <c r="AE128">
        <f>_xlfn.T.TEST(AC2:AC119,AE2:AE119,2,1)</f>
        <v>2.6121208768639019E-206</v>
      </c>
    </row>
  </sheetData>
  <sortState ref="A2:B119">
    <sortCondition ref="A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Normal="100" workbookViewId="0">
      <selection activeCell="AB5" sqref="AB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1"/>
  <sheetViews>
    <sheetView zoomScale="70" zoomScaleNormal="70" workbookViewId="0">
      <pane ySplit="1" topLeftCell="A114" activePane="bottomLeft" state="frozen"/>
      <selection pane="bottomLeft" activeCell="AD2" sqref="AD2:AD145"/>
    </sheetView>
  </sheetViews>
  <sheetFormatPr defaultRowHeight="15" x14ac:dyDescent="0.25"/>
  <cols>
    <col min="1" max="1" width="14.42578125" customWidth="1"/>
    <col min="2" max="2" width="9.85546875" customWidth="1"/>
    <col min="5" max="5" width="9.5703125" customWidth="1"/>
    <col min="6" max="6" width="10.7109375" customWidth="1"/>
    <col min="8" max="8" width="7" customWidth="1"/>
    <col min="9" max="9" width="9.140625" customWidth="1"/>
    <col min="10" max="10" width="8.5703125" customWidth="1"/>
    <col min="13" max="13" width="6.28515625" bestFit="1" customWidth="1"/>
    <col min="14" max="14" width="12.140625" customWidth="1"/>
    <col min="16" max="16" width="6.28515625" customWidth="1"/>
    <col min="17" max="17" width="18.5703125" bestFit="1" customWidth="1"/>
    <col min="18" max="18" width="8.7109375" customWidth="1"/>
    <col min="20" max="20" width="11.28515625" customWidth="1"/>
    <col min="21" max="21" width="15.7109375" customWidth="1"/>
    <col min="24" max="24" width="13.140625" customWidth="1"/>
    <col min="25" max="25" width="15.140625" customWidth="1"/>
    <col min="28" max="28" width="13.140625" customWidth="1"/>
    <col min="29" max="29" width="14.28515625" customWidth="1"/>
  </cols>
  <sheetData>
    <row r="1" spans="1:30" x14ac:dyDescent="0.25">
      <c r="A1" s="40" t="s">
        <v>0</v>
      </c>
      <c r="B1" s="40"/>
      <c r="E1" s="41" t="s">
        <v>3</v>
      </c>
      <c r="F1" s="41"/>
      <c r="G1" s="11"/>
      <c r="H1" s="12"/>
      <c r="I1" s="41" t="s">
        <v>2</v>
      </c>
      <c r="J1" s="41"/>
      <c r="K1" s="13"/>
      <c r="L1" s="12"/>
      <c r="M1" s="41" t="s">
        <v>1</v>
      </c>
      <c r="N1" s="41"/>
      <c r="O1" s="13"/>
      <c r="Q1" s="39" t="s">
        <v>4</v>
      </c>
      <c r="R1" s="39"/>
      <c r="S1" s="14"/>
      <c r="T1" s="39" t="s">
        <v>5</v>
      </c>
      <c r="U1" s="39"/>
      <c r="V1" s="14"/>
      <c r="W1" s="14"/>
      <c r="X1" s="39" t="s">
        <v>6</v>
      </c>
      <c r="Y1" s="39"/>
      <c r="Z1" s="14"/>
      <c r="AA1" s="14"/>
      <c r="AB1" s="39" t="s">
        <v>7</v>
      </c>
      <c r="AC1" s="39"/>
      <c r="AD1" s="14"/>
    </row>
    <row r="2" spans="1:30" x14ac:dyDescent="0.25">
      <c r="A2">
        <v>1874</v>
      </c>
      <c r="B2">
        <v>109</v>
      </c>
      <c r="C2">
        <v>365</v>
      </c>
      <c r="E2" s="12">
        <v>1874</v>
      </c>
      <c r="F2" s="12">
        <v>3</v>
      </c>
      <c r="G2" s="13">
        <f>(F2/365)</f>
        <v>8.21917808219178E-3</v>
      </c>
      <c r="H2" s="12"/>
      <c r="I2" s="12">
        <v>1874</v>
      </c>
      <c r="J2" s="12">
        <v>19</v>
      </c>
      <c r="K2" s="13">
        <f>J2/365</f>
        <v>5.2054794520547946E-2</v>
      </c>
      <c r="L2" s="12"/>
      <c r="M2" s="12">
        <v>1874</v>
      </c>
      <c r="N2" s="12">
        <v>35</v>
      </c>
      <c r="O2" s="13">
        <f>N2/365</f>
        <v>9.5890410958904104E-2</v>
      </c>
      <c r="Q2" s="14">
        <v>34.090000000000003</v>
      </c>
      <c r="R2" s="14"/>
      <c r="S2" s="14"/>
      <c r="T2" s="14">
        <v>1874</v>
      </c>
      <c r="U2" s="14">
        <v>27.32</v>
      </c>
      <c r="V2" s="15">
        <f t="shared" ref="V2:V33" si="0">U2/Q2</f>
        <v>0.80140803754766787</v>
      </c>
      <c r="W2" s="14"/>
      <c r="X2" s="14">
        <v>1874</v>
      </c>
      <c r="Y2" s="14">
        <v>19.940000000000001</v>
      </c>
      <c r="Z2" s="15">
        <f t="shared" ref="Z2:Z33" si="1">Y2/Q2</f>
        <v>0.58492226459372243</v>
      </c>
      <c r="AA2" s="14"/>
      <c r="AB2" s="14">
        <v>1874</v>
      </c>
      <c r="AC2" s="14">
        <v>5.19</v>
      </c>
      <c r="AD2" s="15">
        <f t="shared" ref="AD2:AD33" si="2">AC2/Q2</f>
        <v>0.15224405984159578</v>
      </c>
    </row>
    <row r="3" spans="1:30" x14ac:dyDescent="0.25">
      <c r="A3">
        <v>1875</v>
      </c>
      <c r="B3">
        <v>136</v>
      </c>
      <c r="C3">
        <v>365</v>
      </c>
      <c r="E3" s="12">
        <v>1875</v>
      </c>
      <c r="F3" s="12">
        <v>2</v>
      </c>
      <c r="G3" s="13">
        <f t="shared" ref="G3:G66" si="3">(F3/365)</f>
        <v>5.4794520547945206E-3</v>
      </c>
      <c r="H3" s="12"/>
      <c r="I3" s="12">
        <v>1875</v>
      </c>
      <c r="J3" s="12">
        <v>16</v>
      </c>
      <c r="K3" s="13">
        <f t="shared" ref="K3:K66" si="4">J3/365</f>
        <v>4.3835616438356165E-2</v>
      </c>
      <c r="L3" s="12"/>
      <c r="M3" s="12">
        <v>1875</v>
      </c>
      <c r="N3" s="12">
        <v>38</v>
      </c>
      <c r="O3" s="13">
        <f t="shared" ref="O3:O66" si="5">N3/365</f>
        <v>0.10410958904109589</v>
      </c>
      <c r="Q3" s="14">
        <v>39.950000000000003</v>
      </c>
      <c r="R3" s="14"/>
      <c r="S3" s="14"/>
      <c r="T3" s="14">
        <v>1875</v>
      </c>
      <c r="U3" s="14">
        <v>28.22</v>
      </c>
      <c r="V3" s="15">
        <f t="shared" si="0"/>
        <v>0.70638297872340416</v>
      </c>
      <c r="W3" s="14"/>
      <c r="X3" s="14">
        <v>1875</v>
      </c>
      <c r="Y3" s="14">
        <v>17.739999999999998</v>
      </c>
      <c r="Z3" s="15">
        <f t="shared" si="1"/>
        <v>0.44405506883604501</v>
      </c>
      <c r="AA3" s="14"/>
      <c r="AB3" s="14">
        <v>1875</v>
      </c>
      <c r="AC3" s="14">
        <v>4.67</v>
      </c>
      <c r="AD3" s="15">
        <f t="shared" si="2"/>
        <v>0.11689612015018773</v>
      </c>
    </row>
    <row r="4" spans="1:30" x14ac:dyDescent="0.25">
      <c r="A4">
        <v>1876</v>
      </c>
      <c r="B4">
        <v>132</v>
      </c>
      <c r="C4">
        <v>365</v>
      </c>
      <c r="E4" s="12">
        <v>1876</v>
      </c>
      <c r="F4" s="12">
        <v>5</v>
      </c>
      <c r="G4" s="13">
        <f t="shared" si="3"/>
        <v>1.3698630136986301E-2</v>
      </c>
      <c r="H4" s="12"/>
      <c r="I4" s="12">
        <v>1876</v>
      </c>
      <c r="J4" s="12">
        <v>13</v>
      </c>
      <c r="K4" s="13">
        <f t="shared" si="4"/>
        <v>3.5616438356164383E-2</v>
      </c>
      <c r="L4" s="12"/>
      <c r="M4" s="12">
        <v>1876</v>
      </c>
      <c r="N4" s="12">
        <v>32</v>
      </c>
      <c r="O4" s="13">
        <f t="shared" si="5"/>
        <v>8.7671232876712329E-2</v>
      </c>
      <c r="Q4" s="14">
        <v>35.99</v>
      </c>
      <c r="R4" s="14"/>
      <c r="S4" s="14"/>
      <c r="T4" s="14">
        <v>1876</v>
      </c>
      <c r="U4" s="14">
        <v>26.58</v>
      </c>
      <c r="V4" s="15">
        <f t="shared" si="0"/>
        <v>0.73853848291191992</v>
      </c>
      <c r="W4" s="14"/>
      <c r="X4" s="14">
        <v>1876</v>
      </c>
      <c r="Y4" s="14">
        <v>17.350000000000001</v>
      </c>
      <c r="Z4" s="15">
        <f t="shared" si="1"/>
        <v>0.4820783550986385</v>
      </c>
      <c r="AA4" s="14"/>
      <c r="AB4" s="14">
        <v>1876</v>
      </c>
      <c r="AC4" s="14">
        <v>10.41</v>
      </c>
      <c r="AD4" s="15">
        <f t="shared" si="2"/>
        <v>0.2892470130591831</v>
      </c>
    </row>
    <row r="5" spans="1:30" x14ac:dyDescent="0.25">
      <c r="A5">
        <v>1877</v>
      </c>
      <c r="B5">
        <v>114</v>
      </c>
      <c r="C5">
        <v>365</v>
      </c>
      <c r="E5" s="12">
        <v>1877</v>
      </c>
      <c r="F5" s="12">
        <v>4</v>
      </c>
      <c r="G5" s="13">
        <f t="shared" si="3"/>
        <v>1.0958904109589041E-2</v>
      </c>
      <c r="H5" s="12"/>
      <c r="I5" s="12">
        <v>1877</v>
      </c>
      <c r="J5" s="12">
        <v>12</v>
      </c>
      <c r="K5" s="13">
        <f t="shared" si="4"/>
        <v>3.287671232876712E-2</v>
      </c>
      <c r="L5" s="12"/>
      <c r="M5" s="12">
        <v>1877</v>
      </c>
      <c r="N5" s="12">
        <v>34</v>
      </c>
      <c r="O5" s="13">
        <f t="shared" si="5"/>
        <v>9.3150684931506855E-2</v>
      </c>
      <c r="Q5" s="14">
        <v>36.380000000000003</v>
      </c>
      <c r="R5" s="14"/>
      <c r="S5" s="14"/>
      <c r="T5" s="14">
        <v>1877</v>
      </c>
      <c r="U5" s="14">
        <v>26.99</v>
      </c>
      <c r="V5" s="15">
        <f t="shared" si="0"/>
        <v>0.7418911489829576</v>
      </c>
      <c r="W5" s="14"/>
      <c r="X5" s="14">
        <v>1877</v>
      </c>
      <c r="Y5" s="14">
        <v>16.350000000000001</v>
      </c>
      <c r="Z5" s="15">
        <f t="shared" si="1"/>
        <v>0.44942275975810886</v>
      </c>
      <c r="AA5" s="14"/>
      <c r="AB5" s="14">
        <v>1877</v>
      </c>
      <c r="AC5" s="14">
        <v>8.2899999999999991</v>
      </c>
      <c r="AD5" s="15">
        <f t="shared" si="2"/>
        <v>0.22787245739417258</v>
      </c>
    </row>
    <row r="6" spans="1:30" x14ac:dyDescent="0.25">
      <c r="A6">
        <v>1878</v>
      </c>
      <c r="B6">
        <v>138</v>
      </c>
      <c r="C6">
        <v>365</v>
      </c>
      <c r="E6" s="12">
        <v>1878</v>
      </c>
      <c r="F6" s="12">
        <v>2</v>
      </c>
      <c r="G6" s="13">
        <f t="shared" si="3"/>
        <v>5.4794520547945206E-3</v>
      </c>
      <c r="H6" s="12"/>
      <c r="I6" s="12">
        <v>1878</v>
      </c>
      <c r="J6" s="12">
        <v>19</v>
      </c>
      <c r="K6" s="13">
        <f t="shared" si="4"/>
        <v>5.2054794520547946E-2</v>
      </c>
      <c r="L6" s="12"/>
      <c r="M6" s="12">
        <v>1878</v>
      </c>
      <c r="N6" s="12">
        <v>40</v>
      </c>
      <c r="O6" s="13">
        <f t="shared" si="5"/>
        <v>0.1095890410958904</v>
      </c>
      <c r="Q6" s="14">
        <v>42.13</v>
      </c>
      <c r="R6" s="14"/>
      <c r="S6" s="14"/>
      <c r="T6" s="14">
        <v>1878</v>
      </c>
      <c r="U6" s="14">
        <v>31.57</v>
      </c>
      <c r="V6" s="15">
        <f t="shared" si="0"/>
        <v>0.74934725848563966</v>
      </c>
      <c r="W6" s="14"/>
      <c r="X6" s="14">
        <v>1878</v>
      </c>
      <c r="Y6" s="14">
        <v>21.48</v>
      </c>
      <c r="Z6" s="15">
        <f t="shared" si="1"/>
        <v>0.50985046285307378</v>
      </c>
      <c r="AA6" s="14"/>
      <c r="AB6" s="14">
        <v>1878</v>
      </c>
      <c r="AC6" s="14">
        <v>4.71</v>
      </c>
      <c r="AD6" s="15">
        <f t="shared" si="2"/>
        <v>0.11179681936862093</v>
      </c>
    </row>
    <row r="7" spans="1:30" x14ac:dyDescent="0.25">
      <c r="A7">
        <v>1879</v>
      </c>
      <c r="B7">
        <v>130</v>
      </c>
      <c r="C7">
        <v>365</v>
      </c>
      <c r="E7" s="12">
        <v>1879</v>
      </c>
      <c r="F7" s="12">
        <v>4</v>
      </c>
      <c r="G7" s="13">
        <f t="shared" si="3"/>
        <v>1.0958904109589041E-2</v>
      </c>
      <c r="H7" s="12"/>
      <c r="I7" s="12">
        <v>1879</v>
      </c>
      <c r="J7" s="12">
        <v>19</v>
      </c>
      <c r="K7" s="13">
        <f t="shared" si="4"/>
        <v>5.2054794520547946E-2</v>
      </c>
      <c r="L7" s="12"/>
      <c r="M7" s="12">
        <v>1879</v>
      </c>
      <c r="N7" s="12">
        <v>38</v>
      </c>
      <c r="O7" s="13">
        <f t="shared" si="5"/>
        <v>0.10410958904109589</v>
      </c>
      <c r="Q7" s="14">
        <v>47.48</v>
      </c>
      <c r="R7" s="14"/>
      <c r="S7" s="14"/>
      <c r="T7" s="14">
        <v>1879</v>
      </c>
      <c r="U7" s="14">
        <v>37.78</v>
      </c>
      <c r="V7" s="15">
        <f t="shared" si="0"/>
        <v>0.79570345408593102</v>
      </c>
      <c r="W7" s="14"/>
      <c r="X7" s="14">
        <v>1879</v>
      </c>
      <c r="Y7" s="14">
        <v>28.45</v>
      </c>
      <c r="Z7" s="15">
        <f t="shared" si="1"/>
        <v>0.5991996630160068</v>
      </c>
      <c r="AA7" s="14"/>
      <c r="AB7" s="14">
        <v>1879</v>
      </c>
      <c r="AC7" s="14">
        <v>14.63</v>
      </c>
      <c r="AD7" s="15">
        <f t="shared" si="2"/>
        <v>0.30812973883740524</v>
      </c>
    </row>
    <row r="8" spans="1:30" x14ac:dyDescent="0.25">
      <c r="A8">
        <v>1880</v>
      </c>
      <c r="B8">
        <v>143</v>
      </c>
      <c r="C8">
        <v>365</v>
      </c>
      <c r="E8" s="12">
        <v>1880</v>
      </c>
      <c r="F8" s="12">
        <v>8</v>
      </c>
      <c r="G8" s="13">
        <f t="shared" si="3"/>
        <v>2.1917808219178082E-2</v>
      </c>
      <c r="H8" s="12"/>
      <c r="I8" s="12">
        <v>1880</v>
      </c>
      <c r="J8" s="12">
        <v>24</v>
      </c>
      <c r="K8" s="13">
        <f t="shared" si="4"/>
        <v>6.575342465753424E-2</v>
      </c>
      <c r="L8" s="12"/>
      <c r="M8" s="12">
        <v>1880</v>
      </c>
      <c r="N8" s="12">
        <v>38</v>
      </c>
      <c r="O8" s="13">
        <f t="shared" si="5"/>
        <v>0.10410958904109589</v>
      </c>
      <c r="Q8" s="14">
        <v>46.25</v>
      </c>
      <c r="R8" s="14"/>
      <c r="S8" s="14"/>
      <c r="T8" s="14">
        <v>1880</v>
      </c>
      <c r="U8" s="14">
        <v>36.71</v>
      </c>
      <c r="V8" s="15">
        <f t="shared" si="0"/>
        <v>0.79372972972972977</v>
      </c>
      <c r="W8" s="14"/>
      <c r="X8" s="14">
        <v>1880</v>
      </c>
      <c r="Y8" s="14">
        <v>30.54</v>
      </c>
      <c r="Z8" s="15">
        <f t="shared" si="1"/>
        <v>0.66032432432432431</v>
      </c>
      <c r="AA8" s="14"/>
      <c r="AB8" s="14">
        <v>1880</v>
      </c>
      <c r="AC8" s="14">
        <v>14.08</v>
      </c>
      <c r="AD8" s="15">
        <f t="shared" si="2"/>
        <v>0.30443243243243245</v>
      </c>
    </row>
    <row r="9" spans="1:30" x14ac:dyDescent="0.25">
      <c r="A9">
        <v>1881</v>
      </c>
      <c r="B9">
        <v>128</v>
      </c>
      <c r="C9">
        <v>365</v>
      </c>
      <c r="E9" s="12">
        <v>1881</v>
      </c>
      <c r="F9" s="12">
        <v>3</v>
      </c>
      <c r="G9" s="13">
        <f t="shared" si="3"/>
        <v>8.21917808219178E-3</v>
      </c>
      <c r="H9" s="12"/>
      <c r="I9" s="12">
        <v>1881</v>
      </c>
      <c r="J9" s="12">
        <v>20</v>
      </c>
      <c r="K9" s="13">
        <f t="shared" si="4"/>
        <v>5.4794520547945202E-2</v>
      </c>
      <c r="L9" s="12"/>
      <c r="M9" s="12">
        <v>1881</v>
      </c>
      <c r="N9" s="12">
        <v>39</v>
      </c>
      <c r="O9" s="13">
        <f t="shared" si="5"/>
        <v>0.10684931506849316</v>
      </c>
      <c r="Q9" s="14">
        <v>40.08</v>
      </c>
      <c r="R9" s="14"/>
      <c r="S9" s="14"/>
      <c r="T9" s="14">
        <v>1881</v>
      </c>
      <c r="U9" s="14">
        <v>31.03</v>
      </c>
      <c r="V9" s="15">
        <f t="shared" si="0"/>
        <v>0.77420159680638734</v>
      </c>
      <c r="W9" s="14"/>
      <c r="X9" s="14">
        <v>1881</v>
      </c>
      <c r="Y9" s="14">
        <v>22.16</v>
      </c>
      <c r="Z9" s="15">
        <f t="shared" si="1"/>
        <v>0.55289421157684637</v>
      </c>
      <c r="AA9" s="14"/>
      <c r="AB9" s="14">
        <v>1881</v>
      </c>
      <c r="AC9" s="14">
        <v>5.83</v>
      </c>
      <c r="AD9" s="15">
        <f t="shared" si="2"/>
        <v>0.14545908183632736</v>
      </c>
    </row>
    <row r="10" spans="1:30" x14ac:dyDescent="0.25">
      <c r="A10">
        <v>1882</v>
      </c>
      <c r="B10">
        <v>138</v>
      </c>
      <c r="C10">
        <v>365</v>
      </c>
      <c r="E10" s="12">
        <v>1882</v>
      </c>
      <c r="F10" s="12">
        <v>5</v>
      </c>
      <c r="G10" s="13">
        <f t="shared" si="3"/>
        <v>1.3698630136986301E-2</v>
      </c>
      <c r="H10" s="12"/>
      <c r="I10" s="12">
        <v>1882</v>
      </c>
      <c r="J10" s="12">
        <v>23</v>
      </c>
      <c r="K10" s="13">
        <f t="shared" si="4"/>
        <v>6.3013698630136991E-2</v>
      </c>
      <c r="L10" s="12"/>
      <c r="M10" s="12">
        <v>1882</v>
      </c>
      <c r="N10" s="12">
        <v>45</v>
      </c>
      <c r="O10" s="13">
        <f t="shared" si="5"/>
        <v>0.12328767123287671</v>
      </c>
      <c r="Q10" s="14">
        <v>55.29</v>
      </c>
      <c r="R10" s="14"/>
      <c r="S10" s="14"/>
      <c r="T10" s="14">
        <v>1882</v>
      </c>
      <c r="U10" s="14">
        <v>44.37</v>
      </c>
      <c r="V10" s="15">
        <f t="shared" si="0"/>
        <v>0.80249593054801949</v>
      </c>
      <c r="W10" s="14"/>
      <c r="X10" s="14">
        <v>1882</v>
      </c>
      <c r="Y10" s="14">
        <v>33.33</v>
      </c>
      <c r="Z10" s="15">
        <f t="shared" si="1"/>
        <v>0.60282148670645685</v>
      </c>
      <c r="AA10" s="14"/>
      <c r="AB10" s="14">
        <v>1882</v>
      </c>
      <c r="AC10" s="14">
        <v>16.95</v>
      </c>
      <c r="AD10" s="15">
        <f t="shared" si="2"/>
        <v>0.30656538252848614</v>
      </c>
    </row>
    <row r="11" spans="1:30" x14ac:dyDescent="0.25">
      <c r="A11">
        <v>1883</v>
      </c>
      <c r="B11">
        <v>138</v>
      </c>
      <c r="C11">
        <v>365</v>
      </c>
      <c r="E11" s="12">
        <v>1883</v>
      </c>
      <c r="F11" s="12">
        <v>5</v>
      </c>
      <c r="G11" s="13">
        <f t="shared" si="3"/>
        <v>1.3698630136986301E-2</v>
      </c>
      <c r="H11" s="12"/>
      <c r="I11" s="12">
        <v>1883</v>
      </c>
      <c r="J11" s="12">
        <v>18</v>
      </c>
      <c r="K11" s="13">
        <f t="shared" si="4"/>
        <v>4.9315068493150684E-2</v>
      </c>
      <c r="L11" s="12"/>
      <c r="M11" s="12">
        <v>1883</v>
      </c>
      <c r="N11" s="12">
        <v>40</v>
      </c>
      <c r="O11" s="13">
        <f t="shared" si="5"/>
        <v>0.1095890410958904</v>
      </c>
      <c r="Q11" s="14">
        <v>44.64</v>
      </c>
      <c r="R11" s="14"/>
      <c r="S11" s="14"/>
      <c r="T11" s="14">
        <v>1883</v>
      </c>
      <c r="U11" s="14">
        <v>34.53</v>
      </c>
      <c r="V11" s="15">
        <f t="shared" si="0"/>
        <v>0.77352150537634412</v>
      </c>
      <c r="W11" s="14"/>
      <c r="X11" s="14">
        <v>1883</v>
      </c>
      <c r="Y11" s="14">
        <v>23.58</v>
      </c>
      <c r="Z11" s="15">
        <f t="shared" si="1"/>
        <v>0.52822580645161288</v>
      </c>
      <c r="AA11" s="14"/>
      <c r="AB11" s="14">
        <v>1883</v>
      </c>
      <c r="AC11" s="14">
        <v>10.54</v>
      </c>
      <c r="AD11" s="15">
        <f t="shared" si="2"/>
        <v>0.23611111111111108</v>
      </c>
    </row>
    <row r="12" spans="1:30" x14ac:dyDescent="0.25">
      <c r="A12">
        <v>1884</v>
      </c>
      <c r="B12">
        <v>133</v>
      </c>
      <c r="C12">
        <v>365</v>
      </c>
      <c r="E12" s="12">
        <v>1884</v>
      </c>
      <c r="F12" s="12">
        <v>4</v>
      </c>
      <c r="G12" s="13">
        <f t="shared" si="3"/>
        <v>1.0958904109589041E-2</v>
      </c>
      <c r="H12" s="12"/>
      <c r="I12" s="12">
        <v>1884</v>
      </c>
      <c r="J12" s="12">
        <v>33</v>
      </c>
      <c r="K12" s="13">
        <f t="shared" si="4"/>
        <v>9.0410958904109592E-2</v>
      </c>
      <c r="L12" s="12"/>
      <c r="M12" s="12">
        <v>1884</v>
      </c>
      <c r="N12" s="12">
        <v>51</v>
      </c>
      <c r="O12" s="13">
        <f t="shared" si="5"/>
        <v>0.13972602739726028</v>
      </c>
      <c r="Q12" s="14">
        <v>53.7</v>
      </c>
      <c r="R12" s="14"/>
      <c r="S12" s="14"/>
      <c r="T12" s="14">
        <v>1884</v>
      </c>
      <c r="U12" s="14">
        <v>45.55</v>
      </c>
      <c r="V12" s="15">
        <f t="shared" si="0"/>
        <v>0.84823091247672244</v>
      </c>
      <c r="W12" s="14"/>
      <c r="X12" s="14">
        <v>1884</v>
      </c>
      <c r="Y12" s="14">
        <v>36.81</v>
      </c>
      <c r="Z12" s="15">
        <f t="shared" si="1"/>
        <v>0.68547486033519556</v>
      </c>
      <c r="AA12" s="14"/>
      <c r="AB12" s="14">
        <v>1884</v>
      </c>
      <c r="AC12" s="14">
        <v>7.84</v>
      </c>
      <c r="AD12" s="15">
        <f t="shared" si="2"/>
        <v>0.14599627560521414</v>
      </c>
    </row>
    <row r="13" spans="1:30" x14ac:dyDescent="0.25">
      <c r="A13">
        <v>1885</v>
      </c>
      <c r="B13">
        <v>117</v>
      </c>
      <c r="C13">
        <v>365</v>
      </c>
      <c r="E13" s="12">
        <v>1885</v>
      </c>
      <c r="F13" s="12">
        <v>4</v>
      </c>
      <c r="G13" s="13">
        <f t="shared" si="3"/>
        <v>1.0958904109589041E-2</v>
      </c>
      <c r="H13" s="12"/>
      <c r="I13" s="12">
        <v>1885</v>
      </c>
      <c r="J13" s="12">
        <v>17</v>
      </c>
      <c r="K13" s="13">
        <f t="shared" si="4"/>
        <v>4.6575342465753428E-2</v>
      </c>
      <c r="L13" s="12"/>
      <c r="M13" s="12">
        <v>1885</v>
      </c>
      <c r="N13" s="12">
        <v>38</v>
      </c>
      <c r="O13" s="13">
        <f t="shared" si="5"/>
        <v>0.10410958904109589</v>
      </c>
      <c r="Q13" s="14">
        <v>38.450000000000003</v>
      </c>
      <c r="R13" s="14"/>
      <c r="S13" s="14"/>
      <c r="T13" s="14">
        <v>1885</v>
      </c>
      <c r="U13" s="14">
        <v>31.16</v>
      </c>
      <c r="V13" s="15">
        <f t="shared" si="0"/>
        <v>0.81040312093628086</v>
      </c>
      <c r="W13" s="14"/>
      <c r="X13" s="14">
        <v>1885</v>
      </c>
      <c r="Y13" s="14">
        <v>21.83</v>
      </c>
      <c r="Z13" s="15">
        <f t="shared" si="1"/>
        <v>0.56775032509752921</v>
      </c>
      <c r="AA13" s="14"/>
      <c r="AB13" s="14">
        <v>1885</v>
      </c>
      <c r="AC13" s="14">
        <v>9.08</v>
      </c>
      <c r="AD13" s="15">
        <f t="shared" si="2"/>
        <v>0.23615084525357605</v>
      </c>
    </row>
    <row r="14" spans="1:30" x14ac:dyDescent="0.25">
      <c r="A14">
        <v>1886</v>
      </c>
      <c r="B14">
        <v>127</v>
      </c>
      <c r="C14">
        <v>365</v>
      </c>
      <c r="E14" s="12">
        <v>1886</v>
      </c>
      <c r="F14" s="12">
        <v>4</v>
      </c>
      <c r="G14" s="13">
        <f t="shared" si="3"/>
        <v>1.0958904109589041E-2</v>
      </c>
      <c r="H14" s="12"/>
      <c r="I14" s="12">
        <v>1886</v>
      </c>
      <c r="J14" s="12">
        <v>20</v>
      </c>
      <c r="K14" s="13">
        <f t="shared" si="4"/>
        <v>5.4794520547945202E-2</v>
      </c>
      <c r="L14" s="12"/>
      <c r="M14" s="12">
        <v>1886</v>
      </c>
      <c r="N14" s="12">
        <v>41</v>
      </c>
      <c r="O14" s="13">
        <f t="shared" si="5"/>
        <v>0.11232876712328767</v>
      </c>
      <c r="Q14" s="14">
        <v>44.81</v>
      </c>
      <c r="R14" s="14"/>
      <c r="S14" s="14"/>
      <c r="T14" s="14">
        <v>1886</v>
      </c>
      <c r="U14" s="14">
        <v>36.799999999999997</v>
      </c>
      <c r="V14" s="15">
        <f t="shared" si="0"/>
        <v>0.82124525775496526</v>
      </c>
      <c r="W14" s="14"/>
      <c r="X14" s="14">
        <v>1886</v>
      </c>
      <c r="Y14" s="14">
        <v>26.44</v>
      </c>
      <c r="Z14" s="15">
        <f t="shared" si="1"/>
        <v>0.59004686453916533</v>
      </c>
      <c r="AA14" s="14"/>
      <c r="AB14" s="14">
        <v>1886</v>
      </c>
      <c r="AC14" s="14">
        <v>11.84</v>
      </c>
      <c r="AD14" s="15">
        <f t="shared" si="2"/>
        <v>0.26422673510377148</v>
      </c>
    </row>
    <row r="15" spans="1:30" x14ac:dyDescent="0.25">
      <c r="A15">
        <v>1887</v>
      </c>
      <c r="B15">
        <v>148</v>
      </c>
      <c r="C15">
        <v>365</v>
      </c>
      <c r="E15" s="12">
        <v>1887</v>
      </c>
      <c r="F15" s="12">
        <v>1</v>
      </c>
      <c r="G15" s="13">
        <f t="shared" si="3"/>
        <v>2.7397260273972603E-3</v>
      </c>
      <c r="H15" s="12"/>
      <c r="I15" s="12">
        <v>1887</v>
      </c>
      <c r="J15" s="12">
        <v>17</v>
      </c>
      <c r="K15" s="13">
        <f t="shared" si="4"/>
        <v>4.6575342465753428E-2</v>
      </c>
      <c r="L15" s="12"/>
      <c r="M15" s="12">
        <v>1887</v>
      </c>
      <c r="N15" s="12">
        <v>37</v>
      </c>
      <c r="O15" s="13">
        <f t="shared" si="5"/>
        <v>0.10136986301369863</v>
      </c>
      <c r="Q15" s="14">
        <v>37.909999999999997</v>
      </c>
      <c r="R15" s="14"/>
      <c r="S15" s="14"/>
      <c r="T15" s="14">
        <v>1887</v>
      </c>
      <c r="U15" s="14">
        <v>27.36</v>
      </c>
      <c r="V15" s="15">
        <f t="shared" si="0"/>
        <v>0.72170931152730156</v>
      </c>
      <c r="W15" s="14"/>
      <c r="X15" s="14">
        <v>1887</v>
      </c>
      <c r="Y15" s="14">
        <v>17.489999999999998</v>
      </c>
      <c r="Z15" s="15">
        <f t="shared" si="1"/>
        <v>0.4613558427855447</v>
      </c>
      <c r="AA15" s="14"/>
      <c r="AB15" s="14">
        <v>1887</v>
      </c>
      <c r="AC15" s="14">
        <v>1.72</v>
      </c>
      <c r="AD15" s="15">
        <f t="shared" si="2"/>
        <v>4.537061461355843E-2</v>
      </c>
    </row>
    <row r="16" spans="1:30" x14ac:dyDescent="0.25">
      <c r="A16">
        <v>1888</v>
      </c>
      <c r="B16">
        <v>140</v>
      </c>
      <c r="C16">
        <v>365</v>
      </c>
      <c r="E16" s="12">
        <v>1888</v>
      </c>
      <c r="F16" s="12">
        <v>2</v>
      </c>
      <c r="G16" s="13">
        <f t="shared" si="3"/>
        <v>5.4794520547945206E-3</v>
      </c>
      <c r="H16" s="12"/>
      <c r="I16" s="12">
        <v>1888</v>
      </c>
      <c r="J16" s="12">
        <v>22</v>
      </c>
      <c r="K16" s="13">
        <f t="shared" si="4"/>
        <v>6.0273972602739728E-2</v>
      </c>
      <c r="L16" s="12"/>
      <c r="M16" s="12">
        <v>1888</v>
      </c>
      <c r="N16" s="12">
        <v>47</v>
      </c>
      <c r="O16" s="13">
        <f t="shared" si="5"/>
        <v>0.12876712328767123</v>
      </c>
      <c r="Q16" s="14">
        <v>44.14</v>
      </c>
      <c r="R16" s="14"/>
      <c r="S16" s="14"/>
      <c r="T16" s="14">
        <v>1888</v>
      </c>
      <c r="U16" s="14">
        <v>35.57</v>
      </c>
      <c r="V16" s="15">
        <f t="shared" si="0"/>
        <v>0.80584503851381961</v>
      </c>
      <c r="W16" s="14"/>
      <c r="X16" s="14">
        <v>1888</v>
      </c>
      <c r="Y16" s="14">
        <v>23</v>
      </c>
      <c r="Z16" s="15">
        <f t="shared" si="1"/>
        <v>0.52106932487539648</v>
      </c>
      <c r="AA16" s="14"/>
      <c r="AB16" s="14">
        <v>1888</v>
      </c>
      <c r="AC16" s="14">
        <v>4.3499999999999996</v>
      </c>
      <c r="AD16" s="15">
        <f t="shared" si="2"/>
        <v>9.8550067965564106E-2</v>
      </c>
    </row>
    <row r="17" spans="1:30" x14ac:dyDescent="0.25">
      <c r="A17">
        <v>1889</v>
      </c>
      <c r="B17">
        <v>148</v>
      </c>
      <c r="C17">
        <v>365</v>
      </c>
      <c r="E17" s="12">
        <v>1889</v>
      </c>
      <c r="F17" s="12">
        <v>2</v>
      </c>
      <c r="G17" s="13">
        <f t="shared" si="3"/>
        <v>5.4794520547945206E-3</v>
      </c>
      <c r="H17" s="12"/>
      <c r="I17" s="12">
        <v>1889</v>
      </c>
      <c r="J17" s="12">
        <v>17</v>
      </c>
      <c r="K17" s="13">
        <f t="shared" si="4"/>
        <v>4.6575342465753428E-2</v>
      </c>
      <c r="L17" s="12"/>
      <c r="M17" s="12">
        <v>1889</v>
      </c>
      <c r="N17" s="12">
        <v>40</v>
      </c>
      <c r="O17" s="13">
        <f t="shared" si="5"/>
        <v>0.1095890410958904</v>
      </c>
      <c r="Q17" s="14">
        <v>38.83</v>
      </c>
      <c r="R17" s="14"/>
      <c r="S17" s="14"/>
      <c r="T17" s="14">
        <v>1889</v>
      </c>
      <c r="U17" s="14">
        <v>29.37</v>
      </c>
      <c r="V17" s="15">
        <f t="shared" si="0"/>
        <v>0.75637393767705385</v>
      </c>
      <c r="W17" s="14"/>
      <c r="X17" s="14">
        <v>1889</v>
      </c>
      <c r="Y17" s="14">
        <v>18.27</v>
      </c>
      <c r="Z17" s="15">
        <f t="shared" si="1"/>
        <v>0.47051249034251869</v>
      </c>
      <c r="AA17" s="14"/>
      <c r="AB17" s="14">
        <v>1889</v>
      </c>
      <c r="AC17" s="14">
        <v>3.97</v>
      </c>
      <c r="AD17" s="15">
        <f t="shared" si="2"/>
        <v>0.10224053566829772</v>
      </c>
    </row>
    <row r="18" spans="1:30" x14ac:dyDescent="0.25">
      <c r="A18">
        <v>1890</v>
      </c>
      <c r="B18">
        <v>133</v>
      </c>
      <c r="C18">
        <v>365</v>
      </c>
      <c r="E18" s="12">
        <v>1890</v>
      </c>
      <c r="F18" s="12">
        <v>3</v>
      </c>
      <c r="G18" s="13">
        <f t="shared" si="3"/>
        <v>8.21917808219178E-3</v>
      </c>
      <c r="H18" s="12"/>
      <c r="I18" s="12">
        <v>1890</v>
      </c>
      <c r="J18" s="12">
        <v>23</v>
      </c>
      <c r="K18" s="13">
        <f t="shared" si="4"/>
        <v>6.3013698630136991E-2</v>
      </c>
      <c r="L18" s="12"/>
      <c r="M18" s="12">
        <v>1890</v>
      </c>
      <c r="N18" s="12">
        <v>45</v>
      </c>
      <c r="O18" s="13">
        <f t="shared" si="5"/>
        <v>0.12328767123287671</v>
      </c>
      <c r="Q18" s="14">
        <v>47.3</v>
      </c>
      <c r="R18" s="14"/>
      <c r="S18" s="14"/>
      <c r="T18" s="14">
        <v>1890</v>
      </c>
      <c r="U18" s="14">
        <v>36.29</v>
      </c>
      <c r="V18" s="15">
        <f t="shared" si="0"/>
        <v>0.76723044397463003</v>
      </c>
      <c r="W18" s="14"/>
      <c r="X18" s="14">
        <v>1890</v>
      </c>
      <c r="Y18" s="14">
        <v>25.57</v>
      </c>
      <c r="Z18" s="15">
        <f t="shared" si="1"/>
        <v>0.54059196617336158</v>
      </c>
      <c r="AA18" s="14"/>
      <c r="AB18" s="14">
        <v>1890</v>
      </c>
      <c r="AC18" s="14">
        <v>6.8</v>
      </c>
      <c r="AD18" s="15">
        <f t="shared" si="2"/>
        <v>0.14376321353065541</v>
      </c>
    </row>
    <row r="19" spans="1:30" x14ac:dyDescent="0.25">
      <c r="A19">
        <v>1891</v>
      </c>
      <c r="B19">
        <v>137</v>
      </c>
      <c r="C19">
        <v>365</v>
      </c>
      <c r="E19" s="12">
        <v>1891</v>
      </c>
      <c r="F19" s="12">
        <v>1</v>
      </c>
      <c r="G19" s="13">
        <f t="shared" si="3"/>
        <v>2.7397260273972603E-3</v>
      </c>
      <c r="H19" s="12"/>
      <c r="I19" s="12">
        <v>1891</v>
      </c>
      <c r="J19" s="12">
        <v>23</v>
      </c>
      <c r="K19" s="13">
        <f t="shared" si="4"/>
        <v>6.3013698630136991E-2</v>
      </c>
      <c r="L19" s="12"/>
      <c r="M19" s="12">
        <v>1891</v>
      </c>
      <c r="N19" s="12">
        <v>44</v>
      </c>
      <c r="O19" s="13">
        <f t="shared" si="5"/>
        <v>0.12054794520547946</v>
      </c>
      <c r="Q19" s="14">
        <v>43.14</v>
      </c>
      <c r="R19" s="14"/>
      <c r="S19" s="14"/>
      <c r="T19" s="14">
        <v>1891</v>
      </c>
      <c r="U19" s="14">
        <v>32.75</v>
      </c>
      <c r="V19" s="15">
        <f t="shared" si="0"/>
        <v>0.75915623551228562</v>
      </c>
      <c r="W19" s="14"/>
      <c r="X19" s="14">
        <v>1891</v>
      </c>
      <c r="Y19" s="14">
        <v>22.26</v>
      </c>
      <c r="Z19" s="15">
        <f t="shared" si="1"/>
        <v>0.51599443671766343</v>
      </c>
      <c r="AA19" s="14"/>
      <c r="AB19" s="14">
        <v>1891</v>
      </c>
      <c r="AC19" s="14">
        <v>1.54</v>
      </c>
      <c r="AD19" s="15">
        <f t="shared" si="2"/>
        <v>3.5697728326379234E-2</v>
      </c>
    </row>
    <row r="20" spans="1:30" x14ac:dyDescent="0.25">
      <c r="A20">
        <v>1892</v>
      </c>
      <c r="B20">
        <v>117</v>
      </c>
      <c r="C20">
        <v>365</v>
      </c>
      <c r="E20" s="12">
        <v>1892</v>
      </c>
      <c r="F20" s="12">
        <v>4</v>
      </c>
      <c r="G20" s="13">
        <f t="shared" si="3"/>
        <v>1.0958904109589041E-2</v>
      </c>
      <c r="H20" s="12"/>
      <c r="I20" s="12">
        <v>1892</v>
      </c>
      <c r="J20" s="12">
        <v>16</v>
      </c>
      <c r="K20" s="13">
        <f t="shared" si="4"/>
        <v>4.3835616438356165E-2</v>
      </c>
      <c r="L20" s="12"/>
      <c r="M20" s="12">
        <v>1892</v>
      </c>
      <c r="N20" s="12">
        <v>33</v>
      </c>
      <c r="O20" s="13">
        <f t="shared" si="5"/>
        <v>9.0410958904109592E-2</v>
      </c>
      <c r="Q20" s="14">
        <v>37.270000000000003</v>
      </c>
      <c r="R20" s="14"/>
      <c r="S20" s="14"/>
      <c r="T20" s="14">
        <v>1892</v>
      </c>
      <c r="U20" s="14">
        <v>28.7</v>
      </c>
      <c r="V20" s="15">
        <f t="shared" si="0"/>
        <v>0.77005634558626235</v>
      </c>
      <c r="W20" s="14"/>
      <c r="X20" s="14">
        <v>1892</v>
      </c>
      <c r="Y20" s="14">
        <v>20.149999999999999</v>
      </c>
      <c r="Z20" s="15">
        <f t="shared" si="1"/>
        <v>0.54064931580359532</v>
      </c>
      <c r="AA20" s="14"/>
      <c r="AB20" s="14">
        <v>1892</v>
      </c>
      <c r="AC20" s="14">
        <v>9.18</v>
      </c>
      <c r="AD20" s="15">
        <f t="shared" si="2"/>
        <v>0.24631070566138982</v>
      </c>
    </row>
    <row r="21" spans="1:30" x14ac:dyDescent="0.25">
      <c r="A21">
        <v>1893</v>
      </c>
      <c r="B21">
        <v>130</v>
      </c>
      <c r="C21">
        <v>365</v>
      </c>
      <c r="E21" s="12">
        <v>1893</v>
      </c>
      <c r="F21" s="12">
        <v>1</v>
      </c>
      <c r="G21" s="13">
        <f t="shared" si="3"/>
        <v>2.7397260273972603E-3</v>
      </c>
      <c r="H21" s="12"/>
      <c r="I21" s="12">
        <v>1893</v>
      </c>
      <c r="J21" s="12">
        <v>16</v>
      </c>
      <c r="K21" s="13">
        <f t="shared" si="4"/>
        <v>4.3835616438356165E-2</v>
      </c>
      <c r="L21" s="12"/>
      <c r="M21" s="12">
        <v>1893</v>
      </c>
      <c r="N21" s="12">
        <v>39</v>
      </c>
      <c r="O21" s="13">
        <f t="shared" si="5"/>
        <v>0.10684931506849316</v>
      </c>
      <c r="Q21" s="14">
        <v>37.159999999999997</v>
      </c>
      <c r="R21" s="14"/>
      <c r="S21" s="14"/>
      <c r="T21" s="14">
        <v>1893</v>
      </c>
      <c r="U21" s="14">
        <v>27.61</v>
      </c>
      <c r="V21" s="15">
        <f t="shared" si="0"/>
        <v>0.74300322927879447</v>
      </c>
      <c r="W21" s="14"/>
      <c r="X21" s="14">
        <v>1893</v>
      </c>
      <c r="Y21" s="14">
        <v>15.75</v>
      </c>
      <c r="Z21" s="15">
        <f t="shared" si="1"/>
        <v>0.4238428417653391</v>
      </c>
      <c r="AA21" s="14"/>
      <c r="AB21" s="14">
        <v>1893</v>
      </c>
      <c r="AC21" s="14">
        <v>1.58</v>
      </c>
      <c r="AD21" s="15">
        <f t="shared" si="2"/>
        <v>4.2518837459634022E-2</v>
      </c>
    </row>
    <row r="22" spans="1:30" x14ac:dyDescent="0.25">
      <c r="A22">
        <v>1894</v>
      </c>
      <c r="B22">
        <v>138</v>
      </c>
      <c r="C22">
        <v>365</v>
      </c>
      <c r="E22" s="12">
        <v>1894</v>
      </c>
      <c r="F22" s="12">
        <v>2</v>
      </c>
      <c r="G22" s="13">
        <f t="shared" si="3"/>
        <v>5.4794520547945206E-3</v>
      </c>
      <c r="H22" s="12"/>
      <c r="I22" s="12">
        <v>1894</v>
      </c>
      <c r="J22" s="12">
        <v>13</v>
      </c>
      <c r="K22" s="13">
        <f t="shared" si="4"/>
        <v>3.5616438356164383E-2</v>
      </c>
      <c r="L22" s="12"/>
      <c r="M22" s="12">
        <v>1894</v>
      </c>
      <c r="N22" s="12">
        <v>32</v>
      </c>
      <c r="O22" s="13">
        <f t="shared" si="5"/>
        <v>8.7671232876712329E-2</v>
      </c>
      <c r="Q22" s="14">
        <v>33.21</v>
      </c>
      <c r="R22" s="14"/>
      <c r="S22" s="14"/>
      <c r="T22" s="14">
        <v>1894</v>
      </c>
      <c r="U22" s="14">
        <v>22.98</v>
      </c>
      <c r="V22" s="15">
        <f t="shared" si="0"/>
        <v>0.69196025293586272</v>
      </c>
      <c r="W22" s="14"/>
      <c r="X22" s="14">
        <v>1894</v>
      </c>
      <c r="Y22" s="14">
        <v>13.79</v>
      </c>
      <c r="Z22" s="15">
        <f t="shared" si="1"/>
        <v>0.41523637458596807</v>
      </c>
      <c r="AA22" s="14"/>
      <c r="AB22" s="14">
        <v>1894</v>
      </c>
      <c r="AC22" s="14">
        <v>3.72</v>
      </c>
      <c r="AD22" s="15">
        <f t="shared" si="2"/>
        <v>0.11201445347786812</v>
      </c>
    </row>
    <row r="23" spans="1:30" x14ac:dyDescent="0.25">
      <c r="A23">
        <v>1895</v>
      </c>
      <c r="B23">
        <v>117</v>
      </c>
      <c r="C23">
        <v>365</v>
      </c>
      <c r="E23" s="12">
        <v>1895</v>
      </c>
      <c r="F23" s="12">
        <v>1</v>
      </c>
      <c r="G23" s="13">
        <f t="shared" si="3"/>
        <v>2.7397260273972603E-3</v>
      </c>
      <c r="H23" s="12"/>
      <c r="I23" s="12">
        <v>1895</v>
      </c>
      <c r="J23" s="12">
        <v>8</v>
      </c>
      <c r="K23" s="13">
        <f t="shared" si="4"/>
        <v>2.1917808219178082E-2</v>
      </c>
      <c r="L23" s="12"/>
      <c r="M23" s="12">
        <v>1895</v>
      </c>
      <c r="N23" s="12">
        <v>30</v>
      </c>
      <c r="O23" s="13">
        <f t="shared" si="5"/>
        <v>8.2191780821917804E-2</v>
      </c>
      <c r="Q23" s="14">
        <v>28.41</v>
      </c>
      <c r="R23" s="14"/>
      <c r="S23" s="14"/>
      <c r="T23" s="14">
        <v>1895</v>
      </c>
      <c r="U23" s="14">
        <v>19.47</v>
      </c>
      <c r="V23" s="15">
        <f t="shared" si="0"/>
        <v>0.68532206969376974</v>
      </c>
      <c r="W23" s="14"/>
      <c r="X23" s="14">
        <v>1895</v>
      </c>
      <c r="Y23" s="14">
        <v>8.7899999999999991</v>
      </c>
      <c r="Z23" s="15">
        <f t="shared" si="1"/>
        <v>0.30939809926082362</v>
      </c>
      <c r="AA23" s="14"/>
      <c r="AB23" s="14">
        <v>1895</v>
      </c>
      <c r="AC23" s="14">
        <v>2.21</v>
      </c>
      <c r="AD23" s="15">
        <f t="shared" si="2"/>
        <v>7.7789510735656459E-2</v>
      </c>
    </row>
    <row r="24" spans="1:30" x14ac:dyDescent="0.25">
      <c r="A24">
        <v>1896</v>
      </c>
      <c r="B24">
        <v>120</v>
      </c>
      <c r="C24">
        <v>365</v>
      </c>
      <c r="E24" s="12">
        <v>1896</v>
      </c>
      <c r="F24" s="12">
        <v>3</v>
      </c>
      <c r="G24" s="13">
        <f t="shared" si="3"/>
        <v>8.21917808219178E-3</v>
      </c>
      <c r="H24" s="12"/>
      <c r="I24" s="12">
        <v>1896</v>
      </c>
      <c r="J24" s="12">
        <v>11</v>
      </c>
      <c r="K24" s="13">
        <f t="shared" si="4"/>
        <v>3.0136986301369864E-2</v>
      </c>
      <c r="L24" s="12"/>
      <c r="M24" s="12">
        <v>1896</v>
      </c>
      <c r="N24" s="12">
        <v>26</v>
      </c>
      <c r="O24" s="13">
        <f t="shared" si="5"/>
        <v>7.1232876712328766E-2</v>
      </c>
      <c r="Q24" s="14">
        <v>32.409999999999997</v>
      </c>
      <c r="R24" s="14"/>
      <c r="S24" s="14"/>
      <c r="T24" s="14">
        <v>1896</v>
      </c>
      <c r="U24" s="14">
        <v>22.1</v>
      </c>
      <c r="V24" s="15">
        <f t="shared" si="0"/>
        <v>0.68188830607837103</v>
      </c>
      <c r="W24" s="14"/>
      <c r="X24" s="14">
        <v>1896</v>
      </c>
      <c r="Y24" s="14">
        <v>15.23</v>
      </c>
      <c r="Z24" s="15">
        <f t="shared" si="1"/>
        <v>0.46991669237889544</v>
      </c>
      <c r="AA24" s="14"/>
      <c r="AB24" s="14">
        <v>1896</v>
      </c>
      <c r="AC24" s="14">
        <v>7.33</v>
      </c>
      <c r="AD24" s="15">
        <f t="shared" si="2"/>
        <v>0.22616476396174023</v>
      </c>
    </row>
    <row r="25" spans="1:30" x14ac:dyDescent="0.25">
      <c r="A25">
        <v>1897</v>
      </c>
      <c r="B25">
        <v>127</v>
      </c>
      <c r="C25">
        <v>365</v>
      </c>
      <c r="E25" s="12">
        <v>1897</v>
      </c>
      <c r="F25" s="12">
        <v>2</v>
      </c>
      <c r="G25" s="13">
        <f t="shared" si="3"/>
        <v>5.4794520547945206E-3</v>
      </c>
      <c r="H25" s="12"/>
      <c r="I25" s="12">
        <v>1897</v>
      </c>
      <c r="J25" s="12">
        <v>13</v>
      </c>
      <c r="K25" s="13">
        <f t="shared" si="4"/>
        <v>3.5616438356164383E-2</v>
      </c>
      <c r="L25" s="12"/>
      <c r="M25" s="12">
        <v>1897</v>
      </c>
      <c r="N25" s="12">
        <v>34</v>
      </c>
      <c r="O25" s="13">
        <f t="shared" si="5"/>
        <v>9.3150684931506855E-2</v>
      </c>
      <c r="Q25" s="14">
        <v>35.65</v>
      </c>
      <c r="R25" s="14"/>
      <c r="S25" s="14"/>
      <c r="T25" s="14">
        <v>1897</v>
      </c>
      <c r="U25" s="14">
        <v>25.28</v>
      </c>
      <c r="V25" s="15">
        <f t="shared" si="0"/>
        <v>0.70911640953716693</v>
      </c>
      <c r="W25" s="14"/>
      <c r="X25" s="14">
        <v>1897</v>
      </c>
      <c r="Y25" s="14">
        <v>15.41</v>
      </c>
      <c r="Z25" s="15">
        <f t="shared" si="1"/>
        <v>0.43225806451612903</v>
      </c>
      <c r="AA25" s="14"/>
      <c r="AB25" s="14">
        <v>1897</v>
      </c>
      <c r="AC25" s="14">
        <v>4.99</v>
      </c>
      <c r="AD25" s="15">
        <f t="shared" si="2"/>
        <v>0.13997194950911643</v>
      </c>
    </row>
    <row r="26" spans="1:30" x14ac:dyDescent="0.25">
      <c r="A26">
        <v>1898</v>
      </c>
      <c r="B26">
        <v>127</v>
      </c>
      <c r="C26">
        <v>365</v>
      </c>
      <c r="E26" s="12">
        <v>1898</v>
      </c>
      <c r="F26" s="12">
        <v>0</v>
      </c>
      <c r="G26" s="13">
        <f t="shared" si="3"/>
        <v>0</v>
      </c>
      <c r="H26" s="12"/>
      <c r="I26" s="12">
        <v>1898</v>
      </c>
      <c r="J26" s="12">
        <v>17</v>
      </c>
      <c r="K26" s="13">
        <f t="shared" si="4"/>
        <v>4.6575342465753428E-2</v>
      </c>
      <c r="L26" s="12"/>
      <c r="M26" s="12">
        <v>1898</v>
      </c>
      <c r="N26" s="12">
        <v>41</v>
      </c>
      <c r="O26" s="13">
        <f t="shared" si="5"/>
        <v>0.11232876712328767</v>
      </c>
      <c r="Q26" s="14">
        <v>38.68</v>
      </c>
      <c r="R26" s="14"/>
      <c r="S26" s="14"/>
      <c r="T26" s="14">
        <v>1898</v>
      </c>
      <c r="U26" s="14">
        <v>28.46</v>
      </c>
      <c r="V26" s="15">
        <f t="shared" si="0"/>
        <v>0.73578076525336089</v>
      </c>
      <c r="W26" s="14"/>
      <c r="X26" s="14">
        <v>1898</v>
      </c>
      <c r="Y26" s="14">
        <v>16.13</v>
      </c>
      <c r="Z26" s="15">
        <f t="shared" si="1"/>
        <v>0.41701137538779731</v>
      </c>
      <c r="AA26" s="14"/>
      <c r="AB26" s="14">
        <v>1898</v>
      </c>
      <c r="AC26" s="14">
        <v>0</v>
      </c>
      <c r="AD26" s="15">
        <f t="shared" si="2"/>
        <v>0</v>
      </c>
    </row>
    <row r="27" spans="1:30" x14ac:dyDescent="0.25">
      <c r="A27">
        <v>1899</v>
      </c>
      <c r="B27">
        <v>101</v>
      </c>
      <c r="C27">
        <v>365</v>
      </c>
      <c r="E27" s="12">
        <v>1899</v>
      </c>
      <c r="F27" s="12">
        <v>5</v>
      </c>
      <c r="G27" s="13">
        <f t="shared" si="3"/>
        <v>1.3698630136986301E-2</v>
      </c>
      <c r="H27" s="12"/>
      <c r="I27" s="12">
        <v>1899</v>
      </c>
      <c r="J27" s="12">
        <v>12</v>
      </c>
      <c r="K27" s="13">
        <f t="shared" si="4"/>
        <v>3.287671232876712E-2</v>
      </c>
      <c r="L27" s="12"/>
      <c r="M27" s="12">
        <v>1899</v>
      </c>
      <c r="N27" s="12">
        <v>31</v>
      </c>
      <c r="O27" s="13">
        <f t="shared" si="5"/>
        <v>8.4931506849315067E-2</v>
      </c>
      <c r="Q27" s="14">
        <v>37.840000000000003</v>
      </c>
      <c r="R27" s="14"/>
      <c r="S27" s="14"/>
      <c r="T27" s="14">
        <v>1899</v>
      </c>
      <c r="U27" s="14">
        <v>28.49</v>
      </c>
      <c r="V27" s="15">
        <f t="shared" si="0"/>
        <v>0.75290697674418594</v>
      </c>
      <c r="W27" s="14"/>
      <c r="X27" s="14">
        <v>1899</v>
      </c>
      <c r="Y27" s="14">
        <v>19.510000000000002</v>
      </c>
      <c r="Z27" s="15">
        <f t="shared" si="1"/>
        <v>0.51559196617336156</v>
      </c>
      <c r="AA27" s="14"/>
      <c r="AB27" s="14">
        <v>1899</v>
      </c>
      <c r="AC27" s="14">
        <v>13.61</v>
      </c>
      <c r="AD27" s="15">
        <f t="shared" si="2"/>
        <v>0.35967230443974624</v>
      </c>
    </row>
    <row r="28" spans="1:30" x14ac:dyDescent="0.25">
      <c r="A28">
        <v>1900</v>
      </c>
      <c r="B28">
        <v>105</v>
      </c>
      <c r="C28">
        <v>365</v>
      </c>
      <c r="E28" s="12">
        <v>1900</v>
      </c>
      <c r="F28" s="12">
        <v>1</v>
      </c>
      <c r="G28" s="13">
        <f t="shared" si="3"/>
        <v>2.7397260273972603E-3</v>
      </c>
      <c r="H28" s="12"/>
      <c r="I28" s="12">
        <v>1900</v>
      </c>
      <c r="J28" s="12">
        <v>12</v>
      </c>
      <c r="K28" s="13">
        <f t="shared" si="4"/>
        <v>3.287671232876712E-2</v>
      </c>
      <c r="L28" s="12"/>
      <c r="M28" s="12">
        <v>1900</v>
      </c>
      <c r="N28" s="12">
        <v>30</v>
      </c>
      <c r="O28" s="13">
        <f t="shared" si="5"/>
        <v>8.2191780821917804E-2</v>
      </c>
      <c r="Q28" s="14">
        <v>28.13</v>
      </c>
      <c r="R28" s="14"/>
      <c r="S28" s="14"/>
      <c r="T28" s="14">
        <v>1900</v>
      </c>
      <c r="U28" s="14">
        <v>21.44</v>
      </c>
      <c r="V28" s="15">
        <f t="shared" si="0"/>
        <v>0.76217561322431571</v>
      </c>
      <c r="W28" s="14"/>
      <c r="X28" s="14">
        <v>1900</v>
      </c>
      <c r="Y28" s="14">
        <v>12.78</v>
      </c>
      <c r="Z28" s="15">
        <f t="shared" si="1"/>
        <v>0.45431923213650904</v>
      </c>
      <c r="AA28" s="14"/>
      <c r="AB28" s="14">
        <v>1900</v>
      </c>
      <c r="AC28" s="14">
        <v>1.75</v>
      </c>
      <c r="AD28" s="15">
        <f t="shared" si="2"/>
        <v>6.2211162460007109E-2</v>
      </c>
    </row>
    <row r="29" spans="1:30" x14ac:dyDescent="0.25">
      <c r="A29">
        <v>1901</v>
      </c>
      <c r="B29">
        <v>111</v>
      </c>
      <c r="C29">
        <v>365</v>
      </c>
      <c r="E29" s="12">
        <v>1901</v>
      </c>
      <c r="F29" s="12">
        <v>2</v>
      </c>
      <c r="G29" s="13">
        <f t="shared" si="3"/>
        <v>5.4794520547945206E-3</v>
      </c>
      <c r="H29" s="12"/>
      <c r="I29" s="12">
        <v>1901</v>
      </c>
      <c r="J29" s="12">
        <v>21</v>
      </c>
      <c r="K29" s="13">
        <f t="shared" si="4"/>
        <v>5.7534246575342465E-2</v>
      </c>
      <c r="L29" s="12"/>
      <c r="M29" s="12">
        <v>1901</v>
      </c>
      <c r="N29" s="12">
        <v>37</v>
      </c>
      <c r="O29" s="13">
        <f t="shared" si="5"/>
        <v>0.10136986301369863</v>
      </c>
      <c r="Q29" s="14">
        <v>36.33</v>
      </c>
      <c r="R29" s="14"/>
      <c r="S29" s="14"/>
      <c r="T29" s="14">
        <v>1901</v>
      </c>
      <c r="U29" s="14">
        <v>29.25</v>
      </c>
      <c r="V29" s="15">
        <f t="shared" si="0"/>
        <v>0.80511973575557394</v>
      </c>
      <c r="W29" s="14"/>
      <c r="X29" s="14">
        <v>1901</v>
      </c>
      <c r="Y29" s="14">
        <v>21.57</v>
      </c>
      <c r="Z29" s="15">
        <f t="shared" si="1"/>
        <v>0.59372419488026429</v>
      </c>
      <c r="AA29" s="14"/>
      <c r="AB29" s="14">
        <v>1901</v>
      </c>
      <c r="AC29" s="14">
        <v>5.0199999999999996</v>
      </c>
      <c r="AD29" s="15">
        <f t="shared" si="2"/>
        <v>0.1381778144783925</v>
      </c>
    </row>
    <row r="30" spans="1:30" x14ac:dyDescent="0.25">
      <c r="A30">
        <v>1902</v>
      </c>
      <c r="B30">
        <v>132</v>
      </c>
      <c r="C30">
        <v>365</v>
      </c>
      <c r="E30" s="12">
        <v>1902</v>
      </c>
      <c r="F30" s="12">
        <v>6</v>
      </c>
      <c r="G30" s="13">
        <f t="shared" si="3"/>
        <v>1.643835616438356E-2</v>
      </c>
      <c r="H30" s="12"/>
      <c r="I30" s="12">
        <v>1902</v>
      </c>
      <c r="J30" s="12">
        <v>25</v>
      </c>
      <c r="K30" s="13">
        <f t="shared" si="4"/>
        <v>6.8493150684931503E-2</v>
      </c>
      <c r="L30" s="12"/>
      <c r="M30" s="12">
        <v>1902</v>
      </c>
      <c r="N30" s="12">
        <v>50</v>
      </c>
      <c r="O30" s="13">
        <f t="shared" si="5"/>
        <v>0.13698630136986301</v>
      </c>
      <c r="Q30" s="14">
        <v>50.58</v>
      </c>
      <c r="R30" s="14"/>
      <c r="S30" s="14"/>
      <c r="T30" s="14">
        <v>1902</v>
      </c>
      <c r="U30" s="14">
        <v>42.54</v>
      </c>
      <c r="V30" s="15">
        <f t="shared" si="0"/>
        <v>0.84104389086595488</v>
      </c>
      <c r="W30" s="14"/>
      <c r="X30" s="14">
        <v>1902</v>
      </c>
      <c r="Y30" s="14">
        <v>30.24</v>
      </c>
      <c r="Z30" s="15">
        <f t="shared" si="1"/>
        <v>0.59786476868327398</v>
      </c>
      <c r="AA30" s="14"/>
      <c r="AB30" s="14">
        <v>1902</v>
      </c>
      <c r="AC30" s="14">
        <v>10.56</v>
      </c>
      <c r="AD30" s="15">
        <f t="shared" si="2"/>
        <v>0.2087781731909846</v>
      </c>
    </row>
    <row r="31" spans="1:30" x14ac:dyDescent="0.25">
      <c r="A31">
        <v>1903</v>
      </c>
      <c r="B31">
        <v>119</v>
      </c>
      <c r="C31">
        <v>365</v>
      </c>
      <c r="E31" s="12">
        <v>1903</v>
      </c>
      <c r="F31" s="12">
        <v>5</v>
      </c>
      <c r="G31" s="13">
        <f t="shared" si="3"/>
        <v>1.3698630136986301E-2</v>
      </c>
      <c r="H31" s="12"/>
      <c r="I31" s="12">
        <v>1903</v>
      </c>
      <c r="J31" s="12">
        <v>33</v>
      </c>
      <c r="K31" s="13">
        <f t="shared" si="4"/>
        <v>9.0410958904109592E-2</v>
      </c>
      <c r="L31" s="12"/>
      <c r="M31" s="12">
        <v>1903</v>
      </c>
      <c r="N31" s="12">
        <v>51</v>
      </c>
      <c r="O31" s="13">
        <f t="shared" si="5"/>
        <v>0.13972602739726028</v>
      </c>
      <c r="Q31" s="14">
        <v>61.11</v>
      </c>
      <c r="R31" s="14"/>
      <c r="S31" s="14"/>
      <c r="T31" s="14">
        <v>1903</v>
      </c>
      <c r="U31" s="14">
        <v>53.29</v>
      </c>
      <c r="V31" s="15">
        <f t="shared" si="0"/>
        <v>0.8720340369824906</v>
      </c>
      <c r="W31" s="14"/>
      <c r="X31" s="14">
        <v>1903</v>
      </c>
      <c r="Y31" s="14">
        <v>45.1</v>
      </c>
      <c r="Z31" s="15">
        <f t="shared" si="1"/>
        <v>0.7380134184257896</v>
      </c>
      <c r="AA31" s="14"/>
      <c r="AB31" s="14">
        <v>1903</v>
      </c>
      <c r="AC31" s="14">
        <v>17.16</v>
      </c>
      <c r="AD31" s="15">
        <f t="shared" si="2"/>
        <v>0.28080510554737359</v>
      </c>
    </row>
    <row r="32" spans="1:30" x14ac:dyDescent="0.25">
      <c r="A32">
        <v>1904</v>
      </c>
      <c r="B32">
        <v>117</v>
      </c>
      <c r="C32">
        <v>365</v>
      </c>
      <c r="E32" s="12">
        <v>1904</v>
      </c>
      <c r="F32" s="12">
        <v>2</v>
      </c>
      <c r="G32" s="13">
        <f t="shared" si="3"/>
        <v>5.4794520547945206E-3</v>
      </c>
      <c r="H32" s="12"/>
      <c r="I32" s="12">
        <v>1904</v>
      </c>
      <c r="J32" s="12">
        <v>9</v>
      </c>
      <c r="K32" s="13">
        <f t="shared" si="4"/>
        <v>2.4657534246575342E-2</v>
      </c>
      <c r="L32" s="12"/>
      <c r="M32" s="12">
        <v>1904</v>
      </c>
      <c r="N32" s="12">
        <v>28</v>
      </c>
      <c r="O32" s="13">
        <f t="shared" si="5"/>
        <v>7.6712328767123292E-2</v>
      </c>
      <c r="Q32" s="14">
        <v>30.14</v>
      </c>
      <c r="R32" s="14"/>
      <c r="S32" s="14"/>
      <c r="T32" s="14">
        <v>1904</v>
      </c>
      <c r="U32" s="14">
        <v>20.3</v>
      </c>
      <c r="V32" s="15">
        <f t="shared" si="0"/>
        <v>0.67352355673523556</v>
      </c>
      <c r="W32" s="14"/>
      <c r="X32" s="14">
        <v>1904</v>
      </c>
      <c r="Y32" s="14">
        <v>11.04</v>
      </c>
      <c r="Z32" s="15">
        <f t="shared" si="1"/>
        <v>0.36629064366290642</v>
      </c>
      <c r="AA32" s="14"/>
      <c r="AB32" s="14">
        <v>1904</v>
      </c>
      <c r="AC32" s="14">
        <v>4.17</v>
      </c>
      <c r="AD32" s="15">
        <f t="shared" si="2"/>
        <v>0.13835434638354346</v>
      </c>
    </row>
    <row r="33" spans="1:30" x14ac:dyDescent="0.25">
      <c r="A33">
        <v>1905</v>
      </c>
      <c r="B33">
        <v>119</v>
      </c>
      <c r="C33">
        <v>365</v>
      </c>
      <c r="E33" s="12">
        <v>1905</v>
      </c>
      <c r="F33" s="12">
        <v>3</v>
      </c>
      <c r="G33" s="13">
        <f t="shared" si="3"/>
        <v>8.21917808219178E-3</v>
      </c>
      <c r="H33" s="12"/>
      <c r="I33" s="12">
        <v>1905</v>
      </c>
      <c r="J33" s="12">
        <v>14</v>
      </c>
      <c r="K33" s="13">
        <f t="shared" si="4"/>
        <v>3.8356164383561646E-2</v>
      </c>
      <c r="L33" s="12"/>
      <c r="M33" s="12">
        <v>1905</v>
      </c>
      <c r="N33" s="12">
        <v>39</v>
      </c>
      <c r="O33" s="13">
        <f t="shared" si="5"/>
        <v>0.10684931506849316</v>
      </c>
      <c r="Q33" s="14">
        <v>39.17</v>
      </c>
      <c r="R33" s="14"/>
      <c r="S33" s="14"/>
      <c r="T33" s="14">
        <v>1905</v>
      </c>
      <c r="U33" s="14">
        <v>29.53</v>
      </c>
      <c r="V33" s="15">
        <f t="shared" si="0"/>
        <v>0.75389328567781466</v>
      </c>
      <c r="W33" s="14"/>
      <c r="X33" s="14">
        <v>1905</v>
      </c>
      <c r="Y33" s="14">
        <v>17.420000000000002</v>
      </c>
      <c r="Z33" s="15">
        <f t="shared" si="1"/>
        <v>0.44472810824610676</v>
      </c>
      <c r="AA33" s="14"/>
      <c r="AB33" s="14">
        <v>1905</v>
      </c>
      <c r="AC33" s="14">
        <v>7.17</v>
      </c>
      <c r="AD33" s="15">
        <f t="shared" si="2"/>
        <v>0.18304825121266274</v>
      </c>
    </row>
    <row r="34" spans="1:30" x14ac:dyDescent="0.25">
      <c r="A34">
        <v>1906</v>
      </c>
      <c r="B34">
        <v>136</v>
      </c>
      <c r="C34">
        <v>365</v>
      </c>
      <c r="E34" s="12">
        <v>1906</v>
      </c>
      <c r="F34" s="12">
        <v>6</v>
      </c>
      <c r="G34" s="13">
        <f t="shared" si="3"/>
        <v>1.643835616438356E-2</v>
      </c>
      <c r="H34" s="12"/>
      <c r="I34" s="12">
        <v>1906</v>
      </c>
      <c r="J34" s="12">
        <v>23</v>
      </c>
      <c r="K34" s="13">
        <f t="shared" si="4"/>
        <v>6.3013698630136991E-2</v>
      </c>
      <c r="L34" s="12"/>
      <c r="M34" s="12">
        <v>1906</v>
      </c>
      <c r="N34" s="12">
        <v>39</v>
      </c>
      <c r="O34" s="13">
        <f t="shared" si="5"/>
        <v>0.10684931506849316</v>
      </c>
      <c r="Q34" s="14">
        <v>48.8</v>
      </c>
      <c r="R34" s="14"/>
      <c r="S34" s="14"/>
      <c r="T34" s="14">
        <v>1906</v>
      </c>
      <c r="U34" s="14">
        <v>39</v>
      </c>
      <c r="V34" s="15">
        <f t="shared" ref="V34:V65" si="6">U34/Q34</f>
        <v>0.79918032786885251</v>
      </c>
      <c r="W34" s="14"/>
      <c r="X34" s="14">
        <v>1906</v>
      </c>
      <c r="Y34" s="14">
        <v>30.74</v>
      </c>
      <c r="Z34" s="15">
        <f t="shared" ref="Z34:Z65" si="7">Y34/Q34</f>
        <v>0.6299180327868853</v>
      </c>
      <c r="AA34" s="14"/>
      <c r="AB34" s="14">
        <v>1906</v>
      </c>
      <c r="AC34" s="14">
        <v>13.14</v>
      </c>
      <c r="AD34" s="15">
        <f t="shared" ref="AD34:AD65" si="8">AC34/Q34</f>
        <v>0.26926229508196725</v>
      </c>
    </row>
    <row r="35" spans="1:30" x14ac:dyDescent="0.25">
      <c r="A35">
        <v>1907</v>
      </c>
      <c r="B35">
        <v>137</v>
      </c>
      <c r="C35">
        <v>365</v>
      </c>
      <c r="E35" s="12">
        <v>1907</v>
      </c>
      <c r="F35" s="12">
        <v>4</v>
      </c>
      <c r="G35" s="13">
        <f t="shared" si="3"/>
        <v>1.0958904109589041E-2</v>
      </c>
      <c r="H35" s="12"/>
      <c r="I35" s="12">
        <v>1907</v>
      </c>
      <c r="J35" s="12">
        <v>21</v>
      </c>
      <c r="K35" s="13">
        <f t="shared" si="4"/>
        <v>5.7534246575342465E-2</v>
      </c>
      <c r="L35" s="12"/>
      <c r="M35" s="12">
        <v>1907</v>
      </c>
      <c r="N35" s="12">
        <v>48</v>
      </c>
      <c r="O35" s="13">
        <f t="shared" si="5"/>
        <v>0.13150684931506848</v>
      </c>
      <c r="Q35" s="14">
        <v>48.54</v>
      </c>
      <c r="R35" s="14"/>
      <c r="S35" s="14"/>
      <c r="T35" s="14">
        <v>1907</v>
      </c>
      <c r="U35" s="14">
        <v>38.229999999999997</v>
      </c>
      <c r="V35" s="15">
        <f t="shared" si="6"/>
        <v>0.78759785743716515</v>
      </c>
      <c r="W35" s="14"/>
      <c r="X35" s="14">
        <v>1907</v>
      </c>
      <c r="Y35" s="14">
        <v>25.52</v>
      </c>
      <c r="Z35" s="15">
        <f t="shared" si="7"/>
        <v>0.52575195714874334</v>
      </c>
      <c r="AA35" s="14"/>
      <c r="AB35" s="14">
        <v>1907</v>
      </c>
      <c r="AC35" s="14">
        <v>9.1999999999999993</v>
      </c>
      <c r="AD35" s="15">
        <f t="shared" si="8"/>
        <v>0.18953440461475071</v>
      </c>
    </row>
    <row r="36" spans="1:30" x14ac:dyDescent="0.25">
      <c r="A36">
        <v>1908</v>
      </c>
      <c r="B36">
        <v>112</v>
      </c>
      <c r="C36">
        <v>365</v>
      </c>
      <c r="E36" s="12">
        <v>1908</v>
      </c>
      <c r="F36" s="12">
        <v>3</v>
      </c>
      <c r="G36" s="13">
        <f t="shared" si="3"/>
        <v>8.21917808219178E-3</v>
      </c>
      <c r="H36" s="12"/>
      <c r="I36" s="12">
        <v>1908</v>
      </c>
      <c r="J36" s="12">
        <v>16</v>
      </c>
      <c r="K36" s="13">
        <f t="shared" si="4"/>
        <v>4.3835616438356165E-2</v>
      </c>
      <c r="L36" s="12"/>
      <c r="M36" s="12">
        <v>1908</v>
      </c>
      <c r="N36" s="12">
        <v>29</v>
      </c>
      <c r="O36" s="13">
        <f t="shared" si="5"/>
        <v>7.9452054794520555E-2</v>
      </c>
      <c r="Q36" s="14">
        <v>37.880000000000003</v>
      </c>
      <c r="R36" s="14"/>
      <c r="S36" s="14"/>
      <c r="T36" s="14">
        <v>1908</v>
      </c>
      <c r="U36" s="14">
        <v>27.79</v>
      </c>
      <c r="V36" s="15">
        <f t="shared" si="6"/>
        <v>0.7336325237592396</v>
      </c>
      <c r="W36" s="14"/>
      <c r="X36" s="14">
        <v>1908</v>
      </c>
      <c r="Y36" s="14">
        <v>21.16</v>
      </c>
      <c r="Z36" s="15">
        <f t="shared" si="7"/>
        <v>0.5586061246040126</v>
      </c>
      <c r="AA36" s="14"/>
      <c r="AB36" s="14">
        <v>1908</v>
      </c>
      <c r="AC36" s="14">
        <v>7.41</v>
      </c>
      <c r="AD36" s="15">
        <f t="shared" si="8"/>
        <v>0.19561774023231257</v>
      </c>
    </row>
    <row r="37" spans="1:30" x14ac:dyDescent="0.25">
      <c r="A37">
        <v>1909</v>
      </c>
      <c r="B37">
        <v>120</v>
      </c>
      <c r="C37">
        <v>365</v>
      </c>
      <c r="E37" s="12">
        <v>1909</v>
      </c>
      <c r="F37" s="12">
        <v>3</v>
      </c>
      <c r="G37" s="13">
        <f t="shared" si="3"/>
        <v>8.21917808219178E-3</v>
      </c>
      <c r="H37" s="12"/>
      <c r="I37" s="12">
        <v>1909</v>
      </c>
      <c r="J37" s="12">
        <v>18</v>
      </c>
      <c r="K37" s="13">
        <f t="shared" si="4"/>
        <v>4.9315068493150684E-2</v>
      </c>
      <c r="L37" s="12"/>
      <c r="M37" s="12">
        <v>1909</v>
      </c>
      <c r="N37" s="12">
        <v>28</v>
      </c>
      <c r="O37" s="13">
        <f t="shared" si="5"/>
        <v>7.6712328767123292E-2</v>
      </c>
      <c r="Q37" s="14">
        <v>37.340000000000003</v>
      </c>
      <c r="R37" s="14"/>
      <c r="S37" s="14"/>
      <c r="T37" s="14">
        <v>1909</v>
      </c>
      <c r="U37" s="14">
        <v>26.61</v>
      </c>
      <c r="V37" s="15">
        <f t="shared" si="6"/>
        <v>0.7126405998928762</v>
      </c>
      <c r="W37" s="14"/>
      <c r="X37" s="14">
        <v>1909</v>
      </c>
      <c r="Y37" s="14">
        <v>21.95</v>
      </c>
      <c r="Z37" s="15">
        <f t="shared" si="7"/>
        <v>0.5878414568826994</v>
      </c>
      <c r="AA37" s="14"/>
      <c r="AB37" s="14">
        <v>1909</v>
      </c>
      <c r="AC37" s="14">
        <v>6.87</v>
      </c>
      <c r="AD37" s="15">
        <f t="shared" si="8"/>
        <v>0.18398500267809317</v>
      </c>
    </row>
    <row r="38" spans="1:30" x14ac:dyDescent="0.25">
      <c r="A38">
        <v>1910</v>
      </c>
      <c r="B38">
        <v>115</v>
      </c>
      <c r="C38">
        <v>365</v>
      </c>
      <c r="E38" s="12">
        <v>1910</v>
      </c>
      <c r="F38" s="12">
        <v>0</v>
      </c>
      <c r="G38" s="13">
        <f t="shared" si="3"/>
        <v>0</v>
      </c>
      <c r="H38" s="12"/>
      <c r="I38" s="12">
        <v>1910</v>
      </c>
      <c r="J38" s="12">
        <v>16</v>
      </c>
      <c r="K38" s="13">
        <f t="shared" si="4"/>
        <v>4.3835616438356165E-2</v>
      </c>
      <c r="L38" s="12"/>
      <c r="M38" s="12">
        <v>1910</v>
      </c>
      <c r="N38" s="12">
        <v>33</v>
      </c>
      <c r="O38" s="13">
        <f t="shared" si="5"/>
        <v>9.0410958904109592E-2</v>
      </c>
      <c r="Q38" s="14">
        <v>34.33</v>
      </c>
      <c r="R38" s="14"/>
      <c r="S38" s="14"/>
      <c r="T38" s="14">
        <v>1910</v>
      </c>
      <c r="U38" s="14">
        <v>24.54</v>
      </c>
      <c r="V38" s="15">
        <f t="shared" si="6"/>
        <v>0.71482668220215551</v>
      </c>
      <c r="W38" s="14"/>
      <c r="X38" s="14">
        <v>1910</v>
      </c>
      <c r="Y38" s="14">
        <v>15.92</v>
      </c>
      <c r="Z38" s="15">
        <f t="shared" si="7"/>
        <v>0.46373434314011069</v>
      </c>
      <c r="AA38" s="14"/>
      <c r="AB38" s="14">
        <v>1910</v>
      </c>
      <c r="AC38" s="14">
        <v>0</v>
      </c>
      <c r="AD38" s="15">
        <f t="shared" si="8"/>
        <v>0</v>
      </c>
    </row>
    <row r="39" spans="1:30" x14ac:dyDescent="0.25">
      <c r="A39">
        <v>1911</v>
      </c>
      <c r="B39">
        <v>131</v>
      </c>
      <c r="C39">
        <v>365</v>
      </c>
      <c r="E39" s="12">
        <v>1911</v>
      </c>
      <c r="F39" s="12">
        <v>1</v>
      </c>
      <c r="G39" s="13">
        <f t="shared" si="3"/>
        <v>2.7397260273972603E-3</v>
      </c>
      <c r="H39" s="12"/>
      <c r="I39" s="12">
        <v>1911</v>
      </c>
      <c r="J39" s="12">
        <v>19</v>
      </c>
      <c r="K39" s="13">
        <f t="shared" si="4"/>
        <v>5.2054794520547946E-2</v>
      </c>
      <c r="L39" s="12"/>
      <c r="M39" s="12">
        <v>1911</v>
      </c>
      <c r="N39" s="12">
        <v>46</v>
      </c>
      <c r="O39" s="13">
        <f t="shared" si="5"/>
        <v>0.12602739726027398</v>
      </c>
      <c r="Q39" s="14">
        <v>44.21</v>
      </c>
      <c r="R39" s="14"/>
      <c r="S39" s="14"/>
      <c r="T39" s="14">
        <v>1911</v>
      </c>
      <c r="U39" s="14">
        <v>34.450000000000003</v>
      </c>
      <c r="V39" s="15">
        <f t="shared" si="6"/>
        <v>0.77923546708889402</v>
      </c>
      <c r="W39" s="14"/>
      <c r="X39" s="14">
        <v>1911</v>
      </c>
      <c r="Y39" s="14">
        <v>20.99</v>
      </c>
      <c r="Z39" s="15">
        <f t="shared" si="7"/>
        <v>0.47477946166025781</v>
      </c>
      <c r="AA39" s="14"/>
      <c r="AB39" s="14">
        <v>1911</v>
      </c>
      <c r="AC39" s="14">
        <v>2.48</v>
      </c>
      <c r="AD39" s="15">
        <f t="shared" si="8"/>
        <v>5.6095905903641712E-2</v>
      </c>
    </row>
    <row r="40" spans="1:30" x14ac:dyDescent="0.25">
      <c r="A40">
        <v>1912</v>
      </c>
      <c r="B40">
        <v>118</v>
      </c>
      <c r="C40">
        <v>365</v>
      </c>
      <c r="E40" s="12">
        <v>1912</v>
      </c>
      <c r="F40" s="12">
        <v>6</v>
      </c>
      <c r="G40" s="13">
        <f t="shared" si="3"/>
        <v>1.643835616438356E-2</v>
      </c>
      <c r="H40" s="12"/>
      <c r="I40" s="12">
        <v>1912</v>
      </c>
      <c r="J40" s="12">
        <v>23</v>
      </c>
      <c r="K40" s="13">
        <f t="shared" si="4"/>
        <v>6.3013698630136991E-2</v>
      </c>
      <c r="L40" s="12"/>
      <c r="M40" s="12">
        <v>1912</v>
      </c>
      <c r="N40" s="12">
        <v>41</v>
      </c>
      <c r="O40" s="13">
        <f t="shared" si="5"/>
        <v>0.11232876712328767</v>
      </c>
      <c r="Q40" s="14">
        <v>44.52</v>
      </c>
      <c r="R40" s="14"/>
      <c r="S40" s="14"/>
      <c r="T40" s="14">
        <v>1912</v>
      </c>
      <c r="U40" s="14">
        <v>37.15</v>
      </c>
      <c r="V40" s="15">
        <f t="shared" si="6"/>
        <v>0.83445642407906551</v>
      </c>
      <c r="W40" s="14"/>
      <c r="X40" s="14">
        <v>1912</v>
      </c>
      <c r="Y40" s="14">
        <v>28.27</v>
      </c>
      <c r="Z40" s="15">
        <f t="shared" si="7"/>
        <v>0.63499550763701706</v>
      </c>
      <c r="AA40" s="14"/>
      <c r="AB40" s="14">
        <v>1912</v>
      </c>
      <c r="AC40" s="14">
        <v>11.65</v>
      </c>
      <c r="AD40" s="15">
        <f t="shared" si="8"/>
        <v>0.26168014375561544</v>
      </c>
    </row>
    <row r="41" spans="1:30" x14ac:dyDescent="0.25">
      <c r="A41">
        <v>1913</v>
      </c>
      <c r="B41">
        <v>115</v>
      </c>
      <c r="C41">
        <v>365</v>
      </c>
      <c r="E41" s="12">
        <v>1913</v>
      </c>
      <c r="F41" s="12">
        <v>2</v>
      </c>
      <c r="G41" s="13">
        <f t="shared" si="3"/>
        <v>5.4794520547945206E-3</v>
      </c>
      <c r="H41" s="12"/>
      <c r="I41" s="12">
        <v>1913</v>
      </c>
      <c r="J41" s="12">
        <v>17</v>
      </c>
      <c r="K41" s="13">
        <f t="shared" si="4"/>
        <v>4.6575342465753428E-2</v>
      </c>
      <c r="L41" s="12"/>
      <c r="M41" s="12">
        <v>1913</v>
      </c>
      <c r="N41" s="12">
        <v>38</v>
      </c>
      <c r="O41" s="13">
        <f t="shared" si="5"/>
        <v>0.10410958904109589</v>
      </c>
      <c r="Q41" s="14">
        <v>36.700000000000003</v>
      </c>
      <c r="R41" s="14"/>
      <c r="S41" s="14"/>
      <c r="T41" s="14">
        <v>1913</v>
      </c>
      <c r="U41" s="14">
        <v>27.7</v>
      </c>
      <c r="V41" s="15">
        <f t="shared" si="6"/>
        <v>0.75476839237057214</v>
      </c>
      <c r="W41" s="14"/>
      <c r="X41" s="14">
        <v>1913</v>
      </c>
      <c r="Y41" s="14">
        <v>17.690000000000001</v>
      </c>
      <c r="Z41" s="15">
        <f t="shared" si="7"/>
        <v>0.48201634877384197</v>
      </c>
      <c r="AA41" s="14"/>
      <c r="AB41" s="14">
        <v>1913</v>
      </c>
      <c r="AC41" s="14">
        <v>3.65</v>
      </c>
      <c r="AD41" s="15">
        <f t="shared" si="8"/>
        <v>9.9455040871934589E-2</v>
      </c>
    </row>
    <row r="42" spans="1:30" x14ac:dyDescent="0.25">
      <c r="A42">
        <v>1914</v>
      </c>
      <c r="B42">
        <v>114</v>
      </c>
      <c r="C42">
        <v>365</v>
      </c>
      <c r="E42" s="12">
        <v>1914</v>
      </c>
      <c r="F42" s="12">
        <v>5</v>
      </c>
      <c r="G42" s="13">
        <f t="shared" si="3"/>
        <v>1.3698630136986301E-2</v>
      </c>
      <c r="H42" s="12"/>
      <c r="I42" s="12">
        <v>1914</v>
      </c>
      <c r="J42" s="12">
        <v>16</v>
      </c>
      <c r="K42" s="13">
        <f t="shared" si="4"/>
        <v>4.3835616438356165E-2</v>
      </c>
      <c r="L42" s="12"/>
      <c r="M42" s="12">
        <v>1914</v>
      </c>
      <c r="N42" s="12">
        <v>39</v>
      </c>
      <c r="O42" s="13">
        <f t="shared" si="5"/>
        <v>0.10684931506849316</v>
      </c>
      <c r="Q42" s="14">
        <v>39.880000000000003</v>
      </c>
      <c r="R42" s="14"/>
      <c r="S42" s="14"/>
      <c r="T42" s="14">
        <v>1914</v>
      </c>
      <c r="U42" s="14">
        <v>31.95</v>
      </c>
      <c r="V42" s="15">
        <f t="shared" si="6"/>
        <v>0.80115346038114332</v>
      </c>
      <c r="W42" s="14"/>
      <c r="X42" s="14">
        <v>1914</v>
      </c>
      <c r="Y42" s="14">
        <v>21.38</v>
      </c>
      <c r="Z42" s="15">
        <f t="shared" si="7"/>
        <v>0.53610832497492467</v>
      </c>
      <c r="AA42" s="14"/>
      <c r="AB42" s="14">
        <v>1914</v>
      </c>
      <c r="AC42" s="14">
        <v>10.54</v>
      </c>
      <c r="AD42" s="15">
        <f t="shared" si="8"/>
        <v>0.26429287863590767</v>
      </c>
    </row>
    <row r="43" spans="1:30" x14ac:dyDescent="0.25">
      <c r="A43">
        <v>1915</v>
      </c>
      <c r="B43">
        <v>114</v>
      </c>
      <c r="C43">
        <v>365</v>
      </c>
      <c r="E43" s="12">
        <v>1915</v>
      </c>
      <c r="F43" s="12">
        <v>2</v>
      </c>
      <c r="G43" s="13">
        <f t="shared" si="3"/>
        <v>5.4794520547945206E-3</v>
      </c>
      <c r="H43" s="12"/>
      <c r="I43" s="12">
        <v>1915</v>
      </c>
      <c r="J43" s="12">
        <v>16</v>
      </c>
      <c r="K43" s="13">
        <f t="shared" si="4"/>
        <v>4.3835616438356165E-2</v>
      </c>
      <c r="L43" s="12"/>
      <c r="M43" s="12">
        <v>1915</v>
      </c>
      <c r="N43" s="12">
        <v>35</v>
      </c>
      <c r="O43" s="13">
        <f t="shared" si="5"/>
        <v>9.5890410958904104E-2</v>
      </c>
      <c r="Q43" s="14">
        <v>35.82</v>
      </c>
      <c r="R43" s="14"/>
      <c r="S43" s="14"/>
      <c r="T43" s="14">
        <v>1915</v>
      </c>
      <c r="U43" s="14">
        <v>27.21</v>
      </c>
      <c r="V43" s="15">
        <f t="shared" si="6"/>
        <v>0.75963149078726966</v>
      </c>
      <c r="W43" s="14"/>
      <c r="X43" s="14">
        <v>1915</v>
      </c>
      <c r="Y43" s="14">
        <v>18.190000000000001</v>
      </c>
      <c r="Z43" s="15">
        <f t="shared" si="7"/>
        <v>0.50781686208821886</v>
      </c>
      <c r="AA43" s="14"/>
      <c r="AB43" s="14">
        <v>1915</v>
      </c>
      <c r="AC43" s="14">
        <v>3.29</v>
      </c>
      <c r="AD43" s="15">
        <f t="shared" si="8"/>
        <v>9.1848129536571746E-2</v>
      </c>
    </row>
    <row r="44" spans="1:30" x14ac:dyDescent="0.25">
      <c r="A44">
        <v>1916</v>
      </c>
      <c r="B44">
        <v>126</v>
      </c>
      <c r="C44">
        <v>365</v>
      </c>
      <c r="E44" s="12">
        <v>1916</v>
      </c>
      <c r="F44" s="12">
        <v>0</v>
      </c>
      <c r="G44" s="13">
        <f t="shared" si="3"/>
        <v>0</v>
      </c>
      <c r="H44" s="12"/>
      <c r="I44" s="12">
        <v>1916</v>
      </c>
      <c r="J44" s="12">
        <v>14</v>
      </c>
      <c r="K44" s="13">
        <f t="shared" si="4"/>
        <v>3.8356164383561646E-2</v>
      </c>
      <c r="L44" s="12"/>
      <c r="M44" s="12">
        <v>1916</v>
      </c>
      <c r="N44" s="12">
        <v>40</v>
      </c>
      <c r="O44" s="13">
        <f t="shared" si="5"/>
        <v>0.1095890410958904</v>
      </c>
      <c r="Q44" s="14">
        <v>34.11</v>
      </c>
      <c r="R44" s="14"/>
      <c r="S44" s="14"/>
      <c r="T44" s="14">
        <v>1916</v>
      </c>
      <c r="U44" s="14">
        <v>25.35</v>
      </c>
      <c r="V44" s="15">
        <f t="shared" si="6"/>
        <v>0.74318381706244507</v>
      </c>
      <c r="W44" s="14"/>
      <c r="X44" s="14">
        <v>1916</v>
      </c>
      <c r="Y44" s="14">
        <v>12.7</v>
      </c>
      <c r="Z44" s="15">
        <f t="shared" si="7"/>
        <v>0.37232483142773376</v>
      </c>
      <c r="AA44" s="14"/>
      <c r="AB44" s="14">
        <v>1916</v>
      </c>
      <c r="AC44" s="14">
        <v>0</v>
      </c>
      <c r="AD44" s="15">
        <f t="shared" si="8"/>
        <v>0</v>
      </c>
    </row>
    <row r="45" spans="1:30" x14ac:dyDescent="0.25">
      <c r="A45">
        <v>1917</v>
      </c>
      <c r="B45">
        <v>111</v>
      </c>
      <c r="C45">
        <v>365</v>
      </c>
      <c r="E45" s="12">
        <v>1917</v>
      </c>
      <c r="F45" s="12">
        <v>5</v>
      </c>
      <c r="G45" s="13">
        <f t="shared" si="3"/>
        <v>1.3698630136986301E-2</v>
      </c>
      <c r="H45" s="12"/>
      <c r="I45" s="12">
        <v>1917</v>
      </c>
      <c r="J45" s="12">
        <v>14</v>
      </c>
      <c r="K45" s="13">
        <f t="shared" si="4"/>
        <v>3.8356164383561646E-2</v>
      </c>
      <c r="L45" s="12"/>
      <c r="M45" s="12">
        <v>1917</v>
      </c>
      <c r="N45" s="12">
        <v>45</v>
      </c>
      <c r="O45" s="13">
        <f t="shared" si="5"/>
        <v>0.12328767123287671</v>
      </c>
      <c r="Q45" s="14">
        <v>40.61</v>
      </c>
      <c r="R45" s="14"/>
      <c r="S45" s="14"/>
      <c r="T45" s="14">
        <v>1917</v>
      </c>
      <c r="U45" s="14">
        <v>33.200000000000003</v>
      </c>
      <c r="V45" s="15">
        <f t="shared" si="6"/>
        <v>0.81753262743166721</v>
      </c>
      <c r="W45" s="14"/>
      <c r="X45" s="14">
        <v>1917</v>
      </c>
      <c r="Y45" s="14">
        <v>18.22</v>
      </c>
      <c r="Z45" s="15">
        <f t="shared" si="7"/>
        <v>0.44865796601822211</v>
      </c>
      <c r="AA45" s="14"/>
      <c r="AB45" s="14">
        <v>1917</v>
      </c>
      <c r="AC45" s="14">
        <v>8.67</v>
      </c>
      <c r="AD45" s="15">
        <f t="shared" si="8"/>
        <v>0.2134942132479685</v>
      </c>
    </row>
    <row r="46" spans="1:30" x14ac:dyDescent="0.25">
      <c r="A46">
        <v>1918</v>
      </c>
      <c r="B46">
        <v>112</v>
      </c>
      <c r="C46">
        <v>365</v>
      </c>
      <c r="E46" s="12">
        <v>1918</v>
      </c>
      <c r="F46" s="12">
        <v>0</v>
      </c>
      <c r="G46" s="13">
        <f t="shared" si="3"/>
        <v>0</v>
      </c>
      <c r="H46" s="12"/>
      <c r="I46" s="12">
        <v>1918</v>
      </c>
      <c r="J46" s="12">
        <v>14</v>
      </c>
      <c r="K46" s="13">
        <f t="shared" si="4"/>
        <v>3.8356164383561646E-2</v>
      </c>
      <c r="L46" s="12"/>
      <c r="M46" s="12">
        <v>1918</v>
      </c>
      <c r="N46" s="12">
        <v>32</v>
      </c>
      <c r="O46" s="13">
        <f t="shared" si="5"/>
        <v>8.7671232876712329E-2</v>
      </c>
      <c r="Q46" s="14">
        <v>30.14</v>
      </c>
      <c r="R46" s="14"/>
      <c r="S46" s="14"/>
      <c r="T46" s="14">
        <v>1918</v>
      </c>
      <c r="U46" s="14">
        <v>21.26</v>
      </c>
      <c r="V46" s="15">
        <f t="shared" si="6"/>
        <v>0.70537491705374922</v>
      </c>
      <c r="W46" s="14"/>
      <c r="X46" s="14">
        <v>1918</v>
      </c>
      <c r="Y46" s="14">
        <v>12.85</v>
      </c>
      <c r="Z46" s="15">
        <f t="shared" si="7"/>
        <v>0.42634372926343728</v>
      </c>
      <c r="AA46" s="14"/>
      <c r="AB46" s="14">
        <v>1918</v>
      </c>
      <c r="AC46" s="14">
        <v>0</v>
      </c>
      <c r="AD46" s="15">
        <f t="shared" si="8"/>
        <v>0</v>
      </c>
    </row>
    <row r="47" spans="1:30" x14ac:dyDescent="0.25">
      <c r="A47">
        <v>1919</v>
      </c>
      <c r="B47">
        <v>140</v>
      </c>
      <c r="C47">
        <v>365</v>
      </c>
      <c r="E47" s="12">
        <v>1919</v>
      </c>
      <c r="F47" s="12">
        <v>6</v>
      </c>
      <c r="G47" s="13">
        <f t="shared" si="3"/>
        <v>1.643835616438356E-2</v>
      </c>
      <c r="H47" s="12"/>
      <c r="I47" s="12">
        <v>1919</v>
      </c>
      <c r="J47" s="12">
        <v>16</v>
      </c>
      <c r="K47" s="13">
        <f t="shared" si="4"/>
        <v>4.3835616438356165E-2</v>
      </c>
      <c r="L47" s="12"/>
      <c r="M47" s="12">
        <v>1919</v>
      </c>
      <c r="N47" s="12">
        <v>40</v>
      </c>
      <c r="O47" s="13">
        <f t="shared" si="5"/>
        <v>0.1095890410958904</v>
      </c>
      <c r="Q47" s="14">
        <v>49.44</v>
      </c>
      <c r="R47" s="14"/>
      <c r="S47" s="14"/>
      <c r="T47" s="14">
        <v>1919</v>
      </c>
      <c r="U47" s="14">
        <v>38.200000000000003</v>
      </c>
      <c r="V47" s="15">
        <f t="shared" si="6"/>
        <v>0.77265372168284796</v>
      </c>
      <c r="W47" s="14"/>
      <c r="X47" s="14">
        <v>1919</v>
      </c>
      <c r="Y47" s="14">
        <v>26.88</v>
      </c>
      <c r="Z47" s="15">
        <f t="shared" si="7"/>
        <v>0.5436893203883495</v>
      </c>
      <c r="AA47" s="14"/>
      <c r="AB47" s="14">
        <v>1919</v>
      </c>
      <c r="AC47" s="14">
        <v>17.8</v>
      </c>
      <c r="AD47" s="15">
        <f t="shared" si="8"/>
        <v>0.36003236245954695</v>
      </c>
    </row>
    <row r="48" spans="1:30" x14ac:dyDescent="0.25">
      <c r="A48">
        <v>1920</v>
      </c>
      <c r="B48">
        <v>138</v>
      </c>
      <c r="C48">
        <v>365</v>
      </c>
      <c r="E48" s="12">
        <v>1920</v>
      </c>
      <c r="F48" s="12">
        <v>3</v>
      </c>
      <c r="G48" s="13">
        <f t="shared" si="3"/>
        <v>8.21917808219178E-3</v>
      </c>
      <c r="H48" s="12"/>
      <c r="I48" s="12">
        <v>1920</v>
      </c>
      <c r="J48" s="12">
        <v>24</v>
      </c>
      <c r="K48" s="13">
        <f t="shared" si="4"/>
        <v>6.575342465753424E-2</v>
      </c>
      <c r="L48" s="12"/>
      <c r="M48" s="12">
        <v>1920</v>
      </c>
      <c r="N48" s="12">
        <v>37</v>
      </c>
      <c r="O48" s="13">
        <f t="shared" si="5"/>
        <v>0.10136986301369863</v>
      </c>
      <c r="Q48" s="14">
        <v>45.36</v>
      </c>
      <c r="R48" s="14"/>
      <c r="S48" s="14"/>
      <c r="T48" s="14">
        <v>1920</v>
      </c>
      <c r="U48" s="14">
        <v>33.200000000000003</v>
      </c>
      <c r="V48" s="15">
        <f t="shared" si="6"/>
        <v>0.73192239858906538</v>
      </c>
      <c r="W48" s="14"/>
      <c r="X48" s="14">
        <v>1920</v>
      </c>
      <c r="Y48" s="14">
        <v>26.7</v>
      </c>
      <c r="Z48" s="15">
        <f t="shared" si="7"/>
        <v>0.58862433862433861</v>
      </c>
      <c r="AA48" s="14"/>
      <c r="AB48" s="14">
        <v>1920</v>
      </c>
      <c r="AC48" s="14">
        <v>6.64</v>
      </c>
      <c r="AD48" s="15">
        <f t="shared" si="8"/>
        <v>0.14638447971781304</v>
      </c>
    </row>
    <row r="49" spans="1:30" x14ac:dyDescent="0.25">
      <c r="A49">
        <v>1921</v>
      </c>
      <c r="B49">
        <v>112</v>
      </c>
      <c r="C49">
        <v>365</v>
      </c>
      <c r="E49" s="12">
        <v>1921</v>
      </c>
      <c r="F49" s="12">
        <v>3</v>
      </c>
      <c r="G49" s="13">
        <f t="shared" si="3"/>
        <v>8.21917808219178E-3</v>
      </c>
      <c r="H49" s="12"/>
      <c r="I49" s="12">
        <v>1921</v>
      </c>
      <c r="J49" s="12">
        <v>18</v>
      </c>
      <c r="K49" s="13">
        <f t="shared" si="4"/>
        <v>4.9315068493150684E-2</v>
      </c>
      <c r="L49" s="12"/>
      <c r="M49" s="12">
        <v>1921</v>
      </c>
      <c r="N49" s="12">
        <v>36</v>
      </c>
      <c r="O49" s="13">
        <f t="shared" si="5"/>
        <v>9.8630136986301367E-2</v>
      </c>
      <c r="Q49" s="14">
        <v>35.93</v>
      </c>
      <c r="R49" s="14"/>
      <c r="S49" s="14"/>
      <c r="T49" s="14">
        <v>1921</v>
      </c>
      <c r="U49" s="14">
        <v>28.55</v>
      </c>
      <c r="V49" s="15">
        <f t="shared" si="6"/>
        <v>0.79460061230169776</v>
      </c>
      <c r="W49" s="14"/>
      <c r="X49" s="14">
        <v>1921</v>
      </c>
      <c r="Y49" s="14">
        <v>19.39</v>
      </c>
      <c r="Z49" s="15">
        <f t="shared" si="7"/>
        <v>0.53966045087670478</v>
      </c>
      <c r="AA49" s="14"/>
      <c r="AB49" s="14">
        <v>1921</v>
      </c>
      <c r="AC49" s="14">
        <v>5.15</v>
      </c>
      <c r="AD49" s="15">
        <f t="shared" si="8"/>
        <v>0.14333426106317843</v>
      </c>
    </row>
    <row r="50" spans="1:30" x14ac:dyDescent="0.25">
      <c r="A50">
        <v>1922</v>
      </c>
      <c r="B50">
        <v>127</v>
      </c>
      <c r="C50">
        <v>365</v>
      </c>
      <c r="E50" s="12">
        <v>1922</v>
      </c>
      <c r="F50" s="12">
        <v>3</v>
      </c>
      <c r="G50" s="13">
        <f t="shared" si="3"/>
        <v>8.21917808219178E-3</v>
      </c>
      <c r="H50" s="12"/>
      <c r="I50" s="12">
        <v>1922</v>
      </c>
      <c r="J50" s="12">
        <v>13</v>
      </c>
      <c r="K50" s="13">
        <f t="shared" si="4"/>
        <v>3.5616438356164383E-2</v>
      </c>
      <c r="L50" s="12"/>
      <c r="M50" s="12">
        <v>1922</v>
      </c>
      <c r="N50" s="12">
        <v>38</v>
      </c>
      <c r="O50" s="13">
        <f t="shared" si="5"/>
        <v>0.10410958904109589</v>
      </c>
      <c r="Q50" s="14">
        <v>38.93</v>
      </c>
      <c r="R50" s="14"/>
      <c r="S50" s="14"/>
      <c r="T50" s="14">
        <v>1922</v>
      </c>
      <c r="U50" s="14">
        <v>28.61</v>
      </c>
      <c r="V50" s="15">
        <f t="shared" si="6"/>
        <v>0.73490881068584635</v>
      </c>
      <c r="W50" s="14"/>
      <c r="X50" s="14">
        <v>1922</v>
      </c>
      <c r="Y50" s="14">
        <v>16.13</v>
      </c>
      <c r="Z50" s="15">
        <f t="shared" si="7"/>
        <v>0.41433341895710246</v>
      </c>
      <c r="AA50" s="14"/>
      <c r="AB50" s="14">
        <v>1922</v>
      </c>
      <c r="AC50" s="14">
        <v>5.78</v>
      </c>
      <c r="AD50" s="15">
        <f t="shared" si="8"/>
        <v>0.14847161572052403</v>
      </c>
    </row>
    <row r="51" spans="1:30" x14ac:dyDescent="0.25">
      <c r="A51">
        <v>1923</v>
      </c>
      <c r="B51">
        <v>107</v>
      </c>
      <c r="C51">
        <v>365</v>
      </c>
      <c r="E51" s="12">
        <v>1923</v>
      </c>
      <c r="F51" s="12">
        <v>3</v>
      </c>
      <c r="G51" s="13">
        <f t="shared" si="3"/>
        <v>8.21917808219178E-3</v>
      </c>
      <c r="H51" s="12"/>
      <c r="I51" s="12">
        <v>1923</v>
      </c>
      <c r="J51" s="12">
        <v>22</v>
      </c>
      <c r="K51" s="13">
        <f t="shared" si="4"/>
        <v>6.0273972602739728E-2</v>
      </c>
      <c r="L51" s="12"/>
      <c r="M51" s="12">
        <v>1923</v>
      </c>
      <c r="N51" s="12">
        <v>37</v>
      </c>
      <c r="O51" s="13">
        <f t="shared" si="5"/>
        <v>0.10136986301369863</v>
      </c>
      <c r="Q51" s="14">
        <v>39.450000000000003</v>
      </c>
      <c r="R51" s="14"/>
      <c r="S51" s="14"/>
      <c r="T51" s="14">
        <v>1923</v>
      </c>
      <c r="U51" s="14">
        <v>30.4</v>
      </c>
      <c r="V51" s="15">
        <f t="shared" si="6"/>
        <v>0.77059569074778189</v>
      </c>
      <c r="W51" s="14"/>
      <c r="X51" s="14">
        <v>1923</v>
      </c>
      <c r="Y51" s="14">
        <v>22.94</v>
      </c>
      <c r="Z51" s="15">
        <f t="shared" si="7"/>
        <v>0.58149556400506974</v>
      </c>
      <c r="AA51" s="14"/>
      <c r="AB51" s="14">
        <v>1923</v>
      </c>
      <c r="AC51" s="14">
        <v>5.68</v>
      </c>
      <c r="AD51" s="15">
        <f t="shared" si="8"/>
        <v>0.14397972116603294</v>
      </c>
    </row>
    <row r="52" spans="1:30" x14ac:dyDescent="0.25">
      <c r="A52">
        <v>1924</v>
      </c>
      <c r="B52">
        <v>109</v>
      </c>
      <c r="C52">
        <v>365</v>
      </c>
      <c r="E52" s="12">
        <v>1924</v>
      </c>
      <c r="F52" s="12">
        <v>4</v>
      </c>
      <c r="G52" s="13">
        <f t="shared" si="3"/>
        <v>1.0958904109589041E-2</v>
      </c>
      <c r="H52" s="12"/>
      <c r="I52" s="12">
        <v>1924</v>
      </c>
      <c r="J52" s="12">
        <v>18</v>
      </c>
      <c r="K52" s="13">
        <f t="shared" si="4"/>
        <v>4.9315068493150684E-2</v>
      </c>
      <c r="L52" s="12"/>
      <c r="M52" s="12">
        <v>1924</v>
      </c>
      <c r="N52" s="12">
        <v>37</v>
      </c>
      <c r="O52" s="13">
        <f t="shared" si="5"/>
        <v>0.10136986301369863</v>
      </c>
      <c r="Q52" s="14">
        <v>38.31</v>
      </c>
      <c r="R52" s="14"/>
      <c r="S52" s="14"/>
      <c r="T52" s="14">
        <v>1924</v>
      </c>
      <c r="U52" s="14">
        <v>30.16</v>
      </c>
      <c r="V52" s="15">
        <f t="shared" si="6"/>
        <v>0.78726181153745756</v>
      </c>
      <c r="W52" s="14"/>
      <c r="X52" s="14">
        <v>1924</v>
      </c>
      <c r="Y52" s="14">
        <v>20.99</v>
      </c>
      <c r="Z52" s="15">
        <f t="shared" si="7"/>
        <v>0.54789872096058467</v>
      </c>
      <c r="AA52" s="14"/>
      <c r="AB52" s="14">
        <v>1924</v>
      </c>
      <c r="AC52" s="14">
        <v>7.15</v>
      </c>
      <c r="AD52" s="15">
        <f t="shared" si="8"/>
        <v>0.18663534325241452</v>
      </c>
    </row>
    <row r="53" spans="1:30" x14ac:dyDescent="0.25">
      <c r="A53">
        <v>1925</v>
      </c>
      <c r="B53">
        <v>117</v>
      </c>
      <c r="C53">
        <v>365</v>
      </c>
      <c r="E53" s="12">
        <v>1925</v>
      </c>
      <c r="F53" s="12">
        <v>2</v>
      </c>
      <c r="G53" s="13">
        <f t="shared" si="3"/>
        <v>5.4794520547945206E-3</v>
      </c>
      <c r="H53" s="12"/>
      <c r="I53" s="12">
        <v>1925</v>
      </c>
      <c r="J53" s="12">
        <v>14</v>
      </c>
      <c r="K53" s="13">
        <f t="shared" si="4"/>
        <v>3.8356164383561646E-2</v>
      </c>
      <c r="L53" s="12"/>
      <c r="M53" s="12">
        <v>1925</v>
      </c>
      <c r="N53" s="12">
        <v>30</v>
      </c>
      <c r="O53" s="13">
        <f t="shared" si="5"/>
        <v>8.2191780821917804E-2</v>
      </c>
      <c r="Q53" s="14">
        <v>34.99</v>
      </c>
      <c r="R53" s="14"/>
      <c r="S53" s="14"/>
      <c r="T53" s="14">
        <v>1925</v>
      </c>
      <c r="U53" s="14">
        <v>25.55</v>
      </c>
      <c r="V53" s="15">
        <f t="shared" si="6"/>
        <v>0.73020863103743927</v>
      </c>
      <c r="W53" s="14"/>
      <c r="X53" s="14">
        <v>1925</v>
      </c>
      <c r="Y53" s="14">
        <v>17.11</v>
      </c>
      <c r="Z53" s="15">
        <f t="shared" si="7"/>
        <v>0.48899685624464129</v>
      </c>
      <c r="AA53" s="14"/>
      <c r="AB53" s="14">
        <v>1925</v>
      </c>
      <c r="AC53" s="14">
        <v>4.6100000000000003</v>
      </c>
      <c r="AD53" s="15">
        <f t="shared" si="8"/>
        <v>0.13175192912260647</v>
      </c>
    </row>
    <row r="54" spans="1:30" x14ac:dyDescent="0.25">
      <c r="A54">
        <v>1926</v>
      </c>
      <c r="B54">
        <v>122</v>
      </c>
      <c r="C54">
        <v>365</v>
      </c>
      <c r="E54" s="12">
        <v>1926</v>
      </c>
      <c r="F54" s="12">
        <v>3</v>
      </c>
      <c r="G54" s="13">
        <f t="shared" si="3"/>
        <v>8.21917808219178E-3</v>
      </c>
      <c r="H54" s="12"/>
      <c r="I54" s="12">
        <v>1926</v>
      </c>
      <c r="J54" s="12">
        <v>19</v>
      </c>
      <c r="K54" s="13">
        <f t="shared" si="4"/>
        <v>5.2054794520547946E-2</v>
      </c>
      <c r="L54" s="12"/>
      <c r="M54" s="12">
        <v>1926</v>
      </c>
      <c r="N54" s="12">
        <v>42</v>
      </c>
      <c r="O54" s="13">
        <f t="shared" si="5"/>
        <v>0.11506849315068493</v>
      </c>
      <c r="Q54" s="14">
        <v>41.22</v>
      </c>
      <c r="R54" s="14"/>
      <c r="S54" s="14"/>
      <c r="T54" s="14">
        <v>1926</v>
      </c>
      <c r="U54" s="14">
        <v>33.89</v>
      </c>
      <c r="V54" s="15">
        <f t="shared" si="6"/>
        <v>0.82217370208636587</v>
      </c>
      <c r="W54" s="14"/>
      <c r="X54" s="14">
        <v>1926</v>
      </c>
      <c r="Y54" s="14">
        <v>22.48</v>
      </c>
      <c r="Z54" s="15">
        <f t="shared" si="7"/>
        <v>0.54536632702571575</v>
      </c>
      <c r="AA54" s="14"/>
      <c r="AB54" s="14">
        <v>1926</v>
      </c>
      <c r="AC54" s="14">
        <v>7.16</v>
      </c>
      <c r="AD54" s="15">
        <f t="shared" si="8"/>
        <v>0.17370208636584183</v>
      </c>
    </row>
    <row r="55" spans="1:30" x14ac:dyDescent="0.25">
      <c r="A55">
        <v>1927</v>
      </c>
      <c r="B55">
        <v>122</v>
      </c>
      <c r="C55">
        <v>365</v>
      </c>
      <c r="E55" s="12">
        <v>1927</v>
      </c>
      <c r="F55" s="12">
        <v>8</v>
      </c>
      <c r="G55" s="13">
        <f t="shared" si="3"/>
        <v>2.1917808219178082E-2</v>
      </c>
      <c r="H55" s="12"/>
      <c r="I55" s="12">
        <v>1927</v>
      </c>
      <c r="J55" s="12">
        <v>18</v>
      </c>
      <c r="K55" s="13">
        <f t="shared" si="4"/>
        <v>4.9315068493150684E-2</v>
      </c>
      <c r="L55" s="12"/>
      <c r="M55" s="12">
        <v>1927</v>
      </c>
      <c r="N55" s="12">
        <v>32</v>
      </c>
      <c r="O55" s="13">
        <f t="shared" si="5"/>
        <v>8.7671232876712329E-2</v>
      </c>
      <c r="Q55" s="14">
        <v>41.11</v>
      </c>
      <c r="R55" s="14"/>
      <c r="S55" s="14"/>
      <c r="T55" s="14">
        <v>1927</v>
      </c>
      <c r="U55" s="14">
        <v>31.71</v>
      </c>
      <c r="V55" s="15">
        <f t="shared" si="6"/>
        <v>0.77134517149112136</v>
      </c>
      <c r="W55" s="14"/>
      <c r="X55" s="14">
        <v>1927</v>
      </c>
      <c r="Y55" s="14">
        <v>25.15</v>
      </c>
      <c r="Z55" s="15">
        <f t="shared" si="7"/>
        <v>0.61177329117003154</v>
      </c>
      <c r="AA55" s="14"/>
      <c r="AB55" s="14">
        <v>1927</v>
      </c>
      <c r="AC55" s="14">
        <v>15.99</v>
      </c>
      <c r="AD55" s="15">
        <f t="shared" si="8"/>
        <v>0.38895645828265629</v>
      </c>
    </row>
    <row r="56" spans="1:30" x14ac:dyDescent="0.25">
      <c r="A56">
        <v>1928</v>
      </c>
      <c r="B56">
        <v>122</v>
      </c>
      <c r="C56">
        <v>365</v>
      </c>
      <c r="E56" s="12">
        <v>1928</v>
      </c>
      <c r="F56" s="12">
        <v>5</v>
      </c>
      <c r="G56" s="13">
        <f t="shared" si="3"/>
        <v>1.3698630136986301E-2</v>
      </c>
      <c r="H56" s="12"/>
      <c r="I56" s="12">
        <v>1928</v>
      </c>
      <c r="J56" s="12">
        <v>19</v>
      </c>
      <c r="K56" s="13">
        <f t="shared" si="4"/>
        <v>5.2054794520547946E-2</v>
      </c>
      <c r="L56" s="12"/>
      <c r="M56" s="12">
        <v>1928</v>
      </c>
      <c r="N56" s="12">
        <v>43</v>
      </c>
      <c r="O56" s="13">
        <f t="shared" si="5"/>
        <v>0.11780821917808219</v>
      </c>
      <c r="Q56" s="14">
        <v>44.86</v>
      </c>
      <c r="R56" s="14"/>
      <c r="S56" s="14"/>
      <c r="T56" s="14">
        <v>1928</v>
      </c>
      <c r="U56" s="14">
        <v>36.76</v>
      </c>
      <c r="V56" s="15">
        <f t="shared" si="6"/>
        <v>0.81943825234061518</v>
      </c>
      <c r="W56" s="14"/>
      <c r="X56" s="14">
        <v>1928</v>
      </c>
      <c r="Y56" s="14">
        <v>25.79</v>
      </c>
      <c r="Z56" s="15">
        <f t="shared" si="7"/>
        <v>0.57489968791796697</v>
      </c>
      <c r="AA56" s="14"/>
      <c r="AB56" s="14">
        <v>1928</v>
      </c>
      <c r="AC56" s="14">
        <v>12.48</v>
      </c>
      <c r="AD56" s="15">
        <f t="shared" si="8"/>
        <v>0.27819884083816321</v>
      </c>
    </row>
    <row r="57" spans="1:30" x14ac:dyDescent="0.25">
      <c r="A57">
        <v>1929</v>
      </c>
      <c r="B57">
        <v>120</v>
      </c>
      <c r="C57">
        <v>365</v>
      </c>
      <c r="E57" s="12">
        <v>1929</v>
      </c>
      <c r="F57" s="12">
        <v>1</v>
      </c>
      <c r="G57" s="13">
        <f t="shared" si="3"/>
        <v>2.7397260273972603E-3</v>
      </c>
      <c r="H57" s="12"/>
      <c r="I57" s="12">
        <v>1929</v>
      </c>
      <c r="J57" s="12">
        <v>18</v>
      </c>
      <c r="K57" s="13">
        <f t="shared" si="4"/>
        <v>4.9315068493150684E-2</v>
      </c>
      <c r="L57" s="12"/>
      <c r="M57" s="12">
        <v>1929</v>
      </c>
      <c r="N57" s="12">
        <v>33</v>
      </c>
      <c r="O57" s="13">
        <f t="shared" si="5"/>
        <v>9.0410958904109592E-2</v>
      </c>
      <c r="Q57" s="14">
        <v>36.049999999999997</v>
      </c>
      <c r="R57" s="14"/>
      <c r="S57" s="14"/>
      <c r="T57" s="14">
        <v>1929</v>
      </c>
      <c r="U57" s="14">
        <v>26.85</v>
      </c>
      <c r="V57" s="15">
        <f t="shared" si="6"/>
        <v>0.7447988904299585</v>
      </c>
      <c r="W57" s="14"/>
      <c r="X57" s="14">
        <v>1929</v>
      </c>
      <c r="Y57" s="14">
        <v>19.18</v>
      </c>
      <c r="Z57" s="15">
        <f t="shared" si="7"/>
        <v>0.53203883495145632</v>
      </c>
      <c r="AA57" s="14"/>
      <c r="AB57" s="14">
        <v>1929</v>
      </c>
      <c r="AC57" s="14">
        <v>1.89</v>
      </c>
      <c r="AD57" s="15">
        <f t="shared" si="8"/>
        <v>5.2427184466019419E-2</v>
      </c>
    </row>
    <row r="58" spans="1:30" x14ac:dyDescent="0.25">
      <c r="A58">
        <v>1930</v>
      </c>
      <c r="B58">
        <v>108</v>
      </c>
      <c r="C58">
        <v>365</v>
      </c>
      <c r="E58" s="12">
        <v>1930</v>
      </c>
      <c r="F58" s="12">
        <v>1</v>
      </c>
      <c r="G58" s="13">
        <f t="shared" si="3"/>
        <v>2.7397260273972603E-3</v>
      </c>
      <c r="H58" s="12"/>
      <c r="I58" s="12">
        <v>1930</v>
      </c>
      <c r="J58" s="12">
        <v>11</v>
      </c>
      <c r="K58" s="13">
        <f t="shared" si="4"/>
        <v>3.0136986301369864E-2</v>
      </c>
      <c r="L58" s="12"/>
      <c r="M58" s="12">
        <v>1930</v>
      </c>
      <c r="N58" s="12">
        <v>28</v>
      </c>
      <c r="O58" s="13">
        <f t="shared" si="5"/>
        <v>7.6712328767123292E-2</v>
      </c>
      <c r="Q58" s="14">
        <v>31.18</v>
      </c>
      <c r="R58" s="14"/>
      <c r="S58" s="14"/>
      <c r="T58" s="14">
        <v>1930</v>
      </c>
      <c r="U58" s="14">
        <v>21.08</v>
      </c>
      <c r="V58" s="15">
        <f t="shared" si="6"/>
        <v>0.67607440667094287</v>
      </c>
      <c r="W58" s="14"/>
      <c r="X58" s="14">
        <v>1930</v>
      </c>
      <c r="Y58" s="14">
        <v>12.87</v>
      </c>
      <c r="Z58" s="15">
        <f t="shared" si="7"/>
        <v>0.41276459268762022</v>
      </c>
      <c r="AA58" s="14"/>
      <c r="AB58" s="14">
        <v>1930</v>
      </c>
      <c r="AC58" s="14">
        <v>2.78</v>
      </c>
      <c r="AD58" s="15">
        <f t="shared" si="8"/>
        <v>8.9159717767799865E-2</v>
      </c>
    </row>
    <row r="59" spans="1:30" x14ac:dyDescent="0.25">
      <c r="A59">
        <v>1931</v>
      </c>
      <c r="B59">
        <v>99</v>
      </c>
      <c r="C59">
        <v>365</v>
      </c>
      <c r="E59" s="12">
        <v>1931</v>
      </c>
      <c r="F59" s="12">
        <v>4</v>
      </c>
      <c r="G59" s="13">
        <f t="shared" si="3"/>
        <v>1.0958904109589041E-2</v>
      </c>
      <c r="H59" s="12"/>
      <c r="I59" s="12">
        <v>1931</v>
      </c>
      <c r="J59" s="12">
        <v>15</v>
      </c>
      <c r="K59" s="13">
        <f t="shared" si="4"/>
        <v>4.1095890410958902E-2</v>
      </c>
      <c r="L59" s="12"/>
      <c r="M59" s="12">
        <v>1931</v>
      </c>
      <c r="N59" s="12">
        <v>29</v>
      </c>
      <c r="O59" s="13">
        <f t="shared" si="5"/>
        <v>7.9452054794520555E-2</v>
      </c>
      <c r="Q59" s="14">
        <v>31.18</v>
      </c>
      <c r="R59" s="14"/>
      <c r="S59" s="14"/>
      <c r="T59" s="14">
        <v>1931</v>
      </c>
      <c r="U59" s="14">
        <v>24.6</v>
      </c>
      <c r="V59" s="15">
        <f t="shared" si="6"/>
        <v>0.78896728672225791</v>
      </c>
      <c r="W59" s="14"/>
      <c r="X59" s="14">
        <v>1931</v>
      </c>
      <c r="Y59" s="14">
        <v>17.66</v>
      </c>
      <c r="Z59" s="15">
        <f t="shared" si="7"/>
        <v>0.56638871071199492</v>
      </c>
      <c r="AA59" s="14"/>
      <c r="AB59" s="14">
        <v>1931</v>
      </c>
      <c r="AC59" s="14">
        <v>6.99</v>
      </c>
      <c r="AD59" s="15">
        <f t="shared" si="8"/>
        <v>0.22418216805644645</v>
      </c>
    </row>
    <row r="60" spans="1:30" x14ac:dyDescent="0.25">
      <c r="A60">
        <v>1932</v>
      </c>
      <c r="B60">
        <v>114</v>
      </c>
      <c r="C60">
        <v>365</v>
      </c>
      <c r="E60" s="12">
        <v>1932</v>
      </c>
      <c r="F60" s="12">
        <v>5</v>
      </c>
      <c r="G60" s="13">
        <f t="shared" si="3"/>
        <v>1.3698630136986301E-2</v>
      </c>
      <c r="H60" s="12"/>
      <c r="I60" s="12">
        <v>1932</v>
      </c>
      <c r="J60" s="12">
        <v>23</v>
      </c>
      <c r="K60" s="13">
        <f t="shared" si="4"/>
        <v>6.3013698630136991E-2</v>
      </c>
      <c r="L60" s="12"/>
      <c r="M60" s="12">
        <v>1932</v>
      </c>
      <c r="N60" s="12">
        <v>38</v>
      </c>
      <c r="O60" s="13">
        <f t="shared" si="5"/>
        <v>0.10410958904109589</v>
      </c>
      <c r="Q60" s="14">
        <v>46.58</v>
      </c>
      <c r="R60" s="14"/>
      <c r="S60" s="14"/>
      <c r="T60" s="14">
        <v>1932</v>
      </c>
      <c r="U60" s="14">
        <v>37.270000000000003</v>
      </c>
      <c r="V60" s="15">
        <f t="shared" si="6"/>
        <v>0.80012881064834707</v>
      </c>
      <c r="W60" s="14"/>
      <c r="X60" s="14">
        <v>1932</v>
      </c>
      <c r="Y60" s="14">
        <v>29.46</v>
      </c>
      <c r="Z60" s="15">
        <f t="shared" si="7"/>
        <v>0.63246028338342641</v>
      </c>
      <c r="AA60" s="14"/>
      <c r="AB60" s="14">
        <v>1932</v>
      </c>
      <c r="AC60" s="14">
        <v>9.4499999999999993</v>
      </c>
      <c r="AD60" s="15">
        <f t="shared" si="8"/>
        <v>0.20287677114641475</v>
      </c>
    </row>
    <row r="61" spans="1:30" x14ac:dyDescent="0.25">
      <c r="A61">
        <v>1933</v>
      </c>
      <c r="B61">
        <v>125</v>
      </c>
      <c r="C61">
        <v>365</v>
      </c>
      <c r="E61" s="12">
        <v>1933</v>
      </c>
      <c r="F61" s="12">
        <v>3</v>
      </c>
      <c r="G61" s="13">
        <f t="shared" si="3"/>
        <v>8.21917808219178E-3</v>
      </c>
      <c r="H61" s="12"/>
      <c r="I61" s="12">
        <v>1933</v>
      </c>
      <c r="J61" s="12">
        <v>21</v>
      </c>
      <c r="K61" s="13">
        <f t="shared" si="4"/>
        <v>5.7534246575342465E-2</v>
      </c>
      <c r="L61" s="12"/>
      <c r="M61" s="12">
        <v>1933</v>
      </c>
      <c r="N61" s="12">
        <v>48</v>
      </c>
      <c r="O61" s="13">
        <f t="shared" si="5"/>
        <v>0.13150684931506848</v>
      </c>
      <c r="Q61" s="14">
        <v>51.27</v>
      </c>
      <c r="R61" s="14"/>
      <c r="S61" s="14"/>
      <c r="T61" s="14">
        <v>1933</v>
      </c>
      <c r="U61" s="14">
        <v>42.94</v>
      </c>
      <c r="V61" s="15">
        <f t="shared" si="6"/>
        <v>0.83752681880241853</v>
      </c>
      <c r="W61" s="14"/>
      <c r="X61" s="14">
        <v>1933</v>
      </c>
      <c r="Y61" s="14">
        <v>29.87</v>
      </c>
      <c r="Z61" s="15">
        <f t="shared" si="7"/>
        <v>0.58260191144919049</v>
      </c>
      <c r="AA61" s="14"/>
      <c r="AB61" s="14">
        <v>1933</v>
      </c>
      <c r="AC61" s="14">
        <v>12.33</v>
      </c>
      <c r="AD61" s="15">
        <f t="shared" si="8"/>
        <v>0.24049151550614392</v>
      </c>
    </row>
    <row r="62" spans="1:30" x14ac:dyDescent="0.25">
      <c r="A62">
        <v>1934</v>
      </c>
      <c r="B62">
        <v>126</v>
      </c>
      <c r="C62">
        <v>365</v>
      </c>
      <c r="E62" s="12">
        <v>1934</v>
      </c>
      <c r="F62" s="12">
        <v>1</v>
      </c>
      <c r="G62" s="13">
        <f t="shared" si="3"/>
        <v>2.7397260273972603E-3</v>
      </c>
      <c r="H62" s="12"/>
      <c r="I62" s="12">
        <v>1934</v>
      </c>
      <c r="J62" s="12">
        <v>21</v>
      </c>
      <c r="K62" s="13">
        <f t="shared" si="4"/>
        <v>5.7534246575342465E-2</v>
      </c>
      <c r="L62" s="12"/>
      <c r="M62" s="12">
        <v>1934</v>
      </c>
      <c r="N62" s="12">
        <v>41</v>
      </c>
      <c r="O62" s="13">
        <f t="shared" si="5"/>
        <v>0.11232876712328767</v>
      </c>
      <c r="Q62" s="14">
        <v>40.450000000000003</v>
      </c>
      <c r="R62" s="14"/>
      <c r="S62" s="14"/>
      <c r="T62" s="14">
        <v>1934</v>
      </c>
      <c r="U62" s="14">
        <v>32.01</v>
      </c>
      <c r="V62" s="15">
        <f t="shared" si="6"/>
        <v>0.79134734239802218</v>
      </c>
      <c r="W62" s="14"/>
      <c r="X62" s="14">
        <v>1934</v>
      </c>
      <c r="Y62" s="14">
        <v>22.64</v>
      </c>
      <c r="Z62" s="15">
        <f t="shared" si="7"/>
        <v>0.55970333745364642</v>
      </c>
      <c r="AA62" s="14"/>
      <c r="AB62" s="14">
        <v>1934</v>
      </c>
      <c r="AC62" s="14">
        <v>2.2400000000000002</v>
      </c>
      <c r="AD62" s="15">
        <f t="shared" si="8"/>
        <v>5.53770086526576E-2</v>
      </c>
    </row>
    <row r="63" spans="1:30" x14ac:dyDescent="0.25">
      <c r="A63">
        <v>1935</v>
      </c>
      <c r="B63">
        <v>127</v>
      </c>
      <c r="C63">
        <v>365</v>
      </c>
      <c r="E63" s="12">
        <v>1935</v>
      </c>
      <c r="F63" s="12">
        <v>6</v>
      </c>
      <c r="G63" s="13">
        <f t="shared" si="3"/>
        <v>1.643835616438356E-2</v>
      </c>
      <c r="H63" s="12"/>
      <c r="I63" s="12">
        <v>1935</v>
      </c>
      <c r="J63" s="12">
        <v>17</v>
      </c>
      <c r="K63" s="13">
        <f t="shared" si="4"/>
        <v>4.6575342465753428E-2</v>
      </c>
      <c r="L63" s="12"/>
      <c r="M63" s="12">
        <v>1935</v>
      </c>
      <c r="N63" s="12">
        <v>39</v>
      </c>
      <c r="O63" s="13">
        <f t="shared" si="5"/>
        <v>0.10684931506849316</v>
      </c>
      <c r="Q63" s="14">
        <v>55.04</v>
      </c>
      <c r="R63" s="14"/>
      <c r="S63" s="14"/>
      <c r="T63" s="14">
        <v>1935</v>
      </c>
      <c r="U63" s="14">
        <v>45.17</v>
      </c>
      <c r="V63" s="15">
        <f t="shared" si="6"/>
        <v>0.82067587209302328</v>
      </c>
      <c r="W63" s="14"/>
      <c r="X63" s="14">
        <v>1935</v>
      </c>
      <c r="Y63" s="14">
        <v>34.020000000000003</v>
      </c>
      <c r="Z63" s="15">
        <f t="shared" si="7"/>
        <v>0.61809593023255816</v>
      </c>
      <c r="AA63" s="14"/>
      <c r="AB63" s="14">
        <v>1935</v>
      </c>
      <c r="AC63" s="14">
        <v>23.13</v>
      </c>
      <c r="AD63" s="15">
        <f t="shared" si="8"/>
        <v>0.42023982558139533</v>
      </c>
    </row>
    <row r="64" spans="1:30" x14ac:dyDescent="0.25">
      <c r="A64">
        <v>1936</v>
      </c>
      <c r="B64">
        <v>135</v>
      </c>
      <c r="C64">
        <v>365</v>
      </c>
      <c r="E64" s="12">
        <v>1936</v>
      </c>
      <c r="F64" s="12">
        <v>5</v>
      </c>
      <c r="G64" s="13">
        <f t="shared" si="3"/>
        <v>1.3698630136986301E-2</v>
      </c>
      <c r="H64" s="12"/>
      <c r="I64" s="12">
        <v>1936</v>
      </c>
      <c r="J64" s="12">
        <v>21</v>
      </c>
      <c r="K64" s="13">
        <f t="shared" si="4"/>
        <v>5.7534246575342465E-2</v>
      </c>
      <c r="L64" s="12"/>
      <c r="M64" s="12">
        <v>1936</v>
      </c>
      <c r="N64" s="12">
        <v>44</v>
      </c>
      <c r="O64" s="13">
        <f t="shared" si="5"/>
        <v>0.12054794520547946</v>
      </c>
      <c r="Q64" s="14">
        <v>47.9</v>
      </c>
      <c r="R64" s="14"/>
      <c r="S64" s="14"/>
      <c r="T64" s="14">
        <v>1936</v>
      </c>
      <c r="U64" s="14">
        <v>39.26</v>
      </c>
      <c r="V64" s="15">
        <f t="shared" si="6"/>
        <v>0.81962421711899791</v>
      </c>
      <c r="W64" s="14"/>
      <c r="X64" s="14">
        <v>1936</v>
      </c>
      <c r="Y64" s="14">
        <v>28.08</v>
      </c>
      <c r="Z64" s="15">
        <f t="shared" si="7"/>
        <v>0.58622129436325676</v>
      </c>
      <c r="AA64" s="14"/>
      <c r="AB64" s="14">
        <v>1936</v>
      </c>
      <c r="AC64" s="14">
        <v>11.97</v>
      </c>
      <c r="AD64" s="15">
        <f t="shared" si="8"/>
        <v>0.24989561586638834</v>
      </c>
    </row>
    <row r="65" spans="1:30" x14ac:dyDescent="0.25">
      <c r="A65">
        <v>1937</v>
      </c>
      <c r="B65">
        <v>133</v>
      </c>
      <c r="C65">
        <v>365</v>
      </c>
      <c r="E65" s="12">
        <v>1937</v>
      </c>
      <c r="F65" s="12">
        <v>4</v>
      </c>
      <c r="G65" s="13">
        <f t="shared" si="3"/>
        <v>1.0958904109589041E-2</v>
      </c>
      <c r="H65" s="12"/>
      <c r="I65" s="12">
        <v>1937</v>
      </c>
      <c r="J65" s="12">
        <v>17</v>
      </c>
      <c r="K65" s="13">
        <f t="shared" si="4"/>
        <v>4.6575342465753428E-2</v>
      </c>
      <c r="L65" s="12"/>
      <c r="M65" s="12">
        <v>1937</v>
      </c>
      <c r="N65" s="12">
        <v>38</v>
      </c>
      <c r="O65" s="13">
        <f t="shared" si="5"/>
        <v>0.10410958904109589</v>
      </c>
      <c r="Q65" s="14">
        <v>42.39</v>
      </c>
      <c r="R65" s="14"/>
      <c r="S65" s="14"/>
      <c r="T65" s="14">
        <v>1937</v>
      </c>
      <c r="U65" s="14">
        <v>32.47</v>
      </c>
      <c r="V65" s="15">
        <f t="shared" si="6"/>
        <v>0.76598254305260671</v>
      </c>
      <c r="W65" s="14"/>
      <c r="X65" s="14">
        <v>1937</v>
      </c>
      <c r="Y65" s="14">
        <v>22.1</v>
      </c>
      <c r="Z65" s="15">
        <f t="shared" si="7"/>
        <v>0.52134937485255961</v>
      </c>
      <c r="AA65" s="14"/>
      <c r="AB65" s="14">
        <v>1937</v>
      </c>
      <c r="AC65" s="14">
        <v>9.31</v>
      </c>
      <c r="AD65" s="15">
        <f t="shared" si="8"/>
        <v>0.21962727058268461</v>
      </c>
    </row>
    <row r="66" spans="1:30" x14ac:dyDescent="0.25">
      <c r="A66">
        <v>1938</v>
      </c>
      <c r="B66">
        <v>134</v>
      </c>
      <c r="C66">
        <v>365</v>
      </c>
      <c r="E66" s="12">
        <v>1938</v>
      </c>
      <c r="F66" s="12">
        <v>6</v>
      </c>
      <c r="G66" s="13">
        <f t="shared" si="3"/>
        <v>1.643835616438356E-2</v>
      </c>
      <c r="H66" s="12"/>
      <c r="I66" s="12">
        <v>1938</v>
      </c>
      <c r="J66" s="12">
        <v>21</v>
      </c>
      <c r="K66" s="13">
        <f t="shared" si="4"/>
        <v>5.7534246575342465E-2</v>
      </c>
      <c r="L66" s="12"/>
      <c r="M66" s="12">
        <v>1938</v>
      </c>
      <c r="N66" s="12">
        <v>40</v>
      </c>
      <c r="O66" s="13">
        <f t="shared" si="5"/>
        <v>0.1095890410958904</v>
      </c>
      <c r="Q66" s="14">
        <v>49.14</v>
      </c>
      <c r="R66" s="14"/>
      <c r="S66" s="14"/>
      <c r="T66" s="14">
        <v>1938</v>
      </c>
      <c r="U66" s="14">
        <v>39.15</v>
      </c>
      <c r="V66" s="15">
        <f t="shared" ref="V66:V97" si="9">U66/Q66</f>
        <v>0.79670329670329665</v>
      </c>
      <c r="W66" s="14"/>
      <c r="X66" s="14">
        <v>1938</v>
      </c>
      <c r="Y66" s="14">
        <v>30.46</v>
      </c>
      <c r="Z66" s="15">
        <f t="shared" ref="Z66:Z97" si="10">Y66/Q66</f>
        <v>0.61986161986161992</v>
      </c>
      <c r="AA66" s="14"/>
      <c r="AB66" s="14">
        <v>1938</v>
      </c>
      <c r="AC66" s="14">
        <v>16.11</v>
      </c>
      <c r="AD66" s="15">
        <f t="shared" ref="AD66:AD97" si="11">AC66/Q66</f>
        <v>0.32783882783882784</v>
      </c>
    </row>
    <row r="67" spans="1:30" x14ac:dyDescent="0.25">
      <c r="A67">
        <v>1939</v>
      </c>
      <c r="B67">
        <v>112</v>
      </c>
      <c r="C67">
        <v>365</v>
      </c>
      <c r="E67" s="12">
        <v>1939</v>
      </c>
      <c r="F67" s="12">
        <v>8</v>
      </c>
      <c r="G67" s="13">
        <f t="shared" ref="G67:G130" si="12">(F67/365)</f>
        <v>2.1917808219178082E-2</v>
      </c>
      <c r="H67" s="12"/>
      <c r="I67" s="12">
        <v>1939</v>
      </c>
      <c r="J67" s="12">
        <v>21</v>
      </c>
      <c r="K67" s="13">
        <f t="shared" ref="K67:K130" si="13">J67/365</f>
        <v>5.7534246575342465E-2</v>
      </c>
      <c r="L67" s="12"/>
      <c r="M67" s="12">
        <v>1939</v>
      </c>
      <c r="N67" s="12">
        <v>39</v>
      </c>
      <c r="O67" s="13">
        <f t="shared" ref="O67:O130" si="14">N67/365</f>
        <v>0.10684931506849316</v>
      </c>
      <c r="Q67" s="14">
        <v>46.63</v>
      </c>
      <c r="R67" s="14"/>
      <c r="S67" s="14"/>
      <c r="T67" s="14">
        <v>1939</v>
      </c>
      <c r="U67" s="14">
        <v>39.130000000000003</v>
      </c>
      <c r="V67" s="15">
        <f t="shared" si="9"/>
        <v>0.83915933948102084</v>
      </c>
      <c r="W67" s="14"/>
      <c r="X67" s="14">
        <v>1939</v>
      </c>
      <c r="Y67" s="14">
        <v>29.78</v>
      </c>
      <c r="Z67" s="15">
        <f t="shared" si="10"/>
        <v>0.6386446493673601</v>
      </c>
      <c r="AA67" s="14"/>
      <c r="AB67" s="14">
        <v>1939</v>
      </c>
      <c r="AC67" s="14">
        <v>17.34</v>
      </c>
      <c r="AD67" s="15">
        <f t="shared" si="11"/>
        <v>0.37186360711987987</v>
      </c>
    </row>
    <row r="68" spans="1:30" x14ac:dyDescent="0.25">
      <c r="A68">
        <v>1940</v>
      </c>
      <c r="B68">
        <v>127</v>
      </c>
      <c r="C68">
        <v>365</v>
      </c>
      <c r="E68" s="12">
        <v>1940</v>
      </c>
      <c r="F68" s="12">
        <v>2</v>
      </c>
      <c r="G68" s="13">
        <f t="shared" si="12"/>
        <v>5.4794520547945206E-3</v>
      </c>
      <c r="H68" s="12"/>
      <c r="I68" s="12">
        <v>1940</v>
      </c>
      <c r="J68" s="12">
        <v>19</v>
      </c>
      <c r="K68" s="13">
        <f t="shared" si="13"/>
        <v>5.2054794520547946E-2</v>
      </c>
      <c r="L68" s="12"/>
      <c r="M68" s="12">
        <v>1940</v>
      </c>
      <c r="N68" s="12">
        <v>43</v>
      </c>
      <c r="O68" s="13">
        <f t="shared" si="14"/>
        <v>0.11780821917808219</v>
      </c>
      <c r="Q68" s="14">
        <v>41.42</v>
      </c>
      <c r="R68" s="14"/>
      <c r="S68" s="14"/>
      <c r="T68" s="14">
        <v>1940</v>
      </c>
      <c r="U68" s="14">
        <v>33.020000000000003</v>
      </c>
      <c r="V68" s="15">
        <f t="shared" si="9"/>
        <v>0.79719942056977311</v>
      </c>
      <c r="W68" s="14"/>
      <c r="X68" s="14">
        <v>1940</v>
      </c>
      <c r="Y68" s="14">
        <v>21.19</v>
      </c>
      <c r="Z68" s="15">
        <f t="shared" si="10"/>
        <v>0.51158860453887012</v>
      </c>
      <c r="AA68" s="14"/>
      <c r="AB68" s="14">
        <v>1940</v>
      </c>
      <c r="AC68" s="14">
        <v>4.99</v>
      </c>
      <c r="AD68" s="15">
        <f t="shared" si="11"/>
        <v>0.12047320135200386</v>
      </c>
    </row>
    <row r="69" spans="1:30" x14ac:dyDescent="0.25">
      <c r="A69">
        <v>1941</v>
      </c>
      <c r="B69">
        <v>87</v>
      </c>
      <c r="C69">
        <v>365</v>
      </c>
      <c r="E69" s="12">
        <v>1941</v>
      </c>
      <c r="F69" s="12">
        <v>6</v>
      </c>
      <c r="G69" s="13">
        <f t="shared" si="12"/>
        <v>1.643835616438356E-2</v>
      </c>
      <c r="H69" s="12"/>
      <c r="I69" s="12">
        <v>1941</v>
      </c>
      <c r="J69" s="12">
        <v>16</v>
      </c>
      <c r="K69" s="13">
        <f t="shared" si="13"/>
        <v>4.3835616438356165E-2</v>
      </c>
      <c r="L69" s="12"/>
      <c r="M69" s="12">
        <v>1941</v>
      </c>
      <c r="N69" s="12">
        <v>29</v>
      </c>
      <c r="O69" s="13">
        <f t="shared" si="14"/>
        <v>7.9452054794520555E-2</v>
      </c>
      <c r="Q69" s="14">
        <v>32.06</v>
      </c>
      <c r="R69" s="14"/>
      <c r="S69" s="14"/>
      <c r="T69" s="14">
        <v>1941</v>
      </c>
      <c r="U69" s="14">
        <v>26.16</v>
      </c>
      <c r="V69" s="15">
        <f t="shared" si="9"/>
        <v>0.81597005614472862</v>
      </c>
      <c r="W69" s="14"/>
      <c r="X69" s="14">
        <v>1941</v>
      </c>
      <c r="Y69" s="14">
        <v>20.22</v>
      </c>
      <c r="Z69" s="15">
        <f t="shared" si="10"/>
        <v>0.63069245165315024</v>
      </c>
      <c r="AA69" s="14"/>
      <c r="AB69" s="14">
        <v>1941</v>
      </c>
      <c r="AC69" s="14">
        <v>11.6</v>
      </c>
      <c r="AD69" s="15">
        <f t="shared" si="11"/>
        <v>0.36182158452900809</v>
      </c>
    </row>
    <row r="70" spans="1:30" x14ac:dyDescent="0.25">
      <c r="A70">
        <v>1942</v>
      </c>
      <c r="B70">
        <v>120</v>
      </c>
      <c r="C70">
        <v>365</v>
      </c>
      <c r="E70" s="12">
        <v>1942</v>
      </c>
      <c r="F70" s="12">
        <v>4</v>
      </c>
      <c r="G70" s="13">
        <f t="shared" si="12"/>
        <v>1.0958904109589041E-2</v>
      </c>
      <c r="H70" s="12"/>
      <c r="I70" s="12">
        <v>1942</v>
      </c>
      <c r="J70" s="12">
        <v>24</v>
      </c>
      <c r="K70" s="13">
        <f t="shared" si="13"/>
        <v>6.575342465753424E-2</v>
      </c>
      <c r="L70" s="12"/>
      <c r="M70" s="12">
        <v>1942</v>
      </c>
      <c r="N70" s="12">
        <v>42</v>
      </c>
      <c r="O70" s="13">
        <f t="shared" si="14"/>
        <v>0.11506849315068493</v>
      </c>
      <c r="Q70" s="14">
        <v>46.22</v>
      </c>
      <c r="R70" s="14"/>
      <c r="S70" s="14"/>
      <c r="T70" s="14">
        <v>1942</v>
      </c>
      <c r="U70" s="14">
        <v>36.24</v>
      </c>
      <c r="V70" s="15">
        <f t="shared" si="9"/>
        <v>0.78407615750757254</v>
      </c>
      <c r="W70" s="14"/>
      <c r="X70" s="14">
        <v>1942</v>
      </c>
      <c r="Y70" s="14">
        <v>27.09</v>
      </c>
      <c r="Z70" s="15">
        <f t="shared" si="10"/>
        <v>0.58610990913024663</v>
      </c>
      <c r="AA70" s="14"/>
      <c r="AB70" s="14">
        <v>1942</v>
      </c>
      <c r="AC70" s="14">
        <v>8.7200000000000006</v>
      </c>
      <c r="AD70" s="15">
        <f t="shared" si="11"/>
        <v>0.18866291648636954</v>
      </c>
    </row>
    <row r="71" spans="1:30" x14ac:dyDescent="0.25">
      <c r="A71">
        <v>1943</v>
      </c>
      <c r="B71">
        <v>113</v>
      </c>
      <c r="C71">
        <v>365</v>
      </c>
      <c r="E71" s="12">
        <v>1943</v>
      </c>
      <c r="F71" s="12">
        <v>5</v>
      </c>
      <c r="G71" s="13">
        <f t="shared" si="12"/>
        <v>1.3698630136986301E-2</v>
      </c>
      <c r="H71" s="12"/>
      <c r="I71" s="12">
        <v>1943</v>
      </c>
      <c r="J71" s="12">
        <v>15</v>
      </c>
      <c r="K71" s="13">
        <f t="shared" si="13"/>
        <v>4.1095890410958902E-2</v>
      </c>
      <c r="L71" s="12"/>
      <c r="M71" s="12">
        <v>1943</v>
      </c>
      <c r="N71" s="12">
        <v>34</v>
      </c>
      <c r="O71" s="13">
        <f t="shared" si="14"/>
        <v>9.3150684931506855E-2</v>
      </c>
      <c r="Q71" s="14">
        <v>37.93</v>
      </c>
      <c r="R71" s="14"/>
      <c r="S71" s="14"/>
      <c r="T71" s="14">
        <v>1943</v>
      </c>
      <c r="U71" s="14">
        <v>30.53</v>
      </c>
      <c r="V71" s="15">
        <f t="shared" si="9"/>
        <v>0.80490377010282099</v>
      </c>
      <c r="W71" s="14"/>
      <c r="X71" s="14">
        <v>1943</v>
      </c>
      <c r="Y71" s="14">
        <v>21.06</v>
      </c>
      <c r="Z71" s="15">
        <f t="shared" si="10"/>
        <v>0.55523332454521479</v>
      </c>
      <c r="AA71" s="14"/>
      <c r="AB71" s="14">
        <v>1943</v>
      </c>
      <c r="AC71" s="14">
        <v>11.45</v>
      </c>
      <c r="AD71" s="15">
        <f t="shared" si="11"/>
        <v>0.30187186923279724</v>
      </c>
    </row>
    <row r="72" spans="1:30" x14ac:dyDescent="0.25">
      <c r="A72">
        <v>1944</v>
      </c>
      <c r="B72">
        <v>117</v>
      </c>
      <c r="C72">
        <v>365</v>
      </c>
      <c r="E72" s="12">
        <v>1944</v>
      </c>
      <c r="F72" s="12">
        <v>9</v>
      </c>
      <c r="G72" s="13">
        <f t="shared" si="12"/>
        <v>2.4657534246575342E-2</v>
      </c>
      <c r="H72" s="12"/>
      <c r="I72" s="12">
        <v>1944</v>
      </c>
      <c r="J72" s="12">
        <v>21</v>
      </c>
      <c r="K72" s="13">
        <f t="shared" si="13"/>
        <v>5.7534246575342465E-2</v>
      </c>
      <c r="L72" s="12"/>
      <c r="M72" s="12">
        <v>1944</v>
      </c>
      <c r="N72" s="12">
        <v>40</v>
      </c>
      <c r="O72" s="13">
        <f t="shared" si="14"/>
        <v>0.1095890410958904</v>
      </c>
      <c r="Q72" s="14">
        <v>49.02</v>
      </c>
      <c r="R72" s="14"/>
      <c r="S72" s="14"/>
      <c r="T72" s="14">
        <v>1944</v>
      </c>
      <c r="U72" s="14">
        <v>41.46</v>
      </c>
      <c r="V72" s="15">
        <f t="shared" si="9"/>
        <v>0.84577723378212966</v>
      </c>
      <c r="W72" s="14"/>
      <c r="X72" s="14">
        <v>1944</v>
      </c>
      <c r="Y72" s="14">
        <v>32.18</v>
      </c>
      <c r="Z72" s="15">
        <f t="shared" si="10"/>
        <v>0.65646674826601381</v>
      </c>
      <c r="AA72" s="14"/>
      <c r="AB72" s="14">
        <v>1944</v>
      </c>
      <c r="AC72" s="14">
        <v>21.04</v>
      </c>
      <c r="AD72" s="15">
        <f t="shared" si="11"/>
        <v>0.42921256629946958</v>
      </c>
    </row>
    <row r="73" spans="1:30" x14ac:dyDescent="0.25">
      <c r="A73">
        <v>1945</v>
      </c>
      <c r="B73">
        <v>126</v>
      </c>
      <c r="C73">
        <v>365</v>
      </c>
      <c r="E73" s="12">
        <v>1945</v>
      </c>
      <c r="F73" s="12">
        <v>3</v>
      </c>
      <c r="G73" s="13">
        <f t="shared" si="12"/>
        <v>8.21917808219178E-3</v>
      </c>
      <c r="H73" s="12"/>
      <c r="I73" s="12">
        <v>1945</v>
      </c>
      <c r="J73" s="12">
        <v>23</v>
      </c>
      <c r="K73" s="13">
        <f t="shared" si="13"/>
        <v>6.3013698630136991E-2</v>
      </c>
      <c r="L73" s="12"/>
      <c r="M73" s="12">
        <v>1945</v>
      </c>
      <c r="N73" s="12">
        <v>40</v>
      </c>
      <c r="O73" s="13">
        <f t="shared" si="14"/>
        <v>0.1095890410958904</v>
      </c>
      <c r="Q73" s="14">
        <v>46.27</v>
      </c>
      <c r="R73" s="14"/>
      <c r="S73" s="14"/>
      <c r="T73" s="14">
        <v>1945</v>
      </c>
      <c r="U73" s="14">
        <v>35.29</v>
      </c>
      <c r="V73" s="15">
        <f t="shared" si="9"/>
        <v>0.76269721201642526</v>
      </c>
      <c r="W73" s="14"/>
      <c r="X73" s="14">
        <v>1945</v>
      </c>
      <c r="Y73" s="14">
        <v>27.14</v>
      </c>
      <c r="Z73" s="15">
        <f t="shared" si="10"/>
        <v>0.58655716446941863</v>
      </c>
      <c r="AA73" s="14"/>
      <c r="AB73" s="14">
        <v>1945</v>
      </c>
      <c r="AC73" s="14">
        <v>8.18</v>
      </c>
      <c r="AD73" s="15">
        <f t="shared" si="11"/>
        <v>0.17678841582018584</v>
      </c>
    </row>
    <row r="74" spans="1:30" x14ac:dyDescent="0.25">
      <c r="A74">
        <v>1946</v>
      </c>
      <c r="B74">
        <v>111</v>
      </c>
      <c r="C74">
        <v>365</v>
      </c>
      <c r="E74" s="12">
        <v>1946</v>
      </c>
      <c r="F74" s="12">
        <v>2</v>
      </c>
      <c r="G74" s="13">
        <f t="shared" si="12"/>
        <v>5.4794520547945206E-3</v>
      </c>
      <c r="H74" s="12"/>
      <c r="I74" s="12">
        <v>1946</v>
      </c>
      <c r="J74" s="12">
        <v>15</v>
      </c>
      <c r="K74" s="13">
        <f t="shared" si="13"/>
        <v>4.1095890410958902E-2</v>
      </c>
      <c r="L74" s="12"/>
      <c r="M74" s="12">
        <v>1946</v>
      </c>
      <c r="N74" s="12">
        <v>30</v>
      </c>
      <c r="O74" s="13">
        <f t="shared" si="14"/>
        <v>8.2191780821917804E-2</v>
      </c>
      <c r="Q74" s="14">
        <v>31.87</v>
      </c>
      <c r="R74" s="14"/>
      <c r="S74" s="14"/>
      <c r="T74" s="14">
        <v>1946</v>
      </c>
      <c r="U74" s="14">
        <v>23.26</v>
      </c>
      <c r="V74" s="15">
        <f t="shared" si="9"/>
        <v>0.72983997489802321</v>
      </c>
      <c r="W74" s="14"/>
      <c r="X74" s="14">
        <v>1946</v>
      </c>
      <c r="Y74" s="14">
        <v>16.03</v>
      </c>
      <c r="Z74" s="15">
        <f t="shared" si="10"/>
        <v>0.50298085974270479</v>
      </c>
      <c r="AA74" s="14"/>
      <c r="AB74" s="14">
        <v>1946</v>
      </c>
      <c r="AC74" s="14">
        <v>5.07</v>
      </c>
      <c r="AD74" s="15">
        <f t="shared" si="11"/>
        <v>0.15908377784750549</v>
      </c>
    </row>
    <row r="75" spans="1:30" x14ac:dyDescent="0.25">
      <c r="A75">
        <v>1947</v>
      </c>
      <c r="B75">
        <v>113</v>
      </c>
      <c r="C75">
        <v>365</v>
      </c>
      <c r="E75" s="12">
        <v>1947</v>
      </c>
      <c r="F75" s="12">
        <v>1</v>
      </c>
      <c r="G75" s="13">
        <f t="shared" si="12"/>
        <v>2.7397260273972603E-3</v>
      </c>
      <c r="H75" s="12"/>
      <c r="I75" s="12">
        <v>1947</v>
      </c>
      <c r="J75" s="12">
        <v>13</v>
      </c>
      <c r="K75" s="13">
        <f t="shared" si="13"/>
        <v>3.5616438356164383E-2</v>
      </c>
      <c r="L75" s="12"/>
      <c r="M75" s="12">
        <v>1947</v>
      </c>
      <c r="N75" s="12">
        <v>38</v>
      </c>
      <c r="O75" s="13">
        <f t="shared" si="14"/>
        <v>0.10410958904109589</v>
      </c>
      <c r="Q75" s="14">
        <v>33.700000000000003</v>
      </c>
      <c r="R75" s="14"/>
      <c r="S75" s="14"/>
      <c r="T75" s="14">
        <v>1947</v>
      </c>
      <c r="U75" s="14">
        <v>25.38</v>
      </c>
      <c r="V75" s="15">
        <f t="shared" si="9"/>
        <v>0.75311572700296725</v>
      </c>
      <c r="W75" s="14"/>
      <c r="X75" s="14">
        <v>1947</v>
      </c>
      <c r="Y75" s="14">
        <v>12.48</v>
      </c>
      <c r="Z75" s="15">
        <f t="shared" si="10"/>
        <v>0.37032640949554896</v>
      </c>
      <c r="AA75" s="14"/>
      <c r="AB75" s="14">
        <v>1947</v>
      </c>
      <c r="AC75" s="14">
        <v>1.88</v>
      </c>
      <c r="AD75" s="15">
        <f t="shared" si="11"/>
        <v>5.5786350148367941E-2</v>
      </c>
    </row>
    <row r="76" spans="1:30" x14ac:dyDescent="0.25">
      <c r="A76">
        <v>1948</v>
      </c>
      <c r="B76">
        <v>133</v>
      </c>
      <c r="C76">
        <v>365</v>
      </c>
      <c r="E76" s="12">
        <v>1948</v>
      </c>
      <c r="F76" s="12">
        <v>7</v>
      </c>
      <c r="G76" s="13">
        <f t="shared" si="12"/>
        <v>1.9178082191780823E-2</v>
      </c>
      <c r="H76" s="12"/>
      <c r="I76" s="12">
        <v>1948</v>
      </c>
      <c r="J76" s="12">
        <v>30</v>
      </c>
      <c r="K76" s="13">
        <f t="shared" si="13"/>
        <v>8.2191780821917804E-2</v>
      </c>
      <c r="L76" s="12"/>
      <c r="M76" s="12">
        <v>1948</v>
      </c>
      <c r="N76" s="12">
        <v>53</v>
      </c>
      <c r="O76" s="13">
        <f t="shared" si="14"/>
        <v>0.14520547945205478</v>
      </c>
      <c r="Q76" s="14">
        <v>62.18</v>
      </c>
      <c r="R76" s="14"/>
      <c r="S76" s="14"/>
      <c r="T76" s="14">
        <v>1948</v>
      </c>
      <c r="U76" s="14">
        <v>53.1</v>
      </c>
      <c r="V76" s="15">
        <f t="shared" si="9"/>
        <v>0.85397233837246711</v>
      </c>
      <c r="W76" s="14"/>
      <c r="X76" s="14">
        <v>1948</v>
      </c>
      <c r="Y76" s="14">
        <v>41.21</v>
      </c>
      <c r="Z76" s="15">
        <f t="shared" si="10"/>
        <v>0.66275329688002571</v>
      </c>
      <c r="AA76" s="14"/>
      <c r="AB76" s="14">
        <v>1948</v>
      </c>
      <c r="AC76" s="14">
        <v>18.920000000000002</v>
      </c>
      <c r="AD76" s="15">
        <f t="shared" si="11"/>
        <v>0.30427790286265682</v>
      </c>
    </row>
    <row r="77" spans="1:30" x14ac:dyDescent="0.25">
      <c r="A77">
        <v>1949</v>
      </c>
      <c r="B77">
        <v>123</v>
      </c>
      <c r="C77">
        <v>365</v>
      </c>
      <c r="E77" s="12">
        <v>1949</v>
      </c>
      <c r="F77" s="12">
        <v>4</v>
      </c>
      <c r="G77" s="13">
        <f t="shared" si="12"/>
        <v>1.0958904109589041E-2</v>
      </c>
      <c r="H77" s="12"/>
      <c r="I77" s="12">
        <v>1949</v>
      </c>
      <c r="J77" s="12">
        <v>14</v>
      </c>
      <c r="K77" s="13">
        <f t="shared" si="13"/>
        <v>3.8356164383561646E-2</v>
      </c>
      <c r="L77" s="12"/>
      <c r="M77" s="12">
        <v>1949</v>
      </c>
      <c r="N77" s="12">
        <v>37</v>
      </c>
      <c r="O77" s="13">
        <f t="shared" si="14"/>
        <v>0.10136986301369863</v>
      </c>
      <c r="Q77" s="14">
        <v>41.36</v>
      </c>
      <c r="R77" s="14"/>
      <c r="S77" s="14"/>
      <c r="T77" s="14">
        <v>1949</v>
      </c>
      <c r="U77" s="14">
        <v>30.78</v>
      </c>
      <c r="V77" s="15">
        <f t="shared" si="9"/>
        <v>0.74419729206963259</v>
      </c>
      <c r="W77" s="14"/>
      <c r="X77" s="14">
        <v>1949</v>
      </c>
      <c r="Y77" s="14">
        <v>19.25</v>
      </c>
      <c r="Z77" s="15">
        <f t="shared" si="10"/>
        <v>0.46542553191489361</v>
      </c>
      <c r="AA77" s="14"/>
      <c r="AB77" s="14">
        <v>1949</v>
      </c>
      <c r="AC77" s="14">
        <v>8.1300000000000008</v>
      </c>
      <c r="AD77" s="15">
        <f t="shared" si="11"/>
        <v>0.19656673114119924</v>
      </c>
    </row>
    <row r="78" spans="1:30" x14ac:dyDescent="0.25">
      <c r="A78">
        <v>1950</v>
      </c>
      <c r="B78">
        <v>134</v>
      </c>
      <c r="C78">
        <v>365</v>
      </c>
      <c r="E78" s="12">
        <v>1950</v>
      </c>
      <c r="F78" s="12">
        <v>3</v>
      </c>
      <c r="G78" s="13">
        <f t="shared" si="12"/>
        <v>8.21917808219178E-3</v>
      </c>
      <c r="H78" s="12"/>
      <c r="I78" s="12">
        <v>1950</v>
      </c>
      <c r="J78" s="12">
        <v>10</v>
      </c>
      <c r="K78" s="13">
        <f t="shared" si="13"/>
        <v>2.7397260273972601E-2</v>
      </c>
      <c r="L78" s="12"/>
      <c r="M78" s="12">
        <v>1950</v>
      </c>
      <c r="N78" s="12">
        <v>35</v>
      </c>
      <c r="O78" s="13">
        <f t="shared" si="14"/>
        <v>9.5890410958904104E-2</v>
      </c>
      <c r="Q78" s="14">
        <v>38.46</v>
      </c>
      <c r="R78" s="14"/>
      <c r="S78" s="14"/>
      <c r="T78" s="14">
        <v>1950</v>
      </c>
      <c r="U78" s="14">
        <v>26.25</v>
      </c>
      <c r="V78" s="15">
        <f t="shared" si="9"/>
        <v>0.68252730109204363</v>
      </c>
      <c r="W78" s="14"/>
      <c r="X78" s="14">
        <v>1950</v>
      </c>
      <c r="Y78" s="14">
        <v>14.3</v>
      </c>
      <c r="Z78" s="15">
        <f t="shared" si="10"/>
        <v>0.37181487259490381</v>
      </c>
      <c r="AA78" s="14"/>
      <c r="AB78" s="14">
        <v>1950</v>
      </c>
      <c r="AC78" s="14">
        <v>6.62</v>
      </c>
      <c r="AD78" s="15">
        <f t="shared" si="11"/>
        <v>0.17212688507540302</v>
      </c>
    </row>
    <row r="79" spans="1:30" x14ac:dyDescent="0.25">
      <c r="A79">
        <v>1951</v>
      </c>
      <c r="B79">
        <v>117</v>
      </c>
      <c r="C79">
        <v>365</v>
      </c>
      <c r="E79" s="12">
        <v>1951</v>
      </c>
      <c r="F79" s="12">
        <v>3</v>
      </c>
      <c r="G79" s="13">
        <f t="shared" si="12"/>
        <v>8.21917808219178E-3</v>
      </c>
      <c r="H79" s="12"/>
      <c r="I79" s="12">
        <v>1951</v>
      </c>
      <c r="J79" s="12">
        <v>17</v>
      </c>
      <c r="K79" s="13">
        <f t="shared" si="13"/>
        <v>4.6575342465753428E-2</v>
      </c>
      <c r="L79" s="12"/>
      <c r="M79" s="12">
        <v>1951</v>
      </c>
      <c r="N79" s="12">
        <v>33</v>
      </c>
      <c r="O79" s="13">
        <f t="shared" si="14"/>
        <v>9.0410958904109592E-2</v>
      </c>
      <c r="Q79" s="14">
        <v>38.630000000000003</v>
      </c>
      <c r="R79" s="14"/>
      <c r="S79" s="14"/>
      <c r="T79" s="14">
        <v>1951</v>
      </c>
      <c r="U79" s="14">
        <v>28.92</v>
      </c>
      <c r="V79" s="15">
        <f t="shared" si="9"/>
        <v>0.74864095262749153</v>
      </c>
      <c r="W79" s="14"/>
      <c r="X79" s="14">
        <v>1951</v>
      </c>
      <c r="Y79" s="14">
        <v>21.02</v>
      </c>
      <c r="Z79" s="15">
        <f t="shared" si="10"/>
        <v>0.54413668133574933</v>
      </c>
      <c r="AA79" s="14"/>
      <c r="AB79" s="14">
        <v>1951</v>
      </c>
      <c r="AC79" s="14">
        <v>7.6</v>
      </c>
      <c r="AD79" s="15">
        <f t="shared" si="11"/>
        <v>0.19673828630597978</v>
      </c>
    </row>
    <row r="80" spans="1:30" x14ac:dyDescent="0.25">
      <c r="A80">
        <v>1952</v>
      </c>
      <c r="B80">
        <v>113</v>
      </c>
      <c r="C80">
        <v>365</v>
      </c>
      <c r="E80" s="12">
        <v>1952</v>
      </c>
      <c r="F80" s="12">
        <v>6</v>
      </c>
      <c r="G80" s="13">
        <f t="shared" si="12"/>
        <v>1.643835616438356E-2</v>
      </c>
      <c r="H80" s="12"/>
      <c r="I80" s="12">
        <v>1952</v>
      </c>
      <c r="J80" s="12">
        <v>22</v>
      </c>
      <c r="K80" s="13">
        <f t="shared" si="13"/>
        <v>6.0273972602739728E-2</v>
      </c>
      <c r="L80" s="12"/>
      <c r="M80" s="12">
        <v>1952</v>
      </c>
      <c r="N80" s="12">
        <v>47</v>
      </c>
      <c r="O80" s="13">
        <f t="shared" si="14"/>
        <v>0.12876712328767123</v>
      </c>
      <c r="Q80" s="14">
        <v>46.95</v>
      </c>
      <c r="R80" s="14"/>
      <c r="S80" s="14"/>
      <c r="T80" s="14">
        <v>1952</v>
      </c>
      <c r="U80" s="14">
        <v>39.29</v>
      </c>
      <c r="V80" s="15">
        <f t="shared" si="9"/>
        <v>0.83684771033013838</v>
      </c>
      <c r="W80" s="14"/>
      <c r="X80" s="14">
        <v>1952</v>
      </c>
      <c r="Y80" s="14">
        <v>27.49</v>
      </c>
      <c r="Z80" s="15">
        <f t="shared" si="10"/>
        <v>0.58551650692225765</v>
      </c>
      <c r="AA80" s="14"/>
      <c r="AB80" s="14">
        <v>1952</v>
      </c>
      <c r="AC80" s="14">
        <v>12.66</v>
      </c>
      <c r="AD80" s="15">
        <f t="shared" si="11"/>
        <v>0.26964856230031947</v>
      </c>
    </row>
    <row r="81" spans="1:30" x14ac:dyDescent="0.25">
      <c r="A81">
        <v>1953</v>
      </c>
      <c r="B81">
        <v>107</v>
      </c>
      <c r="C81">
        <v>365</v>
      </c>
      <c r="E81" s="12">
        <v>1953</v>
      </c>
      <c r="F81" s="12">
        <v>11</v>
      </c>
      <c r="G81" s="13">
        <f t="shared" si="12"/>
        <v>3.0136986301369864E-2</v>
      </c>
      <c r="H81" s="12"/>
      <c r="I81" s="12">
        <v>1953</v>
      </c>
      <c r="J81" s="12">
        <v>27</v>
      </c>
      <c r="K81" s="13">
        <f t="shared" si="13"/>
        <v>7.3972602739726029E-2</v>
      </c>
      <c r="L81" s="12"/>
      <c r="M81" s="12">
        <v>1953</v>
      </c>
      <c r="N81" s="12">
        <v>42</v>
      </c>
      <c r="O81" s="13">
        <f t="shared" si="14"/>
        <v>0.11506849315068493</v>
      </c>
      <c r="Q81" s="14">
        <v>55.91</v>
      </c>
      <c r="R81" s="14"/>
      <c r="S81" s="14"/>
      <c r="T81" s="14">
        <v>1953</v>
      </c>
      <c r="U81" s="14">
        <v>47.62</v>
      </c>
      <c r="V81" s="15">
        <f t="shared" si="9"/>
        <v>0.85172598819531387</v>
      </c>
      <c r="W81" s="14"/>
      <c r="X81" s="14">
        <v>1953</v>
      </c>
      <c r="Y81" s="14">
        <v>40.31</v>
      </c>
      <c r="Z81" s="15">
        <f t="shared" si="10"/>
        <v>0.72098014666428201</v>
      </c>
      <c r="AA81" s="14"/>
      <c r="AB81" s="14">
        <v>1953</v>
      </c>
      <c r="AC81" s="14">
        <v>26.25</v>
      </c>
      <c r="AD81" s="15">
        <f t="shared" si="11"/>
        <v>0.46950456090144876</v>
      </c>
    </row>
    <row r="82" spans="1:30" x14ac:dyDescent="0.25">
      <c r="A82">
        <v>1954</v>
      </c>
      <c r="B82">
        <v>118</v>
      </c>
      <c r="C82">
        <v>365</v>
      </c>
      <c r="E82" s="12">
        <v>1954</v>
      </c>
      <c r="F82" s="12">
        <v>3</v>
      </c>
      <c r="G82" s="13">
        <f t="shared" si="12"/>
        <v>8.21917808219178E-3</v>
      </c>
      <c r="H82" s="12"/>
      <c r="I82" s="12">
        <v>1954</v>
      </c>
      <c r="J82" s="12">
        <v>13</v>
      </c>
      <c r="K82" s="13">
        <f t="shared" si="13"/>
        <v>3.5616438356164383E-2</v>
      </c>
      <c r="L82" s="12"/>
      <c r="M82" s="12">
        <v>1954</v>
      </c>
      <c r="N82" s="12">
        <v>29</v>
      </c>
      <c r="O82" s="13">
        <f t="shared" si="14"/>
        <v>7.9452054794520555E-2</v>
      </c>
      <c r="Q82" s="14">
        <v>34.020000000000003</v>
      </c>
      <c r="R82" s="14"/>
      <c r="S82" s="14"/>
      <c r="T82" s="14">
        <v>1954</v>
      </c>
      <c r="U82" s="14">
        <v>25.4</v>
      </c>
      <c r="V82" s="15">
        <f t="shared" si="9"/>
        <v>0.74661963550852428</v>
      </c>
      <c r="W82" s="14"/>
      <c r="X82" s="14">
        <v>1954</v>
      </c>
      <c r="Y82" s="14">
        <v>17.57</v>
      </c>
      <c r="Z82" s="15">
        <f t="shared" si="10"/>
        <v>0.51646090534979416</v>
      </c>
      <c r="AA82" s="14"/>
      <c r="AB82" s="14">
        <v>1954</v>
      </c>
      <c r="AC82" s="14">
        <v>7.13</v>
      </c>
      <c r="AD82" s="15">
        <f t="shared" si="11"/>
        <v>0.20958259847148733</v>
      </c>
    </row>
    <row r="83" spans="1:30" x14ac:dyDescent="0.25">
      <c r="A83">
        <v>1955</v>
      </c>
      <c r="B83">
        <v>98</v>
      </c>
      <c r="C83">
        <v>365</v>
      </c>
      <c r="E83" s="12">
        <v>1955</v>
      </c>
      <c r="F83" s="12">
        <v>6</v>
      </c>
      <c r="G83" s="13">
        <f t="shared" si="12"/>
        <v>1.643835616438356E-2</v>
      </c>
      <c r="H83" s="12"/>
      <c r="I83" s="12">
        <v>1955</v>
      </c>
      <c r="J83" s="12">
        <v>17</v>
      </c>
      <c r="K83" s="13">
        <f t="shared" si="13"/>
        <v>4.6575342465753428E-2</v>
      </c>
      <c r="L83" s="12"/>
      <c r="M83" s="12">
        <v>1955</v>
      </c>
      <c r="N83" s="12">
        <v>27</v>
      </c>
      <c r="O83" s="13">
        <f t="shared" si="14"/>
        <v>7.3972602739726029E-2</v>
      </c>
      <c r="Q83" s="14">
        <v>34.72</v>
      </c>
      <c r="R83" s="14"/>
      <c r="S83" s="14"/>
      <c r="T83" s="14">
        <v>1955</v>
      </c>
      <c r="U83" s="14">
        <v>26.95</v>
      </c>
      <c r="V83" s="15">
        <f t="shared" si="9"/>
        <v>0.77620967741935487</v>
      </c>
      <c r="W83" s="14"/>
      <c r="X83" s="14">
        <v>1955</v>
      </c>
      <c r="Y83" s="14">
        <v>21.66</v>
      </c>
      <c r="Z83" s="15">
        <f t="shared" si="10"/>
        <v>0.62384792626728114</v>
      </c>
      <c r="AA83" s="14"/>
      <c r="AB83" s="14">
        <v>1955</v>
      </c>
      <c r="AC83" s="14">
        <v>11.78</v>
      </c>
      <c r="AD83" s="15">
        <f t="shared" si="11"/>
        <v>0.3392857142857143</v>
      </c>
    </row>
    <row r="84" spans="1:30" x14ac:dyDescent="0.25">
      <c r="A84">
        <v>1956</v>
      </c>
      <c r="B84">
        <v>133</v>
      </c>
      <c r="C84">
        <v>365</v>
      </c>
      <c r="E84" s="12">
        <v>1956</v>
      </c>
      <c r="F84" s="12">
        <v>2</v>
      </c>
      <c r="G84" s="13">
        <f t="shared" si="12"/>
        <v>5.4794520547945206E-3</v>
      </c>
      <c r="H84" s="12"/>
      <c r="I84" s="12">
        <v>1956</v>
      </c>
      <c r="J84" s="12">
        <v>19</v>
      </c>
      <c r="K84" s="13">
        <f t="shared" si="13"/>
        <v>5.2054794520547946E-2</v>
      </c>
      <c r="L84" s="12"/>
      <c r="M84" s="12">
        <v>1956</v>
      </c>
      <c r="N84" s="12">
        <v>48</v>
      </c>
      <c r="O84" s="13">
        <f t="shared" si="14"/>
        <v>0.13150684931506848</v>
      </c>
      <c r="Q84" s="14">
        <v>43.58</v>
      </c>
      <c r="R84" s="14"/>
      <c r="S84" s="14"/>
      <c r="T84" s="14">
        <v>1956</v>
      </c>
      <c r="U84" s="14">
        <v>34.380000000000003</v>
      </c>
      <c r="V84" s="15">
        <f t="shared" si="9"/>
        <v>0.7888939880679211</v>
      </c>
      <c r="W84" s="14"/>
      <c r="X84" s="14">
        <v>1956</v>
      </c>
      <c r="Y84" s="14">
        <v>20.84</v>
      </c>
      <c r="Z84" s="15">
        <f t="shared" si="10"/>
        <v>0.47820100963744838</v>
      </c>
      <c r="AA84" s="14"/>
      <c r="AB84" s="14">
        <v>1956</v>
      </c>
      <c r="AC84" s="14">
        <v>4.75</v>
      </c>
      <c r="AD84" s="15">
        <f t="shared" si="11"/>
        <v>0.10899495181275815</v>
      </c>
    </row>
    <row r="85" spans="1:30" x14ac:dyDescent="0.25">
      <c r="A85">
        <v>1957</v>
      </c>
      <c r="B85">
        <v>121</v>
      </c>
      <c r="C85">
        <v>365</v>
      </c>
      <c r="E85" s="12">
        <v>1957</v>
      </c>
      <c r="F85" s="12">
        <v>1</v>
      </c>
      <c r="G85" s="13">
        <f t="shared" si="12"/>
        <v>2.7397260273972603E-3</v>
      </c>
      <c r="H85" s="12"/>
      <c r="I85" s="12">
        <v>1957</v>
      </c>
      <c r="J85" s="12">
        <v>17</v>
      </c>
      <c r="K85" s="13">
        <f t="shared" si="13"/>
        <v>4.6575342465753428E-2</v>
      </c>
      <c r="L85" s="12"/>
      <c r="M85" s="12">
        <v>1957</v>
      </c>
      <c r="N85" s="12">
        <v>38</v>
      </c>
      <c r="O85" s="13">
        <f t="shared" si="14"/>
        <v>0.10410958904109589</v>
      </c>
      <c r="Q85" s="14">
        <v>34.520000000000003</v>
      </c>
      <c r="R85" s="14"/>
      <c r="S85" s="14"/>
      <c r="T85" s="14">
        <v>1957</v>
      </c>
      <c r="U85" s="14">
        <v>25.63</v>
      </c>
      <c r="V85" s="15">
        <f t="shared" si="9"/>
        <v>0.74246813441483184</v>
      </c>
      <c r="W85" s="14"/>
      <c r="X85" s="14">
        <v>1957</v>
      </c>
      <c r="Y85" s="14">
        <v>15.21</v>
      </c>
      <c r="Z85" s="15">
        <f t="shared" si="10"/>
        <v>0.44061413673232908</v>
      </c>
      <c r="AA85" s="14"/>
      <c r="AB85" s="14">
        <v>1957</v>
      </c>
      <c r="AC85" s="14">
        <v>1.62</v>
      </c>
      <c r="AD85" s="15">
        <f t="shared" si="11"/>
        <v>4.6929316338354579E-2</v>
      </c>
    </row>
    <row r="86" spans="1:30" x14ac:dyDescent="0.25">
      <c r="A86">
        <v>1958</v>
      </c>
      <c r="B86">
        <v>123</v>
      </c>
      <c r="C86">
        <v>365</v>
      </c>
      <c r="E86" s="12">
        <v>1958</v>
      </c>
      <c r="F86" s="12">
        <v>11</v>
      </c>
      <c r="G86" s="13">
        <f t="shared" si="12"/>
        <v>3.0136986301369864E-2</v>
      </c>
      <c r="H86" s="12"/>
      <c r="I86" s="12">
        <v>1958</v>
      </c>
      <c r="J86" s="12">
        <v>29</v>
      </c>
      <c r="K86" s="13">
        <f t="shared" si="13"/>
        <v>7.9452054794520555E-2</v>
      </c>
      <c r="L86" s="12"/>
      <c r="M86" s="12">
        <v>1958</v>
      </c>
      <c r="N86" s="12">
        <v>55</v>
      </c>
      <c r="O86" s="13">
        <f t="shared" si="14"/>
        <v>0.15068493150684931</v>
      </c>
      <c r="Q86" s="14">
        <v>67.17</v>
      </c>
      <c r="R86" s="14"/>
      <c r="S86" s="14"/>
      <c r="T86" s="14">
        <v>1958</v>
      </c>
      <c r="U86" s="14">
        <v>60.03</v>
      </c>
      <c r="V86" s="15">
        <f t="shared" si="9"/>
        <v>0.89370254577936581</v>
      </c>
      <c r="W86" s="14"/>
      <c r="X86" s="14">
        <v>1958</v>
      </c>
      <c r="Y86" s="14">
        <v>46.74</v>
      </c>
      <c r="Z86" s="15">
        <f t="shared" si="10"/>
        <v>0.69584635998213484</v>
      </c>
      <c r="AA86" s="14"/>
      <c r="AB86" s="14">
        <v>1958</v>
      </c>
      <c r="AC86" s="14">
        <v>27.67</v>
      </c>
      <c r="AD86" s="15">
        <f t="shared" si="11"/>
        <v>0.41193985410153344</v>
      </c>
    </row>
    <row r="87" spans="1:30" x14ac:dyDescent="0.25">
      <c r="A87">
        <v>1959</v>
      </c>
      <c r="B87">
        <v>119</v>
      </c>
      <c r="C87">
        <v>365</v>
      </c>
      <c r="E87" s="12">
        <v>1959</v>
      </c>
      <c r="F87" s="12">
        <v>7</v>
      </c>
      <c r="G87" s="13">
        <f t="shared" si="12"/>
        <v>1.9178082191780823E-2</v>
      </c>
      <c r="H87" s="12"/>
      <c r="I87" s="12">
        <v>1959</v>
      </c>
      <c r="J87" s="12">
        <v>23</v>
      </c>
      <c r="K87" s="13">
        <f t="shared" si="13"/>
        <v>6.3013698630136991E-2</v>
      </c>
      <c r="L87" s="12"/>
      <c r="M87" s="12">
        <v>1959</v>
      </c>
      <c r="N87" s="12">
        <v>36</v>
      </c>
      <c r="O87" s="13">
        <f t="shared" si="14"/>
        <v>9.8630136986301367E-2</v>
      </c>
      <c r="Q87" s="14">
        <v>50.37</v>
      </c>
      <c r="R87" s="14"/>
      <c r="S87" s="14"/>
      <c r="T87" s="14">
        <v>1959</v>
      </c>
      <c r="U87" s="14">
        <v>43.41</v>
      </c>
      <c r="V87" s="15">
        <f t="shared" si="9"/>
        <v>0.86182251340083382</v>
      </c>
      <c r="W87" s="14"/>
      <c r="X87" s="14">
        <v>1959</v>
      </c>
      <c r="Y87" s="14">
        <v>37.32</v>
      </c>
      <c r="Z87" s="15">
        <f t="shared" si="10"/>
        <v>0.74091721262656351</v>
      </c>
      <c r="AA87" s="14"/>
      <c r="AB87" s="14">
        <v>1959</v>
      </c>
      <c r="AC87" s="14">
        <v>21.16</v>
      </c>
      <c r="AD87" s="15">
        <f t="shared" si="11"/>
        <v>0.42009132420091327</v>
      </c>
    </row>
    <row r="88" spans="1:30" x14ac:dyDescent="0.25">
      <c r="A88">
        <v>1960</v>
      </c>
      <c r="B88">
        <v>111</v>
      </c>
      <c r="C88">
        <v>365</v>
      </c>
      <c r="E88" s="12">
        <v>1960</v>
      </c>
      <c r="F88" s="12">
        <v>4</v>
      </c>
      <c r="G88" s="13">
        <f t="shared" si="12"/>
        <v>1.0958904109589041E-2</v>
      </c>
      <c r="H88" s="12"/>
      <c r="I88" s="12">
        <v>1960</v>
      </c>
      <c r="J88" s="12">
        <v>15</v>
      </c>
      <c r="K88" s="13">
        <f t="shared" si="13"/>
        <v>4.1095890410958902E-2</v>
      </c>
      <c r="L88" s="12"/>
      <c r="M88" s="12">
        <v>1960</v>
      </c>
      <c r="N88" s="12">
        <v>34</v>
      </c>
      <c r="O88" s="13">
        <f t="shared" si="14"/>
        <v>9.3150684931506855E-2</v>
      </c>
      <c r="Q88" s="14">
        <v>35.19</v>
      </c>
      <c r="R88" s="14"/>
      <c r="S88" s="14"/>
      <c r="T88" s="14">
        <v>1960</v>
      </c>
      <c r="U88" s="14">
        <v>27.26</v>
      </c>
      <c r="V88" s="15">
        <f t="shared" si="9"/>
        <v>0.77465188974140387</v>
      </c>
      <c r="W88" s="14"/>
      <c r="X88" s="14">
        <v>1960</v>
      </c>
      <c r="Y88" s="14">
        <v>18.22</v>
      </c>
      <c r="Z88" s="15">
        <f t="shared" si="10"/>
        <v>0.51776072747939761</v>
      </c>
      <c r="AA88" s="14"/>
      <c r="AB88" s="14">
        <v>1960</v>
      </c>
      <c r="AC88" s="14">
        <v>8.08</v>
      </c>
      <c r="AD88" s="15">
        <f t="shared" si="11"/>
        <v>0.22961068485365163</v>
      </c>
    </row>
    <row r="89" spans="1:30" x14ac:dyDescent="0.25">
      <c r="A89">
        <v>1961</v>
      </c>
      <c r="B89">
        <v>115</v>
      </c>
      <c r="C89">
        <v>365</v>
      </c>
      <c r="E89" s="12">
        <v>1961</v>
      </c>
      <c r="F89" s="12">
        <v>1</v>
      </c>
      <c r="G89" s="13">
        <f t="shared" si="12"/>
        <v>2.7397260273972603E-3</v>
      </c>
      <c r="H89" s="12"/>
      <c r="I89" s="12">
        <v>1961</v>
      </c>
      <c r="J89" s="12">
        <v>22</v>
      </c>
      <c r="K89" s="13">
        <f t="shared" si="13"/>
        <v>6.0273972602739728E-2</v>
      </c>
      <c r="L89" s="12"/>
      <c r="M89" s="12">
        <v>1961</v>
      </c>
      <c r="N89" s="12">
        <v>38</v>
      </c>
      <c r="O89" s="13">
        <f t="shared" si="14"/>
        <v>0.10410958904109589</v>
      </c>
      <c r="Q89" s="14">
        <v>39.159999999999997</v>
      </c>
      <c r="R89" s="14"/>
      <c r="S89" s="14"/>
      <c r="T89" s="14">
        <v>1961</v>
      </c>
      <c r="U89" s="14">
        <v>30.93</v>
      </c>
      <c r="V89" s="15">
        <f t="shared" si="9"/>
        <v>0.78983656792645562</v>
      </c>
      <c r="W89" s="14"/>
      <c r="X89" s="14">
        <v>1961</v>
      </c>
      <c r="Y89" s="14">
        <v>23.36</v>
      </c>
      <c r="Z89" s="15">
        <f t="shared" si="10"/>
        <v>0.59652706843718084</v>
      </c>
      <c r="AA89" s="14"/>
      <c r="AB89" s="14">
        <v>1961</v>
      </c>
      <c r="AC89" s="14">
        <v>1.9</v>
      </c>
      <c r="AD89" s="15">
        <f t="shared" si="11"/>
        <v>4.8518896833503578E-2</v>
      </c>
    </row>
    <row r="90" spans="1:30" x14ac:dyDescent="0.25">
      <c r="A90">
        <v>1962</v>
      </c>
      <c r="B90">
        <v>112</v>
      </c>
      <c r="C90">
        <v>365</v>
      </c>
      <c r="E90" s="12">
        <v>1962</v>
      </c>
      <c r="F90" s="12">
        <v>4</v>
      </c>
      <c r="G90" s="13">
        <f t="shared" si="12"/>
        <v>1.0958904109589041E-2</v>
      </c>
      <c r="H90" s="12"/>
      <c r="I90" s="12">
        <v>1962</v>
      </c>
      <c r="J90" s="12">
        <v>21</v>
      </c>
      <c r="K90" s="13">
        <f t="shared" si="13"/>
        <v>5.7534246575342465E-2</v>
      </c>
      <c r="L90" s="12"/>
      <c r="M90" s="12">
        <v>1962</v>
      </c>
      <c r="N90" s="12">
        <v>38</v>
      </c>
      <c r="O90" s="13">
        <f t="shared" si="14"/>
        <v>0.10410958904109589</v>
      </c>
      <c r="Q90" s="14">
        <v>42.1</v>
      </c>
      <c r="R90" s="14"/>
      <c r="S90" s="14"/>
      <c r="T90" s="14">
        <v>1962</v>
      </c>
      <c r="U90" s="14">
        <v>34.83</v>
      </c>
      <c r="V90" s="15">
        <f t="shared" si="9"/>
        <v>0.82731591448931108</v>
      </c>
      <c r="W90" s="14"/>
      <c r="X90" s="14">
        <v>1962</v>
      </c>
      <c r="Y90" s="14">
        <v>26.12</v>
      </c>
      <c r="Z90" s="15">
        <f t="shared" si="10"/>
        <v>0.62042755344418055</v>
      </c>
      <c r="AA90" s="14"/>
      <c r="AB90" s="14">
        <v>1962</v>
      </c>
      <c r="AC90" s="14">
        <v>9.3800000000000008</v>
      </c>
      <c r="AD90" s="15">
        <f t="shared" si="11"/>
        <v>0.22280285035629455</v>
      </c>
    </row>
    <row r="91" spans="1:30" x14ac:dyDescent="0.25">
      <c r="A91">
        <v>1963</v>
      </c>
      <c r="B91">
        <v>102</v>
      </c>
      <c r="C91">
        <v>365</v>
      </c>
      <c r="E91" s="12">
        <v>1963</v>
      </c>
      <c r="F91" s="12">
        <v>3</v>
      </c>
      <c r="G91" s="13">
        <f t="shared" si="12"/>
        <v>8.21917808219178E-3</v>
      </c>
      <c r="H91" s="12"/>
      <c r="I91" s="12">
        <v>1963</v>
      </c>
      <c r="J91" s="12">
        <v>19</v>
      </c>
      <c r="K91" s="13">
        <f t="shared" si="13"/>
        <v>5.2054794520547946E-2</v>
      </c>
      <c r="L91" s="12"/>
      <c r="M91" s="12">
        <v>1963</v>
      </c>
      <c r="N91" s="12">
        <v>29</v>
      </c>
      <c r="O91" s="13">
        <f t="shared" si="14"/>
        <v>7.9452054794520555E-2</v>
      </c>
      <c r="Q91" s="14">
        <v>32.56</v>
      </c>
      <c r="R91" s="14"/>
      <c r="S91" s="14"/>
      <c r="T91" s="14">
        <v>1963</v>
      </c>
      <c r="U91" s="14">
        <v>25.5</v>
      </c>
      <c r="V91" s="15">
        <f t="shared" si="9"/>
        <v>0.78316953316953308</v>
      </c>
      <c r="W91" s="14"/>
      <c r="X91" s="14">
        <v>1963</v>
      </c>
      <c r="Y91" s="14">
        <v>20.88</v>
      </c>
      <c r="Z91" s="15">
        <f t="shared" si="10"/>
        <v>0.6412776412776412</v>
      </c>
      <c r="AA91" s="14"/>
      <c r="AB91" s="14">
        <v>1963</v>
      </c>
      <c r="AC91" s="14">
        <v>4.8600000000000003</v>
      </c>
      <c r="AD91" s="15">
        <f t="shared" si="11"/>
        <v>0.14926289926289926</v>
      </c>
    </row>
    <row r="92" spans="1:30" x14ac:dyDescent="0.25">
      <c r="A92">
        <v>1964</v>
      </c>
      <c r="B92">
        <v>105</v>
      </c>
      <c r="C92">
        <v>365</v>
      </c>
      <c r="E92" s="12">
        <v>1964</v>
      </c>
      <c r="F92" s="12">
        <v>2</v>
      </c>
      <c r="G92" s="13">
        <f t="shared" si="12"/>
        <v>5.4794520547945206E-3</v>
      </c>
      <c r="H92" s="12"/>
      <c r="I92" s="12">
        <v>1964</v>
      </c>
      <c r="J92" s="12">
        <v>17</v>
      </c>
      <c r="K92" s="13">
        <f t="shared" si="13"/>
        <v>4.6575342465753428E-2</v>
      </c>
      <c r="L92" s="12"/>
      <c r="M92" s="12">
        <v>1964</v>
      </c>
      <c r="N92" s="12">
        <v>35</v>
      </c>
      <c r="O92" s="13">
        <f t="shared" si="14"/>
        <v>9.5890410958904104E-2</v>
      </c>
      <c r="Q92" s="14">
        <v>35.69</v>
      </c>
      <c r="R92" s="14"/>
      <c r="S92" s="14"/>
      <c r="T92" s="14">
        <v>1964</v>
      </c>
      <c r="U92" s="14">
        <v>28.45</v>
      </c>
      <c r="V92" s="15">
        <f t="shared" si="9"/>
        <v>0.79714205659848703</v>
      </c>
      <c r="W92" s="14"/>
      <c r="X92" s="14">
        <v>1964</v>
      </c>
      <c r="Y92" s="14">
        <v>19.46</v>
      </c>
      <c r="Z92" s="15">
        <f t="shared" si="10"/>
        <v>0.54525077052395632</v>
      </c>
      <c r="AA92" s="14"/>
      <c r="AB92" s="14">
        <v>1964</v>
      </c>
      <c r="AC92" s="14">
        <v>3.8</v>
      </c>
      <c r="AD92" s="15">
        <f t="shared" si="11"/>
        <v>0.10647240123283833</v>
      </c>
    </row>
    <row r="93" spans="1:30" x14ac:dyDescent="0.25">
      <c r="A93">
        <v>1965</v>
      </c>
      <c r="B93">
        <v>98</v>
      </c>
      <c r="C93">
        <v>365</v>
      </c>
      <c r="E93" s="12">
        <v>1965</v>
      </c>
      <c r="F93" s="12">
        <v>3</v>
      </c>
      <c r="G93" s="13">
        <f t="shared" si="12"/>
        <v>8.21917808219178E-3</v>
      </c>
      <c r="H93" s="12"/>
      <c r="I93" s="12">
        <v>1965</v>
      </c>
      <c r="J93" s="12">
        <v>12</v>
      </c>
      <c r="K93" s="13">
        <f t="shared" si="13"/>
        <v>3.287671232876712E-2</v>
      </c>
      <c r="L93" s="12"/>
      <c r="M93" s="12">
        <v>1965</v>
      </c>
      <c r="N93" s="12">
        <v>30</v>
      </c>
      <c r="O93" s="13">
        <f t="shared" si="14"/>
        <v>8.2191780821917804E-2</v>
      </c>
      <c r="Q93" s="14">
        <v>30.05</v>
      </c>
      <c r="R93" s="14"/>
      <c r="S93" s="14"/>
      <c r="T93" s="14">
        <v>1965</v>
      </c>
      <c r="U93" s="14">
        <v>22.95</v>
      </c>
      <c r="V93" s="15">
        <f t="shared" si="9"/>
        <v>0.76372712146422628</v>
      </c>
      <c r="W93" s="14"/>
      <c r="X93" s="14">
        <v>1965</v>
      </c>
      <c r="Y93" s="14">
        <v>14.07</v>
      </c>
      <c r="Z93" s="15">
        <f t="shared" si="10"/>
        <v>0.46821963394342764</v>
      </c>
      <c r="AA93" s="14"/>
      <c r="AB93" s="14">
        <v>1965</v>
      </c>
      <c r="AC93" s="14">
        <v>5.84</v>
      </c>
      <c r="AD93" s="15">
        <f t="shared" si="11"/>
        <v>0.19434276206322795</v>
      </c>
    </row>
    <row r="94" spans="1:30" x14ac:dyDescent="0.25">
      <c r="A94">
        <v>1966</v>
      </c>
      <c r="B94">
        <v>117</v>
      </c>
      <c r="C94">
        <v>365</v>
      </c>
      <c r="E94" s="12">
        <v>1966</v>
      </c>
      <c r="F94" s="12">
        <v>3</v>
      </c>
      <c r="G94" s="13">
        <f t="shared" si="12"/>
        <v>8.21917808219178E-3</v>
      </c>
      <c r="H94" s="12"/>
      <c r="I94" s="12">
        <v>1966</v>
      </c>
      <c r="J94" s="12">
        <v>16</v>
      </c>
      <c r="K94" s="13">
        <f t="shared" si="13"/>
        <v>4.3835616438356165E-2</v>
      </c>
      <c r="L94" s="12"/>
      <c r="M94" s="12">
        <v>1966</v>
      </c>
      <c r="N94" s="12">
        <v>41</v>
      </c>
      <c r="O94" s="13">
        <f t="shared" si="14"/>
        <v>0.11232876712328767</v>
      </c>
      <c r="Q94" s="14">
        <v>38.049999999999997</v>
      </c>
      <c r="R94" s="14"/>
      <c r="S94" s="14"/>
      <c r="T94" s="14">
        <v>1966</v>
      </c>
      <c r="U94" s="14">
        <v>30.25</v>
      </c>
      <c r="V94" s="15">
        <f t="shared" si="9"/>
        <v>0.79500657030223398</v>
      </c>
      <c r="W94" s="14"/>
      <c r="X94" s="14">
        <v>1966</v>
      </c>
      <c r="Y94" s="14">
        <v>18.350000000000001</v>
      </c>
      <c r="Z94" s="15">
        <f t="shared" si="10"/>
        <v>0.4822601839684626</v>
      </c>
      <c r="AA94" s="14"/>
      <c r="AB94" s="14">
        <v>1966</v>
      </c>
      <c r="AC94" s="14">
        <v>5.69</v>
      </c>
      <c r="AD94" s="15">
        <f t="shared" si="11"/>
        <v>0.14954007884362683</v>
      </c>
    </row>
    <row r="95" spans="1:30" x14ac:dyDescent="0.25">
      <c r="A95">
        <v>1967</v>
      </c>
      <c r="B95">
        <v>115</v>
      </c>
      <c r="C95">
        <v>365</v>
      </c>
      <c r="E95" s="12">
        <v>1967</v>
      </c>
      <c r="F95" s="12">
        <v>5</v>
      </c>
      <c r="G95" s="13">
        <f t="shared" si="12"/>
        <v>1.3698630136986301E-2</v>
      </c>
      <c r="H95" s="12"/>
      <c r="I95" s="12">
        <v>1967</v>
      </c>
      <c r="J95" s="12">
        <v>17</v>
      </c>
      <c r="K95" s="13">
        <f t="shared" si="13"/>
        <v>4.6575342465753428E-2</v>
      </c>
      <c r="L95" s="12"/>
      <c r="M95" s="12">
        <v>1967</v>
      </c>
      <c r="N95" s="12">
        <v>31</v>
      </c>
      <c r="O95" s="13">
        <f t="shared" si="14"/>
        <v>8.4931506849315067E-2</v>
      </c>
      <c r="Q95" s="14">
        <v>42.17</v>
      </c>
      <c r="R95" s="14"/>
      <c r="S95" s="14"/>
      <c r="T95" s="14">
        <v>1967</v>
      </c>
      <c r="U95" s="14">
        <v>32.68</v>
      </c>
      <c r="V95" s="15">
        <f t="shared" si="9"/>
        <v>0.77495850130424471</v>
      </c>
      <c r="W95" s="14"/>
      <c r="X95" s="14">
        <v>1967</v>
      </c>
      <c r="Y95" s="14">
        <v>25.88</v>
      </c>
      <c r="Z95" s="15">
        <f t="shared" si="10"/>
        <v>0.61370642636945694</v>
      </c>
      <c r="AA95" s="14"/>
      <c r="AB95" s="14">
        <v>1967</v>
      </c>
      <c r="AC95" s="14">
        <v>14.57</v>
      </c>
      <c r="AD95" s="15">
        <f t="shared" si="11"/>
        <v>0.34550628408821438</v>
      </c>
    </row>
    <row r="96" spans="1:30" x14ac:dyDescent="0.25">
      <c r="A96">
        <v>1968</v>
      </c>
      <c r="B96">
        <v>95</v>
      </c>
      <c r="C96">
        <v>365</v>
      </c>
      <c r="E96" s="12">
        <v>1968</v>
      </c>
      <c r="F96" s="12">
        <v>3</v>
      </c>
      <c r="G96" s="13">
        <f t="shared" si="12"/>
        <v>8.21917808219178E-3</v>
      </c>
      <c r="H96" s="12"/>
      <c r="I96" s="12">
        <v>1968</v>
      </c>
      <c r="J96" s="12">
        <v>18</v>
      </c>
      <c r="K96" s="13">
        <f t="shared" si="13"/>
        <v>4.9315068493150684E-2</v>
      </c>
      <c r="L96" s="12"/>
      <c r="M96" s="12">
        <v>1968</v>
      </c>
      <c r="N96" s="12">
        <v>32</v>
      </c>
      <c r="O96" s="13">
        <f t="shared" si="14"/>
        <v>8.7671232876712329E-2</v>
      </c>
      <c r="Q96" s="14">
        <v>33.75</v>
      </c>
      <c r="R96" s="14"/>
      <c r="S96" s="14"/>
      <c r="T96" s="14">
        <v>1968</v>
      </c>
      <c r="U96" s="14">
        <v>27.76</v>
      </c>
      <c r="V96" s="15">
        <f t="shared" si="9"/>
        <v>0.82251851851851854</v>
      </c>
      <c r="W96" s="14"/>
      <c r="X96" s="14">
        <v>1968</v>
      </c>
      <c r="Y96" s="14">
        <v>21.17</v>
      </c>
      <c r="Z96" s="15">
        <f t="shared" si="10"/>
        <v>0.62725925925925929</v>
      </c>
      <c r="AA96" s="14"/>
      <c r="AB96" s="14">
        <v>1968</v>
      </c>
      <c r="AC96" s="14">
        <v>7.61</v>
      </c>
      <c r="AD96" s="15">
        <f t="shared" si="11"/>
        <v>0.22548148148148148</v>
      </c>
    </row>
    <row r="97" spans="1:30" x14ac:dyDescent="0.25">
      <c r="A97">
        <v>1969</v>
      </c>
      <c r="B97">
        <v>105</v>
      </c>
      <c r="C97">
        <v>365</v>
      </c>
      <c r="E97" s="12">
        <v>1969</v>
      </c>
      <c r="F97" s="12">
        <v>3</v>
      </c>
      <c r="G97" s="13">
        <f t="shared" si="12"/>
        <v>8.21917808219178E-3</v>
      </c>
      <c r="H97" s="12"/>
      <c r="I97" s="12">
        <v>1969</v>
      </c>
      <c r="J97" s="12">
        <v>21</v>
      </c>
      <c r="K97" s="13">
        <f t="shared" si="13"/>
        <v>5.7534246575342465E-2</v>
      </c>
      <c r="L97" s="12"/>
      <c r="M97" s="12">
        <v>1969</v>
      </c>
      <c r="N97" s="12">
        <v>37</v>
      </c>
      <c r="O97" s="13">
        <f t="shared" si="14"/>
        <v>0.10136986301369863</v>
      </c>
      <c r="Q97" s="14">
        <v>43.96</v>
      </c>
      <c r="R97" s="14"/>
      <c r="S97" s="14"/>
      <c r="T97" s="14">
        <v>1969</v>
      </c>
      <c r="U97" s="14">
        <v>35.93</v>
      </c>
      <c r="V97" s="15">
        <f t="shared" si="9"/>
        <v>0.81733393994540493</v>
      </c>
      <c r="W97" s="14"/>
      <c r="X97" s="14">
        <v>1969</v>
      </c>
      <c r="Y97" s="14">
        <v>28.37</v>
      </c>
      <c r="Z97" s="15">
        <f t="shared" si="10"/>
        <v>0.64535941765241134</v>
      </c>
      <c r="AA97" s="14"/>
      <c r="AB97" s="14">
        <v>1969</v>
      </c>
      <c r="AC97" s="14">
        <v>10.18</v>
      </c>
      <c r="AD97" s="15">
        <f t="shared" si="11"/>
        <v>0.23157415832575068</v>
      </c>
    </row>
    <row r="98" spans="1:30" x14ac:dyDescent="0.25">
      <c r="A98">
        <v>1970</v>
      </c>
      <c r="B98">
        <v>112</v>
      </c>
      <c r="C98">
        <v>365</v>
      </c>
      <c r="E98" s="12">
        <v>1970</v>
      </c>
      <c r="F98" s="12">
        <v>1</v>
      </c>
      <c r="G98" s="13">
        <f t="shared" si="12"/>
        <v>2.7397260273972603E-3</v>
      </c>
      <c r="H98" s="12"/>
      <c r="I98" s="12">
        <v>1970</v>
      </c>
      <c r="J98" s="12">
        <v>17</v>
      </c>
      <c r="K98" s="13">
        <f t="shared" si="13"/>
        <v>4.6575342465753428E-2</v>
      </c>
      <c r="L98" s="12"/>
      <c r="M98" s="12">
        <v>1970</v>
      </c>
      <c r="N98" s="12">
        <v>40</v>
      </c>
      <c r="O98" s="13">
        <f t="shared" si="14"/>
        <v>0.1095890410958904</v>
      </c>
      <c r="Q98" s="14">
        <v>35.47</v>
      </c>
      <c r="R98" s="14"/>
      <c r="S98" s="14"/>
      <c r="T98" s="14">
        <v>1970</v>
      </c>
      <c r="U98" s="14">
        <v>27.11</v>
      </c>
      <c r="V98" s="15">
        <f t="shared" ref="V98:V129" si="15">U98/Q98</f>
        <v>0.76430786580208632</v>
      </c>
      <c r="W98" s="14"/>
      <c r="X98" s="14">
        <v>1970</v>
      </c>
      <c r="Y98" s="14">
        <v>16.45</v>
      </c>
      <c r="Z98" s="15">
        <f t="shared" ref="Z98:Z129" si="16">Y98/Q98</f>
        <v>0.46377220186072737</v>
      </c>
      <c r="AA98" s="14"/>
      <c r="AB98" s="14">
        <v>1970</v>
      </c>
      <c r="AC98" s="14">
        <v>1.8</v>
      </c>
      <c r="AD98" s="15">
        <f t="shared" ref="AD98:AD129" si="17">AC98/Q98</f>
        <v>5.0747110234000567E-2</v>
      </c>
    </row>
    <row r="99" spans="1:30" x14ac:dyDescent="0.25">
      <c r="A99">
        <v>1971</v>
      </c>
      <c r="B99">
        <v>113</v>
      </c>
      <c r="C99">
        <v>365</v>
      </c>
      <c r="E99" s="12">
        <v>1971</v>
      </c>
      <c r="F99" s="12">
        <v>7</v>
      </c>
      <c r="G99" s="13">
        <f t="shared" si="12"/>
        <v>1.9178082191780823E-2</v>
      </c>
      <c r="H99" s="12"/>
      <c r="I99" s="12">
        <v>1971</v>
      </c>
      <c r="J99" s="12">
        <v>21</v>
      </c>
      <c r="K99" s="13">
        <f t="shared" si="13"/>
        <v>5.7534246575342465E-2</v>
      </c>
      <c r="L99" s="12"/>
      <c r="M99" s="12">
        <v>1971</v>
      </c>
      <c r="N99" s="12">
        <v>29</v>
      </c>
      <c r="O99" s="13">
        <f t="shared" si="14"/>
        <v>7.9452054794520555E-2</v>
      </c>
      <c r="Q99" s="14">
        <v>43.92</v>
      </c>
      <c r="R99" s="14"/>
      <c r="S99" s="14"/>
      <c r="T99" s="14">
        <v>1971</v>
      </c>
      <c r="U99" s="14">
        <v>35.64</v>
      </c>
      <c r="V99" s="15">
        <f t="shared" si="15"/>
        <v>0.81147540983606559</v>
      </c>
      <c r="W99" s="14"/>
      <c r="X99" s="14">
        <v>1971</v>
      </c>
      <c r="Y99" s="14">
        <v>31.38</v>
      </c>
      <c r="Z99" s="15">
        <f t="shared" si="16"/>
        <v>0.71448087431693985</v>
      </c>
      <c r="AA99" s="14"/>
      <c r="AB99" s="14">
        <v>1971</v>
      </c>
      <c r="AC99" s="14">
        <v>16.670000000000002</v>
      </c>
      <c r="AD99" s="15">
        <f t="shared" si="17"/>
        <v>0.37955373406193083</v>
      </c>
    </row>
    <row r="100" spans="1:30" x14ac:dyDescent="0.25">
      <c r="A100">
        <v>1972</v>
      </c>
      <c r="B100">
        <v>121</v>
      </c>
      <c r="C100">
        <v>365</v>
      </c>
      <c r="E100" s="12">
        <v>1972</v>
      </c>
      <c r="F100" s="12">
        <v>4</v>
      </c>
      <c r="G100" s="13">
        <f t="shared" si="12"/>
        <v>1.0958904109589041E-2</v>
      </c>
      <c r="H100" s="12"/>
      <c r="I100" s="12">
        <v>1972</v>
      </c>
      <c r="J100" s="12">
        <v>34</v>
      </c>
      <c r="K100" s="13">
        <f t="shared" si="13"/>
        <v>9.3150684931506855E-2</v>
      </c>
      <c r="L100" s="12"/>
      <c r="M100" s="12">
        <v>1972</v>
      </c>
      <c r="N100" s="12">
        <v>50</v>
      </c>
      <c r="O100" s="13">
        <f t="shared" si="14"/>
        <v>0.13698630136986301</v>
      </c>
      <c r="Q100" s="14">
        <v>51.68</v>
      </c>
      <c r="R100" s="14"/>
      <c r="S100" s="14"/>
      <c r="T100" s="14">
        <v>1972</v>
      </c>
      <c r="U100" s="14">
        <v>44.39</v>
      </c>
      <c r="V100" s="15">
        <f t="shared" si="15"/>
        <v>0.85893962848297212</v>
      </c>
      <c r="W100" s="14"/>
      <c r="X100" s="14">
        <v>1972</v>
      </c>
      <c r="Y100" s="14">
        <v>36.24</v>
      </c>
      <c r="Z100" s="15">
        <f t="shared" si="16"/>
        <v>0.70123839009287925</v>
      </c>
      <c r="AA100" s="14"/>
      <c r="AB100" s="14">
        <v>1972</v>
      </c>
      <c r="AC100" s="14">
        <v>7.5</v>
      </c>
      <c r="AD100" s="15">
        <f t="shared" si="17"/>
        <v>0.14512383900928794</v>
      </c>
    </row>
    <row r="101" spans="1:30" x14ac:dyDescent="0.25">
      <c r="A101">
        <v>1973</v>
      </c>
      <c r="B101">
        <v>113</v>
      </c>
      <c r="C101">
        <v>365</v>
      </c>
      <c r="E101" s="12">
        <v>1973</v>
      </c>
      <c r="F101" s="12">
        <v>4</v>
      </c>
      <c r="G101" s="13">
        <f t="shared" si="12"/>
        <v>1.0958904109589041E-2</v>
      </c>
      <c r="H101" s="12"/>
      <c r="I101" s="12">
        <v>1973</v>
      </c>
      <c r="J101" s="12">
        <v>16</v>
      </c>
      <c r="K101" s="13">
        <f t="shared" si="13"/>
        <v>4.3835616438356165E-2</v>
      </c>
      <c r="L101" s="12"/>
      <c r="M101" s="12">
        <v>1973</v>
      </c>
      <c r="N101" s="12">
        <v>35</v>
      </c>
      <c r="O101" s="13">
        <f t="shared" si="14"/>
        <v>9.5890410958904104E-2</v>
      </c>
      <c r="Q101" s="14">
        <v>38.75</v>
      </c>
      <c r="R101" s="14"/>
      <c r="S101" s="14"/>
      <c r="T101" s="14">
        <v>1973</v>
      </c>
      <c r="U101" s="14">
        <v>29.48</v>
      </c>
      <c r="V101" s="15">
        <f t="shared" si="15"/>
        <v>0.76077419354838716</v>
      </c>
      <c r="W101" s="14"/>
      <c r="X101" s="14">
        <v>1973</v>
      </c>
      <c r="Y101" s="14">
        <v>20</v>
      </c>
      <c r="Z101" s="15">
        <f t="shared" si="16"/>
        <v>0.5161290322580645</v>
      </c>
      <c r="AA101" s="14"/>
      <c r="AB101" s="14">
        <v>1973</v>
      </c>
      <c r="AC101" s="14">
        <v>8.93</v>
      </c>
      <c r="AD101" s="15">
        <f t="shared" si="17"/>
        <v>0.2304516129032258</v>
      </c>
    </row>
    <row r="102" spans="1:30" x14ac:dyDescent="0.25">
      <c r="A102">
        <v>1974</v>
      </c>
      <c r="B102">
        <v>115</v>
      </c>
      <c r="C102">
        <v>365</v>
      </c>
      <c r="E102" s="12">
        <v>1974</v>
      </c>
      <c r="F102" s="12">
        <v>3</v>
      </c>
      <c r="G102" s="13">
        <f t="shared" si="12"/>
        <v>8.21917808219178E-3</v>
      </c>
      <c r="H102" s="12"/>
      <c r="I102" s="12">
        <v>1974</v>
      </c>
      <c r="J102" s="12">
        <v>15</v>
      </c>
      <c r="K102" s="13">
        <f t="shared" si="13"/>
        <v>4.1095890410958902E-2</v>
      </c>
      <c r="L102" s="12"/>
      <c r="M102" s="12">
        <v>1974</v>
      </c>
      <c r="N102" s="12">
        <v>26</v>
      </c>
      <c r="O102" s="13">
        <f t="shared" si="14"/>
        <v>7.1232876712328766E-2</v>
      </c>
      <c r="Q102" s="14">
        <v>33</v>
      </c>
      <c r="R102" s="14"/>
      <c r="S102" s="14"/>
      <c r="T102" s="14">
        <v>1974</v>
      </c>
      <c r="U102" s="14">
        <v>22.98</v>
      </c>
      <c r="V102" s="15">
        <f t="shared" si="15"/>
        <v>0.69636363636363641</v>
      </c>
      <c r="W102" s="14"/>
      <c r="X102" s="14">
        <v>1974</v>
      </c>
      <c r="Y102" s="14">
        <v>17.84</v>
      </c>
      <c r="Z102" s="15">
        <f t="shared" si="16"/>
        <v>0.54060606060606065</v>
      </c>
      <c r="AA102" s="14"/>
      <c r="AB102" s="14">
        <v>1974</v>
      </c>
      <c r="AC102" s="14">
        <v>5.43</v>
      </c>
      <c r="AD102" s="15">
        <f t="shared" si="17"/>
        <v>0.16454545454545455</v>
      </c>
    </row>
    <row r="103" spans="1:30" x14ac:dyDescent="0.25">
      <c r="A103">
        <v>1975</v>
      </c>
      <c r="B103">
        <v>128</v>
      </c>
      <c r="C103">
        <v>365</v>
      </c>
      <c r="E103" s="12">
        <v>1975</v>
      </c>
      <c r="F103" s="12">
        <v>2</v>
      </c>
      <c r="G103" s="13">
        <f t="shared" si="12"/>
        <v>5.4794520547945206E-3</v>
      </c>
      <c r="H103" s="12"/>
      <c r="I103" s="12">
        <v>1975</v>
      </c>
      <c r="J103" s="12">
        <v>19</v>
      </c>
      <c r="K103" s="13">
        <f t="shared" si="13"/>
        <v>5.2054794520547946E-2</v>
      </c>
      <c r="L103" s="12"/>
      <c r="M103" s="12">
        <v>1975</v>
      </c>
      <c r="N103" s="12">
        <v>39</v>
      </c>
      <c r="O103" s="13">
        <f t="shared" si="14"/>
        <v>0.10684931506849316</v>
      </c>
      <c r="Q103" s="14">
        <v>39.89</v>
      </c>
      <c r="R103" s="14"/>
      <c r="S103" s="14"/>
      <c r="T103" s="14">
        <v>1975</v>
      </c>
      <c r="U103" s="14">
        <v>29.74</v>
      </c>
      <c r="V103" s="15">
        <f t="shared" si="15"/>
        <v>0.74555026322386553</v>
      </c>
      <c r="W103" s="14"/>
      <c r="X103" s="14">
        <v>1975</v>
      </c>
      <c r="Y103" s="14">
        <v>19.66</v>
      </c>
      <c r="Z103" s="15">
        <f t="shared" si="16"/>
        <v>0.49285535221860116</v>
      </c>
      <c r="AA103" s="14"/>
      <c r="AB103" s="14">
        <v>1975</v>
      </c>
      <c r="AC103" s="14">
        <v>3.39</v>
      </c>
      <c r="AD103" s="15">
        <f t="shared" si="17"/>
        <v>8.4983705189270495E-2</v>
      </c>
    </row>
    <row r="104" spans="1:30" x14ac:dyDescent="0.25">
      <c r="A104">
        <v>1976</v>
      </c>
      <c r="B104">
        <v>102</v>
      </c>
      <c r="C104">
        <v>365</v>
      </c>
      <c r="E104" s="12">
        <v>1976</v>
      </c>
      <c r="F104" s="12">
        <v>2</v>
      </c>
      <c r="G104" s="13">
        <f t="shared" si="12"/>
        <v>5.4794520547945206E-3</v>
      </c>
      <c r="H104" s="12"/>
      <c r="I104" s="12">
        <v>1976</v>
      </c>
      <c r="J104" s="12">
        <v>11</v>
      </c>
      <c r="K104" s="13">
        <f t="shared" si="13"/>
        <v>3.0136986301369864E-2</v>
      </c>
      <c r="L104" s="12"/>
      <c r="M104" s="12">
        <v>1976</v>
      </c>
      <c r="N104" s="12">
        <v>30</v>
      </c>
      <c r="O104" s="13">
        <f t="shared" si="14"/>
        <v>8.2191780821917804E-2</v>
      </c>
      <c r="Q104" s="14">
        <v>30.29</v>
      </c>
      <c r="R104" s="14"/>
      <c r="S104" s="14"/>
      <c r="T104" s="14">
        <v>1976</v>
      </c>
      <c r="U104" s="14">
        <v>22.24</v>
      </c>
      <c r="V104" s="15">
        <f t="shared" si="15"/>
        <v>0.73423572136018489</v>
      </c>
      <c r="W104" s="14"/>
      <c r="X104" s="14">
        <v>1976</v>
      </c>
      <c r="Y104" s="14">
        <v>13.41</v>
      </c>
      <c r="Z104" s="15">
        <f t="shared" si="16"/>
        <v>0.44272036975899637</v>
      </c>
      <c r="AA104" s="14"/>
      <c r="AB104" s="14">
        <v>1976</v>
      </c>
      <c r="AC104" s="14">
        <v>4.67</v>
      </c>
      <c r="AD104" s="15">
        <f t="shared" si="17"/>
        <v>0.15417629580719711</v>
      </c>
    </row>
    <row r="105" spans="1:30" x14ac:dyDescent="0.25">
      <c r="A105">
        <v>1977</v>
      </c>
      <c r="B105">
        <v>108</v>
      </c>
      <c r="C105">
        <v>365</v>
      </c>
      <c r="E105" s="12">
        <v>1977</v>
      </c>
      <c r="F105" s="12">
        <v>1</v>
      </c>
      <c r="G105" s="13">
        <f t="shared" si="12"/>
        <v>2.7397260273972603E-3</v>
      </c>
      <c r="H105" s="12"/>
      <c r="I105" s="12">
        <v>1977</v>
      </c>
      <c r="J105" s="12">
        <v>16</v>
      </c>
      <c r="K105" s="13">
        <f t="shared" si="13"/>
        <v>4.3835616438356165E-2</v>
      </c>
      <c r="L105" s="12"/>
      <c r="M105" s="12">
        <v>1977</v>
      </c>
      <c r="N105" s="12">
        <v>29</v>
      </c>
      <c r="O105" s="13">
        <f t="shared" si="14"/>
        <v>7.9452054794520555E-2</v>
      </c>
      <c r="Q105" s="14">
        <v>34.47</v>
      </c>
      <c r="R105" s="14"/>
      <c r="S105" s="14"/>
      <c r="T105" s="14">
        <v>1977</v>
      </c>
      <c r="U105" s="14">
        <v>24.63</v>
      </c>
      <c r="V105" s="15">
        <f t="shared" si="15"/>
        <v>0.71453437771975625</v>
      </c>
      <c r="W105" s="14"/>
      <c r="X105" s="14">
        <v>1977</v>
      </c>
      <c r="Y105" s="14">
        <v>18.62</v>
      </c>
      <c r="Z105" s="15">
        <f t="shared" si="16"/>
        <v>0.54017986655062378</v>
      </c>
      <c r="AA105" s="14"/>
      <c r="AB105" s="14">
        <v>1977</v>
      </c>
      <c r="AC105" s="14">
        <v>3.66</v>
      </c>
      <c r="AD105" s="15">
        <f t="shared" si="17"/>
        <v>0.10617928633594431</v>
      </c>
    </row>
    <row r="106" spans="1:30" x14ac:dyDescent="0.25">
      <c r="A106">
        <v>1978</v>
      </c>
      <c r="B106">
        <v>111</v>
      </c>
      <c r="C106">
        <v>365</v>
      </c>
      <c r="E106" s="12">
        <v>1978</v>
      </c>
      <c r="F106" s="12">
        <v>4</v>
      </c>
      <c r="G106" s="13">
        <f t="shared" si="12"/>
        <v>1.0958904109589041E-2</v>
      </c>
      <c r="H106" s="12"/>
      <c r="I106" s="12">
        <v>1978</v>
      </c>
      <c r="J106" s="12">
        <v>19</v>
      </c>
      <c r="K106" s="13">
        <f t="shared" si="13"/>
        <v>5.2054794520547946E-2</v>
      </c>
      <c r="L106" s="12"/>
      <c r="M106" s="12">
        <v>1978</v>
      </c>
      <c r="N106" s="12">
        <v>33</v>
      </c>
      <c r="O106" s="13">
        <f t="shared" si="14"/>
        <v>9.0410958904109592E-2</v>
      </c>
      <c r="Q106" s="14">
        <v>36.78</v>
      </c>
      <c r="R106" s="14"/>
      <c r="S106" s="14"/>
      <c r="T106" s="14">
        <v>1978</v>
      </c>
      <c r="U106" s="14">
        <v>28.78</v>
      </c>
      <c r="V106" s="15">
        <f t="shared" si="15"/>
        <v>0.78249048395867316</v>
      </c>
      <c r="W106" s="14"/>
      <c r="X106" s="14">
        <v>1978</v>
      </c>
      <c r="Y106" s="14">
        <v>22.1</v>
      </c>
      <c r="Z106" s="15">
        <f t="shared" si="16"/>
        <v>0.60087003806416528</v>
      </c>
      <c r="AA106" s="14"/>
      <c r="AB106" s="14">
        <v>1978</v>
      </c>
      <c r="AC106" s="14">
        <v>8.8800000000000008</v>
      </c>
      <c r="AD106" s="15">
        <f t="shared" si="17"/>
        <v>0.24143556280587278</v>
      </c>
    </row>
    <row r="107" spans="1:30" x14ac:dyDescent="0.25">
      <c r="A107">
        <v>1979</v>
      </c>
      <c r="B107">
        <v>132</v>
      </c>
      <c r="C107">
        <v>365</v>
      </c>
      <c r="E107" s="12">
        <v>1979</v>
      </c>
      <c r="F107" s="12">
        <v>4</v>
      </c>
      <c r="G107" s="13">
        <f t="shared" si="12"/>
        <v>1.0958904109589041E-2</v>
      </c>
      <c r="H107" s="12"/>
      <c r="I107" s="12">
        <v>1979</v>
      </c>
      <c r="J107" s="12">
        <v>24</v>
      </c>
      <c r="K107" s="13">
        <f t="shared" si="13"/>
        <v>6.575342465753424E-2</v>
      </c>
      <c r="L107" s="12"/>
      <c r="M107" s="12">
        <v>1979</v>
      </c>
      <c r="N107" s="12">
        <v>43</v>
      </c>
      <c r="O107" s="13">
        <f t="shared" si="14"/>
        <v>0.11780821917808219</v>
      </c>
      <c r="Q107" s="14">
        <v>46.45</v>
      </c>
      <c r="R107" s="14"/>
      <c r="S107" s="14"/>
      <c r="T107" s="14">
        <v>1979</v>
      </c>
      <c r="U107" s="14">
        <v>38.04</v>
      </c>
      <c r="V107" s="15">
        <f t="shared" si="15"/>
        <v>0.81894510226049511</v>
      </c>
      <c r="W107" s="14"/>
      <c r="X107" s="14">
        <v>1979</v>
      </c>
      <c r="Y107" s="14">
        <v>28.17</v>
      </c>
      <c r="Z107" s="15">
        <f t="shared" si="16"/>
        <v>0.60645855758880518</v>
      </c>
      <c r="AA107" s="14"/>
      <c r="AB107" s="14">
        <v>1979</v>
      </c>
      <c r="AC107" s="14">
        <v>8.5299999999999994</v>
      </c>
      <c r="AD107" s="15">
        <f t="shared" si="17"/>
        <v>0.1836383207750269</v>
      </c>
    </row>
    <row r="108" spans="1:30" x14ac:dyDescent="0.25">
      <c r="A108">
        <v>1980</v>
      </c>
      <c r="B108">
        <v>107</v>
      </c>
      <c r="C108">
        <v>365</v>
      </c>
      <c r="E108" s="12">
        <v>1980</v>
      </c>
      <c r="F108" s="12">
        <v>1</v>
      </c>
      <c r="G108" s="13">
        <f t="shared" si="12"/>
        <v>2.7397260273972603E-3</v>
      </c>
      <c r="H108" s="12"/>
      <c r="I108" s="12">
        <v>1980</v>
      </c>
      <c r="J108" s="12">
        <v>17</v>
      </c>
      <c r="K108" s="13">
        <f t="shared" si="13"/>
        <v>4.6575342465753428E-2</v>
      </c>
      <c r="L108" s="12"/>
      <c r="M108" s="12">
        <v>1980</v>
      </c>
      <c r="N108" s="12">
        <v>31</v>
      </c>
      <c r="O108" s="13">
        <f t="shared" si="14"/>
        <v>8.4931506849315067E-2</v>
      </c>
      <c r="Q108" s="14">
        <v>32.340000000000003</v>
      </c>
      <c r="R108" s="14"/>
      <c r="S108" s="14"/>
      <c r="T108" s="14">
        <v>1980</v>
      </c>
      <c r="U108" s="14">
        <v>23.36</v>
      </c>
      <c r="V108" s="15">
        <f t="shared" si="15"/>
        <v>0.72232529375386512</v>
      </c>
      <c r="W108" s="14"/>
      <c r="X108" s="14">
        <v>1980</v>
      </c>
      <c r="Y108" s="14">
        <v>16.34</v>
      </c>
      <c r="Z108" s="15">
        <f t="shared" si="16"/>
        <v>0.5052566481137909</v>
      </c>
      <c r="AA108" s="14"/>
      <c r="AB108" s="14">
        <v>1980</v>
      </c>
      <c r="AC108" s="14">
        <v>1.77</v>
      </c>
      <c r="AD108" s="15">
        <f t="shared" si="17"/>
        <v>5.473098330241187E-2</v>
      </c>
    </row>
    <row r="109" spans="1:30" x14ac:dyDescent="0.25">
      <c r="A109">
        <v>1981</v>
      </c>
      <c r="B109">
        <v>100</v>
      </c>
      <c r="C109">
        <v>365</v>
      </c>
      <c r="E109" s="12">
        <v>1981</v>
      </c>
      <c r="F109" s="12">
        <v>0</v>
      </c>
      <c r="G109" s="13">
        <f t="shared" si="12"/>
        <v>0</v>
      </c>
      <c r="H109" s="12"/>
      <c r="I109" s="12">
        <v>1981</v>
      </c>
      <c r="J109" s="12">
        <v>17</v>
      </c>
      <c r="K109" s="13">
        <f t="shared" si="13"/>
        <v>4.6575342465753428E-2</v>
      </c>
      <c r="L109" s="12"/>
      <c r="M109" s="12">
        <v>1981</v>
      </c>
      <c r="N109" s="12">
        <v>29</v>
      </c>
      <c r="O109" s="13">
        <f t="shared" si="14"/>
        <v>7.9452054794520555E-2</v>
      </c>
      <c r="Q109" s="14">
        <v>30.52</v>
      </c>
      <c r="R109" s="14"/>
      <c r="S109" s="14"/>
      <c r="T109" s="14">
        <v>1981</v>
      </c>
      <c r="U109" s="14">
        <v>22.5</v>
      </c>
      <c r="V109" s="15">
        <f t="shared" si="15"/>
        <v>0.73722149410222804</v>
      </c>
      <c r="W109" s="14"/>
      <c r="X109" s="14">
        <v>1981</v>
      </c>
      <c r="Y109" s="14">
        <v>16.23</v>
      </c>
      <c r="Z109" s="15">
        <f t="shared" si="16"/>
        <v>0.53178243774574052</v>
      </c>
      <c r="AA109" s="14"/>
      <c r="AB109" s="14">
        <v>1981</v>
      </c>
      <c r="AC109" s="14">
        <v>0</v>
      </c>
      <c r="AD109" s="15">
        <f t="shared" si="17"/>
        <v>0</v>
      </c>
    </row>
    <row r="110" spans="1:30" x14ac:dyDescent="0.25">
      <c r="A110">
        <v>1982</v>
      </c>
      <c r="B110">
        <v>107</v>
      </c>
      <c r="C110">
        <v>365</v>
      </c>
      <c r="E110" s="12">
        <v>1982</v>
      </c>
      <c r="F110" s="12">
        <v>0</v>
      </c>
      <c r="G110" s="13">
        <f t="shared" si="12"/>
        <v>0</v>
      </c>
      <c r="H110" s="12"/>
      <c r="I110" s="12">
        <v>1982</v>
      </c>
      <c r="J110" s="12">
        <v>14</v>
      </c>
      <c r="K110" s="13">
        <f t="shared" si="13"/>
        <v>3.8356164383561646E-2</v>
      </c>
      <c r="L110" s="12"/>
      <c r="M110" s="12">
        <v>1982</v>
      </c>
      <c r="N110" s="12">
        <v>37</v>
      </c>
      <c r="O110" s="13">
        <f t="shared" si="14"/>
        <v>0.10136986301369863</v>
      </c>
      <c r="Q110" s="14">
        <v>32</v>
      </c>
      <c r="R110" s="14"/>
      <c r="S110" s="14"/>
      <c r="T110" s="14">
        <v>1982</v>
      </c>
      <c r="U110" s="14">
        <v>24.9</v>
      </c>
      <c r="V110" s="15">
        <f t="shared" si="15"/>
        <v>0.77812499999999996</v>
      </c>
      <c r="W110" s="14"/>
      <c r="X110" s="14">
        <v>1982</v>
      </c>
      <c r="Y110" s="14">
        <v>14.13</v>
      </c>
      <c r="Z110" s="15">
        <f t="shared" si="16"/>
        <v>0.44156250000000002</v>
      </c>
      <c r="AA110" s="14"/>
      <c r="AB110" s="14">
        <v>1982</v>
      </c>
      <c r="AC110" s="14">
        <v>0</v>
      </c>
      <c r="AD110" s="15">
        <f t="shared" si="17"/>
        <v>0</v>
      </c>
    </row>
    <row r="111" spans="1:30" x14ac:dyDescent="0.25">
      <c r="A111">
        <v>1983</v>
      </c>
      <c r="B111">
        <v>115</v>
      </c>
      <c r="C111">
        <v>365</v>
      </c>
      <c r="E111" s="12">
        <v>1983</v>
      </c>
      <c r="F111" s="12">
        <v>2</v>
      </c>
      <c r="G111" s="13">
        <f t="shared" si="12"/>
        <v>5.4794520547945206E-3</v>
      </c>
      <c r="H111" s="12"/>
      <c r="I111" s="12">
        <v>1983</v>
      </c>
      <c r="J111" s="12">
        <v>21</v>
      </c>
      <c r="K111" s="13">
        <f t="shared" si="13"/>
        <v>5.7534246575342465E-2</v>
      </c>
      <c r="L111" s="12"/>
      <c r="M111" s="12">
        <v>1983</v>
      </c>
      <c r="N111" s="12">
        <v>40</v>
      </c>
      <c r="O111" s="13">
        <f t="shared" si="14"/>
        <v>0.1095890410958904</v>
      </c>
      <c r="Q111" s="14">
        <v>40.630000000000003</v>
      </c>
      <c r="R111" s="14"/>
      <c r="S111" s="14"/>
      <c r="T111" s="14">
        <v>1983</v>
      </c>
      <c r="U111" s="14">
        <v>31.66</v>
      </c>
      <c r="V111" s="15">
        <f t="shared" si="15"/>
        <v>0.77922717204036418</v>
      </c>
      <c r="W111" s="14"/>
      <c r="X111" s="14">
        <v>1983</v>
      </c>
      <c r="Y111" s="14">
        <v>21.76</v>
      </c>
      <c r="Z111" s="15">
        <f t="shared" si="16"/>
        <v>0.53556485355648531</v>
      </c>
      <c r="AA111" s="14"/>
      <c r="AB111" s="14">
        <v>1983</v>
      </c>
      <c r="AC111" s="14">
        <v>3.95</v>
      </c>
      <c r="AD111" s="15">
        <f t="shared" si="17"/>
        <v>9.721880383952744E-2</v>
      </c>
    </row>
    <row r="112" spans="1:30" x14ac:dyDescent="0.25">
      <c r="A112">
        <v>1984</v>
      </c>
      <c r="B112">
        <v>115</v>
      </c>
      <c r="C112">
        <v>365</v>
      </c>
      <c r="E112" s="12">
        <v>1984</v>
      </c>
      <c r="F112" s="12">
        <v>5</v>
      </c>
      <c r="G112" s="13">
        <f t="shared" si="12"/>
        <v>1.3698630136986301E-2</v>
      </c>
      <c r="H112" s="12"/>
      <c r="I112" s="12">
        <v>1984</v>
      </c>
      <c r="J112" s="12">
        <v>13</v>
      </c>
      <c r="K112" s="13">
        <f t="shared" si="13"/>
        <v>3.5616438356164383E-2</v>
      </c>
      <c r="L112" s="12"/>
      <c r="M112" s="12">
        <v>1984</v>
      </c>
      <c r="N112" s="12">
        <v>36</v>
      </c>
      <c r="O112" s="13">
        <f t="shared" si="14"/>
        <v>9.8630136986301367E-2</v>
      </c>
      <c r="Q112" s="14">
        <v>37.799999999999997</v>
      </c>
      <c r="R112" s="14"/>
      <c r="S112" s="14"/>
      <c r="T112" s="14">
        <v>1984</v>
      </c>
      <c r="U112" s="14">
        <v>29.44</v>
      </c>
      <c r="V112" s="15">
        <f t="shared" si="15"/>
        <v>0.77883597883597888</v>
      </c>
      <c r="W112" s="14"/>
      <c r="X112" s="14">
        <v>1984</v>
      </c>
      <c r="Y112" s="14">
        <v>17.670000000000002</v>
      </c>
      <c r="Z112" s="15">
        <f t="shared" si="16"/>
        <v>0.46746031746031752</v>
      </c>
      <c r="AA112" s="14"/>
      <c r="AB112" s="14">
        <v>1984</v>
      </c>
      <c r="AC112" s="14">
        <v>10.34</v>
      </c>
      <c r="AD112" s="15">
        <f t="shared" si="17"/>
        <v>0.27354497354497354</v>
      </c>
    </row>
    <row r="113" spans="1:30" x14ac:dyDescent="0.25">
      <c r="A113">
        <v>1985</v>
      </c>
      <c r="B113">
        <v>101</v>
      </c>
      <c r="C113">
        <v>365</v>
      </c>
      <c r="E113" s="12">
        <v>1985</v>
      </c>
      <c r="F113" s="12">
        <v>0</v>
      </c>
      <c r="G113" s="13">
        <f t="shared" si="12"/>
        <v>0</v>
      </c>
      <c r="H113" s="12"/>
      <c r="I113" s="12">
        <v>1985</v>
      </c>
      <c r="J113" s="12">
        <v>12</v>
      </c>
      <c r="K113" s="13">
        <f t="shared" si="13"/>
        <v>3.287671232876712E-2</v>
      </c>
      <c r="L113" s="12"/>
      <c r="M113" s="12">
        <v>1985</v>
      </c>
      <c r="N113" s="12">
        <v>28</v>
      </c>
      <c r="O113" s="13">
        <f t="shared" si="14"/>
        <v>7.6712328767123292E-2</v>
      </c>
      <c r="Q113" s="14">
        <v>27.54</v>
      </c>
      <c r="R113" s="14"/>
      <c r="S113" s="14"/>
      <c r="T113" s="14">
        <v>1985</v>
      </c>
      <c r="U113" s="14">
        <v>20.079999999999998</v>
      </c>
      <c r="V113" s="15">
        <f t="shared" si="15"/>
        <v>0.7291212781408859</v>
      </c>
      <c r="W113" s="14"/>
      <c r="X113" s="14">
        <v>1985</v>
      </c>
      <c r="Y113" s="14">
        <v>12.05</v>
      </c>
      <c r="Z113" s="15">
        <f t="shared" si="16"/>
        <v>0.43754538852578073</v>
      </c>
      <c r="AA113" s="14"/>
      <c r="AB113" s="14">
        <v>1985</v>
      </c>
      <c r="AC113" s="14">
        <v>0</v>
      </c>
      <c r="AD113" s="15">
        <f t="shared" si="17"/>
        <v>0</v>
      </c>
    </row>
    <row r="114" spans="1:30" x14ac:dyDescent="0.25">
      <c r="A114">
        <v>1986</v>
      </c>
      <c r="B114">
        <v>108</v>
      </c>
      <c r="C114">
        <v>365</v>
      </c>
      <c r="E114" s="12">
        <v>1986</v>
      </c>
      <c r="F114" s="12">
        <v>2</v>
      </c>
      <c r="G114" s="13">
        <f t="shared" si="12"/>
        <v>5.4794520547945206E-3</v>
      </c>
      <c r="H114" s="12"/>
      <c r="I114" s="12">
        <v>1986</v>
      </c>
      <c r="J114" s="12">
        <v>15</v>
      </c>
      <c r="K114" s="13">
        <f t="shared" si="13"/>
        <v>4.1095890410958902E-2</v>
      </c>
      <c r="L114" s="12"/>
      <c r="M114" s="12">
        <v>1986</v>
      </c>
      <c r="N114" s="12">
        <v>28</v>
      </c>
      <c r="O114" s="13">
        <f t="shared" si="14"/>
        <v>7.6712328767123292E-2</v>
      </c>
      <c r="Q114" s="14">
        <v>32.57</v>
      </c>
      <c r="R114" s="14"/>
      <c r="S114" s="14"/>
      <c r="T114" s="14">
        <v>1986</v>
      </c>
      <c r="U114" s="14">
        <v>23.91</v>
      </c>
      <c r="V114" s="15">
        <f t="shared" si="15"/>
        <v>0.73411114522566778</v>
      </c>
      <c r="W114" s="14"/>
      <c r="X114" s="14">
        <v>1986</v>
      </c>
      <c r="Y114" s="14">
        <v>17.22</v>
      </c>
      <c r="Z114" s="15">
        <f t="shared" si="16"/>
        <v>0.52870739944734413</v>
      </c>
      <c r="AA114" s="14"/>
      <c r="AB114" s="14">
        <v>1986</v>
      </c>
      <c r="AC114" s="14">
        <v>3.6</v>
      </c>
      <c r="AD114" s="15">
        <f t="shared" si="17"/>
        <v>0.11053116364752841</v>
      </c>
    </row>
    <row r="115" spans="1:30" x14ac:dyDescent="0.25">
      <c r="A115">
        <v>1987</v>
      </c>
      <c r="B115">
        <v>101</v>
      </c>
      <c r="C115">
        <v>365</v>
      </c>
      <c r="E115" s="12">
        <v>1987</v>
      </c>
      <c r="F115" s="12">
        <v>4</v>
      </c>
      <c r="G115" s="13">
        <f t="shared" si="12"/>
        <v>1.0958904109589041E-2</v>
      </c>
      <c r="H115" s="12"/>
      <c r="I115" s="12">
        <v>1987</v>
      </c>
      <c r="J115" s="12">
        <v>22</v>
      </c>
      <c r="K115" s="13">
        <f t="shared" si="13"/>
        <v>6.0273972602739728E-2</v>
      </c>
      <c r="L115" s="12"/>
      <c r="M115" s="12">
        <v>1987</v>
      </c>
      <c r="N115" s="12">
        <v>39</v>
      </c>
      <c r="O115" s="13">
        <f t="shared" si="14"/>
        <v>0.10684931506849316</v>
      </c>
      <c r="Q115" s="14">
        <v>41.78</v>
      </c>
      <c r="R115" s="14"/>
      <c r="S115" s="14"/>
      <c r="T115" s="14">
        <v>1987</v>
      </c>
      <c r="U115" s="14">
        <v>35.14</v>
      </c>
      <c r="V115" s="15">
        <f t="shared" si="15"/>
        <v>0.84107228338918139</v>
      </c>
      <c r="W115" s="14"/>
      <c r="X115" s="14">
        <v>1987</v>
      </c>
      <c r="Y115" s="14">
        <v>27.06</v>
      </c>
      <c r="Z115" s="15">
        <f t="shared" si="16"/>
        <v>0.64767831498324557</v>
      </c>
      <c r="AA115" s="14"/>
      <c r="AB115" s="14">
        <v>1987</v>
      </c>
      <c r="AC115" s="14">
        <v>7.36</v>
      </c>
      <c r="AD115" s="15">
        <f t="shared" si="17"/>
        <v>0.17616084250837721</v>
      </c>
    </row>
    <row r="116" spans="1:30" x14ac:dyDescent="0.25">
      <c r="A116">
        <v>1988</v>
      </c>
      <c r="B116">
        <v>86</v>
      </c>
      <c r="C116">
        <v>365</v>
      </c>
      <c r="E116" s="12">
        <v>1988</v>
      </c>
      <c r="F116" s="12">
        <v>0</v>
      </c>
      <c r="G116" s="13">
        <f t="shared" si="12"/>
        <v>0</v>
      </c>
      <c r="H116" s="12"/>
      <c r="I116" s="12">
        <v>1988</v>
      </c>
      <c r="J116" s="12">
        <v>11</v>
      </c>
      <c r="K116" s="13">
        <f t="shared" si="13"/>
        <v>3.0136986301369864E-2</v>
      </c>
      <c r="L116" s="12"/>
      <c r="M116" s="12">
        <v>1988</v>
      </c>
      <c r="N116" s="12">
        <v>22</v>
      </c>
      <c r="O116" s="13">
        <f t="shared" si="14"/>
        <v>6.0273972602739728E-2</v>
      </c>
      <c r="Q116" s="14">
        <v>24.91</v>
      </c>
      <c r="R116" s="14"/>
      <c r="S116" s="14"/>
      <c r="T116" s="14">
        <v>1988</v>
      </c>
      <c r="U116" s="14">
        <v>17.329999999999998</v>
      </c>
      <c r="V116" s="15">
        <f t="shared" si="15"/>
        <v>0.69570453633079077</v>
      </c>
      <c r="W116" s="14"/>
      <c r="X116" s="14">
        <v>1988</v>
      </c>
      <c r="Y116" s="14">
        <v>11.53</v>
      </c>
      <c r="Z116" s="15">
        <f t="shared" si="16"/>
        <v>0.46286631874749096</v>
      </c>
      <c r="AA116" s="14"/>
      <c r="AB116" s="14">
        <v>1988</v>
      </c>
      <c r="AC116" s="14">
        <v>0</v>
      </c>
      <c r="AD116" s="15">
        <f t="shared" si="17"/>
        <v>0</v>
      </c>
    </row>
    <row r="117" spans="1:30" x14ac:dyDescent="0.25">
      <c r="A117">
        <v>1989</v>
      </c>
      <c r="B117">
        <v>40</v>
      </c>
      <c r="C117">
        <v>365</v>
      </c>
      <c r="E117" s="12">
        <v>1989</v>
      </c>
      <c r="F117" s="12">
        <v>4</v>
      </c>
      <c r="G117" s="13">
        <f t="shared" si="12"/>
        <v>1.0958904109589041E-2</v>
      </c>
      <c r="H117" s="12"/>
      <c r="I117" s="12">
        <v>1989</v>
      </c>
      <c r="J117" s="12">
        <v>10</v>
      </c>
      <c r="K117" s="13">
        <f t="shared" si="13"/>
        <v>2.7397260273972601E-2</v>
      </c>
      <c r="L117" s="12"/>
      <c r="M117" s="12">
        <v>1989</v>
      </c>
      <c r="N117" s="12">
        <v>13</v>
      </c>
      <c r="O117" s="13">
        <f t="shared" si="14"/>
        <v>3.5616438356164383E-2</v>
      </c>
      <c r="Q117" s="14">
        <v>19.25</v>
      </c>
      <c r="R117" s="14"/>
      <c r="S117" s="14"/>
      <c r="T117" s="14">
        <v>1989</v>
      </c>
      <c r="U117" s="14">
        <v>16.739999999999998</v>
      </c>
      <c r="V117" s="15">
        <f t="shared" si="15"/>
        <v>0.8696103896103895</v>
      </c>
      <c r="W117" s="14"/>
      <c r="X117" s="14">
        <v>1989</v>
      </c>
      <c r="Y117" s="14">
        <v>14.98</v>
      </c>
      <c r="Z117" s="15">
        <f t="shared" si="16"/>
        <v>0.7781818181818182</v>
      </c>
      <c r="AA117" s="14"/>
      <c r="AB117" s="14">
        <v>1989</v>
      </c>
      <c r="AC117" s="14">
        <v>9.26</v>
      </c>
      <c r="AD117" s="15">
        <f t="shared" si="17"/>
        <v>0.48103896103896104</v>
      </c>
    </row>
    <row r="118" spans="1:30" x14ac:dyDescent="0.25">
      <c r="A118">
        <v>1990</v>
      </c>
      <c r="B118">
        <v>113</v>
      </c>
      <c r="C118">
        <v>365</v>
      </c>
      <c r="E118" s="12">
        <v>1990</v>
      </c>
      <c r="F118" s="12">
        <v>3</v>
      </c>
      <c r="G118" s="13">
        <f t="shared" si="12"/>
        <v>8.21917808219178E-3</v>
      </c>
      <c r="H118" s="12"/>
      <c r="I118" s="12">
        <v>1990</v>
      </c>
      <c r="J118" s="12">
        <v>14</v>
      </c>
      <c r="K118" s="13">
        <f t="shared" si="13"/>
        <v>3.8356164383561646E-2</v>
      </c>
      <c r="L118" s="12"/>
      <c r="M118" s="12">
        <v>1990</v>
      </c>
      <c r="N118" s="12">
        <v>36</v>
      </c>
      <c r="O118" s="13">
        <f t="shared" si="14"/>
        <v>9.8630136986301367E-2</v>
      </c>
      <c r="Q118" s="14">
        <v>35.340000000000003</v>
      </c>
      <c r="R118" s="14"/>
      <c r="S118" s="14"/>
      <c r="T118" s="14">
        <v>1990</v>
      </c>
      <c r="U118" s="14">
        <v>26.24</v>
      </c>
      <c r="V118" s="15">
        <f t="shared" si="15"/>
        <v>0.74250141482739096</v>
      </c>
      <c r="W118" s="14"/>
      <c r="X118" s="14">
        <v>1990</v>
      </c>
      <c r="Y118" s="14">
        <v>15.17</v>
      </c>
      <c r="Z118" s="15">
        <f t="shared" si="16"/>
        <v>0.4292586304470854</v>
      </c>
      <c r="AA118" s="14"/>
      <c r="AB118" s="14">
        <v>1990</v>
      </c>
      <c r="AC118" s="14">
        <v>5.63</v>
      </c>
      <c r="AD118" s="15">
        <f t="shared" si="17"/>
        <v>0.15930956423316353</v>
      </c>
    </row>
    <row r="119" spans="1:30" x14ac:dyDescent="0.25">
      <c r="A119">
        <v>1991</v>
      </c>
      <c r="B119">
        <v>99</v>
      </c>
      <c r="C119">
        <v>365</v>
      </c>
      <c r="E119" s="12">
        <v>1991</v>
      </c>
      <c r="F119" s="12">
        <v>3</v>
      </c>
      <c r="G119" s="13">
        <f t="shared" si="12"/>
        <v>8.21917808219178E-3</v>
      </c>
      <c r="H119" s="12"/>
      <c r="I119" s="12">
        <v>1991</v>
      </c>
      <c r="J119" s="12">
        <v>16</v>
      </c>
      <c r="K119" s="13">
        <f t="shared" si="13"/>
        <v>4.3835616438356165E-2</v>
      </c>
      <c r="L119" s="12"/>
      <c r="M119" s="12">
        <v>1991</v>
      </c>
      <c r="N119" s="12">
        <v>39</v>
      </c>
      <c r="O119" s="13">
        <f t="shared" si="14"/>
        <v>0.10684931506849316</v>
      </c>
      <c r="Q119" s="14">
        <v>37.31</v>
      </c>
      <c r="R119" s="14"/>
      <c r="S119" s="14"/>
      <c r="T119" s="14">
        <v>1991</v>
      </c>
      <c r="U119" s="14">
        <v>31.58</v>
      </c>
      <c r="V119" s="15">
        <f t="shared" si="15"/>
        <v>0.84642187081211462</v>
      </c>
      <c r="W119" s="14"/>
      <c r="X119" s="14">
        <v>1991</v>
      </c>
      <c r="Y119" s="14">
        <v>19.649999999999999</v>
      </c>
      <c r="Z119" s="15">
        <f t="shared" si="16"/>
        <v>0.52666845349772173</v>
      </c>
      <c r="AA119" s="14"/>
      <c r="AB119" s="14">
        <v>1991</v>
      </c>
      <c r="AC119" s="14">
        <v>6.67</v>
      </c>
      <c r="AD119" s="15">
        <f t="shared" si="17"/>
        <v>0.17877244706512999</v>
      </c>
    </row>
    <row r="120" spans="1:30" x14ac:dyDescent="0.25">
      <c r="A120">
        <v>1992</v>
      </c>
      <c r="B120">
        <v>123</v>
      </c>
      <c r="C120">
        <v>365</v>
      </c>
      <c r="E120" s="12">
        <v>1992</v>
      </c>
      <c r="F120" s="12">
        <v>4</v>
      </c>
      <c r="G120" s="13">
        <f t="shared" si="12"/>
        <v>1.0958904109589041E-2</v>
      </c>
      <c r="H120" s="12"/>
      <c r="I120" s="12">
        <v>1992</v>
      </c>
      <c r="J120" s="12">
        <v>16</v>
      </c>
      <c r="K120" s="13">
        <f t="shared" si="13"/>
        <v>4.3835616438356165E-2</v>
      </c>
      <c r="L120" s="12"/>
      <c r="M120" s="12">
        <v>1992</v>
      </c>
      <c r="N120" s="12">
        <v>34</v>
      </c>
      <c r="O120" s="13">
        <f t="shared" si="14"/>
        <v>9.3150684931506855E-2</v>
      </c>
      <c r="Q120" s="14">
        <v>37.49</v>
      </c>
      <c r="R120" s="14"/>
      <c r="S120" s="14"/>
      <c r="T120" s="14">
        <v>1992</v>
      </c>
      <c r="U120" s="14">
        <v>28.54</v>
      </c>
      <c r="V120" s="15">
        <f t="shared" si="15"/>
        <v>0.76126967191250994</v>
      </c>
      <c r="W120" s="14"/>
      <c r="X120" s="14">
        <v>1992</v>
      </c>
      <c r="Y120" s="14">
        <v>19.690000000000001</v>
      </c>
      <c r="Z120" s="15">
        <f t="shared" si="16"/>
        <v>0.52520672179247796</v>
      </c>
      <c r="AA120" s="14"/>
      <c r="AB120" s="14">
        <v>1992</v>
      </c>
      <c r="AC120" s="14">
        <v>7.41</v>
      </c>
      <c r="AD120" s="15">
        <f t="shared" si="17"/>
        <v>0.19765270738863697</v>
      </c>
    </row>
    <row r="121" spans="1:30" x14ac:dyDescent="0.25">
      <c r="A121">
        <v>1993</v>
      </c>
      <c r="B121">
        <v>109</v>
      </c>
      <c r="C121">
        <v>365</v>
      </c>
      <c r="E121" s="12">
        <v>1993</v>
      </c>
      <c r="F121" s="12">
        <v>2</v>
      </c>
      <c r="G121" s="13">
        <f t="shared" si="12"/>
        <v>5.4794520547945206E-3</v>
      </c>
      <c r="H121" s="12"/>
      <c r="I121" s="12">
        <v>1993</v>
      </c>
      <c r="J121" s="12">
        <v>16</v>
      </c>
      <c r="K121" s="13">
        <f t="shared" si="13"/>
        <v>4.3835616438356165E-2</v>
      </c>
      <c r="L121" s="12"/>
      <c r="M121" s="12">
        <v>1993</v>
      </c>
      <c r="N121" s="12">
        <v>29</v>
      </c>
      <c r="O121" s="13">
        <f t="shared" si="14"/>
        <v>7.9452054794520555E-2</v>
      </c>
      <c r="Q121" s="14">
        <v>36.68</v>
      </c>
      <c r="R121" s="14"/>
      <c r="S121" s="14"/>
      <c r="T121" s="14">
        <v>1993</v>
      </c>
      <c r="U121" s="14">
        <v>27.2</v>
      </c>
      <c r="V121" s="15">
        <f t="shared" si="15"/>
        <v>0.74154852780806979</v>
      </c>
      <c r="W121" s="14"/>
      <c r="X121" s="14">
        <v>1993</v>
      </c>
      <c r="Y121" s="14">
        <v>20.399999999999999</v>
      </c>
      <c r="Z121" s="15">
        <f t="shared" si="16"/>
        <v>0.55616139585605229</v>
      </c>
      <c r="AA121" s="14"/>
      <c r="AB121" s="14">
        <v>1993</v>
      </c>
      <c r="AC121" s="14">
        <v>6.58</v>
      </c>
      <c r="AD121" s="15">
        <f t="shared" si="17"/>
        <v>0.17938931297709923</v>
      </c>
    </row>
    <row r="122" spans="1:30" x14ac:dyDescent="0.25">
      <c r="A122">
        <v>1994</v>
      </c>
      <c r="B122">
        <v>108</v>
      </c>
      <c r="C122">
        <v>365</v>
      </c>
      <c r="E122" s="12">
        <v>1994</v>
      </c>
      <c r="F122" s="12">
        <v>1</v>
      </c>
      <c r="G122" s="13">
        <f t="shared" si="12"/>
        <v>2.7397260273972603E-3</v>
      </c>
      <c r="H122" s="12"/>
      <c r="I122" s="12">
        <v>1994</v>
      </c>
      <c r="J122" s="12">
        <v>21</v>
      </c>
      <c r="K122" s="13">
        <f t="shared" si="13"/>
        <v>5.7534246575342465E-2</v>
      </c>
      <c r="L122" s="12"/>
      <c r="M122" s="12">
        <v>1994</v>
      </c>
      <c r="N122" s="12">
        <v>37</v>
      </c>
      <c r="O122" s="13">
        <f t="shared" si="14"/>
        <v>0.10136986301369863</v>
      </c>
      <c r="Q122" s="14">
        <v>39.44</v>
      </c>
      <c r="R122" s="14"/>
      <c r="S122" s="14"/>
      <c r="T122" s="14">
        <v>1994</v>
      </c>
      <c r="U122" s="14">
        <v>30.79</v>
      </c>
      <c r="V122" s="15">
        <f t="shared" si="15"/>
        <v>0.78067951318458417</v>
      </c>
      <c r="W122" s="14"/>
      <c r="X122" s="14">
        <v>1994</v>
      </c>
      <c r="Y122" s="14">
        <v>23.34</v>
      </c>
      <c r="Z122" s="15">
        <f t="shared" si="16"/>
        <v>0.5917849898580122</v>
      </c>
      <c r="AA122" s="14"/>
      <c r="AB122" s="14">
        <v>1994</v>
      </c>
      <c r="AC122" s="14">
        <v>1.66</v>
      </c>
      <c r="AD122" s="15">
        <f t="shared" si="17"/>
        <v>4.2089249492900611E-2</v>
      </c>
    </row>
    <row r="123" spans="1:30" x14ac:dyDescent="0.25">
      <c r="A123">
        <v>1995</v>
      </c>
      <c r="B123">
        <v>96</v>
      </c>
      <c r="C123">
        <v>365</v>
      </c>
      <c r="E123" s="12">
        <v>1995</v>
      </c>
      <c r="F123" s="12">
        <v>4</v>
      </c>
      <c r="G123" s="13">
        <f t="shared" si="12"/>
        <v>1.0958904109589041E-2</v>
      </c>
      <c r="H123" s="12"/>
      <c r="I123" s="12">
        <v>1995</v>
      </c>
      <c r="J123" s="12">
        <v>20</v>
      </c>
      <c r="K123" s="13">
        <f t="shared" si="13"/>
        <v>5.4794520547945202E-2</v>
      </c>
      <c r="L123" s="12"/>
      <c r="M123" s="12">
        <v>1995</v>
      </c>
      <c r="N123" s="12">
        <v>37</v>
      </c>
      <c r="O123" s="13">
        <f t="shared" si="14"/>
        <v>0.10136986301369863</v>
      </c>
      <c r="Q123" s="14">
        <v>36.06</v>
      </c>
      <c r="R123" s="14"/>
      <c r="S123" s="14"/>
      <c r="T123" s="14">
        <v>1995</v>
      </c>
      <c r="U123" s="14">
        <v>29.55</v>
      </c>
      <c r="V123" s="15">
        <f t="shared" si="15"/>
        <v>0.81946755407653904</v>
      </c>
      <c r="W123" s="14"/>
      <c r="X123" s="14">
        <v>1995</v>
      </c>
      <c r="Y123" s="14">
        <v>21.66</v>
      </c>
      <c r="Z123" s="15">
        <f t="shared" si="16"/>
        <v>0.60066555740432603</v>
      </c>
      <c r="AA123" s="14"/>
      <c r="AB123" s="14">
        <v>1995</v>
      </c>
      <c r="AC123" s="14">
        <v>7.71</v>
      </c>
      <c r="AD123" s="15">
        <f t="shared" si="17"/>
        <v>0.21381031613976703</v>
      </c>
    </row>
    <row r="124" spans="1:30" x14ac:dyDescent="0.25">
      <c r="A124">
        <v>1996</v>
      </c>
      <c r="B124">
        <v>126</v>
      </c>
      <c r="C124">
        <v>365</v>
      </c>
      <c r="E124" s="12">
        <v>1996</v>
      </c>
      <c r="F124" s="12">
        <v>4</v>
      </c>
      <c r="G124" s="13">
        <f t="shared" si="12"/>
        <v>1.0958904109589041E-2</v>
      </c>
      <c r="H124" s="12"/>
      <c r="I124" s="12">
        <v>1996</v>
      </c>
      <c r="J124" s="12">
        <v>19</v>
      </c>
      <c r="K124" s="13">
        <f t="shared" si="13"/>
        <v>5.2054794520547946E-2</v>
      </c>
      <c r="L124" s="12"/>
      <c r="M124" s="12">
        <v>1996</v>
      </c>
      <c r="N124" s="12">
        <v>41</v>
      </c>
      <c r="O124" s="13">
        <f t="shared" si="14"/>
        <v>0.11232876712328767</v>
      </c>
      <c r="Q124" s="14">
        <v>45.93</v>
      </c>
      <c r="R124" s="14"/>
      <c r="S124" s="14"/>
      <c r="T124" s="14">
        <v>1996</v>
      </c>
      <c r="U124" s="14">
        <v>35.659999999999997</v>
      </c>
      <c r="V124" s="15">
        <f t="shared" si="15"/>
        <v>0.77639886784236878</v>
      </c>
      <c r="W124" s="14"/>
      <c r="X124" s="14">
        <v>1996</v>
      </c>
      <c r="Y124" s="14">
        <v>24.52</v>
      </c>
      <c r="Z124" s="15">
        <f t="shared" si="16"/>
        <v>0.53385586762464621</v>
      </c>
      <c r="AA124" s="14"/>
      <c r="AB124" s="14">
        <v>1996</v>
      </c>
      <c r="AC124" s="14">
        <v>9.6</v>
      </c>
      <c r="AD124" s="15">
        <f t="shared" si="17"/>
        <v>0.20901371652514697</v>
      </c>
    </row>
    <row r="125" spans="1:30" x14ac:dyDescent="0.25">
      <c r="A125">
        <v>1997</v>
      </c>
      <c r="B125">
        <v>116</v>
      </c>
      <c r="C125">
        <v>365</v>
      </c>
      <c r="E125" s="12">
        <v>1997</v>
      </c>
      <c r="F125" s="12">
        <v>4</v>
      </c>
      <c r="G125" s="13">
        <f t="shared" si="12"/>
        <v>1.0958904109589041E-2</v>
      </c>
      <c r="H125" s="12"/>
      <c r="I125" s="12">
        <v>1997</v>
      </c>
      <c r="J125" s="12">
        <v>17</v>
      </c>
      <c r="K125" s="13">
        <f t="shared" si="13"/>
        <v>4.6575342465753428E-2</v>
      </c>
      <c r="L125" s="12"/>
      <c r="M125" s="12">
        <v>1997</v>
      </c>
      <c r="N125" s="12">
        <v>42</v>
      </c>
      <c r="O125" s="13">
        <f t="shared" si="14"/>
        <v>0.11506849315068493</v>
      </c>
      <c r="Q125" s="14">
        <v>45.12</v>
      </c>
      <c r="R125" s="14"/>
      <c r="S125" s="14"/>
      <c r="T125" s="14">
        <v>1997</v>
      </c>
      <c r="U125" s="14">
        <v>36.51</v>
      </c>
      <c r="V125" s="15">
        <f t="shared" si="15"/>
        <v>0.80917553191489366</v>
      </c>
      <c r="W125" s="14"/>
      <c r="X125" s="14">
        <v>1997</v>
      </c>
      <c r="Y125" s="14">
        <v>24.16</v>
      </c>
      <c r="Z125" s="15">
        <f t="shared" si="16"/>
        <v>0.53546099290780147</v>
      </c>
      <c r="AA125" s="14"/>
      <c r="AB125" s="14">
        <v>1997</v>
      </c>
      <c r="AC125" s="14">
        <v>12.45</v>
      </c>
      <c r="AD125" s="15">
        <f t="shared" si="17"/>
        <v>0.27593085106382981</v>
      </c>
    </row>
    <row r="126" spans="1:30" x14ac:dyDescent="0.25">
      <c r="A126">
        <v>1998</v>
      </c>
      <c r="B126">
        <v>104</v>
      </c>
      <c r="C126">
        <v>365</v>
      </c>
      <c r="E126" s="12">
        <v>1998</v>
      </c>
      <c r="F126" s="12">
        <v>2</v>
      </c>
      <c r="G126" s="13">
        <f t="shared" si="12"/>
        <v>5.4794520547945206E-3</v>
      </c>
      <c r="H126" s="12"/>
      <c r="I126" s="12">
        <v>1998</v>
      </c>
      <c r="J126" s="12">
        <v>20</v>
      </c>
      <c r="K126" s="13">
        <f t="shared" si="13"/>
        <v>5.4794520547945202E-2</v>
      </c>
      <c r="L126" s="12"/>
      <c r="M126" s="12">
        <v>1998</v>
      </c>
      <c r="N126" s="12">
        <v>43</v>
      </c>
      <c r="O126" s="13">
        <f t="shared" si="14"/>
        <v>0.11780821917808219</v>
      </c>
      <c r="Q126" s="14">
        <v>41.76</v>
      </c>
      <c r="R126" s="14"/>
      <c r="S126" s="14"/>
      <c r="T126" s="14">
        <v>1998</v>
      </c>
      <c r="U126" s="14">
        <v>35.17</v>
      </c>
      <c r="V126" s="15">
        <f t="shared" si="15"/>
        <v>0.84219348659003834</v>
      </c>
      <c r="W126" s="14"/>
      <c r="X126" s="14">
        <v>1998</v>
      </c>
      <c r="Y126" s="14">
        <v>23.83</v>
      </c>
      <c r="Z126" s="15">
        <f t="shared" si="16"/>
        <v>0.57064176245210729</v>
      </c>
      <c r="AA126" s="14"/>
      <c r="AB126" s="14">
        <v>1998</v>
      </c>
      <c r="AC126" s="14">
        <v>5.22</v>
      </c>
      <c r="AD126" s="15">
        <f t="shared" si="17"/>
        <v>0.125</v>
      </c>
    </row>
    <row r="127" spans="1:30" x14ac:dyDescent="0.25">
      <c r="A127">
        <v>1999</v>
      </c>
      <c r="B127">
        <v>106</v>
      </c>
      <c r="C127">
        <v>365</v>
      </c>
      <c r="E127" s="12">
        <v>1999</v>
      </c>
      <c r="F127" s="12">
        <v>3</v>
      </c>
      <c r="G127" s="13">
        <f t="shared" si="12"/>
        <v>8.21917808219178E-3</v>
      </c>
      <c r="H127" s="12"/>
      <c r="I127" s="12">
        <v>1999</v>
      </c>
      <c r="J127" s="12">
        <v>20</v>
      </c>
      <c r="K127" s="13">
        <f t="shared" si="13"/>
        <v>5.4794520547945202E-2</v>
      </c>
      <c r="L127" s="12"/>
      <c r="M127" s="12">
        <v>1999</v>
      </c>
      <c r="N127" s="12">
        <v>35</v>
      </c>
      <c r="O127" s="13">
        <f t="shared" si="14"/>
        <v>9.5890410958904104E-2</v>
      </c>
      <c r="Q127" s="14">
        <v>38.35</v>
      </c>
      <c r="R127" s="14"/>
      <c r="S127" s="14"/>
      <c r="T127" s="14">
        <v>1999</v>
      </c>
      <c r="U127" s="14">
        <v>30.98</v>
      </c>
      <c r="V127" s="15">
        <f t="shared" si="15"/>
        <v>0.80782268578878746</v>
      </c>
      <c r="W127" s="14"/>
      <c r="X127" s="14">
        <v>1999</v>
      </c>
      <c r="Y127" s="14">
        <v>23.43</v>
      </c>
      <c r="Z127" s="15">
        <f t="shared" si="16"/>
        <v>0.61095176010430241</v>
      </c>
      <c r="AA127" s="14"/>
      <c r="AB127" s="14">
        <v>1999</v>
      </c>
      <c r="AC127" s="14">
        <v>6.09</v>
      </c>
      <c r="AD127" s="15">
        <f t="shared" si="17"/>
        <v>0.15880052151238591</v>
      </c>
    </row>
    <row r="128" spans="1:30" x14ac:dyDescent="0.25">
      <c r="A128">
        <v>2000</v>
      </c>
      <c r="B128">
        <v>99</v>
      </c>
      <c r="C128">
        <v>365</v>
      </c>
      <c r="E128" s="12">
        <v>2000</v>
      </c>
      <c r="F128" s="12">
        <v>8</v>
      </c>
      <c r="G128" s="13">
        <f t="shared" si="12"/>
        <v>2.1917808219178082E-2</v>
      </c>
      <c r="H128" s="12"/>
      <c r="I128" s="12">
        <v>2000</v>
      </c>
      <c r="J128" s="12">
        <v>24</v>
      </c>
      <c r="K128" s="13">
        <f t="shared" si="13"/>
        <v>6.575342465753424E-2</v>
      </c>
      <c r="L128" s="12"/>
      <c r="M128" s="12">
        <v>2000</v>
      </c>
      <c r="N128" s="12">
        <v>35</v>
      </c>
      <c r="O128" s="13">
        <f t="shared" si="14"/>
        <v>9.5890410958904104E-2</v>
      </c>
      <c r="Q128" s="14">
        <v>47.54</v>
      </c>
      <c r="R128" s="14"/>
      <c r="S128" s="14"/>
      <c r="T128" s="14">
        <v>2000</v>
      </c>
      <c r="U128" s="14">
        <v>40.68</v>
      </c>
      <c r="V128" s="15">
        <f t="shared" si="15"/>
        <v>0.85570046276819522</v>
      </c>
      <c r="W128" s="14"/>
      <c r="X128" s="14">
        <v>2000</v>
      </c>
      <c r="Y128" s="14">
        <v>35.65</v>
      </c>
      <c r="Z128" s="15">
        <f t="shared" si="16"/>
        <v>0.74989482541018093</v>
      </c>
      <c r="AA128" s="14"/>
      <c r="AB128" s="14">
        <v>2000</v>
      </c>
      <c r="AC128" s="14">
        <v>19.670000000000002</v>
      </c>
      <c r="AD128" s="15">
        <f t="shared" si="17"/>
        <v>0.41375683634833826</v>
      </c>
    </row>
    <row r="129" spans="1:30" x14ac:dyDescent="0.25">
      <c r="A129">
        <v>2001</v>
      </c>
      <c r="B129">
        <v>83</v>
      </c>
      <c r="C129">
        <v>365</v>
      </c>
      <c r="E129" s="12">
        <v>2001</v>
      </c>
      <c r="F129" s="12">
        <v>2</v>
      </c>
      <c r="G129" s="13">
        <f t="shared" si="12"/>
        <v>5.4794520547945206E-3</v>
      </c>
      <c r="H129" s="12"/>
      <c r="I129" s="12">
        <v>2001</v>
      </c>
      <c r="J129" s="12">
        <v>10</v>
      </c>
      <c r="K129" s="13">
        <f t="shared" si="13"/>
        <v>2.7397260273972601E-2</v>
      </c>
      <c r="L129" s="12"/>
      <c r="M129" s="12">
        <v>2001</v>
      </c>
      <c r="N129" s="12">
        <v>24</v>
      </c>
      <c r="O129" s="13">
        <f t="shared" si="14"/>
        <v>6.575342465753424E-2</v>
      </c>
      <c r="Q129" s="14">
        <v>25.57</v>
      </c>
      <c r="R129" s="14"/>
      <c r="S129" s="14"/>
      <c r="T129" s="14">
        <v>2001</v>
      </c>
      <c r="U129" s="14">
        <v>18.760000000000002</v>
      </c>
      <c r="V129" s="15">
        <f t="shared" si="15"/>
        <v>0.73367227219397735</v>
      </c>
      <c r="W129" s="14"/>
      <c r="X129" s="14">
        <v>2001</v>
      </c>
      <c r="Y129" s="14">
        <v>12.18</v>
      </c>
      <c r="Z129" s="15">
        <f t="shared" si="16"/>
        <v>0.47633946030504498</v>
      </c>
      <c r="AA129" s="14"/>
      <c r="AB129" s="14">
        <v>2001</v>
      </c>
      <c r="AC129" s="14">
        <v>5.16</v>
      </c>
      <c r="AD129" s="15">
        <f t="shared" si="17"/>
        <v>0.20179898318341807</v>
      </c>
    </row>
    <row r="130" spans="1:30" x14ac:dyDescent="0.25">
      <c r="A130">
        <v>2002</v>
      </c>
      <c r="B130">
        <v>108</v>
      </c>
      <c r="C130">
        <v>365</v>
      </c>
      <c r="E130" s="12">
        <v>2002</v>
      </c>
      <c r="F130" s="12">
        <v>5</v>
      </c>
      <c r="G130" s="13">
        <f t="shared" si="12"/>
        <v>1.3698630136986301E-2</v>
      </c>
      <c r="H130" s="12"/>
      <c r="I130" s="12">
        <v>2002</v>
      </c>
      <c r="J130" s="12">
        <v>20</v>
      </c>
      <c r="K130" s="13">
        <f t="shared" si="13"/>
        <v>5.4794520547945202E-2</v>
      </c>
      <c r="L130" s="12"/>
      <c r="M130" s="12">
        <v>2002</v>
      </c>
      <c r="N130" s="12">
        <v>38</v>
      </c>
      <c r="O130" s="13">
        <f t="shared" si="14"/>
        <v>0.10410958904109589</v>
      </c>
      <c r="Q130" s="14">
        <v>43.12</v>
      </c>
      <c r="R130" s="14"/>
      <c r="S130" s="14"/>
      <c r="T130" s="14">
        <v>2002</v>
      </c>
      <c r="U130" s="14">
        <v>36.39</v>
      </c>
      <c r="V130" s="15">
        <f t="shared" ref="V130:V145" si="18">U130/Q130</f>
        <v>0.84392393320964754</v>
      </c>
      <c r="W130" s="14"/>
      <c r="X130" s="14">
        <v>2002</v>
      </c>
      <c r="Y130" s="14">
        <v>27.09</v>
      </c>
      <c r="Z130" s="15">
        <f t="shared" ref="Z130:Z145" si="19">Y130/Q130</f>
        <v>0.62824675324675328</v>
      </c>
      <c r="AA130" s="14"/>
      <c r="AB130" s="14">
        <v>2002</v>
      </c>
      <c r="AC130" s="14">
        <v>12.36</v>
      </c>
      <c r="AD130" s="15">
        <f t="shared" ref="AD130:AD145" si="20">AC130/Q130</f>
        <v>0.28664192949907236</v>
      </c>
    </row>
    <row r="131" spans="1:30" x14ac:dyDescent="0.25">
      <c r="A131">
        <v>2003</v>
      </c>
      <c r="B131">
        <v>128</v>
      </c>
      <c r="C131">
        <v>365</v>
      </c>
      <c r="E131" s="12">
        <v>2003</v>
      </c>
      <c r="F131" s="12">
        <v>6</v>
      </c>
      <c r="G131" s="13">
        <f t="shared" ref="G131:G145" si="21">(F131/365)</f>
        <v>1.643835616438356E-2</v>
      </c>
      <c r="H131" s="12"/>
      <c r="I131" s="12">
        <v>2003</v>
      </c>
      <c r="J131" s="12">
        <v>22</v>
      </c>
      <c r="K131" s="13">
        <f t="shared" ref="K131:K145" si="22">J131/365</f>
        <v>6.0273972602739728E-2</v>
      </c>
      <c r="L131" s="12"/>
      <c r="M131" s="12">
        <v>2003</v>
      </c>
      <c r="N131" s="12">
        <v>41</v>
      </c>
      <c r="O131" s="13">
        <f t="shared" ref="O131:O145" si="23">N131/365</f>
        <v>0.11232876712328767</v>
      </c>
      <c r="Q131" s="14">
        <v>44.49</v>
      </c>
      <c r="R131" s="14"/>
      <c r="S131" s="14"/>
      <c r="T131" s="14">
        <v>2003</v>
      </c>
      <c r="U131" s="14">
        <v>36.020000000000003</v>
      </c>
      <c r="V131" s="15">
        <f t="shared" si="18"/>
        <v>0.80962013935715893</v>
      </c>
      <c r="W131" s="14"/>
      <c r="X131" s="14">
        <v>2003</v>
      </c>
      <c r="Y131" s="14">
        <v>26.69</v>
      </c>
      <c r="Z131" s="15">
        <f t="shared" si="19"/>
        <v>0.59991009215554059</v>
      </c>
      <c r="AA131" s="14"/>
      <c r="AB131" s="14">
        <v>2003</v>
      </c>
      <c r="AC131" s="14">
        <v>11.54</v>
      </c>
      <c r="AD131" s="15">
        <f t="shared" si="20"/>
        <v>0.2593841312654529</v>
      </c>
    </row>
    <row r="132" spans="1:30" x14ac:dyDescent="0.25">
      <c r="A132">
        <v>2004</v>
      </c>
      <c r="B132">
        <v>120</v>
      </c>
      <c r="C132">
        <v>365</v>
      </c>
      <c r="E132" s="12">
        <v>2004</v>
      </c>
      <c r="F132" s="12">
        <v>3</v>
      </c>
      <c r="G132" s="13">
        <f t="shared" si="21"/>
        <v>8.21917808219178E-3</v>
      </c>
      <c r="H132" s="12"/>
      <c r="I132" s="12">
        <v>2004</v>
      </c>
      <c r="J132" s="12">
        <v>18</v>
      </c>
      <c r="K132" s="13">
        <f t="shared" si="22"/>
        <v>4.9315068493150684E-2</v>
      </c>
      <c r="L132" s="12"/>
      <c r="M132" s="12">
        <v>2004</v>
      </c>
      <c r="N132" s="12">
        <v>36</v>
      </c>
      <c r="O132" s="13">
        <f t="shared" si="23"/>
        <v>9.8630136986301367E-2</v>
      </c>
      <c r="Q132" s="14">
        <v>39.5</v>
      </c>
      <c r="R132" s="14"/>
      <c r="S132" s="14"/>
      <c r="T132" s="14">
        <v>2004</v>
      </c>
      <c r="U132" s="14">
        <v>32.03</v>
      </c>
      <c r="V132" s="15">
        <f t="shared" si="18"/>
        <v>0.81088607594936712</v>
      </c>
      <c r="W132" s="14"/>
      <c r="X132" s="14">
        <v>2004</v>
      </c>
      <c r="Y132" s="14">
        <v>23.5</v>
      </c>
      <c r="Z132" s="15">
        <f t="shared" si="19"/>
        <v>0.59493670886075944</v>
      </c>
      <c r="AA132" s="14"/>
      <c r="AB132" s="14">
        <v>2004</v>
      </c>
      <c r="AC132" s="14">
        <v>7.07</v>
      </c>
      <c r="AD132" s="15">
        <f t="shared" si="20"/>
        <v>0.17898734177215189</v>
      </c>
    </row>
    <row r="133" spans="1:30" x14ac:dyDescent="0.25">
      <c r="A133">
        <v>2005</v>
      </c>
      <c r="B133">
        <v>110</v>
      </c>
      <c r="C133">
        <v>365</v>
      </c>
      <c r="E133" s="12">
        <v>2005</v>
      </c>
      <c r="F133" s="12">
        <v>4</v>
      </c>
      <c r="G133" s="13">
        <f t="shared" si="21"/>
        <v>1.0958904109589041E-2</v>
      </c>
      <c r="H133" s="12"/>
      <c r="I133" s="12">
        <v>2005</v>
      </c>
      <c r="J133" s="12">
        <v>26</v>
      </c>
      <c r="K133" s="13">
        <f t="shared" si="22"/>
        <v>7.1232876712328766E-2</v>
      </c>
      <c r="L133" s="12"/>
      <c r="M133" s="12">
        <v>2005</v>
      </c>
      <c r="N133" s="12">
        <v>37</v>
      </c>
      <c r="O133" s="13">
        <f t="shared" si="23"/>
        <v>0.10136986301369863</v>
      </c>
      <c r="Q133" s="14">
        <v>43.79</v>
      </c>
      <c r="R133" s="14"/>
      <c r="S133" s="14"/>
      <c r="T133" s="14">
        <v>2005</v>
      </c>
      <c r="U133" s="14">
        <v>37.130000000000003</v>
      </c>
      <c r="V133" s="15">
        <f t="shared" si="18"/>
        <v>0.84791048184517015</v>
      </c>
      <c r="W133" s="14"/>
      <c r="X133" s="14">
        <v>2005</v>
      </c>
      <c r="Y133" s="14">
        <v>30.85</v>
      </c>
      <c r="Z133" s="15">
        <f t="shared" si="19"/>
        <v>0.70449874400548074</v>
      </c>
      <c r="AA133" s="14"/>
      <c r="AB133" s="14">
        <v>2005</v>
      </c>
      <c r="AC133" s="14">
        <v>7.56</v>
      </c>
      <c r="AD133" s="15">
        <f t="shared" si="20"/>
        <v>0.1726421557433204</v>
      </c>
    </row>
    <row r="134" spans="1:30" x14ac:dyDescent="0.25">
      <c r="A134">
        <v>2006</v>
      </c>
      <c r="B134">
        <v>101</v>
      </c>
      <c r="C134">
        <v>365</v>
      </c>
      <c r="E134" s="12">
        <v>2006</v>
      </c>
      <c r="F134" s="12">
        <v>7</v>
      </c>
      <c r="G134" s="13">
        <f t="shared" si="21"/>
        <v>1.9178082191780823E-2</v>
      </c>
      <c r="H134" s="12"/>
      <c r="I134" s="12">
        <v>2006</v>
      </c>
      <c r="J134" s="12">
        <v>23</v>
      </c>
      <c r="K134" s="13">
        <f t="shared" si="22"/>
        <v>6.3013698630136991E-2</v>
      </c>
      <c r="L134" s="12"/>
      <c r="M134" s="12">
        <v>2006</v>
      </c>
      <c r="N134" s="12">
        <v>38</v>
      </c>
      <c r="O134" s="13">
        <f t="shared" si="23"/>
        <v>0.10410958904109589</v>
      </c>
      <c r="Q134" s="14">
        <v>41.14</v>
      </c>
      <c r="R134" s="14"/>
      <c r="S134" s="14"/>
      <c r="T134" s="14">
        <v>2006</v>
      </c>
      <c r="U134" s="14">
        <v>35.92</v>
      </c>
      <c r="V134" s="15">
        <f t="shared" si="18"/>
        <v>0.87311618862421003</v>
      </c>
      <c r="W134" s="14"/>
      <c r="X134" s="14">
        <v>2006</v>
      </c>
      <c r="Y134" s="14">
        <v>28.68</v>
      </c>
      <c r="Z134" s="15">
        <f t="shared" si="19"/>
        <v>0.69713174526008748</v>
      </c>
      <c r="AA134" s="14"/>
      <c r="AB134" s="14">
        <v>2006</v>
      </c>
      <c r="AC134" s="14">
        <v>12.45</v>
      </c>
      <c r="AD134" s="15">
        <f t="shared" si="20"/>
        <v>0.30262518230432667</v>
      </c>
    </row>
    <row r="135" spans="1:30" x14ac:dyDescent="0.25">
      <c r="A135">
        <v>2007</v>
      </c>
      <c r="B135">
        <v>111</v>
      </c>
      <c r="C135">
        <v>365</v>
      </c>
      <c r="E135" s="12">
        <v>2007</v>
      </c>
      <c r="F135" s="12">
        <v>6</v>
      </c>
      <c r="G135" s="13">
        <f t="shared" si="21"/>
        <v>1.643835616438356E-2</v>
      </c>
      <c r="H135" s="12"/>
      <c r="I135" s="12">
        <v>2007</v>
      </c>
      <c r="J135" s="12">
        <v>23</v>
      </c>
      <c r="K135" s="13">
        <f t="shared" si="22"/>
        <v>6.3013698630136991E-2</v>
      </c>
      <c r="L135" s="12"/>
      <c r="M135" s="12">
        <v>2007</v>
      </c>
      <c r="N135" s="12">
        <v>37</v>
      </c>
      <c r="O135" s="13">
        <f t="shared" si="23"/>
        <v>0.10136986301369863</v>
      </c>
      <c r="Q135" s="14">
        <v>42.86</v>
      </c>
      <c r="R135" s="14"/>
      <c r="S135" s="14"/>
      <c r="T135" s="14">
        <v>2007</v>
      </c>
      <c r="U135" s="14">
        <v>35.520000000000003</v>
      </c>
      <c r="V135" s="15">
        <f t="shared" si="18"/>
        <v>0.82874475034997674</v>
      </c>
      <c r="W135" s="14"/>
      <c r="X135" s="14">
        <v>2007</v>
      </c>
      <c r="Y135" s="14">
        <v>28.7</v>
      </c>
      <c r="Z135" s="15">
        <f t="shared" si="19"/>
        <v>0.66962202519832015</v>
      </c>
      <c r="AA135" s="14"/>
      <c r="AB135" s="14">
        <v>2007</v>
      </c>
      <c r="AC135" s="14">
        <v>11.63</v>
      </c>
      <c r="AD135" s="15">
        <f t="shared" si="20"/>
        <v>0.27134857676154928</v>
      </c>
    </row>
    <row r="136" spans="1:30" x14ac:dyDescent="0.25">
      <c r="A136">
        <v>2008</v>
      </c>
      <c r="B136">
        <v>116</v>
      </c>
      <c r="C136">
        <v>365</v>
      </c>
      <c r="E136" s="12">
        <v>2008</v>
      </c>
      <c r="F136" s="12">
        <v>5</v>
      </c>
      <c r="G136" s="13">
        <f t="shared" si="21"/>
        <v>1.3698630136986301E-2</v>
      </c>
      <c r="H136" s="12"/>
      <c r="I136" s="12">
        <v>2008</v>
      </c>
      <c r="J136" s="12">
        <v>22</v>
      </c>
      <c r="K136" s="13">
        <f t="shared" si="22"/>
        <v>6.0273972602739728E-2</v>
      </c>
      <c r="L136" s="12"/>
      <c r="M136" s="12">
        <v>2008</v>
      </c>
      <c r="N136" s="12">
        <v>41</v>
      </c>
      <c r="O136" s="13">
        <f t="shared" si="23"/>
        <v>0.11232876712328767</v>
      </c>
      <c r="Q136" s="14">
        <v>44.88</v>
      </c>
      <c r="R136" s="14"/>
      <c r="S136" s="14"/>
      <c r="T136" s="14">
        <v>2008</v>
      </c>
      <c r="U136" s="14">
        <v>38.090000000000003</v>
      </c>
      <c r="V136" s="15">
        <f t="shared" si="18"/>
        <v>0.84870766488413552</v>
      </c>
      <c r="W136" s="14"/>
      <c r="X136" s="14">
        <v>2008</v>
      </c>
      <c r="Y136" s="14">
        <v>28.61</v>
      </c>
      <c r="Z136" s="15">
        <f t="shared" si="19"/>
        <v>0.63747771836007128</v>
      </c>
      <c r="AA136" s="14"/>
      <c r="AB136" s="14">
        <v>2008</v>
      </c>
      <c r="AC136" s="14">
        <v>11.89</v>
      </c>
      <c r="AD136" s="15">
        <f t="shared" si="20"/>
        <v>0.26492869875222819</v>
      </c>
    </row>
    <row r="137" spans="1:30" x14ac:dyDescent="0.25">
      <c r="A137">
        <v>2009</v>
      </c>
      <c r="B137">
        <v>129</v>
      </c>
      <c r="C137">
        <v>365</v>
      </c>
      <c r="E137" s="12">
        <v>2009</v>
      </c>
      <c r="F137" s="12">
        <v>9</v>
      </c>
      <c r="G137" s="13">
        <f t="shared" si="21"/>
        <v>2.4657534246575342E-2</v>
      </c>
      <c r="H137" s="12"/>
      <c r="I137" s="12">
        <v>2009</v>
      </c>
      <c r="J137" s="12">
        <v>32</v>
      </c>
      <c r="K137" s="13">
        <f t="shared" si="22"/>
        <v>8.7671232876712329E-2</v>
      </c>
      <c r="L137" s="12"/>
      <c r="M137" s="12">
        <v>2009</v>
      </c>
      <c r="N137" s="12">
        <v>49</v>
      </c>
      <c r="O137" s="13">
        <f t="shared" si="23"/>
        <v>0.13424657534246576</v>
      </c>
      <c r="Q137" s="14">
        <v>64.180000000000007</v>
      </c>
      <c r="R137" s="14"/>
      <c r="S137" s="14"/>
      <c r="T137" s="14">
        <v>2009</v>
      </c>
      <c r="U137" s="14">
        <v>55.14</v>
      </c>
      <c r="V137" s="15">
        <f t="shared" si="18"/>
        <v>0.85914615144904949</v>
      </c>
      <c r="W137" s="14"/>
      <c r="X137" s="14">
        <v>2009</v>
      </c>
      <c r="Y137" s="14">
        <v>46.55</v>
      </c>
      <c r="Z137" s="15">
        <f t="shared" si="19"/>
        <v>0.72530383296977241</v>
      </c>
      <c r="AA137" s="14"/>
      <c r="AB137" s="14">
        <v>2009</v>
      </c>
      <c r="AC137" s="14">
        <v>21.13</v>
      </c>
      <c r="AD137" s="15">
        <f t="shared" si="20"/>
        <v>0.32923028980990959</v>
      </c>
    </row>
    <row r="138" spans="1:30" x14ac:dyDescent="0.25">
      <c r="A138">
        <v>2010</v>
      </c>
      <c r="B138">
        <v>103</v>
      </c>
      <c r="C138">
        <v>365</v>
      </c>
      <c r="E138" s="12">
        <v>2010</v>
      </c>
      <c r="F138" s="12">
        <v>8</v>
      </c>
      <c r="G138" s="13">
        <f t="shared" si="21"/>
        <v>2.1917808219178082E-2</v>
      </c>
      <c r="H138" s="12"/>
      <c r="I138" s="12">
        <v>2010</v>
      </c>
      <c r="J138" s="12">
        <v>26</v>
      </c>
      <c r="K138" s="13">
        <f t="shared" si="22"/>
        <v>7.1232876712328766E-2</v>
      </c>
      <c r="L138" s="12"/>
      <c r="M138" s="12">
        <v>2010</v>
      </c>
      <c r="N138" s="12">
        <v>35</v>
      </c>
      <c r="O138" s="13">
        <f t="shared" si="23"/>
        <v>9.5890410958904104E-2</v>
      </c>
      <c r="Q138" s="14">
        <v>45.39</v>
      </c>
      <c r="R138" s="14"/>
      <c r="S138" s="14"/>
      <c r="T138" s="14">
        <v>2010</v>
      </c>
      <c r="U138" s="14">
        <v>38.369999999999997</v>
      </c>
      <c r="V138" s="15">
        <f t="shared" si="18"/>
        <v>0.84534038334434891</v>
      </c>
      <c r="W138" s="14"/>
      <c r="X138" s="14">
        <v>2010</v>
      </c>
      <c r="Y138" s="14">
        <v>34.07</v>
      </c>
      <c r="Z138" s="15">
        <f t="shared" si="19"/>
        <v>0.75060586032165677</v>
      </c>
      <c r="AA138" s="14"/>
      <c r="AB138" s="14">
        <v>2010</v>
      </c>
      <c r="AC138" s="14">
        <v>16.670000000000002</v>
      </c>
      <c r="AD138" s="15">
        <f t="shared" si="20"/>
        <v>0.36726151134611151</v>
      </c>
    </row>
    <row r="139" spans="1:30" x14ac:dyDescent="0.25">
      <c r="A139">
        <v>2011</v>
      </c>
      <c r="B139">
        <v>115</v>
      </c>
      <c r="C139">
        <v>365</v>
      </c>
      <c r="E139" s="12">
        <v>2011</v>
      </c>
      <c r="F139" s="12">
        <v>4</v>
      </c>
      <c r="G139" s="13">
        <f t="shared" si="21"/>
        <v>1.0958904109589041E-2</v>
      </c>
      <c r="H139" s="12"/>
      <c r="I139" s="12">
        <v>2011</v>
      </c>
      <c r="J139" s="12">
        <v>23</v>
      </c>
      <c r="K139" s="13">
        <f t="shared" si="22"/>
        <v>6.3013698630136991E-2</v>
      </c>
      <c r="L139" s="12"/>
      <c r="M139" s="12">
        <v>2011</v>
      </c>
      <c r="N139" s="12">
        <v>44</v>
      </c>
      <c r="O139" s="13">
        <f t="shared" si="23"/>
        <v>0.12054794520547946</v>
      </c>
      <c r="Q139" s="14">
        <v>44.54</v>
      </c>
      <c r="R139" s="14"/>
      <c r="S139" s="14"/>
      <c r="T139" s="14">
        <v>2011</v>
      </c>
      <c r="U139" s="14">
        <v>37.22</v>
      </c>
      <c r="V139" s="15">
        <f t="shared" si="18"/>
        <v>0.83565334530758872</v>
      </c>
      <c r="W139" s="14"/>
      <c r="X139" s="14">
        <v>2011</v>
      </c>
      <c r="Y139" s="14">
        <v>27.01</v>
      </c>
      <c r="Z139" s="15">
        <f t="shared" si="19"/>
        <v>0.60642119443197129</v>
      </c>
      <c r="AA139" s="14"/>
      <c r="AB139" s="14">
        <v>2011</v>
      </c>
      <c r="AC139" s="14">
        <v>9.74</v>
      </c>
      <c r="AD139" s="15">
        <f t="shared" si="20"/>
        <v>0.21867983834755278</v>
      </c>
    </row>
    <row r="140" spans="1:30" x14ac:dyDescent="0.25">
      <c r="A140">
        <v>2012</v>
      </c>
      <c r="B140">
        <v>113</v>
      </c>
      <c r="C140">
        <v>365</v>
      </c>
      <c r="E140" s="12">
        <v>2012</v>
      </c>
      <c r="F140" s="12">
        <v>7</v>
      </c>
      <c r="G140" s="13">
        <f t="shared" si="21"/>
        <v>1.9178082191780823E-2</v>
      </c>
      <c r="H140" s="12"/>
      <c r="I140" s="12">
        <v>2012</v>
      </c>
      <c r="J140" s="12">
        <v>21</v>
      </c>
      <c r="K140" s="13">
        <f t="shared" si="22"/>
        <v>5.7534246575342465E-2</v>
      </c>
      <c r="L140" s="12"/>
      <c r="M140" s="12">
        <v>2012</v>
      </c>
      <c r="N140" s="12">
        <v>35</v>
      </c>
      <c r="O140" s="13">
        <f t="shared" si="23"/>
        <v>9.5890410958904104E-2</v>
      </c>
      <c r="Q140" s="14">
        <v>49.99</v>
      </c>
      <c r="R140" s="14"/>
      <c r="S140" s="14"/>
      <c r="T140" s="14">
        <v>2012</v>
      </c>
      <c r="U140" s="14">
        <v>40.42</v>
      </c>
      <c r="V140" s="15">
        <f t="shared" si="18"/>
        <v>0.80856171234246854</v>
      </c>
      <c r="W140" s="14"/>
      <c r="X140" s="14">
        <v>2012</v>
      </c>
      <c r="Y140" s="14">
        <v>33.29</v>
      </c>
      <c r="Z140" s="15">
        <f t="shared" si="19"/>
        <v>0.66593318663732737</v>
      </c>
      <c r="AA140" s="14"/>
      <c r="AB140" s="14">
        <v>2012</v>
      </c>
      <c r="AC140" s="14">
        <v>18.420000000000002</v>
      </c>
      <c r="AD140" s="15">
        <f t="shared" si="20"/>
        <v>0.36847369473894781</v>
      </c>
    </row>
    <row r="141" spans="1:30" x14ac:dyDescent="0.25">
      <c r="A141">
        <v>2013</v>
      </c>
      <c r="B141">
        <v>125</v>
      </c>
      <c r="C141">
        <v>365</v>
      </c>
      <c r="E141" s="12">
        <v>2013</v>
      </c>
      <c r="F141" s="12">
        <v>4</v>
      </c>
      <c r="G141" s="13">
        <f t="shared" si="21"/>
        <v>1.0958904109589041E-2</v>
      </c>
      <c r="H141" s="12"/>
      <c r="I141" s="12">
        <v>2013</v>
      </c>
      <c r="J141" s="12">
        <v>21</v>
      </c>
      <c r="K141" s="13">
        <f t="shared" si="22"/>
        <v>5.7534246575342465E-2</v>
      </c>
      <c r="L141" s="12"/>
      <c r="M141" s="12">
        <v>2013</v>
      </c>
      <c r="N141" s="12">
        <v>35</v>
      </c>
      <c r="O141" s="13">
        <f t="shared" si="23"/>
        <v>9.5890410958904104E-2</v>
      </c>
      <c r="Q141" s="14">
        <v>43.03</v>
      </c>
      <c r="R141" s="14"/>
      <c r="S141" s="14"/>
      <c r="T141" s="14">
        <v>2013</v>
      </c>
      <c r="U141" s="14">
        <v>33.67</v>
      </c>
      <c r="V141" s="15">
        <f t="shared" si="18"/>
        <v>0.78247734138972813</v>
      </c>
      <c r="W141" s="14"/>
      <c r="X141" s="14">
        <v>2013</v>
      </c>
      <c r="Y141" s="14">
        <v>27.1</v>
      </c>
      <c r="Z141" s="15">
        <f t="shared" si="19"/>
        <v>0.62979316755751802</v>
      </c>
      <c r="AA141" s="14"/>
      <c r="AB141" s="14">
        <v>2013</v>
      </c>
      <c r="AC141" s="14">
        <v>9.2899999999999991</v>
      </c>
      <c r="AD141" s="15">
        <f t="shared" si="20"/>
        <v>0.21589588659075062</v>
      </c>
    </row>
    <row r="142" spans="1:30" x14ac:dyDescent="0.25">
      <c r="A142">
        <v>2014</v>
      </c>
      <c r="B142">
        <v>117</v>
      </c>
      <c r="C142">
        <v>365</v>
      </c>
      <c r="E142" s="12">
        <v>2014</v>
      </c>
      <c r="F142" s="12">
        <v>8</v>
      </c>
      <c r="G142" s="13">
        <f t="shared" si="21"/>
        <v>2.1917808219178082E-2</v>
      </c>
      <c r="H142" s="12"/>
      <c r="I142" s="12">
        <v>2014</v>
      </c>
      <c r="J142" s="12">
        <v>25</v>
      </c>
      <c r="K142" s="13">
        <f t="shared" si="22"/>
        <v>6.8493150684931503E-2</v>
      </c>
      <c r="L142" s="12"/>
      <c r="M142" s="12">
        <v>2014</v>
      </c>
      <c r="N142" s="12">
        <v>33</v>
      </c>
      <c r="O142" s="13">
        <f t="shared" si="23"/>
        <v>9.0410958904109592E-2</v>
      </c>
      <c r="Q142" s="14">
        <v>49.44</v>
      </c>
      <c r="R142" s="14"/>
      <c r="S142" s="14"/>
      <c r="T142" s="14">
        <v>2014</v>
      </c>
      <c r="U142" s="14">
        <v>40.340000000000003</v>
      </c>
      <c r="V142" s="15">
        <f t="shared" si="18"/>
        <v>0.8159385113268609</v>
      </c>
      <c r="W142" s="14"/>
      <c r="X142" s="14">
        <v>2014</v>
      </c>
      <c r="Y142" s="14">
        <v>36.28</v>
      </c>
      <c r="Z142" s="15">
        <f t="shared" si="19"/>
        <v>0.7338187702265373</v>
      </c>
      <c r="AA142" s="14"/>
      <c r="AB142" s="14">
        <v>2014</v>
      </c>
      <c r="AC142" s="14">
        <v>18.18</v>
      </c>
      <c r="AD142" s="15">
        <f t="shared" si="20"/>
        <v>0.36771844660194175</v>
      </c>
    </row>
    <row r="143" spans="1:30" x14ac:dyDescent="0.25">
      <c r="A143">
        <v>2015</v>
      </c>
      <c r="B143">
        <v>107</v>
      </c>
      <c r="C143">
        <v>365</v>
      </c>
      <c r="E143" s="12">
        <v>2015</v>
      </c>
      <c r="F143" s="12">
        <v>4</v>
      </c>
      <c r="G143" s="13">
        <f t="shared" si="21"/>
        <v>1.0958904109589041E-2</v>
      </c>
      <c r="H143" s="12"/>
      <c r="I143" s="12">
        <v>2015</v>
      </c>
      <c r="J143" s="12">
        <v>23</v>
      </c>
      <c r="K143" s="13">
        <f t="shared" si="22"/>
        <v>6.3013698630136991E-2</v>
      </c>
      <c r="L143" s="12"/>
      <c r="M143" s="12">
        <v>2015</v>
      </c>
      <c r="N143" s="12">
        <v>39</v>
      </c>
      <c r="O143" s="13">
        <f t="shared" si="23"/>
        <v>0.10684931506849316</v>
      </c>
      <c r="Q143" s="14">
        <v>42.04</v>
      </c>
      <c r="R143" s="14"/>
      <c r="S143" s="14"/>
      <c r="T143" s="14">
        <v>2015</v>
      </c>
      <c r="U143" s="14">
        <v>35.32</v>
      </c>
      <c r="V143" s="15">
        <f t="shared" si="18"/>
        <v>0.84015223596574695</v>
      </c>
      <c r="W143" s="14"/>
      <c r="X143" s="14">
        <v>2015</v>
      </c>
      <c r="Y143" s="14">
        <v>27.35</v>
      </c>
      <c r="Z143" s="15">
        <f t="shared" si="19"/>
        <v>0.6505708848715509</v>
      </c>
      <c r="AA143" s="14"/>
      <c r="AB143" s="14">
        <v>2015</v>
      </c>
      <c r="AC143" s="14">
        <v>9.2799999999999994</v>
      </c>
      <c r="AD143" s="15">
        <f t="shared" si="20"/>
        <v>0.22074215033301617</v>
      </c>
    </row>
    <row r="144" spans="1:30" x14ac:dyDescent="0.25">
      <c r="A144">
        <v>2016</v>
      </c>
      <c r="B144">
        <v>113</v>
      </c>
      <c r="C144">
        <v>365</v>
      </c>
      <c r="E144" s="12">
        <v>2016</v>
      </c>
      <c r="F144" s="12">
        <v>4</v>
      </c>
      <c r="G144" s="13">
        <f t="shared" si="21"/>
        <v>1.0958904109589041E-2</v>
      </c>
      <c r="H144" s="12"/>
      <c r="I144" s="12">
        <v>2016</v>
      </c>
      <c r="J144" s="12">
        <v>17</v>
      </c>
      <c r="K144" s="13">
        <f t="shared" si="22"/>
        <v>4.6575342465753428E-2</v>
      </c>
      <c r="L144" s="12"/>
      <c r="M144" s="12">
        <v>2016</v>
      </c>
      <c r="N144" s="12">
        <v>40</v>
      </c>
      <c r="O144" s="13">
        <f t="shared" si="23"/>
        <v>0.1095890410958904</v>
      </c>
      <c r="Q144" s="14">
        <v>43.61</v>
      </c>
      <c r="R144" s="14"/>
      <c r="S144" s="14"/>
      <c r="T144" s="14">
        <v>2016</v>
      </c>
      <c r="U144" s="14">
        <v>35.049999999999997</v>
      </c>
      <c r="V144" s="15">
        <f t="shared" si="18"/>
        <v>0.80371474432469614</v>
      </c>
      <c r="W144" s="14"/>
      <c r="X144" s="14">
        <v>2016</v>
      </c>
      <c r="Y144" s="14">
        <v>23.56</v>
      </c>
      <c r="Z144" s="15">
        <f t="shared" si="19"/>
        <v>0.54024306351754181</v>
      </c>
      <c r="AA144" s="14"/>
      <c r="AB144" s="14">
        <v>2016</v>
      </c>
      <c r="AC144" s="14">
        <v>11.1</v>
      </c>
      <c r="AD144" s="15">
        <f t="shared" si="20"/>
        <v>0.25452877780325611</v>
      </c>
    </row>
    <row r="145" spans="1:30" x14ac:dyDescent="0.25">
      <c r="A145">
        <v>2017</v>
      </c>
      <c r="B145">
        <v>112</v>
      </c>
      <c r="C145">
        <v>365</v>
      </c>
      <c r="E145" s="12">
        <v>2017</v>
      </c>
      <c r="F145" s="12">
        <v>8</v>
      </c>
      <c r="G145" s="13">
        <f t="shared" si="21"/>
        <v>2.1917808219178082E-2</v>
      </c>
      <c r="H145" s="12"/>
      <c r="I145" s="12">
        <v>2017</v>
      </c>
      <c r="J145" s="12">
        <v>19</v>
      </c>
      <c r="K145" s="13">
        <f t="shared" si="22"/>
        <v>5.2054794520547946E-2</v>
      </c>
      <c r="L145" s="12"/>
      <c r="M145" s="12">
        <v>2017</v>
      </c>
      <c r="N145" s="12">
        <v>34</v>
      </c>
      <c r="O145" s="13">
        <f t="shared" si="23"/>
        <v>9.3150684931506855E-2</v>
      </c>
      <c r="Q145" s="14">
        <v>46.62</v>
      </c>
      <c r="R145" s="14"/>
      <c r="S145" s="14"/>
      <c r="T145" s="14">
        <v>2017</v>
      </c>
      <c r="U145" s="14">
        <v>38.32</v>
      </c>
      <c r="V145" s="15">
        <f t="shared" si="18"/>
        <v>0.82196482196482201</v>
      </c>
      <c r="W145" s="14"/>
      <c r="X145" s="14">
        <v>2017</v>
      </c>
      <c r="Y145" s="14">
        <v>30.91</v>
      </c>
      <c r="Z145" s="15">
        <f t="shared" si="19"/>
        <v>0.66302016302016309</v>
      </c>
      <c r="AA145" s="14"/>
      <c r="AB145" s="14">
        <v>2017</v>
      </c>
      <c r="AC145" s="14">
        <v>18.53</v>
      </c>
      <c r="AD145" s="15">
        <f t="shared" si="20"/>
        <v>0.39746889746889752</v>
      </c>
    </row>
    <row r="148" spans="1:30" x14ac:dyDescent="0.25">
      <c r="A148" t="s">
        <v>11</v>
      </c>
      <c r="B148">
        <f>AVERAGE(B2:B145)</f>
        <v>117.02777777777777</v>
      </c>
      <c r="F148">
        <f t="shared" ref="F148:AD148" si="24">AVERAGE(F2:F145)</f>
        <v>3.6736111111111112</v>
      </c>
      <c r="G148" s="17">
        <f t="shared" si="24"/>
        <v>1.0064687975646873E-2</v>
      </c>
      <c r="J148">
        <f t="shared" si="24"/>
        <v>18.534722222222221</v>
      </c>
      <c r="K148" s="17">
        <f t="shared" si="24"/>
        <v>5.0780060882800619E-2</v>
      </c>
      <c r="N148">
        <f t="shared" si="24"/>
        <v>36.993055555555557</v>
      </c>
      <c r="O148" s="17">
        <f t="shared" si="24"/>
        <v>0.10135083713850843</v>
      </c>
      <c r="Q148">
        <f t="shared" si="24"/>
        <v>40.564097222222209</v>
      </c>
      <c r="U148">
        <f t="shared" si="24"/>
        <v>31.980069444444446</v>
      </c>
      <c r="V148" s="17">
        <f t="shared" si="24"/>
        <v>0.78275764519485103</v>
      </c>
      <c r="Y148">
        <f t="shared" si="24"/>
        <v>22.942430555555561</v>
      </c>
      <c r="Z148" s="17">
        <f t="shared" si="24"/>
        <v>0.55559763112057081</v>
      </c>
      <c r="AC148">
        <f t="shared" si="24"/>
        <v>8.4397916666666681</v>
      </c>
      <c r="AD148" s="17">
        <f t="shared" si="24"/>
        <v>0.19774793408159105</v>
      </c>
    </row>
    <row r="151" spans="1:30" x14ac:dyDescent="0.25">
      <c r="A151" t="s">
        <v>36</v>
      </c>
      <c r="F151">
        <f>_xlfn.T.TEST(E2:E145,F2:F145,2,1)</f>
        <v>3.7780819675089873E-241</v>
      </c>
      <c r="G151">
        <f>_xlfn.T.TEST(E2:E145,G2:G145,2,1)</f>
        <v>9.1108738353342653E-241</v>
      </c>
      <c r="J151">
        <f>_xlfn.T.TEST(I2:I145,J2:J145,2,1)</f>
        <v>1.0837351469165823E-240</v>
      </c>
      <c r="K151">
        <f>_xlfn.T.TEST(I2:I145,K2:K145,2,1)</f>
        <v>9.1181354812635705E-241</v>
      </c>
      <c r="N151">
        <f>_xlfn.T.TEST(M2:M145,N2:N145,2,1)</f>
        <v>1.6834109503475896E-237</v>
      </c>
      <c r="O151">
        <f>_xlfn.T.TEST(M2:M145,O2:O145,2,1)</f>
        <v>9.287989252436011E-241</v>
      </c>
      <c r="Q151">
        <f>_xlfn.T.TEST(A25:A142,Q25:Q142,2,1)</f>
        <v>2.7772653629937493E-205</v>
      </c>
      <c r="U151">
        <f>_xlfn.T.TEST(T2:T145,U2:U145,2,1)</f>
        <v>1.2302482270222173E-239</v>
      </c>
      <c r="V151">
        <f>_xlfn.T.TEST(T2:T145,V2:V145,2,1)</f>
        <v>9.1892138706026391E-241</v>
      </c>
      <c r="Y151">
        <f>_xlfn.T.TEST(X2:X145,Y2:Y145,2,1)</f>
        <v>5.1246319618347691E-241</v>
      </c>
      <c r="Z151">
        <f>_xlfn.T.TEST(X2:X145,Z2:Z145,2,1)</f>
        <v>8.5218552451245123E-241</v>
      </c>
      <c r="AC151">
        <f>_xlfn.T.TEST(AB2:AB145,AC2:AC145,2,1)</f>
        <v>3.1773859052443841E-241</v>
      </c>
      <c r="AD151">
        <f>_xlfn.T.TEST(AB2:AB145,AD2:AD145,2,1)</f>
        <v>8.6637314575559927E-241</v>
      </c>
    </row>
  </sheetData>
  <mergeCells count="8">
    <mergeCell ref="X1:Y1"/>
    <mergeCell ref="AB1:AC1"/>
    <mergeCell ref="A1:B1"/>
    <mergeCell ref="E1:F1"/>
    <mergeCell ref="I1:J1"/>
    <mergeCell ref="M1:N1"/>
    <mergeCell ref="Q1:R1"/>
    <mergeCell ref="T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Normal="100" workbookViewId="0">
      <selection activeCell="N22" sqref="N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9"/>
  <sheetViews>
    <sheetView zoomScale="70" zoomScaleNormal="70" workbookViewId="0">
      <pane ySplit="1" topLeftCell="A86" activePane="bottomLeft" state="frozen"/>
      <selection pane="bottomLeft" activeCell="L22" sqref="L22"/>
    </sheetView>
  </sheetViews>
  <sheetFormatPr defaultRowHeight="15" x14ac:dyDescent="0.25"/>
  <cols>
    <col min="6" max="7" width="14.85546875" bestFit="1" customWidth="1"/>
  </cols>
  <sheetData>
    <row r="1" spans="1:31" x14ac:dyDescent="0.25">
      <c r="A1" t="s">
        <v>0</v>
      </c>
      <c r="E1" s="12" t="s">
        <v>3</v>
      </c>
      <c r="F1" s="12"/>
      <c r="G1" s="12"/>
      <c r="H1" s="12"/>
      <c r="I1" s="12" t="s">
        <v>2</v>
      </c>
      <c r="J1" s="12"/>
      <c r="K1" s="12"/>
      <c r="L1" s="12"/>
      <c r="M1" s="12" t="s">
        <v>1</v>
      </c>
      <c r="N1" s="12"/>
      <c r="O1" s="12"/>
      <c r="Q1" t="s">
        <v>9</v>
      </c>
      <c r="U1" s="14" t="s">
        <v>5</v>
      </c>
      <c r="V1" s="14"/>
      <c r="W1" s="14"/>
      <c r="X1" s="14"/>
      <c r="Y1" s="14" t="s">
        <v>6</v>
      </c>
      <c r="Z1" s="14"/>
      <c r="AA1" s="14"/>
      <c r="AB1" s="14"/>
      <c r="AC1" s="14" t="s">
        <v>7</v>
      </c>
      <c r="AD1" s="14"/>
      <c r="AE1" s="14"/>
    </row>
    <row r="2" spans="1:31" x14ac:dyDescent="0.25">
      <c r="A2">
        <v>1902</v>
      </c>
      <c r="B2">
        <v>118</v>
      </c>
      <c r="E2" s="12">
        <v>1902</v>
      </c>
      <c r="F2" s="12">
        <v>3</v>
      </c>
      <c r="G2" s="13">
        <f>F2/365</f>
        <v>8.21917808219178E-3</v>
      </c>
      <c r="H2" s="12"/>
      <c r="I2" s="12">
        <v>1902</v>
      </c>
      <c r="J2" s="12">
        <v>27</v>
      </c>
      <c r="K2" s="13">
        <f>J2/365</f>
        <v>7.3972602739726029E-2</v>
      </c>
      <c r="L2" s="12"/>
      <c r="M2" s="12">
        <v>1902</v>
      </c>
      <c r="N2" s="12">
        <v>48</v>
      </c>
      <c r="O2" s="13">
        <f>N2/365</f>
        <v>0.13150684931506848</v>
      </c>
      <c r="Q2" s="8">
        <v>1902</v>
      </c>
      <c r="R2" s="7">
        <v>55.4</v>
      </c>
      <c r="U2" s="14">
        <v>1902</v>
      </c>
      <c r="V2" s="14">
        <v>45.17</v>
      </c>
      <c r="W2" s="15">
        <f t="shared" ref="W2:W33" si="0">V2/R2</f>
        <v>0.8153429602888087</v>
      </c>
      <c r="X2" s="14"/>
      <c r="Y2" s="14">
        <v>1902</v>
      </c>
      <c r="Z2" s="14">
        <v>32.72</v>
      </c>
      <c r="AA2" s="15">
        <f t="shared" ref="AA2:AA33" si="1">Z2/R2</f>
        <v>0.5906137184115523</v>
      </c>
      <c r="AB2" s="14"/>
      <c r="AC2" s="14">
        <v>1902</v>
      </c>
      <c r="AD2" s="14">
        <v>6.5</v>
      </c>
      <c r="AE2" s="15">
        <f t="shared" ref="AE2:AE33" si="2">AD2/R2</f>
        <v>0.11732851985559567</v>
      </c>
    </row>
    <row r="3" spans="1:31" x14ac:dyDescent="0.25">
      <c r="A3">
        <v>1903</v>
      </c>
      <c r="B3">
        <v>111</v>
      </c>
      <c r="E3" s="12">
        <v>1903</v>
      </c>
      <c r="F3" s="12">
        <v>1</v>
      </c>
      <c r="G3" s="13">
        <f t="shared" ref="G3:G66" si="3">F3/365</f>
        <v>2.7397260273972603E-3</v>
      </c>
      <c r="H3" s="12"/>
      <c r="I3" s="12">
        <v>1903</v>
      </c>
      <c r="J3" s="12">
        <v>16</v>
      </c>
      <c r="K3" s="13">
        <f t="shared" ref="K3:K66" si="4">J3/365</f>
        <v>4.3835616438356165E-2</v>
      </c>
      <c r="L3" s="12"/>
      <c r="M3" s="12">
        <v>1903</v>
      </c>
      <c r="N3" s="12">
        <v>40</v>
      </c>
      <c r="O3" s="13">
        <f t="shared" ref="O3:O66" si="5">N3/365</f>
        <v>0.1095890410958904</v>
      </c>
      <c r="Q3" s="6">
        <v>1903</v>
      </c>
      <c r="R3" s="5">
        <v>47.07</v>
      </c>
      <c r="U3" s="14">
        <v>1903</v>
      </c>
      <c r="V3" s="14">
        <v>35.369999999999997</v>
      </c>
      <c r="W3" s="15">
        <f t="shared" si="0"/>
        <v>0.75143403441682599</v>
      </c>
      <c r="X3" s="14"/>
      <c r="Y3" s="14">
        <v>1903</v>
      </c>
      <c r="Z3" s="14">
        <v>21.76</v>
      </c>
      <c r="AA3" s="15">
        <f t="shared" si="1"/>
        <v>0.46229020607605698</v>
      </c>
      <c r="AB3" s="14"/>
      <c r="AC3" s="14">
        <v>1903</v>
      </c>
      <c r="AD3" s="14">
        <v>5.65</v>
      </c>
      <c r="AE3" s="15">
        <f t="shared" si="2"/>
        <v>0.12003399192691737</v>
      </c>
    </row>
    <row r="4" spans="1:31" x14ac:dyDescent="0.25">
      <c r="A4">
        <v>1904</v>
      </c>
      <c r="B4">
        <v>113</v>
      </c>
      <c r="E4" s="12">
        <v>1904</v>
      </c>
      <c r="F4" s="12">
        <v>2</v>
      </c>
      <c r="G4" s="13">
        <f t="shared" si="3"/>
        <v>5.4794520547945206E-3</v>
      </c>
      <c r="H4" s="12"/>
      <c r="I4" s="12">
        <v>1904</v>
      </c>
      <c r="J4" s="12">
        <v>10</v>
      </c>
      <c r="K4" s="13">
        <f t="shared" si="4"/>
        <v>2.7397260273972601E-2</v>
      </c>
      <c r="L4" s="12"/>
      <c r="M4" s="12">
        <v>1904</v>
      </c>
      <c r="N4" s="12">
        <v>31</v>
      </c>
      <c r="O4" s="13">
        <f t="shared" si="5"/>
        <v>8.4931506849315067E-2</v>
      </c>
      <c r="Q4" s="8">
        <v>1904</v>
      </c>
      <c r="R4" s="7">
        <v>39.26</v>
      </c>
      <c r="U4" s="14">
        <v>1904</v>
      </c>
      <c r="V4" s="14">
        <v>27.06</v>
      </c>
      <c r="W4" s="15">
        <f t="shared" si="0"/>
        <v>0.68925114620478856</v>
      </c>
      <c r="X4" s="14"/>
      <c r="Y4" s="14">
        <v>1904</v>
      </c>
      <c r="Z4" s="14">
        <v>15.65</v>
      </c>
      <c r="AA4" s="15">
        <f t="shared" si="1"/>
        <v>0.39862455425369336</v>
      </c>
      <c r="AB4" s="14"/>
      <c r="AC4" s="14">
        <v>1904</v>
      </c>
      <c r="AD4" s="14">
        <v>7.3</v>
      </c>
      <c r="AE4" s="15">
        <f t="shared" si="2"/>
        <v>0.1859398879266429</v>
      </c>
    </row>
    <row r="5" spans="1:31" x14ac:dyDescent="0.25">
      <c r="A5">
        <v>1905</v>
      </c>
      <c r="B5">
        <v>115</v>
      </c>
      <c r="E5" s="12">
        <v>1905</v>
      </c>
      <c r="F5" s="12">
        <v>3</v>
      </c>
      <c r="G5" s="13">
        <f t="shared" si="3"/>
        <v>8.21917808219178E-3</v>
      </c>
      <c r="H5" s="12"/>
      <c r="I5" s="12">
        <v>1905</v>
      </c>
      <c r="J5" s="12">
        <v>14</v>
      </c>
      <c r="K5" s="13">
        <f t="shared" si="4"/>
        <v>3.8356164383561646E-2</v>
      </c>
      <c r="L5" s="12"/>
      <c r="M5" s="12">
        <v>1905</v>
      </c>
      <c r="N5" s="12">
        <v>38</v>
      </c>
      <c r="O5" s="13">
        <f t="shared" si="5"/>
        <v>0.10410958904109589</v>
      </c>
      <c r="Q5" s="6">
        <v>1905</v>
      </c>
      <c r="R5" s="5">
        <v>46.02</v>
      </c>
      <c r="U5" s="14">
        <v>1905</v>
      </c>
      <c r="V5" s="14">
        <v>33.270000000000003</v>
      </c>
      <c r="W5" s="15">
        <f t="shared" si="0"/>
        <v>0.72294654498044331</v>
      </c>
      <c r="X5" s="14"/>
      <c r="Y5" s="14">
        <v>1905</v>
      </c>
      <c r="Z5" s="14">
        <v>19.28</v>
      </c>
      <c r="AA5" s="15">
        <f t="shared" si="1"/>
        <v>0.41894828335506301</v>
      </c>
      <c r="AB5" s="14"/>
      <c r="AC5" s="14">
        <v>1905</v>
      </c>
      <c r="AD5" s="14">
        <v>7.6</v>
      </c>
      <c r="AE5" s="15">
        <f t="shared" si="2"/>
        <v>0.16514558887440242</v>
      </c>
    </row>
    <row r="6" spans="1:31" x14ac:dyDescent="0.25">
      <c r="A6">
        <v>1906</v>
      </c>
      <c r="B6">
        <v>122</v>
      </c>
      <c r="E6" s="12">
        <v>1906</v>
      </c>
      <c r="F6" s="12">
        <v>2</v>
      </c>
      <c r="G6" s="13">
        <f t="shared" si="3"/>
        <v>5.4794520547945206E-3</v>
      </c>
      <c r="H6" s="12"/>
      <c r="I6" s="12">
        <v>1906</v>
      </c>
      <c r="J6" s="12">
        <v>16</v>
      </c>
      <c r="K6" s="13">
        <f t="shared" si="4"/>
        <v>4.3835616438356165E-2</v>
      </c>
      <c r="L6" s="12"/>
      <c r="M6" s="12">
        <v>1906</v>
      </c>
      <c r="N6" s="12">
        <v>42</v>
      </c>
      <c r="O6" s="13">
        <f t="shared" si="5"/>
        <v>0.11506849315068493</v>
      </c>
      <c r="Q6" s="8">
        <v>1906</v>
      </c>
      <c r="R6" s="7">
        <v>50.98</v>
      </c>
      <c r="U6" s="14">
        <v>1906</v>
      </c>
      <c r="V6" s="14">
        <v>38.770000000000003</v>
      </c>
      <c r="W6" s="15">
        <f t="shared" si="0"/>
        <v>0.76049431149470392</v>
      </c>
      <c r="X6" s="14"/>
      <c r="Y6" s="14">
        <v>1906</v>
      </c>
      <c r="Z6" s="14">
        <v>23.82</v>
      </c>
      <c r="AA6" s="15">
        <f t="shared" si="1"/>
        <v>0.46724205570812088</v>
      </c>
      <c r="AB6" s="14"/>
      <c r="AC6" s="14">
        <v>1906</v>
      </c>
      <c r="AD6" s="14">
        <v>8.8699999999999992</v>
      </c>
      <c r="AE6" s="15">
        <f t="shared" si="2"/>
        <v>0.17398979992153785</v>
      </c>
    </row>
    <row r="7" spans="1:31" x14ac:dyDescent="0.25">
      <c r="A7">
        <v>1907</v>
      </c>
      <c r="B7">
        <v>125</v>
      </c>
      <c r="E7" s="12">
        <v>1907</v>
      </c>
      <c r="F7" s="12">
        <v>3</v>
      </c>
      <c r="G7" s="13">
        <f t="shared" si="3"/>
        <v>8.21917808219178E-3</v>
      </c>
      <c r="H7" s="12"/>
      <c r="I7" s="12">
        <v>1907</v>
      </c>
      <c r="J7" s="12">
        <v>25</v>
      </c>
      <c r="K7" s="13">
        <f t="shared" si="4"/>
        <v>6.8493150684931503E-2</v>
      </c>
      <c r="L7" s="12"/>
      <c r="M7" s="12">
        <v>1907</v>
      </c>
      <c r="N7" s="12">
        <v>52</v>
      </c>
      <c r="O7" s="13">
        <f t="shared" si="5"/>
        <v>0.14246575342465753</v>
      </c>
      <c r="Q7" s="6">
        <v>1907</v>
      </c>
      <c r="R7" s="5">
        <v>58</v>
      </c>
      <c r="U7" s="14">
        <v>1907</v>
      </c>
      <c r="V7" s="14">
        <v>47.16</v>
      </c>
      <c r="W7" s="15">
        <f t="shared" si="0"/>
        <v>0.81310344827586201</v>
      </c>
      <c r="X7" s="14"/>
      <c r="Y7" s="14">
        <v>1907</v>
      </c>
      <c r="Z7" s="14">
        <v>32.28</v>
      </c>
      <c r="AA7" s="15">
        <f t="shared" si="1"/>
        <v>0.55655172413793108</v>
      </c>
      <c r="AB7" s="14"/>
      <c r="AC7" s="14">
        <v>1907</v>
      </c>
      <c r="AD7" s="14">
        <v>7.39</v>
      </c>
      <c r="AE7" s="15">
        <f t="shared" si="2"/>
        <v>0.12741379310344828</v>
      </c>
    </row>
    <row r="8" spans="1:31" x14ac:dyDescent="0.25">
      <c r="A8">
        <v>1908</v>
      </c>
      <c r="B8">
        <v>100</v>
      </c>
      <c r="E8" s="12">
        <v>1908</v>
      </c>
      <c r="F8" s="12">
        <v>5</v>
      </c>
      <c r="G8" s="13">
        <f t="shared" si="3"/>
        <v>1.3698630136986301E-2</v>
      </c>
      <c r="H8" s="12"/>
      <c r="I8" s="12">
        <v>1908</v>
      </c>
      <c r="J8" s="12">
        <v>21</v>
      </c>
      <c r="K8" s="13">
        <f t="shared" si="4"/>
        <v>5.7534246575342465E-2</v>
      </c>
      <c r="L8" s="12"/>
      <c r="M8" s="12">
        <v>1908</v>
      </c>
      <c r="N8" s="12">
        <v>31</v>
      </c>
      <c r="O8" s="13">
        <f t="shared" si="5"/>
        <v>8.4931506849315067E-2</v>
      </c>
      <c r="Q8" s="8">
        <v>1908</v>
      </c>
      <c r="R8" s="7">
        <v>46.84</v>
      </c>
      <c r="U8" s="14">
        <v>1908</v>
      </c>
      <c r="V8" s="14">
        <v>35.51</v>
      </c>
      <c r="W8" s="15">
        <f t="shared" si="0"/>
        <v>0.75811272416737818</v>
      </c>
      <c r="X8" s="14"/>
      <c r="Y8" s="14">
        <v>1908</v>
      </c>
      <c r="Z8" s="14">
        <v>30.31</v>
      </c>
      <c r="AA8" s="15">
        <f t="shared" si="1"/>
        <v>0.64709649871904351</v>
      </c>
      <c r="AB8" s="14"/>
      <c r="AC8" s="14">
        <v>1908</v>
      </c>
      <c r="AD8" s="14">
        <v>10.46</v>
      </c>
      <c r="AE8" s="15">
        <f t="shared" si="2"/>
        <v>0.22331340734415031</v>
      </c>
    </row>
    <row r="9" spans="1:31" x14ac:dyDescent="0.25">
      <c r="A9">
        <v>1909</v>
      </c>
      <c r="B9">
        <v>110</v>
      </c>
      <c r="E9" s="12">
        <v>1909</v>
      </c>
      <c r="F9" s="12">
        <v>3</v>
      </c>
      <c r="G9" s="13">
        <f t="shared" si="3"/>
        <v>8.21917808219178E-3</v>
      </c>
      <c r="H9" s="12"/>
      <c r="I9" s="12">
        <v>1909</v>
      </c>
      <c r="J9" s="12">
        <v>12</v>
      </c>
      <c r="K9" s="13">
        <f t="shared" si="4"/>
        <v>3.287671232876712E-2</v>
      </c>
      <c r="L9" s="12"/>
      <c r="M9" s="12">
        <v>1909</v>
      </c>
      <c r="N9" s="12">
        <v>32</v>
      </c>
      <c r="O9" s="13">
        <f t="shared" si="5"/>
        <v>8.7671232876712329E-2</v>
      </c>
      <c r="Q9" s="6">
        <v>1909</v>
      </c>
      <c r="R9" s="5">
        <v>40.67</v>
      </c>
      <c r="U9" s="14">
        <v>1909</v>
      </c>
      <c r="V9" s="14">
        <v>29</v>
      </c>
      <c r="W9" s="15">
        <f t="shared" si="0"/>
        <v>0.71305630686009336</v>
      </c>
      <c r="X9" s="14"/>
      <c r="Y9" s="14">
        <v>1909</v>
      </c>
      <c r="Z9" s="14">
        <v>18.47</v>
      </c>
      <c r="AA9" s="15">
        <f t="shared" si="1"/>
        <v>0.45414310302434224</v>
      </c>
      <c r="AB9" s="14"/>
      <c r="AC9" s="14">
        <v>1909</v>
      </c>
      <c r="AD9" s="14">
        <v>6.67</v>
      </c>
      <c r="AE9" s="15">
        <f t="shared" si="2"/>
        <v>0.16400295057782149</v>
      </c>
    </row>
    <row r="10" spans="1:31" x14ac:dyDescent="0.25">
      <c r="A10">
        <v>1910</v>
      </c>
      <c r="B10">
        <v>103</v>
      </c>
      <c r="E10" s="12">
        <v>1910</v>
      </c>
      <c r="F10" s="12">
        <v>2</v>
      </c>
      <c r="G10" s="13">
        <f t="shared" si="3"/>
        <v>5.4794520547945206E-3</v>
      </c>
      <c r="H10" s="12"/>
      <c r="I10" s="12">
        <v>1910</v>
      </c>
      <c r="J10" s="12">
        <v>17</v>
      </c>
      <c r="K10" s="13">
        <f t="shared" si="4"/>
        <v>4.6575342465753428E-2</v>
      </c>
      <c r="L10" s="12"/>
      <c r="M10" s="12">
        <v>1910</v>
      </c>
      <c r="N10" s="12">
        <v>31</v>
      </c>
      <c r="O10" s="13">
        <f t="shared" si="5"/>
        <v>8.4931506849315067E-2</v>
      </c>
      <c r="Q10" s="8">
        <v>1910</v>
      </c>
      <c r="R10" s="7">
        <v>41.07</v>
      </c>
      <c r="U10" s="14">
        <v>1910</v>
      </c>
      <c r="V10" s="14">
        <v>28.97</v>
      </c>
      <c r="W10" s="15">
        <f t="shared" si="0"/>
        <v>0.70538105673240803</v>
      </c>
      <c r="X10" s="14"/>
      <c r="Y10" s="14">
        <v>1910</v>
      </c>
      <c r="Z10" s="14">
        <v>20.97</v>
      </c>
      <c r="AA10" s="15">
        <f t="shared" si="1"/>
        <v>0.51059167275383488</v>
      </c>
      <c r="AB10" s="14"/>
      <c r="AC10" s="14">
        <v>1910</v>
      </c>
      <c r="AD10" s="14">
        <v>5.23</v>
      </c>
      <c r="AE10" s="15">
        <f t="shared" si="2"/>
        <v>0.12734355977599221</v>
      </c>
    </row>
    <row r="11" spans="1:31" x14ac:dyDescent="0.25">
      <c r="A11">
        <v>1911</v>
      </c>
      <c r="B11">
        <v>124</v>
      </c>
      <c r="E11" s="12">
        <v>1911</v>
      </c>
      <c r="F11" s="12">
        <v>6</v>
      </c>
      <c r="G11" s="13">
        <f t="shared" si="3"/>
        <v>1.643835616438356E-2</v>
      </c>
      <c r="H11" s="12"/>
      <c r="I11" s="12">
        <v>1911</v>
      </c>
      <c r="J11" s="12">
        <v>22</v>
      </c>
      <c r="K11" s="13">
        <f t="shared" si="4"/>
        <v>6.0273972602739728E-2</v>
      </c>
      <c r="L11" s="12"/>
      <c r="M11" s="12">
        <v>1911</v>
      </c>
      <c r="N11" s="12">
        <v>45</v>
      </c>
      <c r="O11" s="13">
        <f t="shared" si="5"/>
        <v>0.12328767123287671</v>
      </c>
      <c r="Q11" s="6">
        <v>1911</v>
      </c>
      <c r="R11" s="5">
        <v>58.67</v>
      </c>
      <c r="U11" s="14">
        <v>1911</v>
      </c>
      <c r="V11" s="14">
        <v>45.29</v>
      </c>
      <c r="W11" s="15">
        <f t="shared" si="0"/>
        <v>0.77194477586500765</v>
      </c>
      <c r="X11" s="14"/>
      <c r="Y11" s="14">
        <v>1911</v>
      </c>
      <c r="Z11" s="14">
        <v>32.020000000000003</v>
      </c>
      <c r="AA11" s="15">
        <f t="shared" si="1"/>
        <v>0.5457644452019772</v>
      </c>
      <c r="AB11" s="14"/>
      <c r="AC11" s="14">
        <v>1911</v>
      </c>
      <c r="AD11" s="14">
        <v>14.12</v>
      </c>
      <c r="AE11" s="15">
        <f t="shared" si="2"/>
        <v>0.24066814385546273</v>
      </c>
    </row>
    <row r="12" spans="1:31" x14ac:dyDescent="0.25">
      <c r="A12">
        <v>1912</v>
      </c>
      <c r="B12">
        <v>106</v>
      </c>
      <c r="E12" s="12">
        <v>1912</v>
      </c>
      <c r="F12" s="12">
        <v>4</v>
      </c>
      <c r="G12" s="13">
        <f t="shared" si="3"/>
        <v>1.0958904109589041E-2</v>
      </c>
      <c r="H12" s="12"/>
      <c r="I12" s="12">
        <v>1912</v>
      </c>
      <c r="J12" s="12">
        <v>26</v>
      </c>
      <c r="K12" s="13">
        <f t="shared" si="4"/>
        <v>7.1232876712328766E-2</v>
      </c>
      <c r="L12" s="12"/>
      <c r="M12" s="12">
        <v>1912</v>
      </c>
      <c r="N12" s="12">
        <v>44</v>
      </c>
      <c r="O12" s="13">
        <f t="shared" si="5"/>
        <v>0.12054794520547946</v>
      </c>
      <c r="Q12" s="8">
        <v>1912</v>
      </c>
      <c r="R12" s="7">
        <v>50.96</v>
      </c>
      <c r="U12" s="14">
        <v>1912</v>
      </c>
      <c r="V12" s="14">
        <v>42.24</v>
      </c>
      <c r="W12" s="15">
        <f t="shared" si="0"/>
        <v>0.82888540031397173</v>
      </c>
      <c r="X12" s="14"/>
      <c r="Y12" s="14">
        <v>1912</v>
      </c>
      <c r="Z12" s="14">
        <v>31.92</v>
      </c>
      <c r="AA12" s="15">
        <f t="shared" si="1"/>
        <v>0.62637362637362637</v>
      </c>
      <c r="AB12" s="14"/>
      <c r="AC12" s="14">
        <v>1912</v>
      </c>
      <c r="AD12" s="14">
        <v>7.75</v>
      </c>
      <c r="AE12" s="15">
        <f t="shared" si="2"/>
        <v>0.15208006279434852</v>
      </c>
    </row>
    <row r="13" spans="1:31" x14ac:dyDescent="0.25">
      <c r="A13">
        <v>1913</v>
      </c>
      <c r="B13">
        <v>124</v>
      </c>
      <c r="E13" s="12">
        <v>1913</v>
      </c>
      <c r="F13" s="12">
        <v>3</v>
      </c>
      <c r="G13" s="13">
        <f t="shared" si="3"/>
        <v>8.21917808219178E-3</v>
      </c>
      <c r="H13" s="12"/>
      <c r="I13" s="12">
        <v>1913</v>
      </c>
      <c r="J13" s="12">
        <v>19</v>
      </c>
      <c r="K13" s="13">
        <f t="shared" si="4"/>
        <v>5.2054794520547946E-2</v>
      </c>
      <c r="L13" s="12"/>
      <c r="M13" s="12">
        <v>1913</v>
      </c>
      <c r="N13" s="12">
        <v>38</v>
      </c>
      <c r="O13" s="13">
        <f t="shared" si="5"/>
        <v>0.10410958904109589</v>
      </c>
      <c r="Q13" s="6">
        <v>1913</v>
      </c>
      <c r="R13" s="5">
        <v>45.56</v>
      </c>
      <c r="U13" s="14">
        <v>1913</v>
      </c>
      <c r="V13" s="14">
        <v>34.130000000000003</v>
      </c>
      <c r="W13" s="15">
        <f t="shared" si="0"/>
        <v>0.74912203687445134</v>
      </c>
      <c r="X13" s="14"/>
      <c r="Y13" s="14">
        <v>1913</v>
      </c>
      <c r="Z13" s="14">
        <v>22.76</v>
      </c>
      <c r="AA13" s="15">
        <f t="shared" si="1"/>
        <v>0.49956101843722567</v>
      </c>
      <c r="AB13" s="14"/>
      <c r="AC13" s="14">
        <v>1913</v>
      </c>
      <c r="AD13" s="14">
        <v>6.5</v>
      </c>
      <c r="AE13" s="15">
        <f t="shared" si="2"/>
        <v>0.14266900790166812</v>
      </c>
    </row>
    <row r="14" spans="1:31" x14ac:dyDescent="0.25">
      <c r="A14">
        <v>1914</v>
      </c>
      <c r="B14">
        <v>107</v>
      </c>
      <c r="E14" s="12">
        <v>1914</v>
      </c>
      <c r="F14" s="12">
        <v>2</v>
      </c>
      <c r="G14" s="13">
        <f t="shared" si="3"/>
        <v>5.4794520547945206E-3</v>
      </c>
      <c r="H14" s="12"/>
      <c r="I14" s="12">
        <v>1914</v>
      </c>
      <c r="J14" s="12">
        <v>14</v>
      </c>
      <c r="K14" s="13">
        <f t="shared" si="4"/>
        <v>3.8356164383561646E-2</v>
      </c>
      <c r="L14" s="12"/>
      <c r="M14" s="12">
        <v>1914</v>
      </c>
      <c r="N14" s="12">
        <v>34</v>
      </c>
      <c r="O14" s="13">
        <f t="shared" si="5"/>
        <v>9.3150684931506855E-2</v>
      </c>
      <c r="Q14" s="8">
        <v>1914</v>
      </c>
      <c r="R14" s="7">
        <v>39.96</v>
      </c>
      <c r="U14" s="14">
        <v>1914</v>
      </c>
      <c r="V14" s="14">
        <v>28.96</v>
      </c>
      <c r="W14" s="15">
        <f t="shared" si="0"/>
        <v>0.72472472472472471</v>
      </c>
      <c r="X14" s="14"/>
      <c r="Y14" s="14">
        <v>1914</v>
      </c>
      <c r="Z14" s="14">
        <v>17.440000000000001</v>
      </c>
      <c r="AA14" s="15">
        <f t="shared" si="1"/>
        <v>0.43643643643643648</v>
      </c>
      <c r="AB14" s="14"/>
      <c r="AC14" s="14">
        <v>1914</v>
      </c>
      <c r="AD14" s="14">
        <v>4.46</v>
      </c>
      <c r="AE14" s="15">
        <f t="shared" si="2"/>
        <v>0.11161161161161161</v>
      </c>
    </row>
    <row r="15" spans="1:31" x14ac:dyDescent="0.25">
      <c r="A15">
        <v>1915</v>
      </c>
      <c r="B15">
        <v>117</v>
      </c>
      <c r="E15" s="12">
        <v>1915</v>
      </c>
      <c r="F15" s="12">
        <v>5</v>
      </c>
      <c r="G15" s="13">
        <f t="shared" si="3"/>
        <v>1.3698630136986301E-2</v>
      </c>
      <c r="H15" s="12"/>
      <c r="I15" s="12">
        <v>1915</v>
      </c>
      <c r="J15" s="12">
        <v>14</v>
      </c>
      <c r="K15" s="13">
        <f t="shared" si="4"/>
        <v>3.8356164383561646E-2</v>
      </c>
      <c r="L15" s="12"/>
      <c r="M15" s="12">
        <v>1915</v>
      </c>
      <c r="N15" s="12">
        <v>42</v>
      </c>
      <c r="O15" s="13">
        <f t="shared" si="5"/>
        <v>0.11506849315068493</v>
      </c>
      <c r="Q15" s="6">
        <v>1915</v>
      </c>
      <c r="R15" s="5">
        <v>48.89</v>
      </c>
      <c r="U15" s="14">
        <v>1915</v>
      </c>
      <c r="V15" s="14">
        <v>36.909999999999997</v>
      </c>
      <c r="W15" s="15">
        <f t="shared" si="0"/>
        <v>0.75496011454285117</v>
      </c>
      <c r="X15" s="14"/>
      <c r="Y15" s="14">
        <v>1915</v>
      </c>
      <c r="Z15" s="14">
        <v>21.81</v>
      </c>
      <c r="AA15" s="15">
        <f t="shared" si="1"/>
        <v>0.44610349764778068</v>
      </c>
      <c r="AB15" s="14"/>
      <c r="AC15" s="14">
        <v>1915</v>
      </c>
      <c r="AD15" s="14">
        <v>12.61</v>
      </c>
      <c r="AE15" s="15">
        <f t="shared" si="2"/>
        <v>0.25792595622826753</v>
      </c>
    </row>
    <row r="16" spans="1:31" x14ac:dyDescent="0.25">
      <c r="A16">
        <v>1916</v>
      </c>
      <c r="B16">
        <v>115</v>
      </c>
      <c r="E16" s="12">
        <v>1916</v>
      </c>
      <c r="F16" s="12">
        <v>2</v>
      </c>
      <c r="G16" s="13">
        <f t="shared" si="3"/>
        <v>5.4794520547945206E-3</v>
      </c>
      <c r="H16" s="12"/>
      <c r="I16" s="12">
        <v>1916</v>
      </c>
      <c r="J16" s="12">
        <v>13</v>
      </c>
      <c r="K16" s="13">
        <f t="shared" si="4"/>
        <v>3.5616438356164383E-2</v>
      </c>
      <c r="L16" s="12"/>
      <c r="M16" s="12">
        <v>1916</v>
      </c>
      <c r="N16" s="12">
        <v>39</v>
      </c>
      <c r="O16" s="13">
        <f t="shared" si="5"/>
        <v>0.10684931506849316</v>
      </c>
      <c r="Q16" s="8">
        <v>1916</v>
      </c>
      <c r="R16" s="7">
        <v>40.909999999999997</v>
      </c>
      <c r="U16" s="14">
        <v>1916</v>
      </c>
      <c r="V16" s="14">
        <v>30.04</v>
      </c>
      <c r="W16" s="15">
        <f t="shared" si="0"/>
        <v>0.73429479344903448</v>
      </c>
      <c r="X16" s="14"/>
      <c r="Y16" s="14">
        <v>1916</v>
      </c>
      <c r="Z16" s="14">
        <v>16</v>
      </c>
      <c r="AA16" s="15">
        <f t="shared" si="1"/>
        <v>0.39110241994622347</v>
      </c>
      <c r="AB16" s="14"/>
      <c r="AC16" s="14">
        <v>1916</v>
      </c>
      <c r="AD16" s="14">
        <v>3.86</v>
      </c>
      <c r="AE16" s="15">
        <f t="shared" si="2"/>
        <v>9.4353458812026406E-2</v>
      </c>
    </row>
    <row r="17" spans="1:31" x14ac:dyDescent="0.25">
      <c r="A17">
        <v>1917</v>
      </c>
      <c r="B17">
        <v>112</v>
      </c>
      <c r="E17" s="12">
        <v>1917</v>
      </c>
      <c r="F17" s="12">
        <v>5</v>
      </c>
      <c r="G17" s="13">
        <f t="shared" si="3"/>
        <v>1.3698630136986301E-2</v>
      </c>
      <c r="H17" s="12"/>
      <c r="I17" s="12">
        <v>1917</v>
      </c>
      <c r="J17" s="12">
        <v>17</v>
      </c>
      <c r="K17" s="13">
        <f t="shared" si="4"/>
        <v>4.6575342465753428E-2</v>
      </c>
      <c r="L17" s="12"/>
      <c r="M17" s="12">
        <v>1917</v>
      </c>
      <c r="N17" s="12">
        <v>39</v>
      </c>
      <c r="O17" s="13">
        <f t="shared" si="5"/>
        <v>0.10684931506849316</v>
      </c>
      <c r="Q17" s="6">
        <v>1917</v>
      </c>
      <c r="R17" s="5">
        <v>50.37</v>
      </c>
      <c r="U17" s="14">
        <v>1917</v>
      </c>
      <c r="V17" s="14">
        <v>37.22</v>
      </c>
      <c r="W17" s="15">
        <f t="shared" si="0"/>
        <v>0.73893190391105823</v>
      </c>
      <c r="X17" s="14"/>
      <c r="Y17" s="14">
        <v>1917</v>
      </c>
      <c r="Z17" s="14">
        <v>25.09</v>
      </c>
      <c r="AA17" s="15">
        <f t="shared" si="1"/>
        <v>0.49811395672027003</v>
      </c>
      <c r="AB17" s="14"/>
      <c r="AC17" s="14">
        <v>1917</v>
      </c>
      <c r="AD17" s="14">
        <v>12.13</v>
      </c>
      <c r="AE17" s="15">
        <f t="shared" si="2"/>
        <v>0.2408179471907882</v>
      </c>
    </row>
    <row r="18" spans="1:31" x14ac:dyDescent="0.25">
      <c r="A18">
        <v>1918</v>
      </c>
      <c r="B18">
        <v>105</v>
      </c>
      <c r="E18" s="12">
        <v>1918</v>
      </c>
      <c r="F18" s="12">
        <v>3</v>
      </c>
      <c r="G18" s="13">
        <f t="shared" si="3"/>
        <v>8.21917808219178E-3</v>
      </c>
      <c r="H18" s="12"/>
      <c r="I18" s="12">
        <v>1918</v>
      </c>
      <c r="J18" s="12">
        <v>14</v>
      </c>
      <c r="K18" s="13">
        <f t="shared" si="4"/>
        <v>3.8356164383561646E-2</v>
      </c>
      <c r="L18" s="12"/>
      <c r="M18" s="12">
        <v>1918</v>
      </c>
      <c r="N18" s="12">
        <v>32</v>
      </c>
      <c r="O18" s="13">
        <f t="shared" si="5"/>
        <v>8.7671232876712329E-2</v>
      </c>
      <c r="Q18" s="8">
        <v>1918</v>
      </c>
      <c r="R18" s="7">
        <v>41.13</v>
      </c>
      <c r="U18" s="14">
        <v>1918</v>
      </c>
      <c r="V18" s="14">
        <v>29.54</v>
      </c>
      <c r="W18" s="15">
        <f t="shared" si="0"/>
        <v>0.71821055190858252</v>
      </c>
      <c r="X18" s="14"/>
      <c r="Y18" s="14">
        <v>1918</v>
      </c>
      <c r="Z18" s="14">
        <v>19.63</v>
      </c>
      <c r="AA18" s="15">
        <f t="shared" si="1"/>
        <v>0.47726720155604174</v>
      </c>
      <c r="AB18" s="14"/>
      <c r="AC18" s="14">
        <v>1918</v>
      </c>
      <c r="AD18" s="14">
        <v>7.68</v>
      </c>
      <c r="AE18" s="15">
        <f t="shared" si="2"/>
        <v>0.18672501823486504</v>
      </c>
    </row>
    <row r="19" spans="1:31" x14ac:dyDescent="0.25">
      <c r="A19">
        <v>1919</v>
      </c>
      <c r="B19">
        <v>124</v>
      </c>
      <c r="E19" s="12">
        <v>1919</v>
      </c>
      <c r="F19" s="12">
        <v>4</v>
      </c>
      <c r="G19" s="13">
        <f t="shared" si="3"/>
        <v>1.0958904109589041E-2</v>
      </c>
      <c r="H19" s="12"/>
      <c r="I19" s="12">
        <v>1919</v>
      </c>
      <c r="J19" s="12">
        <v>21</v>
      </c>
      <c r="K19" s="13">
        <f t="shared" si="4"/>
        <v>5.7534246575342465E-2</v>
      </c>
      <c r="L19" s="12"/>
      <c r="M19" s="12">
        <v>1919</v>
      </c>
      <c r="N19" s="12">
        <v>42</v>
      </c>
      <c r="O19" s="13">
        <f t="shared" si="5"/>
        <v>0.11506849315068493</v>
      </c>
      <c r="Q19" s="6">
        <v>1919</v>
      </c>
      <c r="R19" s="5">
        <v>51.91</v>
      </c>
      <c r="U19" s="14">
        <v>1919</v>
      </c>
      <c r="V19" s="14">
        <v>38.89</v>
      </c>
      <c r="W19" s="15">
        <f t="shared" si="0"/>
        <v>0.74918127528414569</v>
      </c>
      <c r="X19" s="14"/>
      <c r="Y19" s="14">
        <v>1919</v>
      </c>
      <c r="Z19" s="14">
        <v>26.84</v>
      </c>
      <c r="AA19" s="15">
        <f t="shared" si="1"/>
        <v>0.51704873820073205</v>
      </c>
      <c r="AB19" s="14"/>
      <c r="AC19" s="14">
        <v>1919</v>
      </c>
      <c r="AD19" s="14">
        <v>8.7799999999999994</v>
      </c>
      <c r="AE19" s="15">
        <f t="shared" si="2"/>
        <v>0.16913889424003081</v>
      </c>
    </row>
    <row r="20" spans="1:31" x14ac:dyDescent="0.25">
      <c r="A20">
        <v>1920</v>
      </c>
      <c r="B20">
        <v>123</v>
      </c>
      <c r="E20" s="12">
        <v>1920</v>
      </c>
      <c r="F20" s="12">
        <v>2</v>
      </c>
      <c r="G20" s="13">
        <f t="shared" si="3"/>
        <v>5.4794520547945206E-3</v>
      </c>
      <c r="H20" s="12"/>
      <c r="I20" s="12">
        <v>1920</v>
      </c>
      <c r="J20" s="12">
        <v>20</v>
      </c>
      <c r="K20" s="13">
        <f t="shared" si="4"/>
        <v>5.4794520547945202E-2</v>
      </c>
      <c r="L20" s="12"/>
      <c r="M20" s="12">
        <v>1920</v>
      </c>
      <c r="N20" s="12">
        <v>37</v>
      </c>
      <c r="O20" s="13">
        <f t="shared" si="5"/>
        <v>0.10136986301369863</v>
      </c>
      <c r="Q20" s="8">
        <v>1920</v>
      </c>
      <c r="R20" s="7">
        <v>50.45</v>
      </c>
      <c r="U20" s="14">
        <v>1920</v>
      </c>
      <c r="V20" s="14">
        <v>37.020000000000003</v>
      </c>
      <c r="W20" s="15">
        <f t="shared" si="0"/>
        <v>0.7337958374628345</v>
      </c>
      <c r="X20" s="14"/>
      <c r="Y20" s="14">
        <v>1920</v>
      </c>
      <c r="Z20" s="14">
        <v>26.48</v>
      </c>
      <c r="AA20" s="15">
        <f t="shared" si="1"/>
        <v>0.52487611496531217</v>
      </c>
      <c r="AB20" s="14"/>
      <c r="AC20" s="14">
        <v>1920</v>
      </c>
      <c r="AD20" s="14">
        <v>6.82</v>
      </c>
      <c r="AE20" s="15">
        <f t="shared" si="2"/>
        <v>0.13518334985133795</v>
      </c>
    </row>
    <row r="21" spans="1:31" x14ac:dyDescent="0.25">
      <c r="A21">
        <v>1921</v>
      </c>
      <c r="B21">
        <v>118</v>
      </c>
      <c r="E21" s="12">
        <v>1921</v>
      </c>
      <c r="F21" s="12">
        <v>1</v>
      </c>
      <c r="G21" s="13">
        <f t="shared" si="3"/>
        <v>2.7397260273972603E-3</v>
      </c>
      <c r="H21" s="12"/>
      <c r="I21" s="12">
        <v>1921</v>
      </c>
      <c r="J21" s="12">
        <v>8</v>
      </c>
      <c r="K21" s="13">
        <f t="shared" si="4"/>
        <v>2.1917808219178082E-2</v>
      </c>
      <c r="L21" s="12"/>
      <c r="M21" s="12">
        <v>1921</v>
      </c>
      <c r="N21" s="12">
        <v>32</v>
      </c>
      <c r="O21" s="13">
        <f t="shared" si="5"/>
        <v>8.7671232876712329E-2</v>
      </c>
      <c r="Q21" s="6">
        <v>1921</v>
      </c>
      <c r="R21" s="5">
        <v>36.14</v>
      </c>
      <c r="U21" s="14">
        <v>1921</v>
      </c>
      <c r="V21" s="14">
        <v>23.3</v>
      </c>
      <c r="W21" s="15">
        <f t="shared" si="0"/>
        <v>0.64471499723298287</v>
      </c>
      <c r="X21" s="14"/>
      <c r="Y21" s="14">
        <v>1921</v>
      </c>
      <c r="Z21" s="14">
        <v>9.49</v>
      </c>
      <c r="AA21" s="15">
        <f t="shared" si="1"/>
        <v>0.26258992805755393</v>
      </c>
      <c r="AB21" s="14"/>
      <c r="AC21" s="14">
        <v>1921</v>
      </c>
      <c r="AD21" s="14">
        <v>1.97</v>
      </c>
      <c r="AE21" s="15">
        <f t="shared" si="2"/>
        <v>5.4510237963475372E-2</v>
      </c>
    </row>
    <row r="22" spans="1:31" x14ac:dyDescent="0.25">
      <c r="A22">
        <v>1922</v>
      </c>
      <c r="B22">
        <v>117</v>
      </c>
      <c r="E22" s="12">
        <v>1922</v>
      </c>
      <c r="F22" s="12">
        <v>0</v>
      </c>
      <c r="G22" s="13">
        <f t="shared" si="3"/>
        <v>0</v>
      </c>
      <c r="H22" s="12"/>
      <c r="I22" s="12">
        <v>1922</v>
      </c>
      <c r="J22" s="12">
        <v>15</v>
      </c>
      <c r="K22" s="13">
        <f t="shared" si="4"/>
        <v>4.1095890410958902E-2</v>
      </c>
      <c r="L22" s="12"/>
      <c r="M22" s="12">
        <v>1922</v>
      </c>
      <c r="N22" s="12">
        <v>39</v>
      </c>
      <c r="O22" s="13">
        <f t="shared" si="5"/>
        <v>0.10684931506849316</v>
      </c>
      <c r="Q22" s="8">
        <v>1922</v>
      </c>
      <c r="R22" s="7">
        <v>39.369999999999997</v>
      </c>
      <c r="U22" s="14">
        <v>1922</v>
      </c>
      <c r="V22" s="14">
        <v>28.46</v>
      </c>
      <c r="W22" s="15">
        <f t="shared" si="0"/>
        <v>0.72288544577089164</v>
      </c>
      <c r="X22" s="14"/>
      <c r="Y22" s="14">
        <v>1922</v>
      </c>
      <c r="Z22" s="14">
        <v>15.2</v>
      </c>
      <c r="AA22" s="15">
        <f t="shared" si="1"/>
        <v>0.38608077216154435</v>
      </c>
      <c r="AB22" s="14"/>
      <c r="AC22" s="14">
        <v>1922</v>
      </c>
      <c r="AD22" s="14">
        <v>0</v>
      </c>
      <c r="AE22" s="15">
        <f t="shared" si="2"/>
        <v>0</v>
      </c>
    </row>
    <row r="23" spans="1:31" x14ac:dyDescent="0.25">
      <c r="A23">
        <v>1923</v>
      </c>
      <c r="B23">
        <v>104</v>
      </c>
      <c r="E23" s="12">
        <v>1923</v>
      </c>
      <c r="F23" s="12">
        <v>1</v>
      </c>
      <c r="G23" s="13">
        <f t="shared" si="3"/>
        <v>2.7397260273972603E-3</v>
      </c>
      <c r="H23" s="12"/>
      <c r="I23" s="12">
        <v>1923</v>
      </c>
      <c r="J23" s="12">
        <v>18</v>
      </c>
      <c r="K23" s="13">
        <f t="shared" si="4"/>
        <v>4.9315068493150684E-2</v>
      </c>
      <c r="L23" s="12"/>
      <c r="M23" s="12">
        <v>1923</v>
      </c>
      <c r="N23" s="12">
        <v>36</v>
      </c>
      <c r="O23" s="13">
        <f t="shared" si="5"/>
        <v>9.8630136986301367E-2</v>
      </c>
      <c r="Q23" s="6">
        <v>1923</v>
      </c>
      <c r="R23" s="5">
        <v>44.28</v>
      </c>
      <c r="U23" s="14">
        <v>1923</v>
      </c>
      <c r="V23" s="14">
        <v>32.67</v>
      </c>
      <c r="W23" s="15">
        <f t="shared" si="0"/>
        <v>0.73780487804878048</v>
      </c>
      <c r="X23" s="14"/>
      <c r="Y23" s="14">
        <v>1923</v>
      </c>
      <c r="Z23" s="14">
        <v>22.95</v>
      </c>
      <c r="AA23" s="15">
        <f t="shared" si="1"/>
        <v>0.51829268292682928</v>
      </c>
      <c r="AB23" s="14"/>
      <c r="AC23" s="14">
        <v>1923</v>
      </c>
      <c r="AD23" s="14">
        <v>2.78</v>
      </c>
      <c r="AE23" s="15">
        <f t="shared" si="2"/>
        <v>6.2782294489611562E-2</v>
      </c>
    </row>
    <row r="24" spans="1:31" x14ac:dyDescent="0.25">
      <c r="A24">
        <v>1924</v>
      </c>
      <c r="B24">
        <v>103</v>
      </c>
      <c r="E24" s="12">
        <v>1924</v>
      </c>
      <c r="F24" s="12">
        <v>6</v>
      </c>
      <c r="G24" s="13">
        <f t="shared" si="3"/>
        <v>1.643835616438356E-2</v>
      </c>
      <c r="H24" s="12"/>
      <c r="I24" s="12">
        <v>1924</v>
      </c>
      <c r="J24" s="12">
        <v>21</v>
      </c>
      <c r="K24" s="13">
        <f t="shared" si="4"/>
        <v>5.7534246575342465E-2</v>
      </c>
      <c r="L24" s="12"/>
      <c r="M24" s="12">
        <v>1924</v>
      </c>
      <c r="N24" s="12">
        <v>37</v>
      </c>
      <c r="O24" s="13">
        <f t="shared" si="5"/>
        <v>0.10136986301369863</v>
      </c>
      <c r="Q24" s="8">
        <v>1924</v>
      </c>
      <c r="R24" s="7">
        <v>53.24</v>
      </c>
      <c r="U24" s="14">
        <v>1924</v>
      </c>
      <c r="V24" s="14">
        <v>41.03</v>
      </c>
      <c r="W24" s="15">
        <f t="shared" si="0"/>
        <v>0.77066115702479343</v>
      </c>
      <c r="X24" s="14"/>
      <c r="Y24" s="14">
        <v>1924</v>
      </c>
      <c r="Z24" s="14">
        <v>31.79</v>
      </c>
      <c r="AA24" s="15">
        <f t="shared" si="1"/>
        <v>0.59710743801652888</v>
      </c>
      <c r="AB24" s="14"/>
      <c r="AC24" s="14">
        <v>1924</v>
      </c>
      <c r="AD24" s="14">
        <v>13.31</v>
      </c>
      <c r="AE24" s="15">
        <f t="shared" si="2"/>
        <v>0.25</v>
      </c>
    </row>
    <row r="25" spans="1:31" x14ac:dyDescent="0.25">
      <c r="A25">
        <v>1925</v>
      </c>
      <c r="B25">
        <v>101</v>
      </c>
      <c r="E25" s="12">
        <v>1925</v>
      </c>
      <c r="F25" s="12">
        <v>4</v>
      </c>
      <c r="G25" s="13">
        <f t="shared" si="3"/>
        <v>1.0958904109589041E-2</v>
      </c>
      <c r="H25" s="12"/>
      <c r="I25" s="12">
        <v>1925</v>
      </c>
      <c r="J25" s="12">
        <v>19</v>
      </c>
      <c r="K25" s="13">
        <f t="shared" si="4"/>
        <v>5.2054794520547946E-2</v>
      </c>
      <c r="L25" s="12"/>
      <c r="M25" s="12">
        <v>1925</v>
      </c>
      <c r="N25" s="12">
        <v>27</v>
      </c>
      <c r="O25" s="13">
        <f t="shared" si="5"/>
        <v>7.3972602739726029E-2</v>
      </c>
      <c r="Q25" s="6">
        <v>1925</v>
      </c>
      <c r="R25" s="5">
        <v>44.91</v>
      </c>
      <c r="U25" s="14">
        <v>1925</v>
      </c>
      <c r="V25" s="14">
        <v>31.45</v>
      </c>
      <c r="W25" s="15">
        <f t="shared" si="0"/>
        <v>0.70028946782453805</v>
      </c>
      <c r="X25" s="14"/>
      <c r="Y25" s="14">
        <v>1925</v>
      </c>
      <c r="Z25" s="14">
        <v>26.85</v>
      </c>
      <c r="AA25" s="15">
        <f t="shared" si="1"/>
        <v>0.59786239144956588</v>
      </c>
      <c r="AB25" s="14"/>
      <c r="AC25" s="14">
        <v>1925</v>
      </c>
      <c r="AD25" s="14">
        <v>10.6</v>
      </c>
      <c r="AE25" s="15">
        <f t="shared" si="2"/>
        <v>0.23602761077710979</v>
      </c>
    </row>
    <row r="26" spans="1:31" x14ac:dyDescent="0.25">
      <c r="A26">
        <v>1926</v>
      </c>
      <c r="B26">
        <v>115</v>
      </c>
      <c r="E26" s="12">
        <v>1926</v>
      </c>
      <c r="F26" s="12">
        <v>2</v>
      </c>
      <c r="G26" s="13">
        <f t="shared" si="3"/>
        <v>5.4794520547945206E-3</v>
      </c>
      <c r="H26" s="12"/>
      <c r="I26" s="12">
        <v>1926</v>
      </c>
      <c r="J26" s="12">
        <v>20</v>
      </c>
      <c r="K26" s="13">
        <f t="shared" si="4"/>
        <v>5.4794520547945202E-2</v>
      </c>
      <c r="L26" s="12"/>
      <c r="M26" s="12">
        <v>1926</v>
      </c>
      <c r="N26" s="12">
        <v>48</v>
      </c>
      <c r="O26" s="13">
        <f t="shared" si="5"/>
        <v>0.13150684931506848</v>
      </c>
      <c r="Q26" s="8">
        <v>1926</v>
      </c>
      <c r="R26" s="7">
        <v>49.67</v>
      </c>
      <c r="U26" s="14">
        <v>1926</v>
      </c>
      <c r="V26" s="14">
        <v>38.46</v>
      </c>
      <c r="W26" s="15">
        <f t="shared" si="0"/>
        <v>0.77431044896315682</v>
      </c>
      <c r="X26" s="14"/>
      <c r="Y26" s="14">
        <v>1926</v>
      </c>
      <c r="Z26" s="14">
        <v>23.08</v>
      </c>
      <c r="AA26" s="15">
        <f t="shared" si="1"/>
        <v>0.46466680088584655</v>
      </c>
      <c r="AB26" s="14"/>
      <c r="AC26" s="14">
        <v>1926</v>
      </c>
      <c r="AD26" s="14">
        <v>3.86</v>
      </c>
      <c r="AE26" s="15">
        <f t="shared" si="2"/>
        <v>7.7712905174149374E-2</v>
      </c>
    </row>
    <row r="27" spans="1:31" x14ac:dyDescent="0.25">
      <c r="A27">
        <v>1927</v>
      </c>
      <c r="B27">
        <v>119</v>
      </c>
      <c r="E27" s="12">
        <v>1927</v>
      </c>
      <c r="F27" s="12">
        <v>4</v>
      </c>
      <c r="G27" s="13">
        <f t="shared" si="3"/>
        <v>1.0958904109589041E-2</v>
      </c>
      <c r="H27" s="12"/>
      <c r="I27" s="12">
        <v>1927</v>
      </c>
      <c r="J27" s="12">
        <v>19</v>
      </c>
      <c r="K27" s="13">
        <f t="shared" si="4"/>
        <v>5.2054794520547946E-2</v>
      </c>
      <c r="L27" s="12"/>
      <c r="M27" s="12">
        <v>1927</v>
      </c>
      <c r="N27" s="12">
        <v>37</v>
      </c>
      <c r="O27" s="13">
        <f t="shared" si="5"/>
        <v>0.10136986301369863</v>
      </c>
      <c r="Q27" s="6">
        <v>1927</v>
      </c>
      <c r="R27" s="5">
        <v>48.88</v>
      </c>
      <c r="U27" s="14">
        <v>1927</v>
      </c>
      <c r="V27" s="14">
        <v>34.869999999999997</v>
      </c>
      <c r="W27" s="15">
        <f t="shared" si="0"/>
        <v>0.71337970540098194</v>
      </c>
      <c r="X27" s="14"/>
      <c r="Y27" s="14">
        <v>1927</v>
      </c>
      <c r="Z27" s="14">
        <v>24.92</v>
      </c>
      <c r="AA27" s="15">
        <f t="shared" si="1"/>
        <v>0.50981996726677581</v>
      </c>
      <c r="AB27" s="14"/>
      <c r="AC27" s="14">
        <v>1927</v>
      </c>
      <c r="AD27" s="14">
        <v>8.15</v>
      </c>
      <c r="AE27" s="15">
        <f t="shared" si="2"/>
        <v>0.16673486088379705</v>
      </c>
    </row>
    <row r="28" spans="1:31" x14ac:dyDescent="0.25">
      <c r="A28">
        <v>1928</v>
      </c>
      <c r="B28">
        <v>112</v>
      </c>
      <c r="E28" s="12">
        <v>1928</v>
      </c>
      <c r="F28" s="12">
        <v>6</v>
      </c>
      <c r="G28" s="13">
        <f t="shared" si="3"/>
        <v>1.643835616438356E-2</v>
      </c>
      <c r="H28" s="12"/>
      <c r="I28" s="12">
        <v>1928</v>
      </c>
      <c r="J28" s="12">
        <v>21</v>
      </c>
      <c r="K28" s="13">
        <f t="shared" si="4"/>
        <v>5.7534246575342465E-2</v>
      </c>
      <c r="L28" s="12"/>
      <c r="M28" s="12">
        <v>1928</v>
      </c>
      <c r="N28" s="12">
        <v>41</v>
      </c>
      <c r="O28" s="13">
        <f t="shared" si="5"/>
        <v>0.11232876712328767</v>
      </c>
      <c r="Q28" s="8">
        <v>1928</v>
      </c>
      <c r="R28" s="7">
        <v>51.31</v>
      </c>
      <c r="U28" s="14">
        <v>1928</v>
      </c>
      <c r="V28" s="14">
        <v>39.299999999999997</v>
      </c>
      <c r="W28" s="15">
        <f t="shared" si="0"/>
        <v>0.76593256675112054</v>
      </c>
      <c r="X28" s="14"/>
      <c r="Y28" s="14">
        <v>1928</v>
      </c>
      <c r="Z28" s="14">
        <v>27.72</v>
      </c>
      <c r="AA28" s="15">
        <f t="shared" si="1"/>
        <v>0.54024556616643926</v>
      </c>
      <c r="AB28" s="14"/>
      <c r="AC28" s="14">
        <v>1928</v>
      </c>
      <c r="AD28" s="14">
        <v>10.77</v>
      </c>
      <c r="AE28" s="15">
        <f t="shared" si="2"/>
        <v>0.20990060417072692</v>
      </c>
    </row>
    <row r="29" spans="1:31" x14ac:dyDescent="0.25">
      <c r="A29">
        <v>1929</v>
      </c>
      <c r="B29">
        <v>109</v>
      </c>
      <c r="E29" s="12">
        <v>1929</v>
      </c>
      <c r="F29" s="12">
        <v>2</v>
      </c>
      <c r="G29" s="13">
        <f t="shared" si="3"/>
        <v>5.4794520547945206E-3</v>
      </c>
      <c r="H29" s="12"/>
      <c r="I29" s="12">
        <v>1929</v>
      </c>
      <c r="J29" s="12">
        <v>19</v>
      </c>
      <c r="K29" s="13">
        <f t="shared" si="4"/>
        <v>5.2054794520547946E-2</v>
      </c>
      <c r="L29" s="12"/>
      <c r="M29" s="12">
        <v>1929</v>
      </c>
      <c r="N29" s="12">
        <v>37</v>
      </c>
      <c r="O29" s="13">
        <f t="shared" si="5"/>
        <v>0.10136986301369863</v>
      </c>
      <c r="Q29" s="6">
        <v>1929</v>
      </c>
      <c r="R29" s="5">
        <v>45.75</v>
      </c>
      <c r="U29" s="14">
        <v>1929</v>
      </c>
      <c r="V29" s="14">
        <v>33.25</v>
      </c>
      <c r="W29" s="15">
        <f t="shared" si="0"/>
        <v>0.72677595628415304</v>
      </c>
      <c r="X29" s="14"/>
      <c r="Y29" s="14">
        <v>1929</v>
      </c>
      <c r="Z29" s="14">
        <v>23.35</v>
      </c>
      <c r="AA29" s="15">
        <f t="shared" si="1"/>
        <v>0.51038251366120224</v>
      </c>
      <c r="AB29" s="14"/>
      <c r="AC29" s="14">
        <v>1929</v>
      </c>
      <c r="AD29" s="14">
        <v>3.54</v>
      </c>
      <c r="AE29" s="15">
        <f t="shared" si="2"/>
        <v>7.7377049180327867E-2</v>
      </c>
    </row>
    <row r="30" spans="1:31" x14ac:dyDescent="0.25">
      <c r="A30">
        <v>1930</v>
      </c>
      <c r="B30">
        <v>93</v>
      </c>
      <c r="E30" s="12">
        <v>1930</v>
      </c>
      <c r="F30" s="12">
        <v>4</v>
      </c>
      <c r="G30" s="13">
        <f t="shared" si="3"/>
        <v>1.0958904109589041E-2</v>
      </c>
      <c r="H30" s="12"/>
      <c r="I30" s="12">
        <v>1930</v>
      </c>
      <c r="J30" s="12">
        <v>14</v>
      </c>
      <c r="K30" s="13">
        <f t="shared" si="4"/>
        <v>3.8356164383561646E-2</v>
      </c>
      <c r="L30" s="12"/>
      <c r="M30" s="12">
        <v>1930</v>
      </c>
      <c r="N30" s="12">
        <v>27</v>
      </c>
      <c r="O30" s="13">
        <f t="shared" si="5"/>
        <v>7.3972602739726029E-2</v>
      </c>
      <c r="Q30" s="8">
        <v>1930</v>
      </c>
      <c r="R30" s="7">
        <v>36.15</v>
      </c>
      <c r="U30" s="14">
        <v>1930</v>
      </c>
      <c r="V30" s="14">
        <v>25.85</v>
      </c>
      <c r="W30" s="15">
        <f t="shared" si="0"/>
        <v>0.71507607192254496</v>
      </c>
      <c r="X30" s="14"/>
      <c r="Y30" s="14">
        <v>1930</v>
      </c>
      <c r="Z30" s="14">
        <v>18.91</v>
      </c>
      <c r="AA30" s="15">
        <f t="shared" si="1"/>
        <v>0.52309820193637624</v>
      </c>
      <c r="AB30" s="14"/>
      <c r="AC30" s="14">
        <v>1930</v>
      </c>
      <c r="AD30" s="14">
        <v>7.73</v>
      </c>
      <c r="AE30" s="15">
        <f t="shared" si="2"/>
        <v>0.21383125864453667</v>
      </c>
    </row>
    <row r="31" spans="1:31" x14ac:dyDescent="0.25">
      <c r="A31">
        <v>1931</v>
      </c>
      <c r="B31">
        <v>89</v>
      </c>
      <c r="E31" s="12">
        <v>1931</v>
      </c>
      <c r="F31" s="12">
        <v>3</v>
      </c>
      <c r="G31" s="13">
        <f t="shared" si="3"/>
        <v>8.21917808219178E-3</v>
      </c>
      <c r="H31" s="12"/>
      <c r="I31" s="12">
        <v>1931</v>
      </c>
      <c r="J31" s="12">
        <v>20</v>
      </c>
      <c r="K31" s="13">
        <f t="shared" si="4"/>
        <v>5.4794520547945202E-2</v>
      </c>
      <c r="L31" s="12"/>
      <c r="M31" s="12">
        <v>1931</v>
      </c>
      <c r="N31" s="12">
        <v>33</v>
      </c>
      <c r="O31" s="13">
        <f t="shared" si="5"/>
        <v>9.0410958904109592E-2</v>
      </c>
      <c r="Q31" s="6">
        <v>1931</v>
      </c>
      <c r="R31" s="5">
        <v>38.58</v>
      </c>
      <c r="U31" s="14">
        <v>1931</v>
      </c>
      <c r="V31" s="14">
        <v>30.33</v>
      </c>
      <c r="W31" s="15">
        <f t="shared" si="0"/>
        <v>0.786158631415241</v>
      </c>
      <c r="X31" s="14"/>
      <c r="Y31" s="14">
        <v>1931</v>
      </c>
      <c r="Z31" s="14">
        <v>23.14</v>
      </c>
      <c r="AA31" s="15">
        <f t="shared" si="1"/>
        <v>0.59979263867288757</v>
      </c>
      <c r="AB31" s="14"/>
      <c r="AC31" s="14">
        <v>1931</v>
      </c>
      <c r="AD31" s="14">
        <v>5.14</v>
      </c>
      <c r="AE31" s="15">
        <f t="shared" si="2"/>
        <v>0.13322965266977707</v>
      </c>
    </row>
    <row r="32" spans="1:31" x14ac:dyDescent="0.25">
      <c r="A32">
        <v>1932</v>
      </c>
      <c r="B32">
        <v>100</v>
      </c>
      <c r="E32" s="12">
        <v>1932</v>
      </c>
      <c r="F32" s="12">
        <v>6</v>
      </c>
      <c r="G32" s="13">
        <f t="shared" si="3"/>
        <v>1.643835616438356E-2</v>
      </c>
      <c r="H32" s="12"/>
      <c r="I32" s="12">
        <v>1932</v>
      </c>
      <c r="J32" s="12">
        <v>19</v>
      </c>
      <c r="K32" s="13">
        <f t="shared" si="4"/>
        <v>5.2054794520547946E-2</v>
      </c>
      <c r="L32" s="12"/>
      <c r="M32" s="12">
        <v>1932</v>
      </c>
      <c r="N32" s="12">
        <v>40</v>
      </c>
      <c r="O32" s="13">
        <f t="shared" si="5"/>
        <v>0.1095890410958904</v>
      </c>
      <c r="Q32" s="8">
        <v>1932</v>
      </c>
      <c r="R32" s="7">
        <v>52.24</v>
      </c>
      <c r="U32" s="14">
        <v>1932</v>
      </c>
      <c r="V32" s="14">
        <v>42.03</v>
      </c>
      <c r="W32" s="15">
        <f t="shared" si="0"/>
        <v>0.80455589586523735</v>
      </c>
      <c r="X32" s="14"/>
      <c r="Y32" s="14">
        <v>1932</v>
      </c>
      <c r="Z32" s="14">
        <v>28.95</v>
      </c>
      <c r="AA32" s="15">
        <f t="shared" si="1"/>
        <v>0.55417304747320062</v>
      </c>
      <c r="AB32" s="14"/>
      <c r="AC32" s="14">
        <v>1932</v>
      </c>
      <c r="AD32" s="14">
        <v>13.3</v>
      </c>
      <c r="AE32" s="15">
        <f t="shared" si="2"/>
        <v>0.25459418070444106</v>
      </c>
    </row>
    <row r="33" spans="1:31" x14ac:dyDescent="0.25">
      <c r="A33">
        <v>1933</v>
      </c>
      <c r="B33">
        <v>112</v>
      </c>
      <c r="E33" s="12">
        <v>1933</v>
      </c>
      <c r="F33" s="12">
        <v>6</v>
      </c>
      <c r="G33" s="13">
        <f t="shared" si="3"/>
        <v>1.643835616438356E-2</v>
      </c>
      <c r="H33" s="12"/>
      <c r="I33" s="12">
        <v>1933</v>
      </c>
      <c r="J33" s="12">
        <v>27</v>
      </c>
      <c r="K33" s="13">
        <f t="shared" si="4"/>
        <v>7.3972602739726029E-2</v>
      </c>
      <c r="L33" s="12"/>
      <c r="M33" s="12">
        <v>1933</v>
      </c>
      <c r="N33" s="12">
        <v>45</v>
      </c>
      <c r="O33" s="13">
        <f t="shared" si="5"/>
        <v>0.12328767123287671</v>
      </c>
      <c r="Q33" s="6">
        <v>1933</v>
      </c>
      <c r="R33" s="5">
        <v>56.84</v>
      </c>
      <c r="U33" s="14">
        <v>1933</v>
      </c>
      <c r="V33" s="14">
        <v>46.24</v>
      </c>
      <c r="W33" s="15">
        <f t="shared" si="0"/>
        <v>0.81351161154116813</v>
      </c>
      <c r="X33" s="14"/>
      <c r="Y33" s="14">
        <v>1933</v>
      </c>
      <c r="Z33" s="14">
        <v>35.43</v>
      </c>
      <c r="AA33" s="15">
        <f t="shared" si="1"/>
        <v>0.62332864180154812</v>
      </c>
      <c r="AB33" s="14"/>
      <c r="AC33" s="14">
        <v>1933</v>
      </c>
      <c r="AD33" s="14">
        <v>14.01</v>
      </c>
      <c r="AE33" s="15">
        <f t="shared" si="2"/>
        <v>0.24648135116115411</v>
      </c>
    </row>
    <row r="34" spans="1:31" x14ac:dyDescent="0.25">
      <c r="A34">
        <v>1934</v>
      </c>
      <c r="B34">
        <v>107</v>
      </c>
      <c r="E34" s="12">
        <v>1934</v>
      </c>
      <c r="F34" s="12">
        <v>4</v>
      </c>
      <c r="G34" s="13">
        <f t="shared" si="3"/>
        <v>1.0958904109589041E-2</v>
      </c>
      <c r="H34" s="12"/>
      <c r="I34" s="12">
        <v>1934</v>
      </c>
      <c r="J34" s="12">
        <v>24</v>
      </c>
      <c r="K34" s="13">
        <f t="shared" si="4"/>
        <v>6.575342465753424E-2</v>
      </c>
      <c r="L34" s="12"/>
      <c r="M34" s="12">
        <v>1934</v>
      </c>
      <c r="N34" s="12">
        <v>47</v>
      </c>
      <c r="O34" s="13">
        <f t="shared" si="5"/>
        <v>0.12876712328767123</v>
      </c>
      <c r="Q34" s="8">
        <v>1934</v>
      </c>
      <c r="R34" s="7">
        <v>51.36</v>
      </c>
      <c r="U34" s="14">
        <v>1934</v>
      </c>
      <c r="V34" s="14">
        <v>43.52</v>
      </c>
      <c r="W34" s="15">
        <f t="shared" ref="W34:W65" si="6">V34/R34</f>
        <v>0.84735202492211847</v>
      </c>
      <c r="X34" s="14"/>
      <c r="Y34" s="14">
        <v>1934</v>
      </c>
      <c r="Z34" s="14">
        <v>31.2</v>
      </c>
      <c r="AA34" s="15">
        <f t="shared" ref="AA34:AA65" si="7">Z34/R34</f>
        <v>0.60747663551401865</v>
      </c>
      <c r="AB34" s="14"/>
      <c r="AC34" s="14">
        <v>1934</v>
      </c>
      <c r="AD34" s="14">
        <v>9.67</v>
      </c>
      <c r="AE34" s="15">
        <f t="shared" ref="AE34:AE65" si="8">AD34/R34</f>
        <v>0.18827881619937695</v>
      </c>
    </row>
    <row r="35" spans="1:31" x14ac:dyDescent="0.25">
      <c r="A35">
        <v>1935</v>
      </c>
      <c r="B35">
        <v>112</v>
      </c>
      <c r="E35" s="12">
        <v>1935</v>
      </c>
      <c r="F35" s="12">
        <v>6</v>
      </c>
      <c r="G35" s="13">
        <f t="shared" si="3"/>
        <v>1.643835616438356E-2</v>
      </c>
      <c r="H35" s="12"/>
      <c r="I35" s="12">
        <v>1935</v>
      </c>
      <c r="J35" s="12">
        <v>17</v>
      </c>
      <c r="K35" s="13">
        <f t="shared" si="4"/>
        <v>4.6575342465753428E-2</v>
      </c>
      <c r="L35" s="12"/>
      <c r="M35" s="12">
        <v>1935</v>
      </c>
      <c r="N35" s="12">
        <v>37</v>
      </c>
      <c r="O35" s="13">
        <f t="shared" si="5"/>
        <v>0.10136986301369863</v>
      </c>
      <c r="Q35" s="6">
        <v>1935</v>
      </c>
      <c r="R35" s="5">
        <v>48.37</v>
      </c>
      <c r="U35" s="14">
        <v>1935</v>
      </c>
      <c r="V35" s="14">
        <v>36.409999999999997</v>
      </c>
      <c r="W35" s="15">
        <f t="shared" si="6"/>
        <v>0.75273930121976429</v>
      </c>
      <c r="X35" s="14"/>
      <c r="Y35" s="14">
        <v>1935</v>
      </c>
      <c r="Z35" s="14">
        <v>24.98</v>
      </c>
      <c r="AA35" s="15">
        <f t="shared" si="7"/>
        <v>0.51643580731858596</v>
      </c>
      <c r="AB35" s="14"/>
      <c r="AC35" s="14">
        <v>1935</v>
      </c>
      <c r="AD35" s="14">
        <v>13.21</v>
      </c>
      <c r="AE35" s="15">
        <f t="shared" si="8"/>
        <v>0.27310316311763494</v>
      </c>
    </row>
    <row r="36" spans="1:31" x14ac:dyDescent="0.25">
      <c r="A36">
        <v>1936</v>
      </c>
      <c r="B36">
        <v>100</v>
      </c>
      <c r="E36" s="12">
        <v>1936</v>
      </c>
      <c r="F36" s="12">
        <v>5</v>
      </c>
      <c r="G36" s="13">
        <f t="shared" si="3"/>
        <v>1.3698630136986301E-2</v>
      </c>
      <c r="H36" s="12"/>
      <c r="I36" s="12">
        <v>1936</v>
      </c>
      <c r="J36" s="12">
        <v>19</v>
      </c>
      <c r="K36" s="13">
        <f t="shared" si="4"/>
        <v>5.2054794520547946E-2</v>
      </c>
      <c r="L36" s="12"/>
      <c r="M36" s="12">
        <v>1936</v>
      </c>
      <c r="N36" s="12">
        <v>37</v>
      </c>
      <c r="O36" s="13">
        <f t="shared" si="5"/>
        <v>0.10136986301369863</v>
      </c>
      <c r="Q36" s="8">
        <v>1936</v>
      </c>
      <c r="R36" s="7">
        <v>46.15</v>
      </c>
      <c r="U36" s="14">
        <v>1936</v>
      </c>
      <c r="V36" s="14">
        <v>36.1</v>
      </c>
      <c r="W36" s="15">
        <f t="shared" si="6"/>
        <v>0.78223185265438788</v>
      </c>
      <c r="X36" s="14"/>
      <c r="Y36" s="14">
        <v>1936</v>
      </c>
      <c r="Z36" s="14">
        <v>25.75</v>
      </c>
      <c r="AA36" s="15">
        <f t="shared" si="7"/>
        <v>0.5579631635969664</v>
      </c>
      <c r="AB36" s="14"/>
      <c r="AC36" s="14">
        <v>1936</v>
      </c>
      <c r="AD36" s="14">
        <v>10.31</v>
      </c>
      <c r="AE36" s="15">
        <f t="shared" si="8"/>
        <v>0.22340195016251357</v>
      </c>
    </row>
    <row r="37" spans="1:31" x14ac:dyDescent="0.25">
      <c r="A37">
        <v>1937</v>
      </c>
      <c r="B37">
        <v>123</v>
      </c>
      <c r="E37" s="12">
        <v>1937</v>
      </c>
      <c r="F37" s="12">
        <v>2</v>
      </c>
      <c r="G37" s="13">
        <f t="shared" si="3"/>
        <v>5.4794520547945206E-3</v>
      </c>
      <c r="H37" s="12"/>
      <c r="I37" s="12">
        <v>1937</v>
      </c>
      <c r="J37" s="12">
        <v>23</v>
      </c>
      <c r="K37" s="13">
        <f t="shared" si="4"/>
        <v>6.3013698630136991E-2</v>
      </c>
      <c r="L37" s="12"/>
      <c r="M37" s="12">
        <v>1937</v>
      </c>
      <c r="N37" s="12">
        <v>45</v>
      </c>
      <c r="O37" s="13">
        <f t="shared" si="5"/>
        <v>0.12328767123287671</v>
      </c>
      <c r="Q37" s="6">
        <v>1937</v>
      </c>
      <c r="R37" s="5">
        <v>51.43</v>
      </c>
      <c r="U37" s="14">
        <v>1937</v>
      </c>
      <c r="V37" s="14">
        <v>39.25</v>
      </c>
      <c r="W37" s="15">
        <f t="shared" si="6"/>
        <v>0.76317324518763363</v>
      </c>
      <c r="X37" s="14"/>
      <c r="Y37" s="14">
        <v>1937</v>
      </c>
      <c r="Z37" s="14">
        <v>27.04</v>
      </c>
      <c r="AA37" s="15">
        <f t="shared" si="7"/>
        <v>0.52576317324518762</v>
      </c>
      <c r="AB37" s="14"/>
      <c r="AC37" s="14">
        <v>1937</v>
      </c>
      <c r="AD37" s="14">
        <v>3.8</v>
      </c>
      <c r="AE37" s="15">
        <f t="shared" si="8"/>
        <v>7.3886836476764528E-2</v>
      </c>
    </row>
    <row r="38" spans="1:31" x14ac:dyDescent="0.25">
      <c r="A38">
        <v>1938</v>
      </c>
      <c r="B38">
        <v>134</v>
      </c>
      <c r="E38" s="12">
        <v>1938</v>
      </c>
      <c r="F38" s="12">
        <v>3</v>
      </c>
      <c r="G38" s="13">
        <f t="shared" si="3"/>
        <v>8.21917808219178E-3</v>
      </c>
      <c r="H38" s="12"/>
      <c r="I38" s="12">
        <v>1938</v>
      </c>
      <c r="J38" s="12">
        <v>18</v>
      </c>
      <c r="K38" s="13">
        <f t="shared" si="4"/>
        <v>4.9315068493150684E-2</v>
      </c>
      <c r="L38" s="12"/>
      <c r="M38" s="12">
        <v>1938</v>
      </c>
      <c r="N38" s="12">
        <v>35</v>
      </c>
      <c r="O38" s="13">
        <f t="shared" si="5"/>
        <v>9.5890410958904104E-2</v>
      </c>
      <c r="Q38" s="8">
        <v>1938</v>
      </c>
      <c r="R38" s="7">
        <v>53.97</v>
      </c>
      <c r="U38" s="14">
        <v>1938</v>
      </c>
      <c r="V38" s="14">
        <v>39.729999999999997</v>
      </c>
      <c r="W38" s="15">
        <f t="shared" si="6"/>
        <v>0.73614971280340924</v>
      </c>
      <c r="X38" s="14"/>
      <c r="Y38" s="14">
        <v>1938</v>
      </c>
      <c r="Z38" s="14">
        <v>29.65</v>
      </c>
      <c r="AA38" s="15">
        <f t="shared" si="7"/>
        <v>0.54937928478784503</v>
      </c>
      <c r="AB38" s="14"/>
      <c r="AC38" s="14">
        <v>1938</v>
      </c>
      <c r="AD38" s="14">
        <v>13.41</v>
      </c>
      <c r="AE38" s="15">
        <f t="shared" si="8"/>
        <v>0.24847137298499167</v>
      </c>
    </row>
    <row r="39" spans="1:31" x14ac:dyDescent="0.25">
      <c r="A39">
        <v>1939</v>
      </c>
      <c r="B39">
        <v>127</v>
      </c>
      <c r="E39" s="12">
        <v>1939</v>
      </c>
      <c r="F39" s="12">
        <v>3</v>
      </c>
      <c r="G39" s="13">
        <f t="shared" si="3"/>
        <v>8.21917808219178E-3</v>
      </c>
      <c r="H39" s="12"/>
      <c r="I39" s="12">
        <v>1939</v>
      </c>
      <c r="J39" s="12">
        <v>17</v>
      </c>
      <c r="K39" s="13">
        <f t="shared" si="4"/>
        <v>4.6575342465753428E-2</v>
      </c>
      <c r="L39" s="12"/>
      <c r="M39" s="12">
        <v>1939</v>
      </c>
      <c r="N39" s="12">
        <v>35</v>
      </c>
      <c r="O39" s="13">
        <f t="shared" si="5"/>
        <v>9.5890410958904104E-2</v>
      </c>
      <c r="Q39" s="6">
        <v>1939</v>
      </c>
      <c r="R39" s="5">
        <v>49.96</v>
      </c>
      <c r="U39" s="14">
        <v>1939</v>
      </c>
      <c r="V39" s="14">
        <v>37.81</v>
      </c>
      <c r="W39" s="15">
        <f t="shared" si="6"/>
        <v>0.75680544435548447</v>
      </c>
      <c r="X39" s="14"/>
      <c r="Y39" s="14">
        <v>1939</v>
      </c>
      <c r="Z39" s="14">
        <v>27.37</v>
      </c>
      <c r="AA39" s="15">
        <f t="shared" si="7"/>
        <v>0.54783827061649315</v>
      </c>
      <c r="AB39" s="14"/>
      <c r="AC39" s="14">
        <v>1939</v>
      </c>
      <c r="AD39" s="14">
        <v>11.75</v>
      </c>
      <c r="AE39" s="15">
        <f t="shared" si="8"/>
        <v>0.23518815052041633</v>
      </c>
    </row>
    <row r="40" spans="1:31" x14ac:dyDescent="0.25">
      <c r="A40">
        <v>1940</v>
      </c>
      <c r="B40">
        <v>125</v>
      </c>
      <c r="E40" s="12">
        <v>1940</v>
      </c>
      <c r="F40" s="12">
        <v>4</v>
      </c>
      <c r="G40" s="13">
        <f t="shared" si="3"/>
        <v>1.0958904109589041E-2</v>
      </c>
      <c r="H40" s="12"/>
      <c r="I40" s="12">
        <v>1940</v>
      </c>
      <c r="J40" s="12">
        <v>20</v>
      </c>
      <c r="K40" s="13">
        <f t="shared" si="4"/>
        <v>5.4794520547945202E-2</v>
      </c>
      <c r="L40" s="12"/>
      <c r="M40" s="12">
        <v>1940</v>
      </c>
      <c r="N40" s="12">
        <v>39</v>
      </c>
      <c r="O40" s="13">
        <f t="shared" si="5"/>
        <v>0.10684931506849316</v>
      </c>
      <c r="Q40" s="8">
        <v>1940</v>
      </c>
      <c r="R40" s="7">
        <v>51.82</v>
      </c>
      <c r="U40" s="14">
        <v>1940</v>
      </c>
      <c r="V40" s="14">
        <v>41.48</v>
      </c>
      <c r="W40" s="15">
        <f t="shared" si="6"/>
        <v>0.80046314164415278</v>
      </c>
      <c r="X40" s="14"/>
      <c r="Y40" s="14">
        <v>1940</v>
      </c>
      <c r="Z40" s="14">
        <v>29.89</v>
      </c>
      <c r="AA40" s="15">
        <f t="shared" si="7"/>
        <v>0.57680432265534543</v>
      </c>
      <c r="AB40" s="14"/>
      <c r="AC40" s="14">
        <v>1940</v>
      </c>
      <c r="AD40" s="14">
        <v>11.73</v>
      </c>
      <c r="AE40" s="15">
        <f t="shared" si="8"/>
        <v>0.22636047857969896</v>
      </c>
    </row>
    <row r="41" spans="1:31" x14ac:dyDescent="0.25">
      <c r="A41">
        <v>1941</v>
      </c>
      <c r="B41">
        <v>95</v>
      </c>
      <c r="E41" s="12">
        <v>1941</v>
      </c>
      <c r="F41" s="12">
        <v>2</v>
      </c>
      <c r="G41" s="13">
        <f t="shared" si="3"/>
        <v>5.4794520547945206E-3</v>
      </c>
      <c r="H41" s="12"/>
      <c r="I41" s="12">
        <v>1941</v>
      </c>
      <c r="J41" s="12">
        <v>18</v>
      </c>
      <c r="K41" s="13">
        <f t="shared" si="4"/>
        <v>4.9315068493150684E-2</v>
      </c>
      <c r="L41" s="12"/>
      <c r="M41" s="12">
        <v>1941</v>
      </c>
      <c r="N41" s="12">
        <v>30</v>
      </c>
      <c r="O41" s="13">
        <f t="shared" si="5"/>
        <v>8.2191780821917804E-2</v>
      </c>
      <c r="Q41" s="6">
        <v>1941</v>
      </c>
      <c r="R41" s="5">
        <v>37.409999999999997</v>
      </c>
      <c r="U41" s="14">
        <v>1941</v>
      </c>
      <c r="V41" s="14">
        <v>28.46</v>
      </c>
      <c r="W41" s="15">
        <f t="shared" si="6"/>
        <v>0.76075915530606797</v>
      </c>
      <c r="X41" s="14"/>
      <c r="Y41" s="14">
        <v>1941</v>
      </c>
      <c r="Z41" s="14">
        <v>21.27</v>
      </c>
      <c r="AA41" s="15">
        <f t="shared" si="7"/>
        <v>0.56856455493183644</v>
      </c>
      <c r="AB41" s="14"/>
      <c r="AC41" s="14">
        <v>1941</v>
      </c>
      <c r="AD41" s="14">
        <v>3.75</v>
      </c>
      <c r="AE41" s="15">
        <f t="shared" si="8"/>
        <v>0.10024057738572575</v>
      </c>
    </row>
    <row r="42" spans="1:31" x14ac:dyDescent="0.25">
      <c r="A42">
        <v>1942</v>
      </c>
      <c r="B42">
        <v>111</v>
      </c>
      <c r="E42" s="12">
        <v>1942</v>
      </c>
      <c r="F42" s="12">
        <v>2</v>
      </c>
      <c r="G42" s="13">
        <f t="shared" si="3"/>
        <v>5.4794520547945206E-3</v>
      </c>
      <c r="H42" s="12"/>
      <c r="I42" s="12">
        <v>1942</v>
      </c>
      <c r="J42" s="12">
        <v>17</v>
      </c>
      <c r="K42" s="13">
        <f t="shared" si="4"/>
        <v>4.6575342465753428E-2</v>
      </c>
      <c r="L42" s="12"/>
      <c r="M42" s="12">
        <v>1942</v>
      </c>
      <c r="N42" s="12">
        <v>38</v>
      </c>
      <c r="O42" s="13">
        <f t="shared" si="5"/>
        <v>0.10410958904109589</v>
      </c>
      <c r="Q42" s="8">
        <v>1942</v>
      </c>
      <c r="R42" s="7">
        <v>42.63</v>
      </c>
      <c r="U42" s="14">
        <v>1942</v>
      </c>
      <c r="V42" s="14">
        <v>32.79</v>
      </c>
      <c r="W42" s="15">
        <f t="shared" si="6"/>
        <v>0.76917663617170995</v>
      </c>
      <c r="X42" s="14"/>
      <c r="Y42" s="14">
        <v>1942</v>
      </c>
      <c r="Z42" s="14">
        <v>20.6</v>
      </c>
      <c r="AA42" s="15">
        <f t="shared" si="7"/>
        <v>0.48322777386816795</v>
      </c>
      <c r="AB42" s="14"/>
      <c r="AC42" s="14">
        <v>1942</v>
      </c>
      <c r="AD42" s="14">
        <v>5.19</v>
      </c>
      <c r="AE42" s="15">
        <f t="shared" si="8"/>
        <v>0.12174524982406756</v>
      </c>
    </row>
    <row r="43" spans="1:31" x14ac:dyDescent="0.25">
      <c r="A43">
        <v>1943</v>
      </c>
      <c r="B43">
        <v>103</v>
      </c>
      <c r="E43" s="12">
        <v>1943</v>
      </c>
      <c r="F43" s="12">
        <v>2</v>
      </c>
      <c r="G43" s="13">
        <f t="shared" si="3"/>
        <v>5.4794520547945206E-3</v>
      </c>
      <c r="H43" s="12"/>
      <c r="I43" s="12">
        <v>1943</v>
      </c>
      <c r="J43" s="12">
        <v>13</v>
      </c>
      <c r="K43" s="13">
        <f t="shared" si="4"/>
        <v>3.5616438356164383E-2</v>
      </c>
      <c r="L43" s="12"/>
      <c r="M43" s="12">
        <v>1943</v>
      </c>
      <c r="N43" s="12">
        <v>28</v>
      </c>
      <c r="O43" s="13">
        <f t="shared" si="5"/>
        <v>7.6712328767123292E-2</v>
      </c>
      <c r="Q43" s="6">
        <v>1943</v>
      </c>
      <c r="R43" s="5">
        <v>36.07</v>
      </c>
      <c r="U43" s="14">
        <v>1943</v>
      </c>
      <c r="V43" s="14">
        <v>27.21</v>
      </c>
      <c r="W43" s="15">
        <f t="shared" si="6"/>
        <v>0.75436650956473528</v>
      </c>
      <c r="X43" s="14"/>
      <c r="Y43" s="14">
        <v>1943</v>
      </c>
      <c r="Z43" s="14">
        <v>19.07</v>
      </c>
      <c r="AA43" s="15">
        <f t="shared" si="7"/>
        <v>0.52869420571111725</v>
      </c>
      <c r="AB43" s="14"/>
      <c r="AC43" s="14">
        <v>1943</v>
      </c>
      <c r="AD43" s="14">
        <v>5.27</v>
      </c>
      <c r="AE43" s="15">
        <f t="shared" si="8"/>
        <v>0.14610479622955364</v>
      </c>
    </row>
    <row r="44" spans="1:31" x14ac:dyDescent="0.25">
      <c r="A44">
        <v>1944</v>
      </c>
      <c r="B44">
        <v>113</v>
      </c>
      <c r="E44" s="12">
        <v>1944</v>
      </c>
      <c r="F44" s="12">
        <v>4</v>
      </c>
      <c r="G44" s="13">
        <f t="shared" si="3"/>
        <v>1.0958904109589041E-2</v>
      </c>
      <c r="H44" s="12"/>
      <c r="I44" s="12">
        <v>1944</v>
      </c>
      <c r="J44" s="12">
        <v>20</v>
      </c>
      <c r="K44" s="13">
        <f t="shared" si="4"/>
        <v>5.4794520547945202E-2</v>
      </c>
      <c r="L44" s="12"/>
      <c r="M44" s="12">
        <v>1944</v>
      </c>
      <c r="N44" s="12">
        <v>30</v>
      </c>
      <c r="O44" s="13">
        <f t="shared" si="5"/>
        <v>8.2191780821917804E-2</v>
      </c>
      <c r="Q44" s="8">
        <v>1944</v>
      </c>
      <c r="R44" s="7">
        <v>43.91</v>
      </c>
      <c r="U44" s="14">
        <v>1944</v>
      </c>
      <c r="V44" s="14">
        <v>33.42</v>
      </c>
      <c r="W44" s="15">
        <f t="shared" si="6"/>
        <v>0.76110225461170589</v>
      </c>
      <c r="X44" s="14"/>
      <c r="Y44" s="14">
        <v>1944</v>
      </c>
      <c r="Z44" s="14">
        <v>27.2</v>
      </c>
      <c r="AA44" s="15">
        <f t="shared" si="7"/>
        <v>0.61944887269414717</v>
      </c>
      <c r="AB44" s="14"/>
      <c r="AC44" s="14">
        <v>1944</v>
      </c>
      <c r="AD44" s="14">
        <v>9.0500000000000007</v>
      </c>
      <c r="AE44" s="15">
        <f t="shared" si="8"/>
        <v>0.20610339330448649</v>
      </c>
    </row>
    <row r="45" spans="1:31" x14ac:dyDescent="0.25">
      <c r="A45">
        <v>1945</v>
      </c>
      <c r="B45">
        <v>142</v>
      </c>
      <c r="E45" s="12">
        <v>1945</v>
      </c>
      <c r="F45" s="12">
        <v>5</v>
      </c>
      <c r="G45" s="13">
        <f t="shared" si="3"/>
        <v>1.3698630136986301E-2</v>
      </c>
      <c r="H45" s="12"/>
      <c r="I45" s="12">
        <v>1945</v>
      </c>
      <c r="J45" s="12">
        <v>15</v>
      </c>
      <c r="K45" s="13">
        <f t="shared" si="4"/>
        <v>4.1095890410958902E-2</v>
      </c>
      <c r="L45" s="12"/>
      <c r="M45" s="12">
        <v>1945</v>
      </c>
      <c r="N45" s="12">
        <v>38</v>
      </c>
      <c r="O45" s="13">
        <f t="shared" si="5"/>
        <v>0.10410958904109589</v>
      </c>
      <c r="Q45" s="6">
        <v>1945</v>
      </c>
      <c r="R45" s="5">
        <v>48.98</v>
      </c>
      <c r="U45" s="14">
        <v>1945</v>
      </c>
      <c r="V45" s="14">
        <v>34.340000000000003</v>
      </c>
      <c r="W45" s="15">
        <f t="shared" si="6"/>
        <v>0.7011024908125767</v>
      </c>
      <c r="X45" s="14"/>
      <c r="Y45" s="14">
        <v>1945</v>
      </c>
      <c r="Z45" s="14">
        <v>21.08</v>
      </c>
      <c r="AA45" s="15">
        <f t="shared" si="7"/>
        <v>0.43037974683544306</v>
      </c>
      <c r="AB45" s="14"/>
      <c r="AC45" s="14">
        <v>1945</v>
      </c>
      <c r="AD45" s="14">
        <v>11.14</v>
      </c>
      <c r="AE45" s="15">
        <f t="shared" si="8"/>
        <v>0.2274397713352389</v>
      </c>
    </row>
    <row r="46" spans="1:31" x14ac:dyDescent="0.25">
      <c r="A46">
        <v>1946</v>
      </c>
      <c r="B46">
        <v>110</v>
      </c>
      <c r="E46" s="12">
        <v>1946</v>
      </c>
      <c r="F46" s="12">
        <v>3</v>
      </c>
      <c r="G46" s="13">
        <f t="shared" si="3"/>
        <v>8.21917808219178E-3</v>
      </c>
      <c r="H46" s="12"/>
      <c r="I46" s="12">
        <v>1946</v>
      </c>
      <c r="J46" s="12">
        <v>14</v>
      </c>
      <c r="K46" s="13">
        <f t="shared" si="4"/>
        <v>3.8356164383561646E-2</v>
      </c>
      <c r="L46" s="12"/>
      <c r="M46" s="12">
        <v>1946</v>
      </c>
      <c r="N46" s="12">
        <v>28</v>
      </c>
      <c r="O46" s="13">
        <f t="shared" si="5"/>
        <v>7.6712328767123292E-2</v>
      </c>
      <c r="Q46" s="8">
        <v>1946</v>
      </c>
      <c r="R46" s="7">
        <v>39.93</v>
      </c>
      <c r="U46" s="14">
        <v>1946</v>
      </c>
      <c r="V46" s="14">
        <v>28.41</v>
      </c>
      <c r="W46" s="15">
        <f t="shared" si="6"/>
        <v>0.71149511645379415</v>
      </c>
      <c r="X46" s="14"/>
      <c r="Y46" s="14">
        <v>1946</v>
      </c>
      <c r="Z46" s="14">
        <v>20.350000000000001</v>
      </c>
      <c r="AA46" s="15">
        <f t="shared" si="7"/>
        <v>0.50964187327823696</v>
      </c>
      <c r="AB46" s="14"/>
      <c r="AC46" s="14">
        <v>1946</v>
      </c>
      <c r="AD46" s="14">
        <v>7.89</v>
      </c>
      <c r="AE46" s="15">
        <f t="shared" si="8"/>
        <v>0.19759579263711494</v>
      </c>
    </row>
    <row r="47" spans="1:31" x14ac:dyDescent="0.25">
      <c r="A47">
        <v>1947</v>
      </c>
      <c r="B47">
        <v>113</v>
      </c>
      <c r="E47" s="12">
        <v>1947</v>
      </c>
      <c r="F47" s="12">
        <v>0</v>
      </c>
      <c r="G47" s="13">
        <f t="shared" si="3"/>
        <v>0</v>
      </c>
      <c r="H47" s="12"/>
      <c r="I47" s="12">
        <v>1947</v>
      </c>
      <c r="J47" s="12">
        <v>20</v>
      </c>
      <c r="K47" s="13">
        <f t="shared" si="4"/>
        <v>5.4794520547945202E-2</v>
      </c>
      <c r="L47" s="12"/>
      <c r="M47" s="12">
        <v>1947</v>
      </c>
      <c r="N47" s="12">
        <v>36</v>
      </c>
      <c r="O47" s="13">
        <f t="shared" si="5"/>
        <v>9.8630136986301367E-2</v>
      </c>
      <c r="Q47" s="6">
        <v>1947</v>
      </c>
      <c r="R47" s="5">
        <v>41.64</v>
      </c>
      <c r="U47" s="14">
        <v>1947</v>
      </c>
      <c r="V47" s="14">
        <v>30.23</v>
      </c>
      <c r="W47" s="15">
        <f t="shared" si="6"/>
        <v>0.7259846301633045</v>
      </c>
      <c r="X47" s="14"/>
      <c r="Y47" s="14">
        <v>1947</v>
      </c>
      <c r="Z47" s="14">
        <v>21.3</v>
      </c>
      <c r="AA47" s="15">
        <f t="shared" si="7"/>
        <v>0.51152737752161381</v>
      </c>
      <c r="AB47" s="14"/>
      <c r="AC47" s="14">
        <v>1947</v>
      </c>
      <c r="AD47" s="14">
        <v>0</v>
      </c>
      <c r="AE47" s="15">
        <f t="shared" si="8"/>
        <v>0</v>
      </c>
    </row>
    <row r="48" spans="1:31" x14ac:dyDescent="0.25">
      <c r="A48">
        <v>1948</v>
      </c>
      <c r="B48">
        <v>141</v>
      </c>
      <c r="E48" s="12">
        <v>1948</v>
      </c>
      <c r="F48" s="12">
        <v>6</v>
      </c>
      <c r="G48" s="13">
        <f t="shared" si="3"/>
        <v>1.643835616438356E-2</v>
      </c>
      <c r="H48" s="12"/>
      <c r="I48" s="12">
        <v>1948</v>
      </c>
      <c r="J48" s="12">
        <v>22</v>
      </c>
      <c r="K48" s="13">
        <f t="shared" si="4"/>
        <v>6.0273972602739728E-2</v>
      </c>
      <c r="L48" s="12"/>
      <c r="M48" s="12">
        <v>1948</v>
      </c>
      <c r="N48" s="12">
        <v>47</v>
      </c>
      <c r="O48" s="13">
        <f t="shared" si="5"/>
        <v>0.12876712328767123</v>
      </c>
      <c r="Q48" s="8">
        <v>1948</v>
      </c>
      <c r="R48" s="7">
        <v>55.45</v>
      </c>
      <c r="U48" s="14">
        <v>1948</v>
      </c>
      <c r="V48" s="14">
        <v>43.72</v>
      </c>
      <c r="W48" s="15">
        <f t="shared" si="6"/>
        <v>0.7884580703336338</v>
      </c>
      <c r="X48" s="14"/>
      <c r="Y48" s="14">
        <v>1948</v>
      </c>
      <c r="Z48" s="14">
        <v>29.88</v>
      </c>
      <c r="AA48" s="15">
        <f t="shared" si="7"/>
        <v>0.53886384129846709</v>
      </c>
      <c r="AB48" s="14"/>
      <c r="AC48" s="14">
        <v>1948</v>
      </c>
      <c r="AD48" s="14">
        <v>12.08</v>
      </c>
      <c r="AE48" s="15">
        <f t="shared" si="8"/>
        <v>0.21785392245266005</v>
      </c>
    </row>
    <row r="49" spans="1:31" x14ac:dyDescent="0.25">
      <c r="A49">
        <v>1949</v>
      </c>
      <c r="B49">
        <v>114</v>
      </c>
      <c r="E49" s="12">
        <v>1949</v>
      </c>
      <c r="F49" s="12">
        <v>1</v>
      </c>
      <c r="G49" s="13">
        <f t="shared" si="3"/>
        <v>2.7397260273972603E-3</v>
      </c>
      <c r="H49" s="12"/>
      <c r="I49" s="12">
        <v>1949</v>
      </c>
      <c r="J49" s="12">
        <v>14</v>
      </c>
      <c r="K49" s="13">
        <f t="shared" si="4"/>
        <v>3.8356164383561646E-2</v>
      </c>
      <c r="L49" s="12"/>
      <c r="M49" s="12">
        <v>1949</v>
      </c>
      <c r="N49" s="12">
        <v>35</v>
      </c>
      <c r="O49" s="13">
        <f t="shared" si="5"/>
        <v>9.5890410958904104E-2</v>
      </c>
      <c r="Q49" s="6">
        <v>1949</v>
      </c>
      <c r="R49" s="5">
        <v>40.68</v>
      </c>
      <c r="U49" s="14">
        <v>1949</v>
      </c>
      <c r="V49" s="14">
        <v>28.9</v>
      </c>
      <c r="W49" s="15">
        <f t="shared" si="6"/>
        <v>0.71042281219272363</v>
      </c>
      <c r="X49" s="14"/>
      <c r="Y49" s="14">
        <v>1949</v>
      </c>
      <c r="Z49" s="14">
        <v>16.510000000000002</v>
      </c>
      <c r="AA49" s="15">
        <f t="shared" si="7"/>
        <v>0.40585054080629307</v>
      </c>
      <c r="AB49" s="14"/>
      <c r="AC49" s="14">
        <v>1949</v>
      </c>
      <c r="AD49" s="14">
        <v>3.23</v>
      </c>
      <c r="AE49" s="15">
        <f t="shared" si="8"/>
        <v>7.940019665683383E-2</v>
      </c>
    </row>
    <row r="50" spans="1:31" x14ac:dyDescent="0.25">
      <c r="A50">
        <v>1950</v>
      </c>
      <c r="B50">
        <v>125</v>
      </c>
      <c r="E50" s="12">
        <v>1950</v>
      </c>
      <c r="F50" s="12">
        <v>3</v>
      </c>
      <c r="G50" s="13">
        <f t="shared" si="3"/>
        <v>8.21917808219178E-3</v>
      </c>
      <c r="H50" s="12"/>
      <c r="I50" s="12">
        <v>1950</v>
      </c>
      <c r="J50" s="12">
        <v>13</v>
      </c>
      <c r="K50" s="13">
        <f t="shared" si="4"/>
        <v>3.5616438356164383E-2</v>
      </c>
      <c r="L50" s="12"/>
      <c r="M50" s="12">
        <v>1950</v>
      </c>
      <c r="N50" s="12">
        <v>29</v>
      </c>
      <c r="O50" s="13">
        <f t="shared" si="5"/>
        <v>7.9452054794520555E-2</v>
      </c>
      <c r="Q50" s="8">
        <v>1950</v>
      </c>
      <c r="R50" s="7">
        <v>39.67</v>
      </c>
      <c r="U50" s="14">
        <v>1950</v>
      </c>
      <c r="V50" s="14">
        <v>28.74</v>
      </c>
      <c r="W50" s="15">
        <f t="shared" si="6"/>
        <v>0.72447693471136876</v>
      </c>
      <c r="X50" s="14"/>
      <c r="Y50" s="14">
        <v>1950</v>
      </c>
      <c r="Z50" s="14">
        <v>19.079999999999998</v>
      </c>
      <c r="AA50" s="15">
        <f t="shared" si="7"/>
        <v>0.48096798588353912</v>
      </c>
      <c r="AB50" s="14"/>
      <c r="AC50" s="14">
        <v>1950</v>
      </c>
      <c r="AD50" s="14">
        <v>8.32</v>
      </c>
      <c r="AE50" s="15">
        <f t="shared" si="8"/>
        <v>0.20973027476682632</v>
      </c>
    </row>
    <row r="51" spans="1:31" x14ac:dyDescent="0.25">
      <c r="A51">
        <v>1951</v>
      </c>
      <c r="B51">
        <v>110</v>
      </c>
      <c r="E51" s="12">
        <v>1951</v>
      </c>
      <c r="F51" s="12">
        <v>2</v>
      </c>
      <c r="G51" s="13">
        <f t="shared" si="3"/>
        <v>5.4794520547945206E-3</v>
      </c>
      <c r="H51" s="12"/>
      <c r="I51" s="12">
        <v>1951</v>
      </c>
      <c r="J51" s="12">
        <v>20</v>
      </c>
      <c r="K51" s="13">
        <f t="shared" si="4"/>
        <v>5.4794520547945202E-2</v>
      </c>
      <c r="L51" s="12"/>
      <c r="M51" s="12">
        <v>1951</v>
      </c>
      <c r="N51" s="12">
        <v>34</v>
      </c>
      <c r="O51" s="13">
        <f t="shared" si="5"/>
        <v>9.3150684931506855E-2</v>
      </c>
      <c r="Q51" s="6">
        <v>1951</v>
      </c>
      <c r="R51" s="5">
        <v>41.47</v>
      </c>
      <c r="U51" s="14">
        <v>1951</v>
      </c>
      <c r="V51" s="14">
        <v>32.15</v>
      </c>
      <c r="W51" s="15">
        <f t="shared" si="6"/>
        <v>0.77525922353508558</v>
      </c>
      <c r="X51" s="14"/>
      <c r="Y51" s="14">
        <v>1951</v>
      </c>
      <c r="Z51" s="14">
        <v>24.49</v>
      </c>
      <c r="AA51" s="15">
        <f t="shared" si="7"/>
        <v>0.59054738365083193</v>
      </c>
      <c r="AB51" s="14"/>
      <c r="AC51" s="14">
        <v>1951</v>
      </c>
      <c r="AD51" s="14">
        <v>4.3099999999999996</v>
      </c>
      <c r="AE51" s="15">
        <f t="shared" si="8"/>
        <v>0.10393055220641427</v>
      </c>
    </row>
    <row r="52" spans="1:31" x14ac:dyDescent="0.25">
      <c r="A52">
        <v>1952</v>
      </c>
      <c r="B52">
        <v>102</v>
      </c>
      <c r="E52" s="12">
        <v>1952</v>
      </c>
      <c r="F52" s="12">
        <v>6</v>
      </c>
      <c r="G52" s="13">
        <f t="shared" si="3"/>
        <v>1.643835616438356E-2</v>
      </c>
      <c r="H52" s="12"/>
      <c r="I52" s="12">
        <v>1952</v>
      </c>
      <c r="J52" s="12">
        <v>21</v>
      </c>
      <c r="K52" s="13">
        <f t="shared" si="4"/>
        <v>5.7534246575342465E-2</v>
      </c>
      <c r="L52" s="12"/>
      <c r="M52" s="12">
        <v>1952</v>
      </c>
      <c r="N52" s="12">
        <v>44</v>
      </c>
      <c r="O52" s="13">
        <f t="shared" si="5"/>
        <v>0.12054794520547946</v>
      </c>
      <c r="Q52" s="8">
        <v>1952</v>
      </c>
      <c r="R52" s="7">
        <v>52.88</v>
      </c>
      <c r="U52" s="14">
        <v>1952</v>
      </c>
      <c r="V52" s="14">
        <v>43.48</v>
      </c>
      <c r="W52" s="15">
        <f t="shared" si="6"/>
        <v>0.82223903177004531</v>
      </c>
      <c r="X52" s="14"/>
      <c r="Y52" s="14">
        <v>1952</v>
      </c>
      <c r="Z52" s="14">
        <v>31.03</v>
      </c>
      <c r="AA52" s="15">
        <f t="shared" si="7"/>
        <v>0.58680030257186078</v>
      </c>
      <c r="AB52" s="14"/>
      <c r="AC52" s="14">
        <v>1952</v>
      </c>
      <c r="AD52" s="14">
        <v>14.09</v>
      </c>
      <c r="AE52" s="15">
        <f t="shared" si="8"/>
        <v>0.26645234493192133</v>
      </c>
    </row>
    <row r="53" spans="1:31" x14ac:dyDescent="0.25">
      <c r="A53">
        <v>1953</v>
      </c>
      <c r="B53">
        <v>107</v>
      </c>
      <c r="E53" s="12">
        <v>1953</v>
      </c>
      <c r="F53" s="12">
        <v>4</v>
      </c>
      <c r="G53" s="13">
        <f t="shared" si="3"/>
        <v>1.0958904109589041E-2</v>
      </c>
      <c r="H53" s="12"/>
      <c r="I53" s="12">
        <v>1953</v>
      </c>
      <c r="J53" s="12">
        <v>16</v>
      </c>
      <c r="K53" s="13">
        <f t="shared" si="4"/>
        <v>4.3835616438356165E-2</v>
      </c>
      <c r="L53" s="12"/>
      <c r="M53" s="12">
        <v>1953</v>
      </c>
      <c r="N53" s="12">
        <v>39</v>
      </c>
      <c r="O53" s="13">
        <f t="shared" si="5"/>
        <v>0.10684931506849316</v>
      </c>
      <c r="Q53" s="6">
        <v>1953</v>
      </c>
      <c r="R53" s="5">
        <v>46.39</v>
      </c>
      <c r="U53" s="14">
        <v>1953</v>
      </c>
      <c r="V53" s="14">
        <v>35.369999999999997</v>
      </c>
      <c r="W53" s="15">
        <f t="shared" si="6"/>
        <v>0.76244880362147005</v>
      </c>
      <c r="X53" s="14"/>
      <c r="Y53" s="14">
        <v>1953</v>
      </c>
      <c r="Z53" s="14">
        <v>21.79</v>
      </c>
      <c r="AA53" s="15">
        <f t="shared" si="7"/>
        <v>0.46971330028023278</v>
      </c>
      <c r="AB53" s="14"/>
      <c r="AC53" s="14">
        <v>1953</v>
      </c>
      <c r="AD53" s="14">
        <v>7.61</v>
      </c>
      <c r="AE53" s="15">
        <f t="shared" si="8"/>
        <v>0.1640439749946109</v>
      </c>
    </row>
    <row r="54" spans="1:31" x14ac:dyDescent="0.25">
      <c r="A54">
        <v>1954</v>
      </c>
      <c r="B54">
        <v>108</v>
      </c>
      <c r="E54" s="12">
        <v>1954</v>
      </c>
      <c r="F54" s="12">
        <v>4</v>
      </c>
      <c r="G54" s="13">
        <f t="shared" si="3"/>
        <v>1.0958904109589041E-2</v>
      </c>
      <c r="H54" s="12"/>
      <c r="I54" s="12">
        <v>1954</v>
      </c>
      <c r="J54" s="12">
        <v>13</v>
      </c>
      <c r="K54" s="13">
        <f t="shared" si="4"/>
        <v>3.5616438356164383E-2</v>
      </c>
      <c r="L54" s="12"/>
      <c r="M54" s="12">
        <v>1954</v>
      </c>
      <c r="N54" s="12">
        <v>36</v>
      </c>
      <c r="O54" s="13">
        <f t="shared" si="5"/>
        <v>9.8630136986301367E-2</v>
      </c>
      <c r="Q54" s="8">
        <v>1954</v>
      </c>
      <c r="R54" s="7">
        <v>40.590000000000003</v>
      </c>
      <c r="U54" s="14">
        <v>1954</v>
      </c>
      <c r="V54" s="14">
        <v>32.99</v>
      </c>
      <c r="W54" s="15">
        <f t="shared" si="6"/>
        <v>0.8127617639812762</v>
      </c>
      <c r="X54" s="14"/>
      <c r="Y54" s="14">
        <v>1954</v>
      </c>
      <c r="Z54" s="14">
        <v>19.579999999999998</v>
      </c>
      <c r="AA54" s="15">
        <f t="shared" si="7"/>
        <v>0.48238482384823839</v>
      </c>
      <c r="AB54" s="14"/>
      <c r="AC54" s="14">
        <v>1954</v>
      </c>
      <c r="AD54" s="14">
        <v>10.37</v>
      </c>
      <c r="AE54" s="15">
        <f t="shared" si="8"/>
        <v>0.2554816457255481</v>
      </c>
    </row>
    <row r="55" spans="1:31" x14ac:dyDescent="0.25">
      <c r="A55">
        <v>1955</v>
      </c>
      <c r="B55">
        <v>98</v>
      </c>
      <c r="E55" s="12">
        <v>1955</v>
      </c>
      <c r="F55" s="12">
        <v>4</v>
      </c>
      <c r="G55" s="13">
        <f t="shared" si="3"/>
        <v>1.0958904109589041E-2</v>
      </c>
      <c r="H55" s="12"/>
      <c r="I55" s="12">
        <v>1955</v>
      </c>
      <c r="J55" s="12">
        <v>12</v>
      </c>
      <c r="K55" s="13">
        <f t="shared" si="4"/>
        <v>3.287671232876712E-2</v>
      </c>
      <c r="L55" s="12"/>
      <c r="M55" s="12">
        <v>1955</v>
      </c>
      <c r="N55" s="12">
        <v>26</v>
      </c>
      <c r="O55" s="13">
        <f t="shared" si="5"/>
        <v>7.1232876712328766E-2</v>
      </c>
      <c r="Q55" s="6">
        <v>1955</v>
      </c>
      <c r="R55" s="5">
        <v>34.17</v>
      </c>
      <c r="U55" s="14">
        <v>1955</v>
      </c>
      <c r="V55" s="14">
        <v>25.24</v>
      </c>
      <c r="W55" s="15">
        <f t="shared" si="6"/>
        <v>0.7386596429616622</v>
      </c>
      <c r="X55" s="14"/>
      <c r="Y55" s="14">
        <v>1955</v>
      </c>
      <c r="Z55" s="14">
        <v>17.18</v>
      </c>
      <c r="AA55" s="15">
        <f t="shared" si="7"/>
        <v>0.50278021656423755</v>
      </c>
      <c r="AB55" s="14"/>
      <c r="AC55" s="14">
        <v>1955</v>
      </c>
      <c r="AD55" s="14">
        <v>9.44</v>
      </c>
      <c r="AE55" s="15">
        <f t="shared" si="8"/>
        <v>0.27626573017266604</v>
      </c>
    </row>
    <row r="56" spans="1:31" x14ac:dyDescent="0.25">
      <c r="A56">
        <v>1956</v>
      </c>
      <c r="B56">
        <v>121</v>
      </c>
      <c r="E56" s="12">
        <v>1956</v>
      </c>
      <c r="F56" s="12">
        <v>3</v>
      </c>
      <c r="G56" s="13">
        <f t="shared" si="3"/>
        <v>8.21917808219178E-3</v>
      </c>
      <c r="H56" s="12"/>
      <c r="I56" s="12">
        <v>1956</v>
      </c>
      <c r="J56" s="12">
        <v>15</v>
      </c>
      <c r="K56" s="13">
        <f t="shared" si="4"/>
        <v>4.1095890410958902E-2</v>
      </c>
      <c r="L56" s="12"/>
      <c r="M56" s="12">
        <v>1956</v>
      </c>
      <c r="N56" s="12">
        <v>41</v>
      </c>
      <c r="O56" s="13">
        <f t="shared" si="5"/>
        <v>0.11232876712328767</v>
      </c>
      <c r="Q56" s="8">
        <v>1956</v>
      </c>
      <c r="R56" s="7">
        <v>48.86</v>
      </c>
      <c r="U56" s="14">
        <v>1956</v>
      </c>
      <c r="V56" s="14">
        <v>35.6</v>
      </c>
      <c r="W56" s="15">
        <f t="shared" si="6"/>
        <v>0.72861236185018419</v>
      </c>
      <c r="X56" s="14"/>
      <c r="Y56" s="14">
        <v>1956</v>
      </c>
      <c r="Z56" s="14">
        <v>21.45</v>
      </c>
      <c r="AA56" s="15">
        <f t="shared" si="7"/>
        <v>0.43900941465411381</v>
      </c>
      <c r="AB56" s="14"/>
      <c r="AC56" s="14">
        <v>1956</v>
      </c>
      <c r="AD56" s="14">
        <v>8.33</v>
      </c>
      <c r="AE56" s="15">
        <f t="shared" si="8"/>
        <v>0.17048710601719197</v>
      </c>
    </row>
    <row r="57" spans="1:31" x14ac:dyDescent="0.25">
      <c r="A57">
        <v>1957</v>
      </c>
      <c r="B57">
        <v>124</v>
      </c>
      <c r="E57" s="12">
        <v>1957</v>
      </c>
      <c r="F57" s="12">
        <v>0</v>
      </c>
      <c r="G57" s="13">
        <f t="shared" si="3"/>
        <v>0</v>
      </c>
      <c r="H57" s="12"/>
      <c r="I57" s="12">
        <v>1957</v>
      </c>
      <c r="J57" s="12">
        <v>14</v>
      </c>
      <c r="K57" s="13">
        <f t="shared" si="4"/>
        <v>3.8356164383561646E-2</v>
      </c>
      <c r="L57" s="12"/>
      <c r="M57" s="12">
        <v>1957</v>
      </c>
      <c r="N57" s="12">
        <v>29</v>
      </c>
      <c r="O57" s="13">
        <f t="shared" si="5"/>
        <v>7.9452054794520555E-2</v>
      </c>
      <c r="Q57" s="6">
        <v>1957</v>
      </c>
      <c r="R57" s="5">
        <v>34.83</v>
      </c>
      <c r="U57" s="14">
        <v>1957</v>
      </c>
      <c r="V57" s="14">
        <v>22.28</v>
      </c>
      <c r="W57" s="15">
        <f t="shared" si="6"/>
        <v>0.63967843812805059</v>
      </c>
      <c r="X57" s="14"/>
      <c r="Y57" s="14">
        <v>1957</v>
      </c>
      <c r="Z57" s="14">
        <v>14.45</v>
      </c>
      <c r="AA57" s="15">
        <f t="shared" si="7"/>
        <v>0.41487223657766292</v>
      </c>
      <c r="AB57" s="14"/>
      <c r="AC57" s="14">
        <v>1957</v>
      </c>
      <c r="AD57" s="14">
        <v>0</v>
      </c>
      <c r="AE57" s="15">
        <f t="shared" si="8"/>
        <v>0</v>
      </c>
    </row>
    <row r="58" spans="1:31" x14ac:dyDescent="0.25">
      <c r="A58">
        <v>1958</v>
      </c>
      <c r="B58">
        <v>115</v>
      </c>
      <c r="E58" s="12">
        <v>1958</v>
      </c>
      <c r="F58" s="12">
        <v>6</v>
      </c>
      <c r="G58" s="13">
        <f t="shared" si="3"/>
        <v>1.643835616438356E-2</v>
      </c>
      <c r="H58" s="12"/>
      <c r="I58" s="12">
        <v>1958</v>
      </c>
      <c r="J58" s="12">
        <v>31</v>
      </c>
      <c r="K58" s="13">
        <f t="shared" si="4"/>
        <v>8.4931506849315067E-2</v>
      </c>
      <c r="L58" s="12"/>
      <c r="M58" s="12">
        <v>1958</v>
      </c>
      <c r="N58" s="12">
        <v>55</v>
      </c>
      <c r="O58" s="13">
        <f t="shared" si="5"/>
        <v>0.15068493150684931</v>
      </c>
      <c r="Q58" s="8">
        <v>1958</v>
      </c>
      <c r="R58" s="7">
        <v>64.44</v>
      </c>
      <c r="U58" s="14">
        <v>1958</v>
      </c>
      <c r="V58" s="14">
        <v>56.33</v>
      </c>
      <c r="W58" s="15">
        <f t="shared" si="6"/>
        <v>0.87414649286157664</v>
      </c>
      <c r="X58" s="14"/>
      <c r="Y58" s="14">
        <v>1958</v>
      </c>
      <c r="Z58" s="14">
        <v>42.33</v>
      </c>
      <c r="AA58" s="15">
        <f t="shared" si="7"/>
        <v>0.65689013035381749</v>
      </c>
      <c r="AB58" s="14"/>
      <c r="AC58" s="14">
        <v>1958</v>
      </c>
      <c r="AD58" s="14">
        <v>13.59</v>
      </c>
      <c r="AE58" s="15">
        <f t="shared" si="8"/>
        <v>0.21089385474860337</v>
      </c>
    </row>
    <row r="59" spans="1:31" x14ac:dyDescent="0.25">
      <c r="A59">
        <v>1959</v>
      </c>
      <c r="B59">
        <v>111</v>
      </c>
      <c r="E59" s="12">
        <v>1959</v>
      </c>
      <c r="F59" s="12">
        <v>2</v>
      </c>
      <c r="G59" s="13">
        <f t="shared" si="3"/>
        <v>5.4794520547945206E-3</v>
      </c>
      <c r="H59" s="12"/>
      <c r="I59" s="12">
        <v>1959</v>
      </c>
      <c r="J59" s="12">
        <v>16</v>
      </c>
      <c r="K59" s="13">
        <f t="shared" si="4"/>
        <v>4.3835616438356165E-2</v>
      </c>
      <c r="L59" s="12"/>
      <c r="M59" s="12">
        <v>1959</v>
      </c>
      <c r="N59" s="12">
        <v>31</v>
      </c>
      <c r="O59" s="13">
        <f t="shared" si="5"/>
        <v>8.4931506849315067E-2</v>
      </c>
      <c r="Q59" s="6">
        <v>1959</v>
      </c>
      <c r="R59" s="5">
        <v>39.97</v>
      </c>
      <c r="U59" s="14">
        <v>1959</v>
      </c>
      <c r="V59" s="14">
        <v>27.32</v>
      </c>
      <c r="W59" s="15">
        <f t="shared" si="6"/>
        <v>0.68351263447585697</v>
      </c>
      <c r="X59" s="14"/>
      <c r="Y59" s="14">
        <v>1959</v>
      </c>
      <c r="Z59" s="14">
        <v>18.66</v>
      </c>
      <c r="AA59" s="15">
        <f t="shared" si="7"/>
        <v>0.46685013760320243</v>
      </c>
      <c r="AB59" s="14"/>
      <c r="AC59" s="14">
        <v>1959</v>
      </c>
      <c r="AD59" s="14">
        <v>3.51</v>
      </c>
      <c r="AE59" s="15">
        <f t="shared" si="8"/>
        <v>8.781586189642232E-2</v>
      </c>
    </row>
    <row r="60" spans="1:31" x14ac:dyDescent="0.25">
      <c r="A60">
        <v>1960</v>
      </c>
      <c r="B60">
        <v>106</v>
      </c>
      <c r="E60" s="12">
        <v>1960</v>
      </c>
      <c r="F60" s="12">
        <v>3</v>
      </c>
      <c r="G60" s="13">
        <f t="shared" si="3"/>
        <v>8.21917808219178E-3</v>
      </c>
      <c r="H60" s="12"/>
      <c r="I60" s="12">
        <v>1960</v>
      </c>
      <c r="J60" s="12">
        <v>16</v>
      </c>
      <c r="K60" s="13">
        <f t="shared" si="4"/>
        <v>4.3835616438356165E-2</v>
      </c>
      <c r="L60" s="12"/>
      <c r="M60" s="12">
        <v>1960</v>
      </c>
      <c r="N60" s="12">
        <v>35</v>
      </c>
      <c r="O60" s="13">
        <f t="shared" si="5"/>
        <v>9.5890410958904104E-2</v>
      </c>
      <c r="Q60" s="8">
        <v>1960</v>
      </c>
      <c r="R60" s="7">
        <v>46.19</v>
      </c>
      <c r="U60" s="14">
        <v>1960</v>
      </c>
      <c r="V60" s="14">
        <v>35.979999999999997</v>
      </c>
      <c r="W60" s="15">
        <f t="shared" si="6"/>
        <v>0.77895648408746476</v>
      </c>
      <c r="X60" s="14"/>
      <c r="Y60" s="14">
        <v>1960</v>
      </c>
      <c r="Z60" s="14">
        <v>25.06</v>
      </c>
      <c r="AA60" s="15">
        <f t="shared" si="7"/>
        <v>0.54254167568737821</v>
      </c>
      <c r="AB60" s="14"/>
      <c r="AC60" s="14">
        <v>1960</v>
      </c>
      <c r="AD60" s="14">
        <v>11.51</v>
      </c>
      <c r="AE60" s="15">
        <f t="shared" si="8"/>
        <v>0.24918813596016454</v>
      </c>
    </row>
    <row r="61" spans="1:31" x14ac:dyDescent="0.25">
      <c r="A61">
        <v>1961</v>
      </c>
      <c r="B61">
        <v>118</v>
      </c>
      <c r="E61" s="12">
        <v>1961</v>
      </c>
      <c r="F61" s="12">
        <v>4</v>
      </c>
      <c r="G61" s="13">
        <f t="shared" si="3"/>
        <v>1.0958904109589041E-2</v>
      </c>
      <c r="H61" s="12"/>
      <c r="I61" s="12">
        <v>1961</v>
      </c>
      <c r="J61" s="12">
        <v>19</v>
      </c>
      <c r="K61" s="13">
        <f t="shared" si="4"/>
        <v>5.2054794520547946E-2</v>
      </c>
      <c r="L61" s="12"/>
      <c r="M61" s="12">
        <v>1961</v>
      </c>
      <c r="N61" s="12">
        <v>32</v>
      </c>
      <c r="O61" s="13">
        <f t="shared" si="5"/>
        <v>8.7671232876712329E-2</v>
      </c>
      <c r="Q61" s="6">
        <v>1961</v>
      </c>
      <c r="R61" s="5">
        <v>45.23</v>
      </c>
      <c r="U61" s="14">
        <v>1961</v>
      </c>
      <c r="V61" s="14">
        <v>31.25</v>
      </c>
      <c r="W61" s="15">
        <f t="shared" si="6"/>
        <v>0.69091311076718998</v>
      </c>
      <c r="X61" s="14"/>
      <c r="Y61" s="14">
        <v>1961</v>
      </c>
      <c r="Z61" s="14">
        <v>23.48</v>
      </c>
      <c r="AA61" s="15">
        <f t="shared" si="7"/>
        <v>0.51912447490603586</v>
      </c>
      <c r="AB61" s="14"/>
      <c r="AC61" s="14">
        <v>1961</v>
      </c>
      <c r="AD61" s="14">
        <v>8.65</v>
      </c>
      <c r="AE61" s="15">
        <f t="shared" si="8"/>
        <v>0.19124474906035818</v>
      </c>
    </row>
    <row r="62" spans="1:31" x14ac:dyDescent="0.25">
      <c r="A62">
        <v>1962</v>
      </c>
      <c r="B62">
        <v>103</v>
      </c>
      <c r="E62" s="12">
        <v>1962</v>
      </c>
      <c r="F62" s="12">
        <v>5</v>
      </c>
      <c r="G62" s="13">
        <f t="shared" si="3"/>
        <v>1.3698630136986301E-2</v>
      </c>
      <c r="H62" s="12"/>
      <c r="I62" s="12">
        <v>1962</v>
      </c>
      <c r="J62" s="12">
        <v>21</v>
      </c>
      <c r="K62" s="13">
        <f t="shared" si="4"/>
        <v>5.7534246575342465E-2</v>
      </c>
      <c r="L62" s="12"/>
      <c r="M62" s="12">
        <v>1962</v>
      </c>
      <c r="N62" s="12">
        <v>36</v>
      </c>
      <c r="O62" s="13">
        <f t="shared" si="5"/>
        <v>9.8630136986301367E-2</v>
      </c>
      <c r="Q62" s="8">
        <v>1962</v>
      </c>
      <c r="R62" s="7">
        <v>48.63</v>
      </c>
      <c r="U62" s="14">
        <v>1962</v>
      </c>
      <c r="V62" s="14">
        <v>40.29</v>
      </c>
      <c r="W62" s="15">
        <f t="shared" si="6"/>
        <v>0.8285009253547192</v>
      </c>
      <c r="X62" s="14"/>
      <c r="Y62" s="14">
        <v>1962</v>
      </c>
      <c r="Z62" s="14">
        <v>31.8</v>
      </c>
      <c r="AA62" s="15">
        <f t="shared" si="7"/>
        <v>0.65391733497840832</v>
      </c>
      <c r="AB62" s="14"/>
      <c r="AC62" s="14">
        <v>1962</v>
      </c>
      <c r="AD62" s="14">
        <v>12.41</v>
      </c>
      <c r="AE62" s="15">
        <f t="shared" si="8"/>
        <v>0.25519226814723422</v>
      </c>
    </row>
    <row r="63" spans="1:31" x14ac:dyDescent="0.25">
      <c r="A63">
        <v>1963</v>
      </c>
      <c r="B63">
        <v>101</v>
      </c>
      <c r="E63" s="12">
        <v>1963</v>
      </c>
      <c r="F63" s="12">
        <v>2</v>
      </c>
      <c r="G63" s="13">
        <f t="shared" si="3"/>
        <v>5.4794520547945206E-3</v>
      </c>
      <c r="H63" s="12"/>
      <c r="I63" s="12">
        <v>1963</v>
      </c>
      <c r="J63" s="12">
        <v>16</v>
      </c>
      <c r="K63" s="13">
        <f t="shared" si="4"/>
        <v>4.3835616438356165E-2</v>
      </c>
      <c r="L63" s="12"/>
      <c r="M63" s="12">
        <v>1963</v>
      </c>
      <c r="N63" s="12">
        <v>31</v>
      </c>
      <c r="O63" s="13">
        <f t="shared" si="5"/>
        <v>8.4931506849315067E-2</v>
      </c>
      <c r="Q63" s="6">
        <v>1963</v>
      </c>
      <c r="R63" s="5">
        <v>36.53</v>
      </c>
      <c r="U63" s="14">
        <v>1963</v>
      </c>
      <c r="V63" s="14">
        <v>27.98</v>
      </c>
      <c r="W63" s="15">
        <f t="shared" si="6"/>
        <v>0.76594579797426776</v>
      </c>
      <c r="X63" s="14"/>
      <c r="Y63" s="14">
        <v>1963</v>
      </c>
      <c r="Z63" s="14">
        <v>19.48</v>
      </c>
      <c r="AA63" s="15">
        <f t="shared" si="7"/>
        <v>0.53326033397207773</v>
      </c>
      <c r="AB63" s="14"/>
      <c r="AC63" s="14">
        <v>1963</v>
      </c>
      <c r="AD63" s="14">
        <v>4.6399999999999997</v>
      </c>
      <c r="AE63" s="15">
        <f t="shared" si="8"/>
        <v>0.12701888858472488</v>
      </c>
    </row>
    <row r="64" spans="1:31" x14ac:dyDescent="0.25">
      <c r="A64">
        <v>1964</v>
      </c>
      <c r="B64">
        <v>93</v>
      </c>
      <c r="E64" s="12">
        <v>1964</v>
      </c>
      <c r="F64" s="12">
        <v>4</v>
      </c>
      <c r="G64" s="13">
        <f t="shared" si="3"/>
        <v>1.0958904109589041E-2</v>
      </c>
      <c r="H64" s="12"/>
      <c r="I64" s="12">
        <v>1964</v>
      </c>
      <c r="J64" s="12">
        <v>13</v>
      </c>
      <c r="K64" s="13">
        <f t="shared" si="4"/>
        <v>3.5616438356164383E-2</v>
      </c>
      <c r="L64" s="12"/>
      <c r="M64" s="12">
        <v>1964</v>
      </c>
      <c r="N64" s="12">
        <v>33</v>
      </c>
      <c r="O64" s="13">
        <f t="shared" si="5"/>
        <v>9.0410958904109592E-2</v>
      </c>
      <c r="Q64" s="8">
        <v>1964</v>
      </c>
      <c r="R64" s="7">
        <v>35.979999999999997</v>
      </c>
      <c r="U64" s="14">
        <v>1964</v>
      </c>
      <c r="V64" s="14">
        <v>29.13</v>
      </c>
      <c r="W64" s="15">
        <f t="shared" si="6"/>
        <v>0.80961645358532519</v>
      </c>
      <c r="X64" s="14"/>
      <c r="Y64" s="14">
        <v>1964</v>
      </c>
      <c r="Z64" s="14">
        <v>16.579999999999998</v>
      </c>
      <c r="AA64" s="15">
        <f t="shared" si="7"/>
        <v>0.46081156197887713</v>
      </c>
      <c r="AB64" s="14"/>
      <c r="AC64" s="14">
        <v>1964</v>
      </c>
      <c r="AD64" s="14">
        <v>7.64</v>
      </c>
      <c r="AE64" s="15">
        <f t="shared" si="8"/>
        <v>0.21234018899388551</v>
      </c>
    </row>
    <row r="65" spans="1:31" x14ac:dyDescent="0.25">
      <c r="A65">
        <v>1965</v>
      </c>
      <c r="B65">
        <v>96</v>
      </c>
      <c r="E65" s="12">
        <v>1965</v>
      </c>
      <c r="F65" s="12">
        <v>1</v>
      </c>
      <c r="G65" s="13">
        <f t="shared" si="3"/>
        <v>2.7397260273972603E-3</v>
      </c>
      <c r="H65" s="12"/>
      <c r="I65" s="12">
        <v>1965</v>
      </c>
      <c r="J65" s="12">
        <v>10</v>
      </c>
      <c r="K65" s="13">
        <f t="shared" si="4"/>
        <v>2.7397260273972601E-2</v>
      </c>
      <c r="L65" s="12"/>
      <c r="M65" s="12">
        <v>1965</v>
      </c>
      <c r="N65" s="12">
        <v>25</v>
      </c>
      <c r="O65" s="13">
        <f t="shared" si="5"/>
        <v>6.8493150684931503E-2</v>
      </c>
      <c r="Q65" s="6">
        <v>1965</v>
      </c>
      <c r="R65" s="5">
        <v>29.4</v>
      </c>
      <c r="U65" s="14">
        <v>1965</v>
      </c>
      <c r="V65" s="14">
        <v>19.93</v>
      </c>
      <c r="W65" s="15">
        <f t="shared" si="6"/>
        <v>0.67789115646258502</v>
      </c>
      <c r="X65" s="14"/>
      <c r="Y65" s="14">
        <v>1965</v>
      </c>
      <c r="Z65" s="14">
        <v>12.16</v>
      </c>
      <c r="AA65" s="15">
        <f t="shared" si="7"/>
        <v>0.41360544217687079</v>
      </c>
      <c r="AB65" s="14"/>
      <c r="AC65" s="14">
        <v>1965</v>
      </c>
      <c r="AD65" s="14">
        <v>3.35</v>
      </c>
      <c r="AE65" s="15">
        <f t="shared" si="8"/>
        <v>0.11394557823129252</v>
      </c>
    </row>
    <row r="66" spans="1:31" x14ac:dyDescent="0.25">
      <c r="A66">
        <v>1966</v>
      </c>
      <c r="B66">
        <v>95</v>
      </c>
      <c r="E66" s="12">
        <v>1966</v>
      </c>
      <c r="F66" s="12">
        <v>5</v>
      </c>
      <c r="G66" s="13">
        <f t="shared" si="3"/>
        <v>1.3698630136986301E-2</v>
      </c>
      <c r="H66" s="12"/>
      <c r="I66" s="12">
        <v>1966</v>
      </c>
      <c r="J66" s="12">
        <v>17</v>
      </c>
      <c r="K66" s="13">
        <f t="shared" si="4"/>
        <v>4.6575342465753428E-2</v>
      </c>
      <c r="L66" s="12"/>
      <c r="M66" s="12">
        <v>1966</v>
      </c>
      <c r="N66" s="12">
        <v>31</v>
      </c>
      <c r="O66" s="13">
        <f t="shared" si="5"/>
        <v>8.4931506849315067E-2</v>
      </c>
      <c r="Q66" s="8">
        <v>1966</v>
      </c>
      <c r="R66" s="7">
        <v>42.45</v>
      </c>
      <c r="U66" s="14">
        <v>1966</v>
      </c>
      <c r="V66" s="14">
        <v>32.6</v>
      </c>
      <c r="W66" s="15">
        <f t="shared" ref="W66:W97" si="9">V66/R66</f>
        <v>0.76796230859835102</v>
      </c>
      <c r="X66" s="14"/>
      <c r="Y66" s="14">
        <v>1966</v>
      </c>
      <c r="Z66" s="14">
        <v>23.94</v>
      </c>
      <c r="AA66" s="15">
        <f t="shared" ref="AA66:AA97" si="10">Z66/R66</f>
        <v>0.56395759717314486</v>
      </c>
      <c r="AB66" s="14"/>
      <c r="AC66" s="14">
        <v>1966</v>
      </c>
      <c r="AD66" s="14">
        <v>12.51</v>
      </c>
      <c r="AE66" s="15">
        <f t="shared" ref="AE66:AE97" si="11">AD66/R66</f>
        <v>0.29469964664310949</v>
      </c>
    </row>
    <row r="67" spans="1:31" x14ac:dyDescent="0.25">
      <c r="A67">
        <v>1967</v>
      </c>
      <c r="B67">
        <v>112</v>
      </c>
      <c r="E67" s="12">
        <v>1967</v>
      </c>
      <c r="F67" s="12">
        <v>2</v>
      </c>
      <c r="G67" s="13">
        <f t="shared" ref="G67:G117" si="12">F67/365</f>
        <v>5.4794520547945206E-3</v>
      </c>
      <c r="H67" s="12"/>
      <c r="I67" s="12">
        <v>1967</v>
      </c>
      <c r="J67" s="12">
        <v>16</v>
      </c>
      <c r="K67" s="13">
        <f t="shared" ref="K67:K117" si="13">J67/365</f>
        <v>4.3835616438356165E-2</v>
      </c>
      <c r="L67" s="12"/>
      <c r="M67" s="12">
        <v>1967</v>
      </c>
      <c r="N67" s="12">
        <v>32</v>
      </c>
      <c r="O67" s="13">
        <f t="shared" ref="O67:O117" si="14">N67/365</f>
        <v>8.7671232876712329E-2</v>
      </c>
      <c r="Q67" s="6">
        <v>1967</v>
      </c>
      <c r="R67" s="5">
        <v>44.73</v>
      </c>
      <c r="U67" s="14">
        <v>1967</v>
      </c>
      <c r="V67" s="14">
        <v>32.450000000000003</v>
      </c>
      <c r="W67" s="15">
        <f t="shared" si="9"/>
        <v>0.7254638944779791</v>
      </c>
      <c r="X67" s="14"/>
      <c r="Y67" s="14">
        <v>1967</v>
      </c>
      <c r="Z67" s="14">
        <v>23.3</v>
      </c>
      <c r="AA67" s="15">
        <f t="shared" si="10"/>
        <v>0.52090319695953502</v>
      </c>
      <c r="AB67" s="14"/>
      <c r="AC67" s="14">
        <v>1967</v>
      </c>
      <c r="AD67" s="14">
        <v>7.06</v>
      </c>
      <c r="AE67" s="15">
        <f t="shared" si="11"/>
        <v>0.15783590431477756</v>
      </c>
    </row>
    <row r="68" spans="1:31" x14ac:dyDescent="0.25">
      <c r="A68">
        <v>1968</v>
      </c>
      <c r="B68">
        <v>83</v>
      </c>
      <c r="E68" s="12">
        <v>1968</v>
      </c>
      <c r="F68" s="12">
        <v>3</v>
      </c>
      <c r="G68" s="13">
        <f t="shared" si="12"/>
        <v>8.21917808219178E-3</v>
      </c>
      <c r="H68" s="12"/>
      <c r="I68" s="12">
        <v>1968</v>
      </c>
      <c r="J68" s="12">
        <v>17</v>
      </c>
      <c r="K68" s="13">
        <f t="shared" si="13"/>
        <v>4.6575342465753428E-2</v>
      </c>
      <c r="L68" s="12"/>
      <c r="M68" s="12">
        <v>1968</v>
      </c>
      <c r="N68" s="12">
        <v>29</v>
      </c>
      <c r="O68" s="13">
        <f t="shared" si="14"/>
        <v>7.9452054794520555E-2</v>
      </c>
      <c r="Q68" s="8">
        <v>1968</v>
      </c>
      <c r="R68" s="7">
        <v>38.409999999999997</v>
      </c>
      <c r="U68" s="14">
        <v>1968</v>
      </c>
      <c r="V68" s="14">
        <v>30.29</v>
      </c>
      <c r="W68" s="15">
        <f t="shared" si="9"/>
        <v>0.7885967196042698</v>
      </c>
      <c r="X68" s="14"/>
      <c r="Y68" s="14">
        <v>1968</v>
      </c>
      <c r="Z68" s="14">
        <v>23.18</v>
      </c>
      <c r="AA68" s="15">
        <f t="shared" si="10"/>
        <v>0.6034886748242646</v>
      </c>
      <c r="AB68" s="14"/>
      <c r="AC68" s="14">
        <v>1968</v>
      </c>
      <c r="AD68" s="14">
        <v>6.83</v>
      </c>
      <c r="AE68" s="15">
        <f t="shared" si="11"/>
        <v>0.17781827649049728</v>
      </c>
    </row>
    <row r="69" spans="1:31" x14ac:dyDescent="0.25">
      <c r="A69">
        <v>1969</v>
      </c>
      <c r="B69">
        <v>96</v>
      </c>
      <c r="E69" s="12">
        <v>1969</v>
      </c>
      <c r="F69" s="12">
        <v>6</v>
      </c>
      <c r="G69" s="13">
        <f t="shared" si="12"/>
        <v>1.643835616438356E-2</v>
      </c>
      <c r="H69" s="12"/>
      <c r="I69" s="12">
        <v>1969</v>
      </c>
      <c r="J69" s="12">
        <v>21</v>
      </c>
      <c r="K69" s="13">
        <f t="shared" si="13"/>
        <v>5.7534246575342465E-2</v>
      </c>
      <c r="L69" s="12"/>
      <c r="M69" s="12">
        <v>1969</v>
      </c>
      <c r="N69" s="12">
        <v>43</v>
      </c>
      <c r="O69" s="13">
        <f t="shared" si="14"/>
        <v>0.11780821917808219</v>
      </c>
      <c r="Q69" s="6">
        <v>1969</v>
      </c>
      <c r="R69" s="5">
        <v>52.04</v>
      </c>
      <c r="U69" s="14">
        <v>1969</v>
      </c>
      <c r="V69" s="14">
        <v>44.41</v>
      </c>
      <c r="W69" s="15">
        <f t="shared" si="9"/>
        <v>0.85338201383551104</v>
      </c>
      <c r="X69" s="14"/>
      <c r="Y69" s="14">
        <v>1969</v>
      </c>
      <c r="Z69" s="14">
        <v>31.52</v>
      </c>
      <c r="AA69" s="15">
        <f t="shared" si="10"/>
        <v>0.60568793235972329</v>
      </c>
      <c r="AB69" s="14"/>
      <c r="AC69" s="14">
        <v>1969</v>
      </c>
      <c r="AD69" s="14">
        <v>15.92</v>
      </c>
      <c r="AE69" s="15">
        <f t="shared" si="11"/>
        <v>0.30591852421214449</v>
      </c>
    </row>
    <row r="70" spans="1:31" x14ac:dyDescent="0.25">
      <c r="A70">
        <v>1970</v>
      </c>
      <c r="B70">
        <v>108</v>
      </c>
      <c r="E70" s="12">
        <v>1970</v>
      </c>
      <c r="F70" s="12">
        <v>3</v>
      </c>
      <c r="G70" s="13">
        <f t="shared" si="12"/>
        <v>8.21917808219178E-3</v>
      </c>
      <c r="H70" s="12"/>
      <c r="I70" s="12">
        <v>1970</v>
      </c>
      <c r="J70" s="12">
        <v>12</v>
      </c>
      <c r="K70" s="13">
        <f t="shared" si="13"/>
        <v>3.287671232876712E-2</v>
      </c>
      <c r="L70" s="12"/>
      <c r="M70" s="12">
        <v>1970</v>
      </c>
      <c r="N70" s="12">
        <v>29</v>
      </c>
      <c r="O70" s="13">
        <f t="shared" si="14"/>
        <v>7.9452054794520555E-2</v>
      </c>
      <c r="Q70" s="8">
        <v>1970</v>
      </c>
      <c r="R70" s="7">
        <v>37.25</v>
      </c>
      <c r="U70" s="14">
        <v>1970</v>
      </c>
      <c r="V70" s="14">
        <v>26.46</v>
      </c>
      <c r="W70" s="15">
        <f t="shared" si="9"/>
        <v>0.71033557046979867</v>
      </c>
      <c r="X70" s="14"/>
      <c r="Y70" s="14">
        <v>1970</v>
      </c>
      <c r="Z70" s="14">
        <v>16.93</v>
      </c>
      <c r="AA70" s="15">
        <f t="shared" si="10"/>
        <v>0.45449664429530201</v>
      </c>
      <c r="AB70" s="14"/>
      <c r="AC70" s="14">
        <v>1970</v>
      </c>
      <c r="AD70" s="14">
        <v>6.07</v>
      </c>
      <c r="AE70" s="15">
        <f t="shared" si="11"/>
        <v>0.16295302013422819</v>
      </c>
    </row>
    <row r="71" spans="1:31" x14ac:dyDescent="0.25">
      <c r="A71">
        <v>1971</v>
      </c>
      <c r="B71">
        <v>95</v>
      </c>
      <c r="E71" s="12">
        <v>1971</v>
      </c>
      <c r="F71" s="12">
        <v>10</v>
      </c>
      <c r="G71" s="13">
        <f t="shared" si="12"/>
        <v>2.7397260273972601E-2</v>
      </c>
      <c r="H71" s="12"/>
      <c r="I71" s="12">
        <v>1971</v>
      </c>
      <c r="J71" s="12">
        <v>20</v>
      </c>
      <c r="K71" s="13">
        <f t="shared" si="13"/>
        <v>5.4794520547945202E-2</v>
      </c>
      <c r="L71" s="12"/>
      <c r="M71" s="12">
        <v>1971</v>
      </c>
      <c r="N71" s="12">
        <v>36</v>
      </c>
      <c r="O71" s="13">
        <f t="shared" si="14"/>
        <v>9.8630136986301367E-2</v>
      </c>
      <c r="Q71" s="6">
        <v>1971</v>
      </c>
      <c r="R71" s="5">
        <v>50.39</v>
      </c>
      <c r="U71" s="14">
        <v>1971</v>
      </c>
      <c r="V71" s="14">
        <v>41.91</v>
      </c>
      <c r="W71" s="15">
        <f t="shared" si="9"/>
        <v>0.83171264139710255</v>
      </c>
      <c r="X71" s="14"/>
      <c r="Y71" s="14">
        <v>1971</v>
      </c>
      <c r="Z71" s="14">
        <v>32.92</v>
      </c>
      <c r="AA71" s="15">
        <f t="shared" si="10"/>
        <v>0.65330422702917246</v>
      </c>
      <c r="AB71" s="14"/>
      <c r="AC71" s="14">
        <v>1971</v>
      </c>
      <c r="AD71" s="14">
        <v>22.84</v>
      </c>
      <c r="AE71" s="15">
        <f t="shared" si="11"/>
        <v>0.45326453661440763</v>
      </c>
    </row>
    <row r="72" spans="1:31" x14ac:dyDescent="0.25">
      <c r="A72">
        <v>1972</v>
      </c>
      <c r="B72">
        <v>126</v>
      </c>
      <c r="E72" s="12">
        <v>1972</v>
      </c>
      <c r="F72" s="12">
        <v>5</v>
      </c>
      <c r="G72" s="13">
        <f t="shared" si="12"/>
        <v>1.3698630136986301E-2</v>
      </c>
      <c r="H72" s="12"/>
      <c r="I72" s="12">
        <v>1972</v>
      </c>
      <c r="J72" s="12">
        <v>21</v>
      </c>
      <c r="K72" s="13">
        <f t="shared" si="13"/>
        <v>5.7534246575342465E-2</v>
      </c>
      <c r="L72" s="12"/>
      <c r="M72" s="12">
        <v>1972</v>
      </c>
      <c r="N72" s="12">
        <v>42</v>
      </c>
      <c r="O72" s="13">
        <f t="shared" si="14"/>
        <v>0.11506849315068493</v>
      </c>
      <c r="Q72" s="8">
        <v>1972</v>
      </c>
      <c r="R72" s="7">
        <v>58.6</v>
      </c>
      <c r="U72" s="14">
        <v>1972</v>
      </c>
      <c r="V72" s="14">
        <v>44.93</v>
      </c>
      <c r="W72" s="15">
        <f t="shared" si="9"/>
        <v>0.76672354948805455</v>
      </c>
      <c r="X72" s="14"/>
      <c r="Y72" s="14">
        <v>1972</v>
      </c>
      <c r="Z72" s="14">
        <v>32.22</v>
      </c>
      <c r="AA72" s="15">
        <f t="shared" si="10"/>
        <v>0.54982935153583612</v>
      </c>
      <c r="AB72" s="14"/>
      <c r="AC72" s="14">
        <v>1972</v>
      </c>
      <c r="AD72" s="14">
        <v>14.06</v>
      </c>
      <c r="AE72" s="15">
        <f t="shared" si="11"/>
        <v>0.23993174061433448</v>
      </c>
    </row>
    <row r="73" spans="1:31" x14ac:dyDescent="0.25">
      <c r="A73">
        <v>1973</v>
      </c>
      <c r="B73">
        <v>106</v>
      </c>
      <c r="E73" s="12">
        <v>1973</v>
      </c>
      <c r="F73" s="12">
        <v>4</v>
      </c>
      <c r="G73" s="13">
        <f t="shared" si="12"/>
        <v>1.0958904109589041E-2</v>
      </c>
      <c r="H73" s="12"/>
      <c r="I73" s="12">
        <v>1973</v>
      </c>
      <c r="J73" s="12">
        <v>15</v>
      </c>
      <c r="K73" s="13">
        <f t="shared" si="13"/>
        <v>4.1095890410958902E-2</v>
      </c>
      <c r="L73" s="12"/>
      <c r="M73" s="12">
        <v>1973</v>
      </c>
      <c r="N73" s="12">
        <v>32</v>
      </c>
      <c r="O73" s="13">
        <f t="shared" si="14"/>
        <v>8.7671232876712329E-2</v>
      </c>
      <c r="Q73" s="6">
        <v>1973</v>
      </c>
      <c r="R73" s="5">
        <v>45.21</v>
      </c>
      <c r="U73" s="14">
        <v>1973</v>
      </c>
      <c r="V73" s="14">
        <v>33.35</v>
      </c>
      <c r="W73" s="15">
        <f t="shared" si="9"/>
        <v>0.73766865737668663</v>
      </c>
      <c r="X73" s="14"/>
      <c r="Y73" s="14">
        <v>1973</v>
      </c>
      <c r="Z73" s="14">
        <v>23.12</v>
      </c>
      <c r="AA73" s="15">
        <f t="shared" si="10"/>
        <v>0.51139128511391285</v>
      </c>
      <c r="AB73" s="14"/>
      <c r="AC73" s="14">
        <v>1973</v>
      </c>
      <c r="AD73" s="14">
        <v>10.48</v>
      </c>
      <c r="AE73" s="15">
        <f t="shared" si="11"/>
        <v>0.23180712231807124</v>
      </c>
    </row>
    <row r="74" spans="1:31" x14ac:dyDescent="0.25">
      <c r="A74">
        <v>1974</v>
      </c>
      <c r="B74">
        <v>116</v>
      </c>
      <c r="E74" s="12">
        <v>1974</v>
      </c>
      <c r="F74" s="12">
        <v>4</v>
      </c>
      <c r="G74" s="13">
        <f t="shared" si="12"/>
        <v>1.0958904109589041E-2</v>
      </c>
      <c r="H74" s="12"/>
      <c r="I74" s="12">
        <v>1974</v>
      </c>
      <c r="J74" s="12">
        <v>17</v>
      </c>
      <c r="K74" s="13">
        <f t="shared" si="13"/>
        <v>4.6575342465753428E-2</v>
      </c>
      <c r="L74" s="12"/>
      <c r="M74" s="12">
        <v>1974</v>
      </c>
      <c r="N74" s="12">
        <v>37</v>
      </c>
      <c r="O74" s="13">
        <f t="shared" si="14"/>
        <v>0.10136986301369863</v>
      </c>
      <c r="Q74" s="8">
        <v>1974</v>
      </c>
      <c r="R74" s="7">
        <v>49.85</v>
      </c>
      <c r="U74" s="14">
        <v>1974</v>
      </c>
      <c r="V74" s="14">
        <v>39.21</v>
      </c>
      <c r="W74" s="15">
        <f t="shared" si="9"/>
        <v>0.78655967903711133</v>
      </c>
      <c r="X74" s="14"/>
      <c r="Y74" s="14">
        <v>1974</v>
      </c>
      <c r="Z74" s="14">
        <v>27.59</v>
      </c>
      <c r="AA74" s="15">
        <f t="shared" si="10"/>
        <v>0.55346038114343032</v>
      </c>
      <c r="AB74" s="14"/>
      <c r="AC74" s="14">
        <v>1974</v>
      </c>
      <c r="AD74" s="14">
        <v>13.34</v>
      </c>
      <c r="AE74" s="15">
        <f t="shared" si="11"/>
        <v>0.26760280842527584</v>
      </c>
    </row>
    <row r="75" spans="1:31" x14ac:dyDescent="0.25">
      <c r="A75">
        <v>1975</v>
      </c>
      <c r="B75">
        <v>125</v>
      </c>
      <c r="E75" s="12">
        <v>1975</v>
      </c>
      <c r="F75" s="12">
        <v>7</v>
      </c>
      <c r="G75" s="13">
        <f t="shared" si="12"/>
        <v>1.9178082191780823E-2</v>
      </c>
      <c r="H75" s="12"/>
      <c r="I75" s="12">
        <v>1975</v>
      </c>
      <c r="J75" s="12">
        <v>25</v>
      </c>
      <c r="K75" s="13">
        <f t="shared" si="13"/>
        <v>6.8493150684931503E-2</v>
      </c>
      <c r="L75" s="12"/>
      <c r="M75" s="12">
        <v>1975</v>
      </c>
      <c r="N75" s="12">
        <v>45</v>
      </c>
      <c r="O75" s="13">
        <f t="shared" si="14"/>
        <v>0.12328767123287671</v>
      </c>
      <c r="Q75" s="6">
        <v>1975</v>
      </c>
      <c r="R75" s="5">
        <v>56.42</v>
      </c>
      <c r="U75" s="14">
        <v>1975</v>
      </c>
      <c r="V75" s="14">
        <v>46.85</v>
      </c>
      <c r="W75" s="15">
        <f t="shared" si="9"/>
        <v>0.83037929812123357</v>
      </c>
      <c r="X75" s="14"/>
      <c r="Y75" s="14">
        <v>1975</v>
      </c>
      <c r="Z75" s="14">
        <v>34.31</v>
      </c>
      <c r="AA75" s="15">
        <f t="shared" si="10"/>
        <v>0.60811768876285011</v>
      </c>
      <c r="AB75" s="14"/>
      <c r="AC75" s="14">
        <v>1975</v>
      </c>
      <c r="AD75" s="14">
        <v>14.66</v>
      </c>
      <c r="AE75" s="15">
        <f t="shared" si="11"/>
        <v>0.25983693725629209</v>
      </c>
    </row>
    <row r="76" spans="1:31" x14ac:dyDescent="0.25">
      <c r="A76">
        <v>1976</v>
      </c>
      <c r="B76">
        <v>100</v>
      </c>
      <c r="E76" s="12">
        <v>1976</v>
      </c>
      <c r="F76" s="12">
        <v>2</v>
      </c>
      <c r="G76" s="13">
        <f t="shared" si="12"/>
        <v>5.4794520547945206E-3</v>
      </c>
      <c r="H76" s="12"/>
      <c r="I76" s="12">
        <v>1976</v>
      </c>
      <c r="J76" s="12">
        <v>13</v>
      </c>
      <c r="K76" s="13">
        <f t="shared" si="13"/>
        <v>3.5616438356164383E-2</v>
      </c>
      <c r="L76" s="12"/>
      <c r="M76" s="12">
        <v>1976</v>
      </c>
      <c r="N76" s="12">
        <v>36</v>
      </c>
      <c r="O76" s="13">
        <f t="shared" si="14"/>
        <v>9.8630136986301367E-2</v>
      </c>
      <c r="Q76" s="8">
        <v>1976</v>
      </c>
      <c r="R76" s="7">
        <v>40.56</v>
      </c>
      <c r="U76" s="14">
        <v>1976</v>
      </c>
      <c r="V76" s="14">
        <v>32.61</v>
      </c>
      <c r="W76" s="15">
        <f t="shared" si="9"/>
        <v>0.80399408284023666</v>
      </c>
      <c r="X76" s="14"/>
      <c r="Y76" s="14">
        <v>1976</v>
      </c>
      <c r="Z76" s="14">
        <v>19.73</v>
      </c>
      <c r="AA76" s="15">
        <f t="shared" si="10"/>
        <v>0.48643984220907294</v>
      </c>
      <c r="AB76" s="14"/>
      <c r="AC76" s="14">
        <v>1976</v>
      </c>
      <c r="AD76" s="14">
        <v>5.41</v>
      </c>
      <c r="AE76" s="15">
        <f t="shared" si="11"/>
        <v>0.1333826429980276</v>
      </c>
    </row>
    <row r="77" spans="1:31" x14ac:dyDescent="0.25">
      <c r="A77">
        <v>1977</v>
      </c>
      <c r="B77">
        <v>121</v>
      </c>
      <c r="E77" s="12">
        <v>1977</v>
      </c>
      <c r="F77" s="12">
        <v>3</v>
      </c>
      <c r="G77" s="13">
        <f t="shared" si="12"/>
        <v>8.21917808219178E-3</v>
      </c>
      <c r="H77" s="12"/>
      <c r="I77" s="12">
        <v>1977</v>
      </c>
      <c r="J77" s="12">
        <v>18</v>
      </c>
      <c r="K77" s="13">
        <f t="shared" si="13"/>
        <v>4.9315068493150684E-2</v>
      </c>
      <c r="L77" s="12"/>
      <c r="M77" s="12">
        <v>1977</v>
      </c>
      <c r="N77" s="12">
        <v>34</v>
      </c>
      <c r="O77" s="13">
        <f t="shared" si="14"/>
        <v>9.3150684931506855E-2</v>
      </c>
      <c r="Q77" s="6">
        <v>1977</v>
      </c>
      <c r="R77" s="5">
        <v>44.61</v>
      </c>
      <c r="U77" s="14">
        <v>1977</v>
      </c>
      <c r="V77" s="14">
        <v>32.64</v>
      </c>
      <c r="W77" s="15">
        <f t="shared" si="9"/>
        <v>0.73167451244115667</v>
      </c>
      <c r="X77" s="14"/>
      <c r="Y77" s="14">
        <v>1977</v>
      </c>
      <c r="Z77" s="14">
        <v>22.98</v>
      </c>
      <c r="AA77" s="15">
        <f t="shared" si="10"/>
        <v>0.51513113651647613</v>
      </c>
      <c r="AB77" s="14"/>
      <c r="AC77" s="14">
        <v>1977</v>
      </c>
      <c r="AD77" s="14">
        <v>5.69</v>
      </c>
      <c r="AE77" s="15">
        <f t="shared" si="11"/>
        <v>0.12754987670925802</v>
      </c>
    </row>
    <row r="78" spans="1:31" x14ac:dyDescent="0.25">
      <c r="A78">
        <v>1978</v>
      </c>
      <c r="B78">
        <v>101</v>
      </c>
      <c r="E78" s="12">
        <v>1978</v>
      </c>
      <c r="F78" s="12">
        <v>3</v>
      </c>
      <c r="G78" s="13">
        <f t="shared" si="12"/>
        <v>8.21917808219178E-3</v>
      </c>
      <c r="H78" s="12"/>
      <c r="I78" s="12">
        <v>1978</v>
      </c>
      <c r="J78" s="12">
        <v>20</v>
      </c>
      <c r="K78" s="13">
        <f t="shared" si="13"/>
        <v>5.4794520547945202E-2</v>
      </c>
      <c r="L78" s="12"/>
      <c r="M78" s="12">
        <v>1978</v>
      </c>
      <c r="N78" s="12">
        <v>33</v>
      </c>
      <c r="O78" s="13">
        <f t="shared" si="14"/>
        <v>9.0410958904109592E-2</v>
      </c>
      <c r="Q78" s="8">
        <v>1978</v>
      </c>
      <c r="R78" s="7">
        <v>43.02</v>
      </c>
      <c r="U78" s="14">
        <v>1978</v>
      </c>
      <c r="V78" s="14">
        <v>33.18</v>
      </c>
      <c r="W78" s="15">
        <f t="shared" si="9"/>
        <v>0.77126917712691767</v>
      </c>
      <c r="X78" s="14"/>
      <c r="Y78" s="14">
        <v>1978</v>
      </c>
      <c r="Z78" s="14">
        <v>25.92</v>
      </c>
      <c r="AA78" s="15">
        <f t="shared" si="10"/>
        <v>0.60251046025104604</v>
      </c>
      <c r="AB78" s="14"/>
      <c r="AC78" s="14">
        <v>1978</v>
      </c>
      <c r="AD78" s="14">
        <v>7.33</v>
      </c>
      <c r="AE78" s="15">
        <f t="shared" si="11"/>
        <v>0.17038586703858669</v>
      </c>
    </row>
    <row r="79" spans="1:31" x14ac:dyDescent="0.25">
      <c r="A79">
        <v>1979</v>
      </c>
      <c r="B79">
        <v>133</v>
      </c>
      <c r="E79" s="12">
        <v>1979</v>
      </c>
      <c r="F79" s="12">
        <v>7</v>
      </c>
      <c r="G79" s="13">
        <f t="shared" si="12"/>
        <v>1.9178082191780823E-2</v>
      </c>
      <c r="H79" s="12"/>
      <c r="I79" s="12">
        <v>1979</v>
      </c>
      <c r="J79" s="12">
        <v>27</v>
      </c>
      <c r="K79" s="13">
        <f t="shared" si="13"/>
        <v>7.3972602739726029E-2</v>
      </c>
      <c r="L79" s="12"/>
      <c r="M79" s="12">
        <v>1979</v>
      </c>
      <c r="N79" s="12">
        <v>44</v>
      </c>
      <c r="O79" s="13">
        <f t="shared" si="14"/>
        <v>0.12054794520547946</v>
      </c>
      <c r="Q79" s="6">
        <v>1979</v>
      </c>
      <c r="R79" s="5">
        <v>59.6</v>
      </c>
      <c r="U79" s="14">
        <v>1979</v>
      </c>
      <c r="V79" s="14">
        <v>46.98</v>
      </c>
      <c r="W79" s="15">
        <f t="shared" si="9"/>
        <v>0.78825503355704696</v>
      </c>
      <c r="X79" s="14"/>
      <c r="Y79" s="14">
        <v>1979</v>
      </c>
      <c r="Z79" s="14">
        <v>37.08</v>
      </c>
      <c r="AA79" s="15">
        <f t="shared" si="10"/>
        <v>0.62214765100671132</v>
      </c>
      <c r="AB79" s="14"/>
      <c r="AC79" s="14">
        <v>1979</v>
      </c>
      <c r="AD79" s="14">
        <v>14.99</v>
      </c>
      <c r="AE79" s="15">
        <f t="shared" si="11"/>
        <v>0.25151006711409396</v>
      </c>
    </row>
    <row r="80" spans="1:31" x14ac:dyDescent="0.25">
      <c r="A80">
        <v>1980</v>
      </c>
      <c r="B80">
        <v>92</v>
      </c>
      <c r="E80" s="12">
        <v>1980</v>
      </c>
      <c r="F80" s="12">
        <v>2</v>
      </c>
      <c r="G80" s="13">
        <f t="shared" si="12"/>
        <v>5.4794520547945206E-3</v>
      </c>
      <c r="H80" s="12"/>
      <c r="I80" s="12">
        <v>1980</v>
      </c>
      <c r="J80" s="12">
        <v>13</v>
      </c>
      <c r="K80" s="13">
        <f t="shared" si="13"/>
        <v>3.5616438356164383E-2</v>
      </c>
      <c r="L80" s="12"/>
      <c r="M80" s="12">
        <v>1980</v>
      </c>
      <c r="N80" s="12">
        <v>34</v>
      </c>
      <c r="O80" s="13">
        <f t="shared" si="14"/>
        <v>9.3150684931506855E-2</v>
      </c>
      <c r="Q80" s="8">
        <v>1980</v>
      </c>
      <c r="R80" s="7">
        <v>36.36</v>
      </c>
      <c r="U80" s="14">
        <v>1980</v>
      </c>
      <c r="V80" s="14">
        <v>26.21</v>
      </c>
      <c r="W80" s="15">
        <f t="shared" si="9"/>
        <v>0.72084708470847092</v>
      </c>
      <c r="X80" s="14"/>
      <c r="Y80" s="14">
        <v>1980</v>
      </c>
      <c r="Z80" s="14">
        <v>15.26</v>
      </c>
      <c r="AA80" s="15">
        <f t="shared" si="10"/>
        <v>0.4196919691969197</v>
      </c>
      <c r="AB80" s="14"/>
      <c r="AC80" s="14">
        <v>1980</v>
      </c>
      <c r="AD80" s="14">
        <v>4.0999999999999996</v>
      </c>
      <c r="AE80" s="15">
        <f t="shared" si="11"/>
        <v>0.11276127612761275</v>
      </c>
    </row>
    <row r="81" spans="1:31" x14ac:dyDescent="0.25">
      <c r="A81">
        <v>1981</v>
      </c>
      <c r="B81">
        <v>95</v>
      </c>
      <c r="E81" s="12">
        <v>1981</v>
      </c>
      <c r="F81" s="12">
        <v>3</v>
      </c>
      <c r="G81" s="13">
        <f t="shared" si="12"/>
        <v>8.21917808219178E-3</v>
      </c>
      <c r="H81" s="12"/>
      <c r="I81" s="12">
        <v>1981</v>
      </c>
      <c r="J81" s="12">
        <v>16</v>
      </c>
      <c r="K81" s="13">
        <f t="shared" si="13"/>
        <v>4.3835616438356165E-2</v>
      </c>
      <c r="L81" s="12"/>
      <c r="M81" s="12">
        <v>1981</v>
      </c>
      <c r="N81" s="12">
        <v>32</v>
      </c>
      <c r="O81" s="13">
        <f t="shared" si="14"/>
        <v>8.7671232876712329E-2</v>
      </c>
      <c r="Q81" s="6">
        <v>1981</v>
      </c>
      <c r="R81" s="5">
        <v>40.340000000000003</v>
      </c>
      <c r="U81" s="14">
        <v>1981</v>
      </c>
      <c r="V81" s="14">
        <v>29.95</v>
      </c>
      <c r="W81" s="15">
        <f t="shared" si="9"/>
        <v>0.74243926623698553</v>
      </c>
      <c r="X81" s="14"/>
      <c r="Y81" s="14">
        <v>1981</v>
      </c>
      <c r="Z81" s="14">
        <v>21.07</v>
      </c>
      <c r="AA81" s="15">
        <f t="shared" si="10"/>
        <v>0.52231036192364899</v>
      </c>
      <c r="AB81" s="14"/>
      <c r="AC81" s="14">
        <v>1981</v>
      </c>
      <c r="AD81" s="14">
        <v>7.13</v>
      </c>
      <c r="AE81" s="15">
        <f t="shared" si="11"/>
        <v>0.17674764501735249</v>
      </c>
    </row>
    <row r="82" spans="1:31" x14ac:dyDescent="0.25">
      <c r="A82">
        <v>1982</v>
      </c>
      <c r="B82">
        <v>103</v>
      </c>
      <c r="E82" s="12">
        <v>1982</v>
      </c>
      <c r="F82" s="12">
        <v>2</v>
      </c>
      <c r="G82" s="13">
        <f t="shared" si="12"/>
        <v>5.4794520547945206E-3</v>
      </c>
      <c r="H82" s="12"/>
      <c r="I82" s="12">
        <v>1982</v>
      </c>
      <c r="J82" s="12">
        <v>17</v>
      </c>
      <c r="K82" s="13">
        <f t="shared" si="13"/>
        <v>4.6575342465753428E-2</v>
      </c>
      <c r="L82" s="12"/>
      <c r="M82" s="12">
        <v>1982</v>
      </c>
      <c r="N82" s="12">
        <v>31</v>
      </c>
      <c r="O82" s="13">
        <f t="shared" si="14"/>
        <v>8.4931506849315067E-2</v>
      </c>
      <c r="Q82" s="8">
        <v>1982</v>
      </c>
      <c r="R82" s="7">
        <v>38.4</v>
      </c>
      <c r="U82" s="14">
        <v>1982</v>
      </c>
      <c r="V82" s="14">
        <v>27.92</v>
      </c>
      <c r="W82" s="15">
        <f t="shared" si="9"/>
        <v>0.72708333333333341</v>
      </c>
      <c r="X82" s="14"/>
      <c r="Y82" s="14">
        <v>1982</v>
      </c>
      <c r="Z82" s="14">
        <v>20.34</v>
      </c>
      <c r="AA82" s="15">
        <f t="shared" si="10"/>
        <v>0.52968749999999998</v>
      </c>
      <c r="AB82" s="14"/>
      <c r="AC82" s="14">
        <v>1982</v>
      </c>
      <c r="AD82" s="14">
        <v>3.72</v>
      </c>
      <c r="AE82" s="15">
        <f t="shared" si="11"/>
        <v>9.6875000000000003E-2</v>
      </c>
    </row>
    <row r="83" spans="1:31" x14ac:dyDescent="0.25">
      <c r="A83">
        <v>1983</v>
      </c>
      <c r="B83">
        <v>111</v>
      </c>
      <c r="E83" s="12">
        <v>1983</v>
      </c>
      <c r="F83" s="12">
        <v>2</v>
      </c>
      <c r="G83" s="13">
        <f t="shared" si="12"/>
        <v>5.4794520547945206E-3</v>
      </c>
      <c r="H83" s="12"/>
      <c r="I83" s="12">
        <v>1983</v>
      </c>
      <c r="J83" s="12">
        <v>31</v>
      </c>
      <c r="K83" s="13">
        <f t="shared" si="13"/>
        <v>8.4931506849315067E-2</v>
      </c>
      <c r="L83" s="12"/>
      <c r="M83" s="12">
        <v>1983</v>
      </c>
      <c r="N83" s="12">
        <v>50</v>
      </c>
      <c r="O83" s="13">
        <f t="shared" si="14"/>
        <v>0.13698630136986301</v>
      </c>
      <c r="Q83" s="6">
        <v>1983</v>
      </c>
      <c r="R83" s="5">
        <v>58.25</v>
      </c>
      <c r="U83" s="14">
        <v>1983</v>
      </c>
      <c r="V83" s="14">
        <v>47.59</v>
      </c>
      <c r="W83" s="15">
        <f t="shared" si="9"/>
        <v>0.81699570815450651</v>
      </c>
      <c r="X83" s="14"/>
      <c r="Y83" s="14">
        <v>1983</v>
      </c>
      <c r="Z83" s="14">
        <v>36.549999999999997</v>
      </c>
      <c r="AA83" s="15">
        <f t="shared" si="10"/>
        <v>0.62746781115879824</v>
      </c>
      <c r="AB83" s="14"/>
      <c r="AC83" s="14">
        <v>1983</v>
      </c>
      <c r="AD83" s="14">
        <v>4.59</v>
      </c>
      <c r="AE83" s="15">
        <f t="shared" si="11"/>
        <v>7.8798283261802576E-2</v>
      </c>
    </row>
    <row r="84" spans="1:31" x14ac:dyDescent="0.25">
      <c r="A84">
        <v>1984</v>
      </c>
      <c r="B84">
        <v>103</v>
      </c>
      <c r="E84" s="12">
        <v>1984</v>
      </c>
      <c r="F84" s="12">
        <v>3</v>
      </c>
      <c r="G84" s="13">
        <f t="shared" si="12"/>
        <v>8.21917808219178E-3</v>
      </c>
      <c r="H84" s="12"/>
      <c r="I84" s="12">
        <v>1984</v>
      </c>
      <c r="J84" s="12">
        <v>22</v>
      </c>
      <c r="K84" s="13">
        <f t="shared" si="13"/>
        <v>6.0273972602739728E-2</v>
      </c>
      <c r="L84" s="12"/>
      <c r="M84" s="12">
        <v>1984</v>
      </c>
      <c r="N84" s="12">
        <v>36</v>
      </c>
      <c r="O84" s="13">
        <f t="shared" si="14"/>
        <v>9.8630136986301367E-2</v>
      </c>
      <c r="Q84" s="8">
        <v>1984</v>
      </c>
      <c r="R84" s="7">
        <v>45.45</v>
      </c>
      <c r="U84" s="14">
        <v>1984</v>
      </c>
      <c r="V84" s="14">
        <v>34.93</v>
      </c>
      <c r="W84" s="15">
        <f t="shared" si="9"/>
        <v>0.7685368536853685</v>
      </c>
      <c r="X84" s="14"/>
      <c r="Y84" s="14">
        <v>1984</v>
      </c>
      <c r="Z84" s="14">
        <v>26.78</v>
      </c>
      <c r="AA84" s="15">
        <f t="shared" si="10"/>
        <v>0.58921892189218916</v>
      </c>
      <c r="AB84" s="14"/>
      <c r="AC84" s="14">
        <v>1984</v>
      </c>
      <c r="AD84" s="14">
        <v>6.39</v>
      </c>
      <c r="AE84" s="15">
        <f t="shared" si="11"/>
        <v>0.14059405940594058</v>
      </c>
    </row>
    <row r="85" spans="1:31" x14ac:dyDescent="0.25">
      <c r="A85">
        <v>1985</v>
      </c>
      <c r="B85">
        <v>95</v>
      </c>
      <c r="E85" s="12">
        <v>1985</v>
      </c>
      <c r="F85" s="12">
        <v>2</v>
      </c>
      <c r="G85" s="13">
        <f t="shared" si="12"/>
        <v>5.4794520547945206E-3</v>
      </c>
      <c r="H85" s="12"/>
      <c r="I85" s="12">
        <v>1985</v>
      </c>
      <c r="J85" s="12">
        <v>11</v>
      </c>
      <c r="K85" s="13">
        <f t="shared" si="13"/>
        <v>3.0136986301369864E-2</v>
      </c>
      <c r="L85" s="12"/>
      <c r="M85" s="12">
        <v>1985</v>
      </c>
      <c r="N85" s="12">
        <v>29</v>
      </c>
      <c r="O85" s="13">
        <f t="shared" si="14"/>
        <v>7.9452054794520555E-2</v>
      </c>
      <c r="Q85" s="6">
        <v>1985</v>
      </c>
      <c r="R85" s="5">
        <v>35.880000000000003</v>
      </c>
      <c r="U85" s="14">
        <v>1985</v>
      </c>
      <c r="V85" s="14">
        <v>26.42</v>
      </c>
      <c r="W85" s="15">
        <f t="shared" si="9"/>
        <v>0.73634336677814938</v>
      </c>
      <c r="X85" s="14"/>
      <c r="Y85" s="14">
        <v>1985</v>
      </c>
      <c r="Z85" s="14">
        <v>16.5</v>
      </c>
      <c r="AA85" s="15">
        <f t="shared" si="10"/>
        <v>0.45986622073578592</v>
      </c>
      <c r="AB85" s="14"/>
      <c r="AC85" s="14">
        <v>1985</v>
      </c>
      <c r="AD85" s="14">
        <v>7.14</v>
      </c>
      <c r="AE85" s="15">
        <f t="shared" si="11"/>
        <v>0.19899665551839463</v>
      </c>
    </row>
    <row r="86" spans="1:31" x14ac:dyDescent="0.25">
      <c r="A86">
        <v>1986</v>
      </c>
      <c r="B86">
        <v>111</v>
      </c>
      <c r="E86" s="12">
        <v>1986</v>
      </c>
      <c r="F86" s="12">
        <v>4</v>
      </c>
      <c r="G86" s="13">
        <f t="shared" si="12"/>
        <v>1.0958904109589041E-2</v>
      </c>
      <c r="H86" s="12"/>
      <c r="I86" s="12">
        <v>1986</v>
      </c>
      <c r="J86" s="12">
        <v>16</v>
      </c>
      <c r="K86" s="13">
        <f t="shared" si="13"/>
        <v>4.3835616438356165E-2</v>
      </c>
      <c r="L86" s="12"/>
      <c r="M86" s="12">
        <v>1986</v>
      </c>
      <c r="N86" s="12">
        <v>37</v>
      </c>
      <c r="O86" s="13">
        <f t="shared" si="14"/>
        <v>0.10136986301369863</v>
      </c>
      <c r="Q86" s="8">
        <v>1986</v>
      </c>
      <c r="R86" s="7">
        <v>44.76</v>
      </c>
      <c r="U86" s="14">
        <v>1986</v>
      </c>
      <c r="V86" s="14">
        <v>35.020000000000003</v>
      </c>
      <c r="W86" s="15">
        <f t="shared" si="9"/>
        <v>0.78239499553172487</v>
      </c>
      <c r="X86" s="14"/>
      <c r="Y86" s="14">
        <v>1986</v>
      </c>
      <c r="Z86" s="14">
        <v>22.91</v>
      </c>
      <c r="AA86" s="15">
        <f t="shared" si="10"/>
        <v>0.51184092940125114</v>
      </c>
      <c r="AB86" s="14"/>
      <c r="AC86" s="14">
        <v>1986</v>
      </c>
      <c r="AD86" s="14">
        <v>10.08</v>
      </c>
      <c r="AE86" s="15">
        <f t="shared" si="11"/>
        <v>0.22520107238605899</v>
      </c>
    </row>
    <row r="87" spans="1:31" x14ac:dyDescent="0.25">
      <c r="A87">
        <v>1987</v>
      </c>
      <c r="B87">
        <v>98</v>
      </c>
      <c r="E87" s="12">
        <v>1987</v>
      </c>
      <c r="F87" s="12">
        <v>6</v>
      </c>
      <c r="G87" s="13">
        <f t="shared" si="12"/>
        <v>1.643835616438356E-2</v>
      </c>
      <c r="H87" s="12"/>
      <c r="I87" s="12">
        <v>1987</v>
      </c>
      <c r="J87" s="12">
        <v>19</v>
      </c>
      <c r="K87" s="13">
        <f t="shared" si="13"/>
        <v>5.2054794520547946E-2</v>
      </c>
      <c r="L87" s="12"/>
      <c r="M87" s="12">
        <v>1987</v>
      </c>
      <c r="N87" s="12">
        <v>40</v>
      </c>
      <c r="O87" s="13">
        <f t="shared" si="14"/>
        <v>0.1095890410958904</v>
      </c>
      <c r="Q87" s="6">
        <v>1987</v>
      </c>
      <c r="R87" s="5">
        <v>48.12</v>
      </c>
      <c r="U87" s="14">
        <v>1987</v>
      </c>
      <c r="V87" s="14">
        <v>39.94</v>
      </c>
      <c r="W87" s="15">
        <f t="shared" si="9"/>
        <v>0.8300083125519534</v>
      </c>
      <c r="X87" s="14"/>
      <c r="Y87" s="14">
        <v>1987</v>
      </c>
      <c r="Z87" s="14">
        <v>27.37</v>
      </c>
      <c r="AA87" s="15">
        <f t="shared" si="10"/>
        <v>0.56878636741479638</v>
      </c>
      <c r="AB87" s="14"/>
      <c r="AC87" s="14">
        <v>1987</v>
      </c>
      <c r="AD87" s="14">
        <v>13.02</v>
      </c>
      <c r="AE87" s="15">
        <f t="shared" si="11"/>
        <v>0.27057356608478805</v>
      </c>
    </row>
    <row r="88" spans="1:31" x14ac:dyDescent="0.25">
      <c r="A88">
        <v>1988</v>
      </c>
      <c r="B88">
        <v>92</v>
      </c>
      <c r="E88" s="12">
        <v>1988</v>
      </c>
      <c r="F88" s="12">
        <v>1</v>
      </c>
      <c r="G88" s="13">
        <f t="shared" si="12"/>
        <v>2.7397260273972603E-3</v>
      </c>
      <c r="H88" s="12"/>
      <c r="I88" s="12">
        <v>1988</v>
      </c>
      <c r="J88" s="12">
        <v>17</v>
      </c>
      <c r="K88" s="13">
        <f t="shared" si="13"/>
        <v>4.6575342465753428E-2</v>
      </c>
      <c r="L88" s="12"/>
      <c r="M88" s="12">
        <v>1988</v>
      </c>
      <c r="N88" s="12">
        <v>36</v>
      </c>
      <c r="O88" s="13">
        <f t="shared" si="14"/>
        <v>9.8630136986301367E-2</v>
      </c>
      <c r="Q88" s="8">
        <v>1988</v>
      </c>
      <c r="R88" s="7">
        <v>36.090000000000003</v>
      </c>
      <c r="U88" s="14">
        <v>1988</v>
      </c>
      <c r="V88" s="14">
        <v>27.13</v>
      </c>
      <c r="W88" s="15">
        <f t="shared" si="9"/>
        <v>0.75173178165696863</v>
      </c>
      <c r="X88" s="14"/>
      <c r="Y88" s="14">
        <v>1988</v>
      </c>
      <c r="Z88" s="14">
        <v>16.38</v>
      </c>
      <c r="AA88" s="15">
        <f t="shared" si="10"/>
        <v>0.45386533665835405</v>
      </c>
      <c r="AB88" s="14"/>
      <c r="AC88" s="14">
        <v>1988</v>
      </c>
      <c r="AD88" s="14">
        <v>1.95</v>
      </c>
      <c r="AE88" s="15">
        <f t="shared" si="11"/>
        <v>5.4031587697423104E-2</v>
      </c>
    </row>
    <row r="89" spans="1:31" x14ac:dyDescent="0.25">
      <c r="A89">
        <v>1989</v>
      </c>
      <c r="B89">
        <v>70</v>
      </c>
      <c r="E89" s="12">
        <v>1989</v>
      </c>
      <c r="F89" s="12">
        <v>4</v>
      </c>
      <c r="G89" s="13">
        <f t="shared" si="12"/>
        <v>1.0958904109589041E-2</v>
      </c>
      <c r="H89" s="12"/>
      <c r="I89" s="12">
        <v>1989</v>
      </c>
      <c r="J89" s="12">
        <v>18</v>
      </c>
      <c r="K89" s="13">
        <f t="shared" si="13"/>
        <v>4.9315068493150684E-2</v>
      </c>
      <c r="L89" s="12"/>
      <c r="M89" s="12">
        <v>1989</v>
      </c>
      <c r="N89" s="12">
        <v>31</v>
      </c>
      <c r="O89" s="13">
        <f t="shared" si="14"/>
        <v>8.4931506849315067E-2</v>
      </c>
      <c r="Q89" s="6">
        <v>1989</v>
      </c>
      <c r="R89" s="5">
        <v>40.47</v>
      </c>
      <c r="U89" s="14">
        <v>1989</v>
      </c>
      <c r="V89" s="14">
        <v>33.75</v>
      </c>
      <c r="W89" s="15">
        <f t="shared" si="9"/>
        <v>0.83395107487027431</v>
      </c>
      <c r="X89" s="14"/>
      <c r="Y89" s="14">
        <v>1989</v>
      </c>
      <c r="Z89" s="14">
        <v>25.92</v>
      </c>
      <c r="AA89" s="15">
        <f t="shared" si="10"/>
        <v>0.6404744255003707</v>
      </c>
      <c r="AB89" s="14"/>
      <c r="AC89" s="14">
        <v>1989</v>
      </c>
      <c r="AD89" s="14">
        <v>9.58</v>
      </c>
      <c r="AE89" s="15">
        <f t="shared" si="11"/>
        <v>0.23671855695576971</v>
      </c>
    </row>
    <row r="90" spans="1:31" x14ac:dyDescent="0.25">
      <c r="A90">
        <v>1990</v>
      </c>
      <c r="B90">
        <v>110</v>
      </c>
      <c r="E90" s="12">
        <v>1990</v>
      </c>
      <c r="F90" s="12">
        <v>3</v>
      </c>
      <c r="G90" s="13">
        <f t="shared" si="12"/>
        <v>8.21917808219178E-3</v>
      </c>
      <c r="H90" s="12"/>
      <c r="I90" s="12">
        <v>1990</v>
      </c>
      <c r="J90" s="12">
        <v>22</v>
      </c>
      <c r="K90" s="13">
        <f t="shared" si="13"/>
        <v>6.0273972602739728E-2</v>
      </c>
      <c r="L90" s="12"/>
      <c r="M90" s="12">
        <v>1990</v>
      </c>
      <c r="N90" s="12">
        <v>36</v>
      </c>
      <c r="O90" s="13">
        <f t="shared" si="14"/>
        <v>9.8630136986301367E-2</v>
      </c>
      <c r="Q90" s="8">
        <v>1990</v>
      </c>
      <c r="R90" s="7">
        <v>51</v>
      </c>
      <c r="U90" s="14">
        <v>1990</v>
      </c>
      <c r="V90" s="14">
        <v>39.21</v>
      </c>
      <c r="W90" s="15">
        <f t="shared" si="9"/>
        <v>0.76882352941176468</v>
      </c>
      <c r="X90" s="14"/>
      <c r="Y90" s="14">
        <v>1990</v>
      </c>
      <c r="Z90" s="14">
        <v>30.89</v>
      </c>
      <c r="AA90" s="15">
        <f t="shared" si="10"/>
        <v>0.60568627450980395</v>
      </c>
      <c r="AB90" s="14"/>
      <c r="AC90" s="14">
        <v>1990</v>
      </c>
      <c r="AD90" s="14">
        <v>9.02</v>
      </c>
      <c r="AE90" s="15">
        <f t="shared" si="11"/>
        <v>0.1768627450980392</v>
      </c>
    </row>
    <row r="91" spans="1:31" x14ac:dyDescent="0.25">
      <c r="A91">
        <v>1991</v>
      </c>
      <c r="B91">
        <v>90</v>
      </c>
      <c r="E91" s="12">
        <v>1991</v>
      </c>
      <c r="F91" s="12">
        <v>5</v>
      </c>
      <c r="G91" s="13">
        <f t="shared" si="12"/>
        <v>1.3698630136986301E-2</v>
      </c>
      <c r="H91" s="12"/>
      <c r="I91" s="12">
        <v>1991</v>
      </c>
      <c r="J91" s="12">
        <v>22</v>
      </c>
      <c r="K91" s="13">
        <f t="shared" si="13"/>
        <v>6.0273972602739728E-2</v>
      </c>
      <c r="L91" s="12"/>
      <c r="M91" s="12">
        <v>1991</v>
      </c>
      <c r="N91" s="12">
        <v>33</v>
      </c>
      <c r="O91" s="13">
        <f t="shared" si="14"/>
        <v>9.0410958904109592E-2</v>
      </c>
      <c r="Q91" s="6">
        <v>1991</v>
      </c>
      <c r="R91" s="5">
        <v>48.58</v>
      </c>
      <c r="U91" s="14">
        <v>1991</v>
      </c>
      <c r="V91" s="14">
        <v>38.99</v>
      </c>
      <c r="W91" s="15">
        <f t="shared" si="9"/>
        <v>0.8025936599423632</v>
      </c>
      <c r="X91" s="14"/>
      <c r="Y91" s="14">
        <v>1991</v>
      </c>
      <c r="Z91" s="14">
        <v>32.76</v>
      </c>
      <c r="AA91" s="15">
        <f t="shared" si="10"/>
        <v>0.67435158501440917</v>
      </c>
      <c r="AB91" s="14"/>
      <c r="AC91" s="14">
        <v>1991</v>
      </c>
      <c r="AD91" s="14">
        <v>12.98</v>
      </c>
      <c r="AE91" s="15">
        <f t="shared" si="11"/>
        <v>0.26718814326883494</v>
      </c>
    </row>
    <row r="92" spans="1:31" x14ac:dyDescent="0.25">
      <c r="A92">
        <v>1992</v>
      </c>
      <c r="B92">
        <v>106</v>
      </c>
      <c r="E92" s="12">
        <v>1992</v>
      </c>
      <c r="F92" s="12">
        <v>5</v>
      </c>
      <c r="G92" s="13">
        <f t="shared" si="12"/>
        <v>1.3698630136986301E-2</v>
      </c>
      <c r="H92" s="12"/>
      <c r="I92" s="12">
        <v>1992</v>
      </c>
      <c r="J92" s="12">
        <v>14</v>
      </c>
      <c r="K92" s="13">
        <f t="shared" si="13"/>
        <v>3.8356164383561646E-2</v>
      </c>
      <c r="L92" s="12"/>
      <c r="M92" s="12">
        <v>1992</v>
      </c>
      <c r="N92" s="12">
        <v>35</v>
      </c>
      <c r="O92" s="13">
        <f t="shared" si="14"/>
        <v>9.5890410958904104E-2</v>
      </c>
      <c r="Q92" s="8">
        <v>1992</v>
      </c>
      <c r="R92" s="7">
        <v>44.22</v>
      </c>
      <c r="U92" s="14">
        <v>1992</v>
      </c>
      <c r="V92" s="14">
        <v>33.26</v>
      </c>
      <c r="W92" s="15">
        <f t="shared" si="9"/>
        <v>0.75214834916327455</v>
      </c>
      <c r="X92" s="14"/>
      <c r="Y92" s="14">
        <v>1992</v>
      </c>
      <c r="Z92" s="14">
        <v>21.88</v>
      </c>
      <c r="AA92" s="15">
        <f t="shared" si="10"/>
        <v>0.49479873360470372</v>
      </c>
      <c r="AB92" s="14"/>
      <c r="AC92" s="14">
        <v>1992</v>
      </c>
      <c r="AD92" s="14">
        <v>12.1</v>
      </c>
      <c r="AE92" s="15">
        <f t="shared" si="11"/>
        <v>0.27363184079601988</v>
      </c>
    </row>
    <row r="93" spans="1:31" x14ac:dyDescent="0.25">
      <c r="A93">
        <v>1993</v>
      </c>
      <c r="B93">
        <v>102</v>
      </c>
      <c r="E93" s="12">
        <v>1993</v>
      </c>
      <c r="F93" s="12">
        <v>4</v>
      </c>
      <c r="G93" s="13">
        <f t="shared" si="12"/>
        <v>1.0958904109589041E-2</v>
      </c>
      <c r="H93" s="12"/>
      <c r="I93" s="12">
        <v>1993</v>
      </c>
      <c r="J93" s="12">
        <v>18</v>
      </c>
      <c r="K93" s="13">
        <f t="shared" si="13"/>
        <v>4.9315068493150684E-2</v>
      </c>
      <c r="L93" s="12"/>
      <c r="M93" s="12">
        <v>1993</v>
      </c>
      <c r="N93" s="12">
        <v>37</v>
      </c>
      <c r="O93" s="13">
        <f t="shared" si="14"/>
        <v>0.10136986301369863</v>
      </c>
      <c r="Q93" s="6">
        <v>1993</v>
      </c>
      <c r="R93" s="5">
        <v>47.36</v>
      </c>
      <c r="U93" s="14">
        <v>1993</v>
      </c>
      <c r="V93" s="14">
        <v>36.04</v>
      </c>
      <c r="W93" s="15">
        <f t="shared" si="9"/>
        <v>0.76097972972972971</v>
      </c>
      <c r="X93" s="14"/>
      <c r="Y93" s="14">
        <v>1993</v>
      </c>
      <c r="Z93" s="14">
        <v>25.21</v>
      </c>
      <c r="AA93" s="15">
        <f t="shared" si="10"/>
        <v>0.53230574324324331</v>
      </c>
      <c r="AB93" s="14"/>
      <c r="AC93" s="14">
        <v>1993</v>
      </c>
      <c r="AD93" s="14">
        <v>9.3000000000000007</v>
      </c>
      <c r="AE93" s="15">
        <f t="shared" si="11"/>
        <v>0.19636824324324326</v>
      </c>
    </row>
    <row r="94" spans="1:31" x14ac:dyDescent="0.25">
      <c r="A94">
        <v>1994</v>
      </c>
      <c r="B94">
        <v>107</v>
      </c>
      <c r="E94" s="12">
        <v>1994</v>
      </c>
      <c r="F94" s="12">
        <v>4</v>
      </c>
      <c r="G94" s="13">
        <f t="shared" si="12"/>
        <v>1.0958904109589041E-2</v>
      </c>
      <c r="H94" s="12"/>
      <c r="I94" s="12">
        <v>1994</v>
      </c>
      <c r="J94" s="12">
        <v>21</v>
      </c>
      <c r="K94" s="13">
        <f t="shared" si="13"/>
        <v>5.7534246575342465E-2</v>
      </c>
      <c r="L94" s="12"/>
      <c r="M94" s="12">
        <v>1994</v>
      </c>
      <c r="N94" s="12">
        <v>43</v>
      </c>
      <c r="O94" s="13">
        <f t="shared" si="14"/>
        <v>0.11780821917808219</v>
      </c>
      <c r="Q94" s="8">
        <v>1994</v>
      </c>
      <c r="R94" s="7">
        <v>49.96</v>
      </c>
      <c r="U94" s="14">
        <v>1994</v>
      </c>
      <c r="V94" s="14">
        <v>39.86</v>
      </c>
      <c r="W94" s="15">
        <f t="shared" si="9"/>
        <v>0.79783827061649315</v>
      </c>
      <c r="X94" s="14"/>
      <c r="Y94" s="14">
        <v>1994</v>
      </c>
      <c r="Z94" s="14">
        <v>28.22</v>
      </c>
      <c r="AA94" s="15">
        <f t="shared" si="10"/>
        <v>0.56485188150520416</v>
      </c>
      <c r="AB94" s="14"/>
      <c r="AC94" s="14">
        <v>1994</v>
      </c>
      <c r="AD94" s="14">
        <v>8.51</v>
      </c>
      <c r="AE94" s="15">
        <f t="shared" si="11"/>
        <v>0.17033626901521215</v>
      </c>
    </row>
    <row r="95" spans="1:31" x14ac:dyDescent="0.25">
      <c r="A95">
        <v>1995</v>
      </c>
      <c r="B95">
        <v>96</v>
      </c>
      <c r="E95" s="12">
        <v>1995</v>
      </c>
      <c r="F95" s="12">
        <v>2</v>
      </c>
      <c r="G95" s="13">
        <f t="shared" si="12"/>
        <v>5.4794520547945206E-3</v>
      </c>
      <c r="H95" s="12"/>
      <c r="I95" s="12">
        <v>1995</v>
      </c>
      <c r="J95" s="12">
        <v>15</v>
      </c>
      <c r="K95" s="13">
        <f t="shared" si="13"/>
        <v>4.1095890410958902E-2</v>
      </c>
      <c r="L95" s="12"/>
      <c r="M95" s="12">
        <v>1995</v>
      </c>
      <c r="N95" s="12">
        <v>33</v>
      </c>
      <c r="O95" s="13">
        <f t="shared" si="14"/>
        <v>9.0410958904109592E-2</v>
      </c>
      <c r="Q95" s="6">
        <v>1995</v>
      </c>
      <c r="R95" s="5">
        <v>38.82</v>
      </c>
      <c r="U95" s="14">
        <v>1995</v>
      </c>
      <c r="V95" s="14">
        <v>30.09</v>
      </c>
      <c r="W95" s="15">
        <f t="shared" si="9"/>
        <v>0.77511591962905713</v>
      </c>
      <c r="X95" s="14"/>
      <c r="Y95" s="14">
        <v>1995</v>
      </c>
      <c r="Z95" s="14">
        <v>20.03</v>
      </c>
      <c r="AA95" s="15">
        <f t="shared" si="10"/>
        <v>0.51597114889232354</v>
      </c>
      <c r="AB95" s="14"/>
      <c r="AC95" s="14">
        <v>1995</v>
      </c>
      <c r="AD95" s="14">
        <v>4.84</v>
      </c>
      <c r="AE95" s="15">
        <f t="shared" si="11"/>
        <v>0.1246780010303967</v>
      </c>
    </row>
    <row r="96" spans="1:31" x14ac:dyDescent="0.25">
      <c r="A96">
        <v>1996</v>
      </c>
      <c r="B96">
        <v>118</v>
      </c>
      <c r="E96" s="12">
        <v>1996</v>
      </c>
      <c r="F96" s="12">
        <v>5</v>
      </c>
      <c r="G96" s="13">
        <f t="shared" si="12"/>
        <v>1.3698630136986301E-2</v>
      </c>
      <c r="H96" s="12"/>
      <c r="I96" s="12">
        <v>1996</v>
      </c>
      <c r="J96" s="12">
        <v>23</v>
      </c>
      <c r="K96" s="13">
        <f t="shared" si="13"/>
        <v>6.3013698630136991E-2</v>
      </c>
      <c r="L96" s="12"/>
      <c r="M96" s="12">
        <v>1996</v>
      </c>
      <c r="N96" s="12">
        <v>58</v>
      </c>
      <c r="O96" s="13">
        <f t="shared" si="14"/>
        <v>0.15890410958904111</v>
      </c>
      <c r="Q96" s="8">
        <v>1996</v>
      </c>
      <c r="R96" s="7">
        <v>59.58</v>
      </c>
      <c r="U96" s="14">
        <v>1996</v>
      </c>
      <c r="V96" s="14">
        <v>51.49</v>
      </c>
      <c r="W96" s="15">
        <f t="shared" si="9"/>
        <v>0.86421617992614974</v>
      </c>
      <c r="X96" s="14"/>
      <c r="Y96" s="14">
        <v>1996</v>
      </c>
      <c r="Z96" s="14">
        <v>32.54</v>
      </c>
      <c r="AA96" s="15">
        <f t="shared" si="10"/>
        <v>0.5461564283316549</v>
      </c>
      <c r="AB96" s="14"/>
      <c r="AC96" s="14">
        <v>1996</v>
      </c>
      <c r="AD96" s="14">
        <v>13.62</v>
      </c>
      <c r="AE96" s="15">
        <f t="shared" si="11"/>
        <v>0.22860020140986909</v>
      </c>
    </row>
    <row r="97" spans="1:31" x14ac:dyDescent="0.25">
      <c r="A97">
        <v>1997</v>
      </c>
      <c r="B97">
        <v>95</v>
      </c>
      <c r="E97" s="12">
        <v>1997</v>
      </c>
      <c r="F97" s="12">
        <v>3</v>
      </c>
      <c r="G97" s="13">
        <f t="shared" si="12"/>
        <v>8.21917808219178E-3</v>
      </c>
      <c r="H97" s="12"/>
      <c r="I97" s="12">
        <v>1997</v>
      </c>
      <c r="J97" s="12">
        <v>18</v>
      </c>
      <c r="K97" s="13">
        <f t="shared" si="13"/>
        <v>4.9315068493150684E-2</v>
      </c>
      <c r="L97" s="12"/>
      <c r="M97" s="12">
        <v>1997</v>
      </c>
      <c r="N97" s="12">
        <v>35</v>
      </c>
      <c r="O97" s="13">
        <f t="shared" si="14"/>
        <v>9.5890410958904104E-2</v>
      </c>
      <c r="Q97" s="6">
        <v>1997</v>
      </c>
      <c r="R97" s="5">
        <v>44.67</v>
      </c>
      <c r="U97" s="14">
        <v>1997</v>
      </c>
      <c r="V97" s="14">
        <v>32.72</v>
      </c>
      <c r="W97" s="15">
        <f t="shared" si="9"/>
        <v>0.73248265054846651</v>
      </c>
      <c r="X97" s="14"/>
      <c r="Y97" s="14">
        <v>1997</v>
      </c>
      <c r="Z97" s="14">
        <v>22.67</v>
      </c>
      <c r="AA97" s="15">
        <f t="shared" si="10"/>
        <v>0.50749944034027317</v>
      </c>
      <c r="AB97" s="14"/>
      <c r="AC97" s="14">
        <v>1997</v>
      </c>
      <c r="AD97" s="14">
        <v>7.38</v>
      </c>
      <c r="AE97" s="15">
        <f t="shared" si="11"/>
        <v>0.16521155137676291</v>
      </c>
    </row>
    <row r="98" spans="1:31" x14ac:dyDescent="0.25">
      <c r="A98">
        <v>1998</v>
      </c>
      <c r="B98">
        <v>94</v>
      </c>
      <c r="E98" s="12">
        <v>1998</v>
      </c>
      <c r="F98" s="12">
        <v>2</v>
      </c>
      <c r="G98" s="13">
        <f t="shared" si="12"/>
        <v>5.4794520547945206E-3</v>
      </c>
      <c r="H98" s="12"/>
      <c r="I98" s="12">
        <v>1998</v>
      </c>
      <c r="J98" s="12">
        <v>16</v>
      </c>
      <c r="K98" s="13">
        <f t="shared" si="13"/>
        <v>4.3835616438356165E-2</v>
      </c>
      <c r="L98" s="12"/>
      <c r="M98" s="12">
        <v>1998</v>
      </c>
      <c r="N98" s="12">
        <v>36</v>
      </c>
      <c r="O98" s="13">
        <f t="shared" si="14"/>
        <v>9.8630136986301367E-2</v>
      </c>
      <c r="Q98" s="8">
        <v>1998</v>
      </c>
      <c r="R98" s="7">
        <v>42.24</v>
      </c>
      <c r="U98" s="14">
        <v>1998</v>
      </c>
      <c r="V98" s="14">
        <v>31.82</v>
      </c>
      <c r="W98" s="15">
        <f t="shared" ref="W98:W117" si="15">V98/R98</f>
        <v>0.75331439393939392</v>
      </c>
      <c r="X98" s="14"/>
      <c r="Y98" s="14">
        <v>1998</v>
      </c>
      <c r="Z98" s="14">
        <v>19.850000000000001</v>
      </c>
      <c r="AA98" s="15">
        <f t="shared" ref="AA98:AA117" si="16">Z98/R98</f>
        <v>0.46993371212121215</v>
      </c>
      <c r="AB98" s="14"/>
      <c r="AC98" s="14">
        <v>1998</v>
      </c>
      <c r="AD98" s="14">
        <v>4.33</v>
      </c>
      <c r="AE98" s="15">
        <f t="shared" ref="AE98:AE117" si="17">AD98/R98</f>
        <v>0.1025094696969697</v>
      </c>
    </row>
    <row r="99" spans="1:31" x14ac:dyDescent="0.25">
      <c r="A99">
        <v>1999</v>
      </c>
      <c r="B99">
        <v>89</v>
      </c>
      <c r="E99" s="12">
        <v>1999</v>
      </c>
      <c r="F99" s="12">
        <v>5</v>
      </c>
      <c r="G99" s="13">
        <f t="shared" si="12"/>
        <v>1.3698630136986301E-2</v>
      </c>
      <c r="H99" s="12"/>
      <c r="I99" s="12">
        <v>1999</v>
      </c>
      <c r="J99" s="12">
        <v>19</v>
      </c>
      <c r="K99" s="13">
        <f t="shared" si="13"/>
        <v>5.2054794520547946E-2</v>
      </c>
      <c r="L99" s="12"/>
      <c r="M99" s="12">
        <v>1999</v>
      </c>
      <c r="N99" s="12">
        <v>35</v>
      </c>
      <c r="O99" s="13">
        <f t="shared" si="14"/>
        <v>9.5890410958904104E-2</v>
      </c>
      <c r="Q99" s="6">
        <v>1999</v>
      </c>
      <c r="R99" s="5">
        <v>49.23</v>
      </c>
      <c r="U99" s="14">
        <v>1999</v>
      </c>
      <c r="V99" s="14">
        <v>38.36</v>
      </c>
      <c r="W99" s="15">
        <f t="shared" si="15"/>
        <v>0.77919967499492182</v>
      </c>
      <c r="X99" s="14"/>
      <c r="Y99" s="14">
        <v>1999</v>
      </c>
      <c r="Z99" s="14">
        <v>29.46</v>
      </c>
      <c r="AA99" s="15">
        <f t="shared" si="16"/>
        <v>0.59841560024375384</v>
      </c>
      <c r="AB99" s="14"/>
      <c r="AC99" s="14">
        <v>1999</v>
      </c>
      <c r="AD99" s="14">
        <v>13.38</v>
      </c>
      <c r="AE99" s="15">
        <f t="shared" si="17"/>
        <v>0.27178549664838514</v>
      </c>
    </row>
    <row r="100" spans="1:31" x14ac:dyDescent="0.25">
      <c r="A100">
        <v>2000</v>
      </c>
      <c r="B100">
        <v>92</v>
      </c>
      <c r="E100" s="12">
        <v>2000</v>
      </c>
      <c r="F100" s="12">
        <v>8</v>
      </c>
      <c r="G100" s="13">
        <f t="shared" si="12"/>
        <v>2.1917808219178082E-2</v>
      </c>
      <c r="H100" s="12"/>
      <c r="I100" s="12">
        <v>2000</v>
      </c>
      <c r="J100" s="12">
        <v>17</v>
      </c>
      <c r="K100" s="13">
        <f t="shared" si="13"/>
        <v>4.6575342465753428E-2</v>
      </c>
      <c r="L100" s="12"/>
      <c r="M100" s="12">
        <v>2000</v>
      </c>
      <c r="N100" s="12">
        <v>39</v>
      </c>
      <c r="O100" s="13">
        <f t="shared" si="14"/>
        <v>0.10684931506849316</v>
      </c>
      <c r="Q100" s="8">
        <v>2000</v>
      </c>
      <c r="R100" s="7">
        <v>48.15</v>
      </c>
      <c r="U100" s="14">
        <v>2000</v>
      </c>
      <c r="V100" s="14">
        <v>39.21</v>
      </c>
      <c r="W100" s="15">
        <f t="shared" si="15"/>
        <v>0.81433021806853589</v>
      </c>
      <c r="X100" s="14"/>
      <c r="Y100" s="14">
        <v>2000</v>
      </c>
      <c r="Z100" s="14">
        <v>26.8</v>
      </c>
      <c r="AA100" s="15">
        <f t="shared" si="16"/>
        <v>0.55659397715472481</v>
      </c>
      <c r="AB100" s="14"/>
      <c r="AC100" s="14">
        <v>2000</v>
      </c>
      <c r="AD100" s="14">
        <v>17.09</v>
      </c>
      <c r="AE100" s="15">
        <f t="shared" si="17"/>
        <v>0.35493250259605402</v>
      </c>
    </row>
    <row r="101" spans="1:31" x14ac:dyDescent="0.25">
      <c r="A101">
        <v>2001</v>
      </c>
      <c r="B101">
        <v>86</v>
      </c>
      <c r="E101" s="12">
        <v>2001</v>
      </c>
      <c r="F101" s="12">
        <v>3</v>
      </c>
      <c r="G101" s="13">
        <f t="shared" si="12"/>
        <v>8.21917808219178E-3</v>
      </c>
      <c r="H101" s="12"/>
      <c r="I101" s="12">
        <v>2001</v>
      </c>
      <c r="J101" s="12">
        <v>13</v>
      </c>
      <c r="K101" s="13">
        <f t="shared" si="13"/>
        <v>3.5616438356164383E-2</v>
      </c>
      <c r="L101" s="12"/>
      <c r="M101" s="12">
        <v>2001</v>
      </c>
      <c r="N101" s="12">
        <v>30</v>
      </c>
      <c r="O101" s="13">
        <f t="shared" si="14"/>
        <v>8.2191780821917804E-2</v>
      </c>
      <c r="Q101" s="6">
        <v>2001</v>
      </c>
      <c r="R101" s="5">
        <v>35.72</v>
      </c>
      <c r="U101" s="14">
        <v>2001</v>
      </c>
      <c r="V101" s="14">
        <v>26.31</v>
      </c>
      <c r="W101" s="15">
        <f t="shared" si="15"/>
        <v>0.73656215005599102</v>
      </c>
      <c r="X101" s="14"/>
      <c r="Y101" s="14">
        <v>2001</v>
      </c>
      <c r="Z101" s="14">
        <v>16.34</v>
      </c>
      <c r="AA101" s="15">
        <f t="shared" si="16"/>
        <v>0.45744680851063829</v>
      </c>
      <c r="AB101" s="14"/>
      <c r="AC101" s="14">
        <v>2001</v>
      </c>
      <c r="AD101" s="14">
        <v>6.62</v>
      </c>
      <c r="AE101" s="15">
        <f t="shared" si="17"/>
        <v>0.1853303471444569</v>
      </c>
    </row>
    <row r="102" spans="1:31" x14ac:dyDescent="0.25">
      <c r="A102">
        <v>2002</v>
      </c>
      <c r="B102">
        <v>99</v>
      </c>
      <c r="E102" s="12">
        <v>2002</v>
      </c>
      <c r="F102" s="12">
        <v>3</v>
      </c>
      <c r="G102" s="13">
        <f t="shared" si="12"/>
        <v>8.21917808219178E-3</v>
      </c>
      <c r="H102" s="12"/>
      <c r="I102" s="12">
        <v>2002</v>
      </c>
      <c r="J102" s="12">
        <v>21</v>
      </c>
      <c r="K102" s="13">
        <f t="shared" si="13"/>
        <v>5.7534246575342465E-2</v>
      </c>
      <c r="L102" s="12"/>
      <c r="M102" s="12">
        <v>2002</v>
      </c>
      <c r="N102" s="12">
        <v>39</v>
      </c>
      <c r="O102" s="13">
        <f t="shared" si="14"/>
        <v>0.10684931506849316</v>
      </c>
      <c r="Q102" s="8">
        <v>2002</v>
      </c>
      <c r="R102" s="7">
        <v>45.83</v>
      </c>
      <c r="U102" s="14">
        <v>2002</v>
      </c>
      <c r="V102" s="14">
        <v>35.950000000000003</v>
      </c>
      <c r="W102" s="15">
        <f t="shared" si="15"/>
        <v>0.78442068514073759</v>
      </c>
      <c r="X102" s="14"/>
      <c r="Y102" s="14">
        <v>2002</v>
      </c>
      <c r="Z102" s="14">
        <v>25.32</v>
      </c>
      <c r="AA102" s="15">
        <f t="shared" si="16"/>
        <v>0.55247654374863631</v>
      </c>
      <c r="AB102" s="14"/>
      <c r="AC102" s="14">
        <v>2002</v>
      </c>
      <c r="AD102" s="14">
        <v>6.22</v>
      </c>
      <c r="AE102" s="15">
        <f t="shared" si="17"/>
        <v>0.13571896137900938</v>
      </c>
    </row>
    <row r="103" spans="1:31" x14ac:dyDescent="0.25">
      <c r="A103">
        <v>2003</v>
      </c>
      <c r="B103">
        <v>119</v>
      </c>
      <c r="E103" s="12">
        <v>2003</v>
      </c>
      <c r="F103" s="12">
        <v>2</v>
      </c>
      <c r="G103" s="13">
        <f t="shared" si="12"/>
        <v>5.4794520547945206E-3</v>
      </c>
      <c r="H103" s="12"/>
      <c r="I103" s="12">
        <v>2003</v>
      </c>
      <c r="J103" s="12">
        <v>22</v>
      </c>
      <c r="K103" s="13">
        <f t="shared" si="13"/>
        <v>6.0273972602739728E-2</v>
      </c>
      <c r="L103" s="12"/>
      <c r="M103" s="12">
        <v>2003</v>
      </c>
      <c r="N103" s="12">
        <v>51</v>
      </c>
      <c r="O103" s="13">
        <f t="shared" si="14"/>
        <v>0.13972602739726028</v>
      </c>
      <c r="Q103" s="6">
        <v>2003</v>
      </c>
      <c r="R103" s="5">
        <v>58.65</v>
      </c>
      <c r="U103" s="14">
        <v>2003</v>
      </c>
      <c r="V103" s="14">
        <v>46.39</v>
      </c>
      <c r="W103" s="15">
        <f t="shared" si="15"/>
        <v>0.7909633418584826</v>
      </c>
      <c r="X103" s="14"/>
      <c r="Y103" s="14">
        <v>2003</v>
      </c>
      <c r="Z103" s="14">
        <v>29.43</v>
      </c>
      <c r="AA103" s="15">
        <f t="shared" si="16"/>
        <v>0.50179028132992332</v>
      </c>
      <c r="AB103" s="14"/>
      <c r="AC103" s="14">
        <v>2003</v>
      </c>
      <c r="AD103" s="14">
        <v>5.99</v>
      </c>
      <c r="AE103" s="15">
        <f t="shared" si="17"/>
        <v>0.10213128729752771</v>
      </c>
    </row>
    <row r="104" spans="1:31" x14ac:dyDescent="0.25">
      <c r="A104">
        <v>2004</v>
      </c>
      <c r="B104">
        <v>107</v>
      </c>
      <c r="E104" s="12">
        <v>2004</v>
      </c>
      <c r="F104" s="12">
        <v>8</v>
      </c>
      <c r="G104" s="13">
        <f t="shared" si="12"/>
        <v>2.1917808219178082E-2</v>
      </c>
      <c r="H104" s="12"/>
      <c r="I104" s="12">
        <v>2004</v>
      </c>
      <c r="J104" s="12">
        <v>23</v>
      </c>
      <c r="K104" s="13">
        <f t="shared" si="13"/>
        <v>6.3013698630136991E-2</v>
      </c>
      <c r="L104" s="12"/>
      <c r="M104" s="12">
        <v>2004</v>
      </c>
      <c r="N104" s="12">
        <v>42</v>
      </c>
      <c r="O104" s="13">
        <f t="shared" si="14"/>
        <v>0.11506849315068493</v>
      </c>
      <c r="Q104" s="8">
        <v>2004</v>
      </c>
      <c r="R104" s="7">
        <v>56.86</v>
      </c>
      <c r="U104" s="14">
        <v>2004</v>
      </c>
      <c r="V104" s="14">
        <v>45.44</v>
      </c>
      <c r="W104" s="15">
        <f t="shared" si="15"/>
        <v>0.79915582131551177</v>
      </c>
      <c r="X104" s="14"/>
      <c r="Y104" s="14">
        <v>2004</v>
      </c>
      <c r="Z104" s="14">
        <v>34.049999999999997</v>
      </c>
      <c r="AA104" s="15">
        <f t="shared" si="16"/>
        <v>0.59883925430882867</v>
      </c>
      <c r="AB104" s="14"/>
      <c r="AC104" s="14">
        <v>2004</v>
      </c>
      <c r="AD104" s="14">
        <v>19.02</v>
      </c>
      <c r="AE104" s="15">
        <f t="shared" si="17"/>
        <v>0.33450580372845584</v>
      </c>
    </row>
    <row r="105" spans="1:31" x14ac:dyDescent="0.25">
      <c r="A105">
        <v>2005</v>
      </c>
      <c r="B105">
        <v>94</v>
      </c>
      <c r="E105" s="12">
        <v>2005</v>
      </c>
      <c r="F105" s="12">
        <v>4</v>
      </c>
      <c r="G105" s="13">
        <f t="shared" si="12"/>
        <v>1.0958904109589041E-2</v>
      </c>
      <c r="H105" s="12"/>
      <c r="I105" s="12">
        <v>2005</v>
      </c>
      <c r="J105" s="12">
        <v>23</v>
      </c>
      <c r="K105" s="13">
        <f t="shared" si="13"/>
        <v>6.3013698630136991E-2</v>
      </c>
      <c r="L105" s="12"/>
      <c r="M105" s="12">
        <v>2005</v>
      </c>
      <c r="N105" s="12">
        <v>37</v>
      </c>
      <c r="O105" s="13">
        <f t="shared" si="14"/>
        <v>0.10136986301369863</v>
      </c>
      <c r="Q105" s="6">
        <v>2005</v>
      </c>
      <c r="R105" s="5">
        <v>52.16</v>
      </c>
      <c r="U105" s="14">
        <v>2005</v>
      </c>
      <c r="V105" s="14">
        <v>40.36</v>
      </c>
      <c r="W105" s="15">
        <f t="shared" si="15"/>
        <v>0.77377300613496935</v>
      </c>
      <c r="X105" s="14"/>
      <c r="Y105" s="14">
        <v>2005</v>
      </c>
      <c r="Z105" s="14">
        <v>32.049999999999997</v>
      </c>
      <c r="AA105" s="15">
        <f t="shared" si="16"/>
        <v>0.61445552147239257</v>
      </c>
      <c r="AB105" s="14"/>
      <c r="AC105" s="14">
        <v>2005</v>
      </c>
      <c r="AD105" s="14">
        <v>9.6</v>
      </c>
      <c r="AE105" s="15">
        <f t="shared" si="17"/>
        <v>0.18404907975460122</v>
      </c>
    </row>
    <row r="106" spans="1:31" x14ac:dyDescent="0.25">
      <c r="A106">
        <v>2006</v>
      </c>
      <c r="B106">
        <v>84</v>
      </c>
      <c r="E106" s="12">
        <v>2006</v>
      </c>
      <c r="F106" s="12">
        <v>6</v>
      </c>
      <c r="G106" s="13">
        <f t="shared" si="12"/>
        <v>1.643835616438356E-2</v>
      </c>
      <c r="H106" s="12"/>
      <c r="I106" s="12">
        <v>2006</v>
      </c>
      <c r="J106" s="12">
        <v>28</v>
      </c>
      <c r="K106" s="13">
        <f t="shared" si="13"/>
        <v>7.6712328767123292E-2</v>
      </c>
      <c r="L106" s="12"/>
      <c r="M106" s="12">
        <v>2006</v>
      </c>
      <c r="N106" s="12">
        <v>43</v>
      </c>
      <c r="O106" s="13">
        <f t="shared" si="14"/>
        <v>0.11780821917808219</v>
      </c>
      <c r="Q106" s="8">
        <v>2006</v>
      </c>
      <c r="R106" s="7">
        <v>54.98</v>
      </c>
      <c r="U106" s="14">
        <v>2006</v>
      </c>
      <c r="V106" s="14">
        <v>47.22</v>
      </c>
      <c r="W106" s="15">
        <f t="shared" si="15"/>
        <v>0.85885776646053114</v>
      </c>
      <c r="X106" s="14"/>
      <c r="Y106" s="14">
        <v>2006</v>
      </c>
      <c r="Z106" s="14">
        <v>38.08</v>
      </c>
      <c r="AA106" s="15">
        <f t="shared" si="16"/>
        <v>0.69261549654419785</v>
      </c>
      <c r="AB106" s="14"/>
      <c r="AC106" s="14">
        <v>2006</v>
      </c>
      <c r="AD106" s="14">
        <v>14.69</v>
      </c>
      <c r="AE106" s="15">
        <f t="shared" si="17"/>
        <v>0.2671880683885049</v>
      </c>
    </row>
    <row r="107" spans="1:31" x14ac:dyDescent="0.25">
      <c r="A107">
        <v>2007</v>
      </c>
      <c r="B107">
        <v>83</v>
      </c>
      <c r="E107" s="12">
        <v>2007</v>
      </c>
      <c r="F107" s="12">
        <v>3</v>
      </c>
      <c r="G107" s="13">
        <f t="shared" si="12"/>
        <v>8.21917808219178E-3</v>
      </c>
      <c r="H107" s="12"/>
      <c r="I107" s="12">
        <v>2007</v>
      </c>
      <c r="J107" s="12">
        <v>21</v>
      </c>
      <c r="K107" s="13">
        <f t="shared" si="13"/>
        <v>5.7534246575342465E-2</v>
      </c>
      <c r="L107" s="12"/>
      <c r="M107" s="12">
        <v>2007</v>
      </c>
      <c r="N107" s="12">
        <v>35</v>
      </c>
      <c r="O107" s="13">
        <f t="shared" si="14"/>
        <v>9.5890410958904104E-2</v>
      </c>
      <c r="Q107" s="6">
        <v>2007</v>
      </c>
      <c r="R107" s="5">
        <v>43.67</v>
      </c>
      <c r="U107" s="14">
        <v>2007</v>
      </c>
      <c r="V107" s="14">
        <v>35.64</v>
      </c>
      <c r="W107" s="15">
        <f t="shared" si="15"/>
        <v>0.81612090680100757</v>
      </c>
      <c r="X107" s="14"/>
      <c r="Y107" s="14">
        <v>2007</v>
      </c>
      <c r="Z107" s="14">
        <v>28.09</v>
      </c>
      <c r="AA107" s="15">
        <f t="shared" si="16"/>
        <v>0.64323334096633844</v>
      </c>
      <c r="AB107" s="14"/>
      <c r="AC107" s="14">
        <v>2007</v>
      </c>
      <c r="AD107" s="14">
        <v>7.88</v>
      </c>
      <c r="AE107" s="15">
        <f t="shared" si="17"/>
        <v>0.18044424089764138</v>
      </c>
    </row>
    <row r="108" spans="1:31" x14ac:dyDescent="0.25">
      <c r="A108">
        <v>2008</v>
      </c>
      <c r="B108">
        <v>94</v>
      </c>
      <c r="E108" s="12">
        <v>2008</v>
      </c>
      <c r="F108" s="12">
        <v>4</v>
      </c>
      <c r="G108" s="13">
        <f t="shared" si="12"/>
        <v>1.0958904109589041E-2</v>
      </c>
      <c r="H108" s="12"/>
      <c r="I108" s="12">
        <v>2008</v>
      </c>
      <c r="J108" s="12">
        <v>21</v>
      </c>
      <c r="K108" s="13">
        <f t="shared" si="13"/>
        <v>5.7534246575342465E-2</v>
      </c>
      <c r="L108" s="12"/>
      <c r="M108" s="12">
        <v>2008</v>
      </c>
      <c r="N108" s="12">
        <v>42</v>
      </c>
      <c r="O108" s="13">
        <f t="shared" si="14"/>
        <v>0.11506849315068493</v>
      </c>
      <c r="Q108" s="8">
        <v>2008</v>
      </c>
      <c r="R108" s="7">
        <v>47.94</v>
      </c>
      <c r="U108" s="14">
        <v>2008</v>
      </c>
      <c r="V108" s="14">
        <v>39.86</v>
      </c>
      <c r="W108" s="15">
        <f t="shared" si="15"/>
        <v>0.83145598664997922</v>
      </c>
      <c r="X108" s="14"/>
      <c r="Y108" s="14">
        <v>2008</v>
      </c>
      <c r="Z108" s="14">
        <v>27.54</v>
      </c>
      <c r="AA108" s="15">
        <f t="shared" si="16"/>
        <v>0.57446808510638303</v>
      </c>
      <c r="AB108" s="14"/>
      <c r="AC108" s="14">
        <v>2008</v>
      </c>
      <c r="AD108" s="14">
        <v>8.2799999999999994</v>
      </c>
      <c r="AE108" s="15">
        <f t="shared" si="17"/>
        <v>0.17271589486858574</v>
      </c>
    </row>
    <row r="109" spans="1:31" x14ac:dyDescent="0.25">
      <c r="A109">
        <v>2009</v>
      </c>
      <c r="B109">
        <v>104</v>
      </c>
      <c r="E109" s="12">
        <v>2009</v>
      </c>
      <c r="F109" s="12">
        <v>6</v>
      </c>
      <c r="G109" s="13">
        <f t="shared" si="12"/>
        <v>1.643835616438356E-2</v>
      </c>
      <c r="H109" s="12"/>
      <c r="I109" s="12">
        <v>2009</v>
      </c>
      <c r="J109" s="12">
        <v>24</v>
      </c>
      <c r="K109" s="13">
        <f t="shared" si="13"/>
        <v>6.575342465753424E-2</v>
      </c>
      <c r="L109" s="12"/>
      <c r="M109" s="12">
        <v>2009</v>
      </c>
      <c r="N109" s="12">
        <v>49</v>
      </c>
      <c r="O109" s="13">
        <f t="shared" si="14"/>
        <v>0.13424657534246576</v>
      </c>
      <c r="Q109" s="6">
        <v>2009</v>
      </c>
      <c r="R109" s="5">
        <v>56.89</v>
      </c>
      <c r="U109" s="14">
        <v>2009</v>
      </c>
      <c r="V109" s="14">
        <v>46.23</v>
      </c>
      <c r="W109" s="15">
        <f t="shared" si="15"/>
        <v>0.81262084724907713</v>
      </c>
      <c r="X109" s="14"/>
      <c r="Y109" s="14">
        <v>2009</v>
      </c>
      <c r="Z109" s="14">
        <v>31.67</v>
      </c>
      <c r="AA109" s="15">
        <f t="shared" si="16"/>
        <v>0.55668834593074357</v>
      </c>
      <c r="AB109" s="14"/>
      <c r="AC109" s="14">
        <v>2009</v>
      </c>
      <c r="AD109" s="14">
        <v>13.42</v>
      </c>
      <c r="AE109" s="15">
        <f t="shared" si="17"/>
        <v>0.23589383019862892</v>
      </c>
    </row>
    <row r="110" spans="1:31" x14ac:dyDescent="0.25">
      <c r="A110">
        <v>2010</v>
      </c>
      <c r="B110">
        <v>83</v>
      </c>
      <c r="E110" s="12">
        <v>2010</v>
      </c>
      <c r="F110" s="12">
        <v>4</v>
      </c>
      <c r="G110" s="13">
        <f t="shared" si="12"/>
        <v>1.0958904109589041E-2</v>
      </c>
      <c r="H110" s="12"/>
      <c r="I110" s="12">
        <v>2010</v>
      </c>
      <c r="J110" s="12">
        <v>16</v>
      </c>
      <c r="K110" s="13">
        <f t="shared" si="13"/>
        <v>4.3835616438356165E-2</v>
      </c>
      <c r="L110" s="12"/>
      <c r="M110" s="12">
        <v>2010</v>
      </c>
      <c r="N110" s="12">
        <v>36</v>
      </c>
      <c r="O110" s="13">
        <f t="shared" si="14"/>
        <v>9.8630136986301367E-2</v>
      </c>
      <c r="Q110" s="8">
        <v>2010</v>
      </c>
      <c r="R110" s="7">
        <v>42.47</v>
      </c>
      <c r="U110" s="14">
        <v>2010</v>
      </c>
      <c r="V110" s="14">
        <v>33.56</v>
      </c>
      <c r="W110" s="15">
        <f t="shared" si="15"/>
        <v>0.79020485048269373</v>
      </c>
      <c r="X110" s="14"/>
      <c r="Y110" s="14">
        <v>2010</v>
      </c>
      <c r="Z110" s="14">
        <v>22.08</v>
      </c>
      <c r="AA110" s="15">
        <f t="shared" si="16"/>
        <v>0.51989639745702843</v>
      </c>
      <c r="AB110" s="14"/>
      <c r="AC110" s="14">
        <v>2010</v>
      </c>
      <c r="AD110" s="14">
        <v>8.5500000000000007</v>
      </c>
      <c r="AE110" s="15">
        <f t="shared" si="17"/>
        <v>0.20131857781963741</v>
      </c>
    </row>
    <row r="111" spans="1:31" x14ac:dyDescent="0.25">
      <c r="A111">
        <v>2011</v>
      </c>
      <c r="B111">
        <v>100</v>
      </c>
      <c r="E111" s="12">
        <v>2011</v>
      </c>
      <c r="F111" s="12">
        <v>5</v>
      </c>
      <c r="G111" s="13">
        <f t="shared" si="12"/>
        <v>1.3698630136986301E-2</v>
      </c>
      <c r="H111" s="12"/>
      <c r="I111" s="12">
        <v>2011</v>
      </c>
      <c r="J111" s="12">
        <v>23</v>
      </c>
      <c r="K111" s="13">
        <f t="shared" si="13"/>
        <v>6.3013698630136991E-2</v>
      </c>
      <c r="L111" s="12"/>
      <c r="M111" s="12">
        <v>2011</v>
      </c>
      <c r="N111" s="12">
        <v>41</v>
      </c>
      <c r="O111" s="13">
        <f t="shared" si="14"/>
        <v>0.11232876712328767</v>
      </c>
      <c r="Q111" s="6">
        <v>2011</v>
      </c>
      <c r="R111" s="5">
        <v>62.6</v>
      </c>
      <c r="U111" s="14">
        <v>2011</v>
      </c>
      <c r="V111" s="14">
        <v>49.88</v>
      </c>
      <c r="W111" s="15">
        <f t="shared" si="15"/>
        <v>0.79680511182108626</v>
      </c>
      <c r="X111" s="14"/>
      <c r="Y111" s="14">
        <v>2011</v>
      </c>
      <c r="Z111" s="14">
        <v>39.14</v>
      </c>
      <c r="AA111" s="15">
        <f t="shared" si="16"/>
        <v>0.62523961661341854</v>
      </c>
      <c r="AB111" s="14"/>
      <c r="AC111" s="14">
        <v>2011</v>
      </c>
      <c r="AD111" s="14">
        <v>17.84</v>
      </c>
      <c r="AE111" s="15">
        <f t="shared" si="17"/>
        <v>0.2849840255591054</v>
      </c>
    </row>
    <row r="112" spans="1:31" x14ac:dyDescent="0.25">
      <c r="A112">
        <v>2012</v>
      </c>
      <c r="B112">
        <v>87</v>
      </c>
      <c r="E112" s="12">
        <v>2012</v>
      </c>
      <c r="F112" s="12">
        <v>3</v>
      </c>
      <c r="G112" s="13">
        <f t="shared" si="12"/>
        <v>8.21917808219178E-3</v>
      </c>
      <c r="H112" s="12"/>
      <c r="I112" s="12">
        <v>2012</v>
      </c>
      <c r="J112" s="12">
        <v>20</v>
      </c>
      <c r="K112" s="13">
        <f t="shared" si="13"/>
        <v>5.4794520547945202E-2</v>
      </c>
      <c r="L112" s="12"/>
      <c r="M112" s="12">
        <v>2012</v>
      </c>
      <c r="N112" s="12">
        <v>31</v>
      </c>
      <c r="O112" s="13">
        <f t="shared" si="14"/>
        <v>8.4931506849315067E-2</v>
      </c>
      <c r="Q112" s="8">
        <v>2012</v>
      </c>
      <c r="R112" s="7">
        <v>46.98</v>
      </c>
      <c r="U112" s="14">
        <v>2012</v>
      </c>
      <c r="V112" s="14">
        <v>36.04</v>
      </c>
      <c r="W112" s="15">
        <f t="shared" si="15"/>
        <v>0.767134951042997</v>
      </c>
      <c r="X112" s="14"/>
      <c r="Y112" s="14">
        <v>2012</v>
      </c>
      <c r="Z112" s="14">
        <v>29.95</v>
      </c>
      <c r="AA112" s="15">
        <f t="shared" si="16"/>
        <v>0.63750532141336747</v>
      </c>
      <c r="AB112" s="14"/>
      <c r="AC112" s="14">
        <v>2012</v>
      </c>
      <c r="AD112" s="14">
        <v>10.98</v>
      </c>
      <c r="AE112" s="15">
        <f t="shared" si="17"/>
        <v>0.23371647509578547</v>
      </c>
    </row>
    <row r="113" spans="1:31" x14ac:dyDescent="0.25">
      <c r="A113">
        <v>2013</v>
      </c>
      <c r="B113">
        <v>99</v>
      </c>
      <c r="E113" s="12">
        <v>2013</v>
      </c>
      <c r="F113" s="12">
        <v>5</v>
      </c>
      <c r="G113" s="13">
        <f t="shared" si="12"/>
        <v>1.3698630136986301E-2</v>
      </c>
      <c r="H113" s="12"/>
      <c r="I113" s="12">
        <v>2013</v>
      </c>
      <c r="J113" s="12">
        <v>22</v>
      </c>
      <c r="K113" s="13">
        <f t="shared" si="13"/>
        <v>6.0273972602739728E-2</v>
      </c>
      <c r="L113" s="12"/>
      <c r="M113" s="12">
        <v>2013</v>
      </c>
      <c r="N113" s="12">
        <v>42</v>
      </c>
      <c r="O113" s="13">
        <f t="shared" si="14"/>
        <v>0.11506849315068493</v>
      </c>
      <c r="Q113" s="6">
        <v>2013</v>
      </c>
      <c r="R113" s="5">
        <v>53.33</v>
      </c>
      <c r="U113" s="14">
        <v>2013</v>
      </c>
      <c r="V113" s="14">
        <v>41.36</v>
      </c>
      <c r="W113" s="15">
        <f t="shared" si="15"/>
        <v>0.77554847177948627</v>
      </c>
      <c r="X113" s="14"/>
      <c r="Y113" s="14">
        <v>2013</v>
      </c>
      <c r="Z113" s="14">
        <v>29.81</v>
      </c>
      <c r="AA113" s="15">
        <f t="shared" si="16"/>
        <v>0.5589724357772361</v>
      </c>
      <c r="AB113" s="14"/>
      <c r="AC113" s="14">
        <v>2013</v>
      </c>
      <c r="AD113" s="14">
        <v>11.94</v>
      </c>
      <c r="AE113" s="15">
        <f t="shared" si="17"/>
        <v>0.22388899306206639</v>
      </c>
    </row>
    <row r="114" spans="1:31" x14ac:dyDescent="0.25">
      <c r="A114">
        <v>2014</v>
      </c>
      <c r="B114">
        <v>101</v>
      </c>
      <c r="E114" s="12">
        <v>2014</v>
      </c>
      <c r="F114" s="12">
        <v>7</v>
      </c>
      <c r="G114" s="13">
        <f t="shared" si="12"/>
        <v>1.9178082191780823E-2</v>
      </c>
      <c r="H114" s="12"/>
      <c r="I114" s="12">
        <v>2014</v>
      </c>
      <c r="J114" s="12">
        <v>22</v>
      </c>
      <c r="K114" s="13">
        <f t="shared" si="13"/>
        <v>6.0273972602739728E-2</v>
      </c>
      <c r="L114" s="12"/>
      <c r="M114" s="12">
        <v>2014</v>
      </c>
      <c r="N114" s="12">
        <v>44</v>
      </c>
      <c r="O114" s="13">
        <f t="shared" si="14"/>
        <v>0.12054794520547946</v>
      </c>
      <c r="Q114" s="8">
        <v>2014</v>
      </c>
      <c r="R114" s="7">
        <v>54.87</v>
      </c>
      <c r="U114" s="14">
        <v>2014</v>
      </c>
      <c r="V114" s="14">
        <v>44.86</v>
      </c>
      <c r="W114" s="15">
        <f t="shared" si="15"/>
        <v>0.81756879897940593</v>
      </c>
      <c r="X114" s="14"/>
      <c r="Y114" s="14">
        <v>2014</v>
      </c>
      <c r="Z114" s="14">
        <v>32.83</v>
      </c>
      <c r="AA114" s="15">
        <f t="shared" si="16"/>
        <v>0.59832330964096958</v>
      </c>
      <c r="AB114" s="14"/>
      <c r="AC114" s="14">
        <v>2014</v>
      </c>
      <c r="AD114" s="14">
        <v>14.75</v>
      </c>
      <c r="AE114" s="15">
        <f t="shared" si="17"/>
        <v>0.26881720430107531</v>
      </c>
    </row>
    <row r="115" spans="1:31" x14ac:dyDescent="0.25">
      <c r="A115">
        <v>2015</v>
      </c>
      <c r="B115">
        <v>91</v>
      </c>
      <c r="E115" s="12">
        <v>2015</v>
      </c>
      <c r="F115" s="12">
        <v>4</v>
      </c>
      <c r="G115" s="13">
        <f t="shared" si="12"/>
        <v>1.0958904109589041E-2</v>
      </c>
      <c r="H115" s="12"/>
      <c r="I115" s="12">
        <v>2015</v>
      </c>
      <c r="J115" s="12">
        <v>19</v>
      </c>
      <c r="K115" s="13">
        <f t="shared" si="13"/>
        <v>5.2054794520547946E-2</v>
      </c>
      <c r="L115" s="12"/>
      <c r="M115" s="12">
        <v>2015</v>
      </c>
      <c r="N115" s="12">
        <v>37</v>
      </c>
      <c r="O115" s="13">
        <f t="shared" si="14"/>
        <v>0.10136986301369863</v>
      </c>
      <c r="Q115" s="6">
        <v>2015</v>
      </c>
      <c r="R115" s="5">
        <v>43.87</v>
      </c>
      <c r="U115" s="14">
        <v>2015</v>
      </c>
      <c r="V115" s="14">
        <v>34.94</v>
      </c>
      <c r="W115" s="15">
        <f t="shared" si="15"/>
        <v>0.79644403920674722</v>
      </c>
      <c r="X115" s="14"/>
      <c r="Y115" s="14">
        <v>2015</v>
      </c>
      <c r="Z115" s="14">
        <v>24.36</v>
      </c>
      <c r="AA115" s="15">
        <f t="shared" si="16"/>
        <v>0.5552769546387053</v>
      </c>
      <c r="AB115" s="14"/>
      <c r="AC115" s="14">
        <v>2015</v>
      </c>
      <c r="AD115" s="14">
        <v>7.99</v>
      </c>
      <c r="AE115" s="15">
        <f t="shared" si="17"/>
        <v>0.18212901755185779</v>
      </c>
    </row>
    <row r="116" spans="1:31" x14ac:dyDescent="0.25">
      <c r="A116">
        <v>2016</v>
      </c>
      <c r="B116">
        <v>86</v>
      </c>
      <c r="E116" s="12">
        <v>2016</v>
      </c>
      <c r="F116" s="12">
        <v>2</v>
      </c>
      <c r="G116" s="13">
        <f t="shared" si="12"/>
        <v>5.4794520547945206E-3</v>
      </c>
      <c r="H116" s="12"/>
      <c r="I116" s="12">
        <v>2016</v>
      </c>
      <c r="J116" s="12">
        <v>20</v>
      </c>
      <c r="K116" s="13">
        <f t="shared" si="13"/>
        <v>5.4794520547945202E-2</v>
      </c>
      <c r="L116" s="12"/>
      <c r="M116" s="12">
        <v>2016</v>
      </c>
      <c r="N116" s="12">
        <v>35</v>
      </c>
      <c r="O116" s="13">
        <f t="shared" si="14"/>
        <v>9.5890410958904104E-2</v>
      </c>
      <c r="Q116" s="8">
        <v>2016</v>
      </c>
      <c r="R116" s="7">
        <v>43.16</v>
      </c>
      <c r="U116" s="14">
        <v>2016</v>
      </c>
      <c r="V116" s="14">
        <v>33.26</v>
      </c>
      <c r="W116" s="15">
        <f t="shared" si="15"/>
        <v>0.77062094531974057</v>
      </c>
      <c r="X116" s="14"/>
      <c r="Y116" s="14">
        <v>2016</v>
      </c>
      <c r="Z116" s="14">
        <v>24.58</v>
      </c>
      <c r="AA116" s="15">
        <f t="shared" si="16"/>
        <v>0.56950880444856344</v>
      </c>
      <c r="AB116" s="14"/>
      <c r="AC116" s="14">
        <v>2016</v>
      </c>
      <c r="AD116" s="14">
        <v>4.3</v>
      </c>
      <c r="AE116" s="15">
        <f t="shared" si="17"/>
        <v>9.9629286376274329E-2</v>
      </c>
    </row>
    <row r="117" spans="1:31" x14ac:dyDescent="0.25">
      <c r="A117">
        <v>2017</v>
      </c>
      <c r="B117">
        <v>91</v>
      </c>
      <c r="E117" s="12">
        <v>2017</v>
      </c>
      <c r="F117" s="12">
        <v>6</v>
      </c>
      <c r="G117" s="13">
        <f t="shared" si="12"/>
        <v>1.643835616438356E-2</v>
      </c>
      <c r="H117" s="12"/>
      <c r="I117" s="12">
        <v>2017</v>
      </c>
      <c r="J117" s="12">
        <v>17</v>
      </c>
      <c r="K117" s="13">
        <f t="shared" si="13"/>
        <v>4.6575342465753428E-2</v>
      </c>
      <c r="L117" s="12"/>
      <c r="M117" s="12">
        <v>2017</v>
      </c>
      <c r="N117" s="12">
        <v>38</v>
      </c>
      <c r="O117" s="13">
        <f t="shared" si="14"/>
        <v>0.10410958904109589</v>
      </c>
      <c r="Q117" s="6">
        <v>2017</v>
      </c>
      <c r="R117" s="5">
        <v>48.25</v>
      </c>
      <c r="U117" s="14">
        <v>2017</v>
      </c>
      <c r="V117" s="14">
        <v>37.14</v>
      </c>
      <c r="W117" s="15">
        <f t="shared" si="15"/>
        <v>0.76974093264248711</v>
      </c>
      <c r="X117" s="14"/>
      <c r="Y117" s="14">
        <v>2017</v>
      </c>
      <c r="Z117" s="14">
        <v>25.44</v>
      </c>
      <c r="AA117" s="15">
        <f t="shared" si="16"/>
        <v>0.52725388601036272</v>
      </c>
      <c r="AB117" s="14"/>
      <c r="AC117" s="14">
        <v>2017</v>
      </c>
      <c r="AD117" s="14">
        <v>13.02</v>
      </c>
      <c r="AE117" s="15">
        <f t="shared" si="17"/>
        <v>0.26984455958549219</v>
      </c>
    </row>
    <row r="119" spans="1:31" x14ac:dyDescent="0.25">
      <c r="A119" t="s">
        <v>18</v>
      </c>
      <c r="B119">
        <f>AVERAGE(B2:B117)</f>
        <v>106.62068965517241</v>
      </c>
      <c r="F119">
        <f t="shared" ref="F119:AE119" si="18">AVERAGE(F2:F117)</f>
        <v>3.6551724137931036</v>
      </c>
      <c r="G119">
        <f t="shared" si="18"/>
        <v>1.0014170996693425E-2</v>
      </c>
      <c r="J119">
        <f t="shared" si="18"/>
        <v>18.396551724137932</v>
      </c>
      <c r="K119">
        <f t="shared" si="18"/>
        <v>5.0401511572980631E-2</v>
      </c>
      <c r="N119">
        <f t="shared" si="18"/>
        <v>37.137931034482762</v>
      </c>
      <c r="O119">
        <f t="shared" si="18"/>
        <v>0.10174775625885694</v>
      </c>
      <c r="Q119">
        <f t="shared" si="18"/>
        <v>1959.5</v>
      </c>
      <c r="R119">
        <f t="shared" si="18"/>
        <v>46.429051724137906</v>
      </c>
      <c r="V119">
        <f t="shared" si="18"/>
        <v>35.739827586206886</v>
      </c>
      <c r="W119">
        <f t="shared" si="18"/>
        <v>0.7658446770786137</v>
      </c>
      <c r="Z119">
        <f t="shared" si="18"/>
        <v>25.031551724137934</v>
      </c>
      <c r="AA119">
        <f t="shared" si="18"/>
        <v>0.53338583538543427</v>
      </c>
      <c r="AD119">
        <f t="shared" si="18"/>
        <v>8.8217241379310369</v>
      </c>
      <c r="AE119">
        <f t="shared" si="18"/>
        <v>0.18532997731618708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zoomScaleNormal="100" workbookViewId="0">
      <selection activeCell="T23" sqref="T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F34" sqref="F34"/>
    </sheetView>
  </sheetViews>
  <sheetFormatPr defaultRowHeight="15" x14ac:dyDescent="0.25"/>
  <cols>
    <col min="2" max="2" width="14.85546875" customWidth="1"/>
    <col min="3" max="3" width="12" customWidth="1"/>
    <col min="4" max="4" width="9.5703125" bestFit="1" customWidth="1"/>
  </cols>
  <sheetData>
    <row r="1" spans="1:23" x14ac:dyDescent="0.25">
      <c r="D1" s="40" t="s">
        <v>23</v>
      </c>
      <c r="E1" s="40"/>
      <c r="F1" s="40"/>
      <c r="G1" s="40"/>
      <c r="H1" s="40"/>
      <c r="I1" s="40"/>
      <c r="J1" s="40"/>
      <c r="K1" s="40"/>
      <c r="M1" s="40" t="s">
        <v>24</v>
      </c>
      <c r="N1" s="40"/>
      <c r="O1" s="40"/>
      <c r="P1" s="40"/>
      <c r="Q1" s="40"/>
      <c r="R1" s="40"/>
      <c r="S1" s="40"/>
      <c r="T1" s="40"/>
    </row>
    <row r="2" spans="1:23" x14ac:dyDescent="0.25">
      <c r="A2" t="s">
        <v>13</v>
      </c>
      <c r="B2" t="s">
        <v>14</v>
      </c>
      <c r="D2" s="40" t="s">
        <v>20</v>
      </c>
      <c r="E2" s="40"/>
      <c r="G2" s="40" t="s">
        <v>21</v>
      </c>
      <c r="H2" s="40"/>
      <c r="J2" s="40" t="s">
        <v>22</v>
      </c>
      <c r="K2" s="40"/>
      <c r="M2" s="40" t="s">
        <v>20</v>
      </c>
      <c r="N2" s="40"/>
      <c r="P2" s="40" t="s">
        <v>21</v>
      </c>
      <c r="Q2" s="40"/>
      <c r="S2" s="40" t="s">
        <v>22</v>
      </c>
      <c r="T2" s="40"/>
    </row>
    <row r="3" spans="1:23" x14ac:dyDescent="0.25">
      <c r="A3" t="s">
        <v>17</v>
      </c>
      <c r="B3">
        <v>117.91803278688525</v>
      </c>
      <c r="D3" s="19">
        <v>3.6639344262295084</v>
      </c>
      <c r="E3" s="17">
        <f>D3/365</f>
        <v>1.0038176510217831E-2</v>
      </c>
      <c r="G3" s="19">
        <v>18.270491803278688</v>
      </c>
      <c r="H3" s="17">
        <v>0.15490723383281652</v>
      </c>
      <c r="J3" s="19">
        <v>36.581967213114751</v>
      </c>
      <c r="K3" s="17">
        <v>0.31066270139032948</v>
      </c>
      <c r="M3" s="18">
        <v>8.6915573770491807</v>
      </c>
      <c r="N3" s="17">
        <v>0.18193071890392304</v>
      </c>
      <c r="P3" s="18">
        <v>24.659836065573774</v>
      </c>
      <c r="Q3" s="17">
        <v>0.53048421828717884</v>
      </c>
      <c r="S3" s="18">
        <v>35.095409836065585</v>
      </c>
      <c r="T3" s="17">
        <v>0.76043179389287663</v>
      </c>
    </row>
    <row r="4" spans="1:23" x14ac:dyDescent="0.25">
      <c r="A4" t="s">
        <v>16</v>
      </c>
      <c r="B4">
        <v>117.2542372881356</v>
      </c>
      <c r="D4" s="19">
        <v>4.0431034482758621</v>
      </c>
      <c r="E4" s="17">
        <f t="shared" ref="E4:E6" si="0">D4/365</f>
        <v>1.1076995748700993E-2</v>
      </c>
      <c r="G4" s="19">
        <v>19.364406779661017</v>
      </c>
      <c r="H4" s="17">
        <v>0.16578076235817435</v>
      </c>
      <c r="J4" s="19">
        <v>38.788135593220339</v>
      </c>
      <c r="K4" s="17">
        <v>0.33414941298888051</v>
      </c>
      <c r="M4" s="18">
        <v>8.4184745762711888</v>
      </c>
      <c r="N4" s="17">
        <v>0.18458184233217056</v>
      </c>
      <c r="P4" s="18">
        <v>23.640593220338982</v>
      </c>
      <c r="Q4" s="17">
        <v>0.53846954702291927</v>
      </c>
      <c r="S4" s="18">
        <v>33.422881355932198</v>
      </c>
      <c r="T4" s="17">
        <v>0.77086809759449404</v>
      </c>
      <c r="U4" s="17"/>
    </row>
    <row r="5" spans="1:23" x14ac:dyDescent="0.25">
      <c r="A5" t="s">
        <v>15</v>
      </c>
      <c r="B5">
        <v>117.02777777777777</v>
      </c>
      <c r="D5" s="19">
        <v>3.6736111111111112</v>
      </c>
      <c r="E5" s="17">
        <f t="shared" si="0"/>
        <v>1.006468797564688E-2</v>
      </c>
      <c r="G5" s="19">
        <v>18.534722222222221</v>
      </c>
      <c r="H5" s="17">
        <v>0.15954159045590377</v>
      </c>
      <c r="J5" s="19">
        <v>36.993055555555557</v>
      </c>
      <c r="K5" s="17">
        <v>0.31673558656258516</v>
      </c>
      <c r="M5" s="18">
        <v>8.4397916666666681</v>
      </c>
      <c r="N5" s="17">
        <v>0.19774793408159105</v>
      </c>
      <c r="P5" s="18">
        <v>22.942430555555561</v>
      </c>
      <c r="Q5" s="17">
        <v>0.55559763112057081</v>
      </c>
      <c r="S5" s="18">
        <v>31.980069444444446</v>
      </c>
      <c r="T5" s="17">
        <v>0.78275764519485103</v>
      </c>
    </row>
    <row r="6" spans="1:23" x14ac:dyDescent="0.25">
      <c r="A6" t="s">
        <v>12</v>
      </c>
      <c r="B6">
        <v>106.62068965517241</v>
      </c>
      <c r="D6" s="19">
        <v>3.6551724137931036</v>
      </c>
      <c r="E6" s="17">
        <f t="shared" si="0"/>
        <v>1.0014170996693435E-2</v>
      </c>
      <c r="G6" s="19">
        <v>18.396551724137932</v>
      </c>
      <c r="H6" s="17">
        <v>0.17481851014444527</v>
      </c>
      <c r="J6" s="19">
        <v>37.137931034482762</v>
      </c>
      <c r="K6" s="17">
        <v>0.35104372780805637</v>
      </c>
      <c r="M6" s="18">
        <v>8.8217241379310369</v>
      </c>
      <c r="N6" s="17">
        <v>0.18532997731618708</v>
      </c>
      <c r="P6" s="18">
        <v>25.031551724137934</v>
      </c>
      <c r="Q6" s="17">
        <v>0.53338583538543427</v>
      </c>
      <c r="S6" s="18">
        <v>35.739827586206886</v>
      </c>
      <c r="T6" s="17">
        <v>0.7658446770786137</v>
      </c>
    </row>
    <row r="7" spans="1:23" x14ac:dyDescent="0.25">
      <c r="D7" s="19"/>
      <c r="G7" s="19"/>
      <c r="J7" s="19"/>
      <c r="M7" s="18"/>
      <c r="P7" s="18"/>
      <c r="S7" s="18"/>
    </row>
    <row r="8" spans="1:23" x14ac:dyDescent="0.25">
      <c r="A8" t="s">
        <v>18</v>
      </c>
      <c r="B8">
        <f>AVERAGE(B3:B6)</f>
        <v>114.70518437699275</v>
      </c>
      <c r="D8" s="20">
        <f t="shared" ref="D8:Q8" si="1">AVERAGE(D3:D6)</f>
        <v>3.7589553498523962</v>
      </c>
      <c r="E8" s="16">
        <f t="shared" si="1"/>
        <v>1.0298507807814786E-2</v>
      </c>
      <c r="G8" s="19">
        <f t="shared" si="1"/>
        <v>18.641543132324966</v>
      </c>
      <c r="H8" s="13">
        <f t="shared" si="1"/>
        <v>0.16376202419783498</v>
      </c>
      <c r="J8" s="19">
        <f t="shared" si="1"/>
        <v>37.37527234909335</v>
      </c>
      <c r="K8" s="16">
        <f t="shared" si="1"/>
        <v>0.32814785718746287</v>
      </c>
      <c r="M8" s="22">
        <f>AVERAGE(M3:M6)</f>
        <v>8.5928869394795182</v>
      </c>
      <c r="N8" s="21">
        <f>AVERAGE(N3:N6)</f>
        <v>0.18739761815846792</v>
      </c>
      <c r="P8" s="18">
        <f t="shared" si="1"/>
        <v>24.068602891401561</v>
      </c>
      <c r="Q8" s="16">
        <f t="shared" si="1"/>
        <v>0.5394843079540258</v>
      </c>
      <c r="S8" s="18">
        <f>AVERAGE(S3:S6)</f>
        <v>34.059547055662279</v>
      </c>
      <c r="T8" s="23">
        <f>AVERAGE(T3:T6)</f>
        <v>0.76997555344020885</v>
      </c>
      <c r="U8" s="26"/>
      <c r="V8" s="26"/>
      <c r="W8" s="26"/>
    </row>
    <row r="9" spans="1:23" x14ac:dyDescent="0.25">
      <c r="D9" s="14"/>
      <c r="E9" s="14"/>
      <c r="H9" s="24"/>
      <c r="M9" s="25"/>
      <c r="N9" s="25"/>
      <c r="W9" s="26"/>
    </row>
    <row r="10" spans="1:23" ht="15" customHeight="1" x14ac:dyDescent="0.25">
      <c r="B10" s="42" t="s">
        <v>19</v>
      </c>
      <c r="D10" s="27"/>
      <c r="E10" s="14"/>
      <c r="H10" s="24"/>
      <c r="M10" s="25"/>
      <c r="N10" s="25"/>
      <c r="W10" s="26"/>
    </row>
    <row r="11" spans="1:23" x14ac:dyDescent="0.25">
      <c r="B11" s="42"/>
      <c r="D11" s="27"/>
      <c r="E11" s="14"/>
      <c r="H11" s="24"/>
      <c r="M11" s="25"/>
      <c r="N11" s="25"/>
      <c r="W11" s="26"/>
    </row>
    <row r="12" spans="1:23" x14ac:dyDescent="0.25">
      <c r="B12" s="42"/>
      <c r="D12" s="27"/>
      <c r="E12" s="14"/>
      <c r="H12" s="24"/>
      <c r="M12" s="25"/>
      <c r="N12" s="25"/>
      <c r="O12" s="25"/>
      <c r="P12" s="25"/>
      <c r="Q12" s="25"/>
      <c r="R12" s="25"/>
      <c r="S12" s="25"/>
      <c r="T12" s="25"/>
      <c r="U12" s="25"/>
      <c r="W12" s="26"/>
    </row>
    <row r="13" spans="1:23" x14ac:dyDescent="0.25">
      <c r="B13" s="42"/>
      <c r="D13" s="27"/>
      <c r="E13" s="14"/>
      <c r="H13" s="24"/>
      <c r="U13" s="25"/>
      <c r="W13" s="26"/>
    </row>
    <row r="14" spans="1:23" x14ac:dyDescent="0.25">
      <c r="B14" s="28"/>
      <c r="C14" s="27"/>
      <c r="D14" s="27"/>
      <c r="E14" s="1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12"/>
      <c r="U14" s="25"/>
      <c r="W14" s="26"/>
    </row>
    <row r="15" spans="1:23" x14ac:dyDescent="0.25">
      <c r="B15" s="27"/>
      <c r="C15" s="49" t="s">
        <v>25</v>
      </c>
      <c r="D15" s="49"/>
      <c r="E15" s="14"/>
      <c r="S15" s="12"/>
      <c r="U15" s="25"/>
      <c r="W15" s="26"/>
    </row>
    <row r="16" spans="1:23" x14ac:dyDescent="0.25">
      <c r="B16" s="27"/>
      <c r="C16" s="43" t="s">
        <v>31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S16" s="12"/>
      <c r="U16" s="25"/>
      <c r="W16" s="26"/>
    </row>
    <row r="17" spans="3:23" x14ac:dyDescent="0.25">
      <c r="C17" s="50" t="s">
        <v>27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12"/>
      <c r="S17" s="12"/>
      <c r="U17" s="25"/>
      <c r="W17" s="26"/>
    </row>
    <row r="18" spans="3:23" x14ac:dyDescent="0.25">
      <c r="C18" s="47" t="s">
        <v>29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25"/>
      <c r="S18" s="25"/>
      <c r="T18" s="25"/>
      <c r="U18" s="25"/>
      <c r="W18" s="26"/>
    </row>
    <row r="19" spans="3:23" x14ac:dyDescent="0.25">
      <c r="C19" s="45" t="s">
        <v>28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26"/>
      <c r="S19" s="26"/>
      <c r="T19" s="26"/>
      <c r="U19" s="26"/>
      <c r="V19" s="26"/>
      <c r="W19" s="26"/>
    </row>
    <row r="20" spans="3:23" x14ac:dyDescent="0.25">
      <c r="C20" s="45" t="s">
        <v>26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26"/>
      <c r="S20" s="26"/>
      <c r="T20" s="26"/>
      <c r="U20" s="26"/>
      <c r="V20" s="26"/>
      <c r="W20" s="26"/>
    </row>
    <row r="23" spans="3:23" x14ac:dyDescent="0.25">
      <c r="C23" s="42" t="s">
        <v>30</v>
      </c>
      <c r="D23" s="42"/>
      <c r="E23" s="42"/>
      <c r="F23" s="42"/>
      <c r="G23" s="42"/>
      <c r="H23" s="42"/>
      <c r="I23" s="42"/>
      <c r="J23" s="42"/>
      <c r="K23" s="42"/>
    </row>
    <row r="24" spans="3:23" x14ac:dyDescent="0.25">
      <c r="C24" s="42"/>
      <c r="D24" s="42"/>
      <c r="E24" s="42"/>
      <c r="F24" s="42"/>
      <c r="G24" s="42"/>
      <c r="H24" s="42"/>
      <c r="I24" s="42"/>
      <c r="J24" s="42"/>
      <c r="K24" s="42"/>
    </row>
    <row r="25" spans="3:23" x14ac:dyDescent="0.25">
      <c r="C25" s="42"/>
      <c r="D25" s="42"/>
      <c r="E25" s="42"/>
      <c r="F25" s="42"/>
      <c r="G25" s="42"/>
      <c r="H25" s="42"/>
      <c r="I25" s="42"/>
      <c r="J25" s="42"/>
      <c r="K25" s="42"/>
    </row>
  </sheetData>
  <mergeCells count="16">
    <mergeCell ref="S2:T2"/>
    <mergeCell ref="D1:K1"/>
    <mergeCell ref="M1:T1"/>
    <mergeCell ref="C15:D15"/>
    <mergeCell ref="C17:Q17"/>
    <mergeCell ref="C23:K25"/>
    <mergeCell ref="B10:B13"/>
    <mergeCell ref="C16:Q16"/>
    <mergeCell ref="D2:E2"/>
    <mergeCell ref="G2:H2"/>
    <mergeCell ref="J2:K2"/>
    <mergeCell ref="M2:N2"/>
    <mergeCell ref="P2:Q2"/>
    <mergeCell ref="C19:Q19"/>
    <mergeCell ref="C20:Q20"/>
    <mergeCell ref="C18:Q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NB Data</vt:lpstr>
      <vt:lpstr>NB Plots</vt:lpstr>
      <vt:lpstr>SS data</vt:lpstr>
      <vt:lpstr>SS Plots</vt:lpstr>
      <vt:lpstr>ACM Data</vt:lpstr>
      <vt:lpstr>ACM Plots</vt:lpstr>
      <vt:lpstr>IM Data</vt:lpstr>
      <vt:lpstr>IM Plots</vt:lpstr>
      <vt:lpstr>Combined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Fogarty</dc:creator>
  <cp:lastModifiedBy>Joseph Fogarty</cp:lastModifiedBy>
  <dcterms:created xsi:type="dcterms:W3CDTF">2018-06-27T17:45:25Z</dcterms:created>
  <dcterms:modified xsi:type="dcterms:W3CDTF">2018-08-22T14:40:52Z</dcterms:modified>
</cp:coreProperties>
</file>