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28c71eeaca0956e6/Desktop/analytics/CF Data Analytics/Achievements/4. Python/"/>
    </mc:Choice>
  </mc:AlternateContent>
  <xr:revisionPtr revIDLastSave="1637" documentId="11_EEEB0DA86BED5BBBCCFF3D00742756C646335846" xr6:coauthVersionLast="47" xr6:coauthVersionMax="47" xr10:uidLastSave="{B30F27CC-AC04-4DD4-8B0F-900B5F25F467}"/>
  <bookViews>
    <workbookView xWindow="-120" yWindow="-120" windowWidth="20730" windowHeight="1104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aux" sheetId="12" r:id="rId8"/>
  </sheets>
  <calcPr calcId="191029"/>
  <pivotCaches>
    <pivotCache cacheId="3" r:id="rId9"/>
    <pivotCache cacheId="9"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 i="12" l="1"/>
  <c r="I32" i="12"/>
  <c r="J32" i="12"/>
  <c r="H33" i="12"/>
  <c r="I33" i="12"/>
  <c r="J33" i="12"/>
  <c r="H34" i="12"/>
  <c r="I34" i="12"/>
  <c r="J34" i="12"/>
  <c r="H35" i="12"/>
  <c r="I35" i="12"/>
  <c r="J35" i="12"/>
  <c r="G33" i="12"/>
  <c r="G34" i="12"/>
  <c r="G35" i="12"/>
  <c r="G32" i="12"/>
  <c r="F32" i="12"/>
  <c r="F33" i="12"/>
  <c r="F34" i="12"/>
  <c r="F35" i="12"/>
  <c r="H11" i="12"/>
  <c r="I11" i="12"/>
  <c r="J11" i="12"/>
  <c r="H12" i="12"/>
  <c r="I12" i="12"/>
  <c r="J12" i="12"/>
  <c r="H13" i="12"/>
  <c r="I13" i="12"/>
  <c r="J13" i="12"/>
  <c r="H14" i="12"/>
  <c r="I14" i="12"/>
  <c r="J14" i="12"/>
  <c r="G12" i="12"/>
  <c r="G13" i="12"/>
  <c r="G14" i="12"/>
  <c r="G11" i="12"/>
  <c r="J10" i="12"/>
  <c r="I10" i="12"/>
  <c r="H10" i="12"/>
  <c r="G10" i="12"/>
  <c r="F12" i="12"/>
  <c r="F13" i="12"/>
  <c r="F14" i="12"/>
  <c r="F11" i="12"/>
</calcChain>
</file>

<file path=xl/sharedStrings.xml><?xml version="1.0" encoding="utf-8"?>
<sst xmlns="http://schemas.openxmlformats.org/spreadsheetml/2006/main" count="307" uniqueCount="178">
  <si>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</si>
  <si>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</si>
  <si>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</si>
  <si>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</si>
  <si>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</si>
  <si>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</si>
  <si>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</si>
  <si>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</si>
  <si>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</si>
  <si>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</si>
  <si>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</si>
  <si>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</si>
  <si>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</si>
  <si>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</si>
  <si>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</si>
  <si>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</si>
  <si>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</si>
  <si>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</si>
  <si>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</si>
  <si>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</si>
  <si>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</si>
  <si>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Answer</t>
  </si>
  <si>
    <t>Conditions</t>
  </si>
  <si>
    <t>Recommendations</t>
  </si>
  <si>
    <t>There were 206,209 missing or NULL values are for first orders. To account for this an additional column was created to indicate if a given record is the "First order" (True/False) from a given customer</t>
  </si>
  <si>
    <t>column: days_since_prior_order</t>
  </si>
  <si>
    <t>N/A</t>
  </si>
  <si>
    <t>column:
first_name</t>
  </si>
  <si>
    <t>column: 
department_name</t>
  </si>
  <si>
    <t>16 records of 49,693 (0.03%) had no department_name
these entries were removed because it was not possible to use a rule to input values</t>
  </si>
  <si>
    <t>11,259 missing first names from 206,209 records (5.5%)
no action was taken because first_name was eliminated for being personal identifiable information (PII)</t>
  </si>
  <si>
    <t>eval_set</t>
  </si>
  <si>
    <t>not needed for analysis</t>
  </si>
  <si>
    <t>order_dow --&gt; order_day_of_week</t>
  </si>
  <si>
    <t>order_id: from integer to string</t>
  </si>
  <si>
    <t>readability / understanding</t>
  </si>
  <si>
    <t>no analysis needed based on numeric value</t>
  </si>
  <si>
    <t>5 duplicate entries (records) found
these records were removed from the dataset</t>
  </si>
  <si>
    <t>first_name</t>
  </si>
  <si>
    <t>First Name --&gt; first_name</t>
  </si>
  <si>
    <t>last_name</t>
  </si>
  <si>
    <t>Surnam --&gt; last_name</t>
  </si>
  <si>
    <t>Gender --&gt; gender</t>
  </si>
  <si>
    <t>STATE --&gt; state</t>
  </si>
  <si>
    <t>dropped because it is PII</t>
  </si>
  <si>
    <t>renaming for consistency using lower case and clearly understandable names</t>
  </si>
  <si>
    <t>age</t>
  </si>
  <si>
    <t>dropped because age changes at run time and cannot be fixed at the same value forever // instead created the column "birth_year"</t>
  </si>
  <si>
    <t>first_order_from_customer</t>
  </si>
  <si>
    <t>birth_year</t>
  </si>
  <si>
    <t>age, date_joined</t>
  </si>
  <si>
    <t>orders_products_merged</t>
  </si>
  <si>
    <t>price_label</t>
  </si>
  <si>
    <t>busiest_day</t>
  </si>
  <si>
    <t>Busiest_Days</t>
  </si>
  <si>
    <t>max_order</t>
  </si>
  <si>
    <t>loyalty_flag</t>
  </si>
  <si>
    <t>spending_flag</t>
  </si>
  <si>
    <t>order_frequency_flag</t>
  </si>
  <si>
    <t>x : 0 --&gt; Busiest day
x: 4 --&gt; Least busy
x: 1,2,3,5,6  --&gt; Regular busy</t>
  </si>
  <si>
    <t>x: order_day_of_week</t>
  </si>
  <si>
    <t>x: prices</t>
  </si>
  <si>
    <t>x: days_since_prior_order</t>
  </si>
  <si>
    <t>x == NULL --&gt;  True
otherwise --&gt; False</t>
  </si>
  <si>
    <t>year (from date_joined) MINUS age 
in this manner based on birth year we can derive the actual age at run time</t>
  </si>
  <si>
    <t>x: 0, 1 --&gt; busiest days
x: 2,5,6 --&gt; regular busy
x:3,4 --&gt; slowest days</t>
  </si>
  <si>
    <t>x:max_order</t>
  </si>
  <si>
    <t>x:order_number
y:user_id</t>
  </si>
  <si>
    <t>x:price
y:userd_id</t>
  </si>
  <si>
    <t>x:days_since_prior_order
y:userd_id</t>
  </si>
  <si>
    <t>mean(x) for a given (y) &gt; 10 
                   --&gt; High spender
otherwise --&gt; Low spender</t>
  </si>
  <si>
    <t>max(x) for a given (y)</t>
  </si>
  <si>
    <t>b</t>
  </si>
  <si>
    <t>busiest_period_of_day</t>
  </si>
  <si>
    <t>x: order_hour_of_day</t>
  </si>
  <si>
    <t>8 &lt;= x &lt;= 19 --&gt; Most orders
2 &lt;= x &lt;= 5 --&gt; Fewest orders
otherwise --&gt; Average orders</t>
  </si>
  <si>
    <t>orders_products_customers</t>
  </si>
  <si>
    <t>region</t>
  </si>
  <si>
    <t>low_activity</t>
  </si>
  <si>
    <t>top_dept</t>
  </si>
  <si>
    <t>age_group</t>
  </si>
  <si>
    <t>income_level</t>
  </si>
  <si>
    <t>cx_profile</t>
  </si>
  <si>
    <t>x:state</t>
  </si>
  <si>
    <t>regions: West, Midwest, Northeast, South</t>
  </si>
  <si>
    <t>max(x) for a given (y) &lt; 5 --&gt; True
otherwise --&gt; False</t>
  </si>
  <si>
    <t>x:prices
y:department_id</t>
  </si>
  <si>
    <t>sum(prices) in top_depts ~ 80% all sales
department_ids in [4,16,7,1,13,19,12,3]</t>
  </si>
  <si>
    <t>x: birth_year
y: current_year (at runtime)</t>
  </si>
  <si>
    <t>age = current_year - birth_year</t>
  </si>
  <si>
    <t>x:age</t>
  </si>
  <si>
    <t>x:income</t>
  </si>
  <si>
    <t xml:space="preserve">          x &lt; 35 --&gt; young_adult
35 &lt;= x &lt; 45 --&gt; adult
45 &lt;= x &lt; 65 --&gt; mature
         x &gt;= 65 --&gt; senior</t>
  </si>
  <si>
    <t>median(x) for a given(y)
        x &gt; 20 --&gt; Non frequent customer
10 &lt; x  &lt;= 20 --&gt; Regular customer
        x  &lt;= 10 --&gt; Frequent customer</t>
  </si>
  <si>
    <t xml:space="preserve">        x &gt; 40 --&gt;  Loyal_customer
10 &lt; x &lt;= 40 --&gt;  Regular_customer
        x  &lt;= 10 --&gt;  New customer</t>
  </si>
  <si>
    <t xml:space="preserve">      x &lt;= 5  --&gt; low-range product
5 &lt; x &lt;= 15 --&gt; mid-range product
      x &gt; 15 --&gt; high-range product</t>
  </si>
  <si>
    <t xml:space="preserve">             x &lt; 50K --&gt; low
  50K &lt;= x &lt; 100K --&gt; medium
100K &lt;= x &lt; 250K --&gt; high
              x &gt;= 250K --&gt; affluent</t>
  </si>
  <si>
    <t>x: age_group
y: marital_status
z: dependants</t>
  </si>
  <si>
    <r>
      <rPr>
        <u/>
        <sz val="11"/>
        <color theme="1"/>
        <rFont val="Calibri"/>
        <family val="2"/>
        <scheme val="minor"/>
      </rPr>
      <t>young_parent</t>
    </r>
    <r>
      <rPr>
        <sz val="11"/>
        <color theme="1"/>
        <rFont val="Calibri"/>
        <family val="2"/>
        <scheme val="minor"/>
      </rPr>
      <t xml:space="preserve">: ( young_adult or adult ) and married and 2 or more dependants
</t>
    </r>
    <r>
      <rPr>
        <u/>
        <sz val="11"/>
        <color theme="1"/>
        <rFont val="Calibri"/>
        <family val="2"/>
        <scheme val="minor"/>
      </rPr>
      <t>older_parent</t>
    </r>
    <r>
      <rPr>
        <sz val="11"/>
        <color theme="1"/>
        <rFont val="Calibri"/>
        <family val="2"/>
        <scheme val="minor"/>
      </rPr>
      <t xml:space="preserve">: ( mature or senior ) and married and 2 or more dependants
</t>
    </r>
    <r>
      <rPr>
        <u/>
        <sz val="11"/>
        <color theme="1"/>
        <rFont val="Calibri"/>
        <family val="2"/>
        <scheme val="minor"/>
      </rPr>
      <t>young_married_nokids</t>
    </r>
    <r>
      <rPr>
        <sz val="11"/>
        <color theme="1"/>
        <rFont val="Calibri"/>
        <family val="2"/>
        <scheme val="minor"/>
      </rPr>
      <t xml:space="preserve">: ( yound_adult or adult ) and married and 0 or 1 dependants
</t>
    </r>
    <r>
      <rPr>
        <u/>
        <sz val="11"/>
        <color theme="1"/>
        <rFont val="Calibri"/>
        <family val="2"/>
        <scheme val="minor"/>
      </rPr>
      <t>older_married_nokids</t>
    </r>
    <r>
      <rPr>
        <sz val="11"/>
        <color theme="1"/>
        <rFont val="Calibri"/>
        <family val="2"/>
        <scheme val="minor"/>
      </rPr>
      <t xml:space="preserve">: ( mature or senior ) and married and 0 or 1 dependants
</t>
    </r>
    <r>
      <rPr>
        <u/>
        <sz val="11"/>
        <color theme="1"/>
        <rFont val="Calibri"/>
        <family val="2"/>
        <scheme val="minor"/>
      </rPr>
      <t>young_single</t>
    </r>
    <r>
      <rPr>
        <sz val="11"/>
        <color theme="1"/>
        <rFont val="Calibri"/>
        <family val="2"/>
        <scheme val="minor"/>
      </rPr>
      <t xml:space="preserve">: ( young_adult or adult) and not married
</t>
    </r>
    <r>
      <rPr>
        <u/>
        <sz val="11"/>
        <color theme="1"/>
        <rFont val="Calibri"/>
        <family val="2"/>
        <scheme val="minor"/>
      </rPr>
      <t>older_single</t>
    </r>
    <r>
      <rPr>
        <sz val="11"/>
        <color theme="1"/>
        <rFont val="Calibri"/>
        <family val="2"/>
        <scheme val="minor"/>
      </rPr>
      <t>: ( mature or senior ) and not married</t>
    </r>
  </si>
  <si>
    <t>Hour of Day vs number of orders histogram - shows the hours of higher demand are between 10am and 4pm</t>
  </si>
  <si>
    <t>Cutomer Loyalty label - indicates the mayority of users are regular and loyal customers, this is an indication user adoption has reached a close to steady-state</t>
  </si>
  <si>
    <t>Age vs #Dependants - showing an overall trend shows there is no clear cut way to indicate that number of dependants has a clear pattern based on age, e.g. increasing up to 40yr-old and the decreasing towards the 60s and 70s</t>
  </si>
  <si>
    <t xml:space="preserve">Hour of Day vs Average Price shows no clear pattern of users willing to buy more expensive items at any particular time of day </t>
  </si>
  <si>
    <t>Age vs Income - plotting all possible points shows that a smaller percentage of the popultaion experiences a salary increase as they get older, and only a smaller portion experiences a very high (affluent) income</t>
  </si>
  <si>
    <t>Age vs Average Income - evidences what was seen before: Before the mid 40s, average income is on average around 70K and after the mid 40s the average income increases to around 115K</t>
  </si>
  <si>
    <t>Marital Status vs Age heatmap - the majority of users fall in the married category. Additonally the group "living with parents and siblings" is exclusively made of 'young_adults" while the "divorved/widowed" category is made of "older people" only</t>
  </si>
  <si>
    <t>this bar chart represents the same information as the one on to the left
However, I find the heatmap to be clearer</t>
  </si>
  <si>
    <t>Income Level vs Age Group - the "low income" population is evenly distributed across all age groups. Something similar happens to the "affluent" income group.
Medium income is concentrated in the younger population, while high income is concentrated in the older population</t>
  </si>
  <si>
    <t>Customer Profile vs. US Region - the largest population is in the South.
The majority of Instacart users fall in the "older_parent" category, these are people 45 and older with 2 or 3 dependants</t>
  </si>
  <si>
    <r>
      <rPr>
        <i/>
        <sz val="11"/>
        <color theme="1" tint="0.499984740745262"/>
        <rFont val="Calibri"/>
        <family val="2"/>
        <scheme val="minor"/>
      </rPr>
      <t xml:space="preserve">Top Departments account for 80% of all sales.
</t>
    </r>
    <r>
      <rPr>
        <sz val="11"/>
        <color theme="1"/>
        <rFont val="Calibri"/>
        <family val="2"/>
        <scheme val="minor"/>
      </rPr>
      <t>Income Level vs Top Dept - shows (almost as expected) the tendency to purchase items from the top departments across all age groups. The tendency to purchase more from items that represent 80% of all sales is clear. However, it is more pronounced in the medium &amp; high income groups</t>
    </r>
  </si>
  <si>
    <r>
      <rPr>
        <i/>
        <sz val="11"/>
        <color theme="1" tint="0.499984740745262"/>
        <rFont val="Calibri"/>
        <family val="2"/>
        <scheme val="minor"/>
      </rPr>
      <t>Top Departments account for 80% of all sales.</t>
    </r>
    <r>
      <rPr>
        <sz val="11"/>
        <color theme="1"/>
        <rFont val="Calibri"/>
        <family val="2"/>
        <scheme val="minor"/>
      </rPr>
      <t xml:space="preserve">
Customer Profiles vs Top Departments - People in all profiles tend to buy more from top department items, almost 10x more. This is regardless of age, dependants, and marital status.</t>
    </r>
  </si>
  <si>
    <t>Customer Profile vs Income Level - Given profiles are divided between young &amp; older groups through the reference age of 45 yr old - we can see how --for the majority of customers -- income level moves from medium to high as people move from young to older ages. The other two groups (low &amp; affluent) are evenly distributed accross all profiles.</t>
  </si>
  <si>
    <t>Day of Week vs Hour of Day - confirms the highest activity occurs starts at 9am or 10am and continues on to 4pm.
However, most of this happens on Saturday (day 0), followed by Sunday (day 1)</t>
  </si>
  <si>
    <t xml:space="preserve">US Region vs Spend level (Low/High)
There is no pattern that can show a region is more of a Low/High spender.
All regions are haevily leaned towards "Low" spending and low_spenders outnumber High-spenders by roughly 100x </t>
  </si>
  <si>
    <r>
      <rPr>
        <b/>
        <sz val="11"/>
        <color rgb="FFC00000"/>
        <rFont val="Calibri"/>
        <family val="2"/>
        <scheme val="minor"/>
      </rPr>
      <t>Key Question 1</t>
    </r>
    <r>
      <rPr>
        <sz val="11"/>
        <color theme="1"/>
        <rFont val="Calibri"/>
        <family val="2"/>
        <scheme val="minor"/>
      </rPr>
      <t xml:space="preserve"> - The sales team needs to know what the busiest days of the week and hours of the day are (i.e., the days and times with the most orders) in order to schedule ads at times when there are fewer orders.</t>
    </r>
  </si>
  <si>
    <r>
      <rPr>
        <b/>
        <sz val="11"/>
        <color rgb="FFC00000"/>
        <rFont val="Calibri"/>
        <family val="2"/>
        <scheme val="minor"/>
      </rPr>
      <t>Key Question 2</t>
    </r>
    <r>
      <rPr>
        <sz val="11"/>
        <color theme="1"/>
        <rFont val="Calibri"/>
        <family val="2"/>
        <scheme val="minor"/>
      </rPr>
      <t xml:space="preserve"> - They also want to know whether there are particular times of the day when people spend the most money, as this might inform the type of products they advertise at these times.</t>
    </r>
  </si>
  <si>
    <r>
      <rPr>
        <b/>
        <sz val="11"/>
        <color rgb="FFC00000"/>
        <rFont val="Calibri"/>
        <family val="2"/>
        <scheme val="minor"/>
      </rPr>
      <t>Key Question 3</t>
    </r>
    <r>
      <rPr>
        <sz val="11"/>
        <color theme="1"/>
        <rFont val="Calibri"/>
        <family val="2"/>
        <scheme val="minor"/>
      </rPr>
      <t xml:space="preserve"> - Instacart has a lot of products with different price tags. Marketing and sales want to
use simpler price range groupings to help direct their efforts.</t>
    </r>
  </si>
  <si>
    <t>Mid-range product</t>
  </si>
  <si>
    <t>Low-range product</t>
  </si>
  <si>
    <t>High-range product</t>
  </si>
  <si>
    <t>frequency</t>
  </si>
  <si>
    <t>description</t>
  </si>
  <si>
    <t>price &gt;= 15</t>
  </si>
  <si>
    <t>5 &lt; price &lt;= 15</t>
  </si>
  <si>
    <t>price &lt;= 5</t>
  </si>
  <si>
    <t>Use a simpler classification available in the column 'price_label' based on 3 ranges of price:
Low-, Mid-, and High-range
For details see the table to the right which displays the frequency count and price range for each category</t>
  </si>
  <si>
    <t>The products from the 8 departments represent 80% of all sales. The list of departments is presented in the table to the right:
produce (29.3%), dairy eggs (16.7%), beverages (8.9%), frozen (8.3%), pantry (6.9%), snacks (5.8%), meat/seafood (3.6%), and bakery (2.2%)</t>
  </si>
  <si>
    <r>
      <rPr>
        <b/>
        <sz val="11"/>
        <color rgb="FFC00000"/>
        <rFont val="Calibri"/>
        <family val="2"/>
        <scheme val="minor"/>
      </rPr>
      <t>Key Question 4</t>
    </r>
    <r>
      <rPr>
        <sz val="11"/>
        <color theme="1"/>
        <rFont val="Calibri"/>
        <family val="2"/>
        <scheme val="minor"/>
      </rPr>
      <t xml:space="preserve"> - Are there certain types of products that are more popular than others? The marketing and sales teams want to know which departments have the  highest frequency of product orders.</t>
    </r>
  </si>
  <si>
    <t>Regular customer</t>
  </si>
  <si>
    <t>Loyal customer</t>
  </si>
  <si>
    <t>New customer</t>
  </si>
  <si>
    <t>#orders &gt; 40</t>
  </si>
  <si>
    <t>10 &lt; #orders &lt;= 40</t>
  </si>
  <si>
    <t># orders &lt;= 10</t>
  </si>
  <si>
    <t>loyalty_label</t>
  </si>
  <si>
    <t>mean time (days) between orders</t>
  </si>
  <si>
    <t>loyalty label</t>
  </si>
  <si>
    <t>Besides the #orders, the higher the loyalty of a customer, the higher its frequency of purchasing.
This is represented by the "mean time between orders"</t>
  </si>
  <si>
    <r>
      <rPr>
        <b/>
        <sz val="11"/>
        <color rgb="FFC00000"/>
        <rFont val="Calibri"/>
        <family val="2"/>
        <scheme val="minor"/>
      </rPr>
      <t xml:space="preserve">Key Question 6 </t>
    </r>
    <r>
      <rPr>
        <sz val="11"/>
        <color theme="1"/>
        <rFont val="Calibri"/>
        <family val="2"/>
        <scheme val="minor"/>
      </rPr>
      <t>- Are there differences in ordering habits based on a customer’s region?</t>
    </r>
  </si>
  <si>
    <t>The main difference is that the "South" region has the highest representation in the data set. This could be interpreted as the highest population.
Apart from that, people in all regions lean towards being conscious spenders (Low spenders).
Similarily, loyal/regular/new customers are spread almost evenly through each of the four regions</t>
  </si>
  <si>
    <t>marital_status</t>
  </si>
  <si>
    <t>young_adult</t>
  </si>
  <si>
    <t>living with parents and siblings</t>
  </si>
  <si>
    <t>single</t>
  </si>
  <si>
    <t>married</t>
  </si>
  <si>
    <t>divorced/widowed</t>
  </si>
  <si>
    <t>adult</t>
  </si>
  <si>
    <t>mature</t>
  </si>
  <si>
    <t>senior</t>
  </si>
  <si>
    <t>sum_prices</t>
  </si>
  <si>
    <t>Sum of sum_prices</t>
  </si>
  <si>
    <r>
      <rPr>
        <b/>
        <sz val="11"/>
        <color rgb="FFC00000"/>
        <rFont val="Calibri"/>
        <family val="2"/>
        <scheme val="minor"/>
      </rPr>
      <t>Key Question 5</t>
    </r>
    <r>
      <rPr>
        <sz val="11"/>
        <color theme="1"/>
        <rFont val="Calibri"/>
        <family val="2"/>
        <scheme val="minor"/>
      </rPr>
      <t xml:space="preserve"> - The marketing and sales teams are particularly interested in the different types of
customers in their system and how their ordering behaviors differ.
</t>
    </r>
    <r>
      <rPr>
        <i/>
        <sz val="11"/>
        <color theme="1"/>
        <rFont val="Calibri"/>
        <family val="2"/>
        <scheme val="minor"/>
      </rPr>
      <t>(results derived in Exercise 4.10 extra steps)</t>
    </r>
  </si>
  <si>
    <r>
      <rPr>
        <b/>
        <sz val="11"/>
        <color rgb="FFC00000"/>
        <rFont val="Calibri"/>
        <family val="2"/>
        <scheme val="minor"/>
      </rPr>
      <t xml:space="preserve">Key Question 7 </t>
    </r>
    <r>
      <rPr>
        <sz val="11"/>
        <color theme="1"/>
        <rFont val="Calibri"/>
        <family val="2"/>
        <scheme val="minor"/>
      </rPr>
      <t xml:space="preserve">- Is there a connection between age and family status in terms of ordering
habits?
</t>
    </r>
    <r>
      <rPr>
        <i/>
        <sz val="11"/>
        <color theme="1"/>
        <rFont val="Calibri"/>
        <family val="2"/>
        <scheme val="minor"/>
      </rPr>
      <t>(results derived in Exercise 4.10 extra steps)</t>
    </r>
  </si>
  <si>
    <t>mature
(45-64yr)</t>
  </si>
  <si>
    <t>adult 
(35-44 yr)</t>
  </si>
  <si>
    <t>senior
(65yr +)</t>
  </si>
  <si>
    <t>Sum of prices distribution</t>
  </si>
  <si>
    <r>
      <rPr>
        <b/>
        <sz val="11"/>
        <color rgb="FFC00000"/>
        <rFont val="Calibri"/>
        <family val="2"/>
        <scheme val="minor"/>
      </rPr>
      <t>Key Question 8</t>
    </r>
    <r>
      <rPr>
        <sz val="11"/>
        <color theme="1"/>
        <rFont val="Calibri"/>
        <family val="2"/>
        <scheme val="minor"/>
      </rPr>
      <t xml:space="preserve"> - What different classifications does the demographic information suggest?
Age? Income? Certain types of goods? Family status?</t>
    </r>
  </si>
  <si>
    <t>low</t>
  </si>
  <si>
    <t>medium</t>
  </si>
  <si>
    <t>high</t>
  </si>
  <si>
    <t>affluent</t>
  </si>
  <si>
    <t>Column Labels</t>
  </si>
  <si>
    <t>young_adult 
(21-34yr)</t>
  </si>
  <si>
    <t>Income level</t>
  </si>
  <si>
    <r>
      <rPr>
        <sz val="11"/>
        <color rgb="FFC00000"/>
        <rFont val="Courier New"/>
        <family val="3"/>
      </rPr>
      <t>&gt;&gt;&gt;</t>
    </r>
    <r>
      <rPr>
        <sz val="11"/>
        <color theme="1"/>
        <rFont val="Calibri"/>
        <family val="2"/>
        <scheme val="minor"/>
      </rPr>
      <t xml:space="preserve"> age_group </t>
    </r>
    <r>
      <rPr>
        <sz val="11"/>
        <color rgb="FFC00000"/>
        <rFont val="Courier New"/>
        <family val="3"/>
      </rPr>
      <t>&gt;&gt;&gt;</t>
    </r>
    <r>
      <rPr>
        <sz val="11"/>
        <color theme="1"/>
        <rFont val="Calibri"/>
        <family val="2"/>
        <scheme val="minor"/>
      </rPr>
      <t xml:space="preserve">
</t>
    </r>
    <r>
      <rPr>
        <sz val="11"/>
        <color rgb="FFC00000"/>
        <rFont val="Courier New"/>
        <family val="3"/>
      </rPr>
      <t xml:space="preserve">vv  </t>
    </r>
    <r>
      <rPr>
        <sz val="11"/>
        <color theme="1"/>
        <rFont val="Calibri"/>
        <family val="2"/>
        <scheme val="minor"/>
      </rPr>
      <t>income_level</t>
    </r>
    <r>
      <rPr>
        <sz val="11"/>
        <color rgb="FFC00000"/>
        <rFont val="Courier New"/>
        <family val="3"/>
      </rPr>
      <t xml:space="preserve">  vv</t>
    </r>
  </si>
  <si>
    <t>The key finding is that married people represent 70% of all sales transactions. With roughly 50% revenue from 45yr+ and 20% from those under 45yr.
Among the "younger" (under 45yr) those with medium income level represent about 28% of all sales, and those "older" (45yr and above) with high income represent 45% of all sales.</t>
  </si>
  <si>
    <r>
      <t xml:space="preserve">The two bar graphs on the right show (1)  the sum of all prices = "cummulative spend" by hour-of-day and (2) activity count by hour of day.
In both cases we see that 
</t>
    </r>
    <r>
      <rPr>
        <b/>
        <sz val="11"/>
        <color theme="9" tint="-0.249977111117893"/>
        <rFont val="Calibri"/>
        <family val="2"/>
        <scheme val="minor"/>
      </rPr>
      <t>highest spend is from 9am to 4pm (16h00)</t>
    </r>
    <r>
      <rPr>
        <sz val="11"/>
        <color theme="1"/>
        <rFont val="Calibri"/>
        <family val="2"/>
        <scheme val="minor"/>
      </rPr>
      <t xml:space="preserve">
</t>
    </r>
    <r>
      <rPr>
        <b/>
        <sz val="11"/>
        <color rgb="FFC00000"/>
        <rFont val="Calibri"/>
        <family val="2"/>
        <scheme val="minor"/>
      </rPr>
      <t>lowest spend is from midnight to 6am</t>
    </r>
    <r>
      <rPr>
        <sz val="11"/>
        <color theme="1"/>
        <rFont val="Calibri"/>
        <family val="2"/>
        <scheme val="minor"/>
      </rPr>
      <t xml:space="preserve">
the remaining, </t>
    </r>
    <r>
      <rPr>
        <b/>
        <sz val="11"/>
        <color theme="4" tint="-0.249977111117893"/>
        <rFont val="Calibri"/>
        <family val="2"/>
        <scheme val="minor"/>
      </rPr>
      <t>medium spend, is from 7am to 8am and from 5pm to 11pm</t>
    </r>
  </si>
  <si>
    <r>
      <rPr>
        <b/>
        <sz val="11"/>
        <color rgb="FFC00000"/>
        <rFont val="Calibri"/>
        <family val="2"/>
        <scheme val="minor"/>
      </rPr>
      <t xml:space="preserve">Key Question 9 </t>
    </r>
    <r>
      <rPr>
        <sz val="11"/>
        <color theme="1"/>
        <rFont val="Calibri"/>
        <family val="2"/>
        <scheme val="minor"/>
      </rPr>
      <t>- What differences can you find in ordering habits of different customer profiles? Consider the price of orders, the frequency of orders, the products customers are ordering, and anything else you can think of.</t>
    </r>
  </si>
  <si>
    <r>
      <t xml:space="preserve">the largest sales is derived from frequent customers, those whose median days between orders is less than 10 days.
There should be a plan to convert non-frequent (whom order every 3 weeks) to regular customers (who order every 2 to 3 weeks), and eventually to frequent customers. 
One possibility is to foster the interest in eating healthier promoting the consumption of produce by suggesting a proper amount according to the number of people living at home. If customers order too much and some of it goes to waste they will stop buying produce frequently and their behavior will not change.
Besides the education and promotion of healthy eating, it will become a KEY component to determine the optimal amount so that fresh produce does not go to waste.
</t>
    </r>
    <r>
      <rPr>
        <i/>
        <sz val="11"/>
        <color rgb="FFC00000"/>
        <rFont val="Calibri"/>
        <family val="2"/>
        <scheme val="minor"/>
      </rPr>
      <t>see heatmap on the right &gt;&gt;&gt;</t>
    </r>
  </si>
  <si>
    <r>
      <t xml:space="preserve">Overall, independently of the customer profile, most of the sales are related to products of price in the mid-range spectrum (price between 5 and 15). Followed by low-range products (price &lt;5) and to a lesser extent by high-range products (price &gt;15)
</t>
    </r>
    <r>
      <rPr>
        <i/>
        <sz val="11"/>
        <color theme="8" tint="-0.249977111117893"/>
        <rFont val="Calibri"/>
        <family val="2"/>
        <scheme val="minor"/>
      </rPr>
      <t>see heatmap to the right &gt;&gt;&gt;</t>
    </r>
  </si>
  <si>
    <t>see heatmap to the right &gt;&gt;&gt;</t>
  </si>
  <si>
    <t>see heatmaps to the right &gt;&gt;&gt;</t>
  </si>
  <si>
    <t xml:space="preserve">The column 'loyalty_label' helps with classifying customers in three categories based on the number of orders we have in record:
New-, Regular-, and Loyal-customer 
</t>
  </si>
  <si>
    <t>see table to the right &gt;&gt;&gt;</t>
  </si>
  <si>
    <r>
      <t xml:space="preserve">The "older" (45yr+) and "married" group represents about 50% of all sales. This group is followed by "younger" (21-44 yr) and "married" representing the next 20% of all sales.
One clear conclusion is that "married" people regardless of age are the largest spenders in our data set. This is surely a representation that married people have less time to shop in-person and can make use of an extra 2-3 hours per week that it takes to shop in person for groceries.
</t>
    </r>
    <r>
      <rPr>
        <i/>
        <sz val="11"/>
        <color rgb="FFC00000"/>
        <rFont val="Calibri"/>
        <family val="2"/>
        <scheme val="minor"/>
      </rPr>
      <t xml:space="preserve">                                               see heatmap to the right &gt;&gt;&gt;
                    see also percentage distribution heatmap &gt;&gt;&gt;</t>
    </r>
  </si>
  <si>
    <t>see heatmap figure to the right &gt;&gt;&gt;</t>
  </si>
  <si>
    <t xml:space="preserve">1. the busiest days are Saturday and Sunday, followed by Thursday and Friday. In both cases the busiest hours are between 9am and 4pm
2. The peak busy times are
     2.a&gt; Saturday 9am to 4pm
     2.b&gt; Sunday 9am to 11am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</si>
</sst>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77" formatCode="0.0%"/>
  </numFmts>
  <fonts count="31">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u/>
      <sz val="11"/>
      <color theme="10"/>
      <name val="Calibri"/>
      <family val="2"/>
      <scheme val="minor"/>
    </font>
    <font>
      <sz val="20"/>
      <color theme="1"/>
      <name val="Calibri"/>
      <family val="2"/>
      <scheme val="minor"/>
    </font>
    <font>
      <u/>
      <sz val="16"/>
      <color theme="10"/>
      <name val="Calibri"/>
      <family val="2"/>
      <scheme val="minor"/>
    </font>
    <font>
      <u/>
      <sz val="20"/>
      <color theme="10"/>
      <name val="Calibri"/>
      <family val="2"/>
      <scheme val="minor"/>
    </font>
    <font>
      <b/>
      <u/>
      <sz val="24"/>
      <color theme="2" tint="-0.499984740745262"/>
      <name val="Adobe Fan Heiti Std B"/>
      <family val="2"/>
      <charset val="128"/>
    </font>
    <font>
      <sz val="11"/>
      <color theme="0" tint="-0.34998626667073579"/>
      <name val="Calibri"/>
      <family val="2"/>
      <scheme val="minor"/>
    </font>
    <font>
      <u/>
      <sz val="11"/>
      <color theme="1"/>
      <name val="Calibri"/>
      <family val="2"/>
      <scheme val="minor"/>
    </font>
    <font>
      <i/>
      <sz val="11"/>
      <color theme="1" tint="0.499984740745262"/>
      <name val="Calibri"/>
      <family val="2"/>
      <scheme val="minor"/>
    </font>
    <font>
      <sz val="11"/>
      <color theme="1"/>
      <name val="Calibri"/>
      <family val="2"/>
      <scheme val="minor"/>
    </font>
    <font>
      <b/>
      <sz val="11"/>
      <color theme="1"/>
      <name val="Calibri"/>
      <family val="2"/>
      <scheme val="minor"/>
    </font>
    <font>
      <b/>
      <sz val="11"/>
      <color rgb="FFC00000"/>
      <name val="Calibri"/>
      <family val="2"/>
      <scheme val="minor"/>
    </font>
    <font>
      <b/>
      <sz val="11"/>
      <color theme="4" tint="-0.499984740745262"/>
      <name val="Calibri"/>
      <family val="2"/>
      <charset val="204"/>
      <scheme val="minor"/>
    </font>
    <font>
      <i/>
      <sz val="11"/>
      <color theme="1"/>
      <name val="Calibri"/>
      <family val="2"/>
      <scheme val="minor"/>
    </font>
    <font>
      <b/>
      <sz val="11"/>
      <color theme="9" tint="-0.249977111117893"/>
      <name val="Calibri"/>
      <family val="2"/>
      <scheme val="minor"/>
    </font>
    <font>
      <b/>
      <sz val="11"/>
      <color theme="4" tint="-0.249977111117893"/>
      <name val="Calibri"/>
      <family val="2"/>
      <scheme val="minor"/>
    </font>
    <font>
      <sz val="11"/>
      <color rgb="FF000000"/>
      <name val="Courier New"/>
      <family val="3"/>
    </font>
    <font>
      <sz val="11"/>
      <color rgb="FF000000"/>
      <name val="Calibri"/>
      <family val="2"/>
      <scheme val="minor"/>
    </font>
    <font>
      <i/>
      <sz val="12"/>
      <color theme="1"/>
      <name val="Calibri"/>
      <family val="2"/>
      <scheme val="minor"/>
    </font>
    <font>
      <b/>
      <sz val="11"/>
      <color rgb="FF000000"/>
      <name val="Courier New"/>
      <family val="3"/>
    </font>
    <font>
      <sz val="11"/>
      <color rgb="FFC00000"/>
      <name val="Courier New"/>
      <family val="3"/>
    </font>
    <font>
      <sz val="11"/>
      <color theme="1"/>
      <name val="Calibri"/>
      <family val="3"/>
      <scheme val="minor"/>
    </font>
    <font>
      <i/>
      <sz val="11"/>
      <color rgb="FFC00000"/>
      <name val="Calibri"/>
      <family val="2"/>
      <scheme val="minor"/>
    </font>
    <font>
      <i/>
      <sz val="11"/>
      <color theme="8" tint="-0.249977111117893"/>
      <name val="Calibri"/>
      <family val="2"/>
      <scheme val="minor"/>
    </font>
    <font>
      <i/>
      <sz val="11"/>
      <color theme="9" tint="-0.499984740745262"/>
      <name val="Calibri"/>
      <family val="2"/>
      <scheme val="minor"/>
    </font>
    <font>
      <i/>
      <sz val="11"/>
      <color theme="4" tint="-0.499984740745262"/>
      <name val="Calibri"/>
      <family val="2"/>
      <scheme val="minor"/>
    </font>
    <font>
      <b/>
      <i/>
      <sz val="11"/>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4" tint="0.79998168889431442"/>
        <bgColor indexed="64"/>
      </patternFill>
    </fill>
  </fills>
  <borders count="101">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diagonal/>
    </border>
    <border>
      <left style="dotted">
        <color theme="2" tint="-0.24994659260841701"/>
      </left>
      <right style="double">
        <color auto="1"/>
      </right>
      <top/>
      <bottom style="dotted">
        <color theme="2" tint="-0.24994659260841701"/>
      </bottom>
      <diagonal/>
    </border>
    <border>
      <left style="hair">
        <color auto="1"/>
      </left>
      <right style="hair">
        <color auto="1"/>
      </right>
      <top style="hair">
        <color auto="1"/>
      </top>
      <bottom style="hair">
        <color auto="1"/>
      </bottom>
      <diagonal/>
    </border>
    <border>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medium">
        <color theme="8" tint="-0.24994659260841701"/>
      </left>
      <right/>
      <top style="medium">
        <color theme="8" tint="-0.24994659260841701"/>
      </top>
      <bottom style="medium">
        <color indexed="64"/>
      </bottom>
      <diagonal/>
    </border>
    <border>
      <left/>
      <right style="hair">
        <color indexed="64"/>
      </right>
      <top style="medium">
        <color theme="8" tint="-0.24994659260841701"/>
      </top>
      <bottom style="medium">
        <color indexed="64"/>
      </bottom>
      <diagonal/>
    </border>
    <border>
      <left style="hair">
        <color indexed="64"/>
      </left>
      <right/>
      <top style="medium">
        <color theme="8" tint="-0.24994659260841701"/>
      </top>
      <bottom style="medium">
        <color indexed="64"/>
      </bottom>
      <diagonal/>
    </border>
    <border>
      <left/>
      <right style="medium">
        <color theme="8" tint="-0.24994659260841701"/>
      </right>
      <top style="medium">
        <color theme="8" tint="-0.24994659260841701"/>
      </top>
      <bottom style="medium">
        <color indexed="64"/>
      </bottom>
      <diagonal/>
    </border>
    <border>
      <left style="medium">
        <color theme="8" tint="-0.24994659260841701"/>
      </left>
      <right style="hair">
        <color indexed="64"/>
      </right>
      <top style="medium">
        <color indexed="64"/>
      </top>
      <bottom style="hair">
        <color indexed="64"/>
      </bottom>
      <diagonal/>
    </border>
    <border>
      <left/>
      <right style="medium">
        <color theme="8" tint="-0.24994659260841701"/>
      </right>
      <top style="medium">
        <color indexed="64"/>
      </top>
      <bottom style="hair">
        <color indexed="64"/>
      </bottom>
      <diagonal/>
    </border>
    <border>
      <left style="medium">
        <color theme="8" tint="-0.24994659260841701"/>
      </left>
      <right style="hair">
        <color indexed="64"/>
      </right>
      <top style="hair">
        <color indexed="64"/>
      </top>
      <bottom style="hair">
        <color indexed="64"/>
      </bottom>
      <diagonal/>
    </border>
    <border>
      <left/>
      <right style="medium">
        <color theme="8" tint="-0.24994659260841701"/>
      </right>
      <top style="hair">
        <color indexed="64"/>
      </top>
      <bottom style="hair">
        <color indexed="64"/>
      </bottom>
      <diagonal/>
    </border>
    <border>
      <left style="medium">
        <color theme="8" tint="-0.24994659260841701"/>
      </left>
      <right style="hair">
        <color indexed="64"/>
      </right>
      <top style="hair">
        <color indexed="64"/>
      </top>
      <bottom style="medium">
        <color theme="8" tint="-0.24994659260841701"/>
      </bottom>
      <diagonal/>
    </border>
    <border>
      <left style="hair">
        <color indexed="64"/>
      </left>
      <right style="hair">
        <color indexed="64"/>
      </right>
      <top style="hair">
        <color indexed="64"/>
      </top>
      <bottom style="medium">
        <color theme="8" tint="-0.24994659260841701"/>
      </bottom>
      <diagonal/>
    </border>
    <border>
      <left style="hair">
        <color indexed="64"/>
      </left>
      <right/>
      <top style="hair">
        <color indexed="64"/>
      </top>
      <bottom style="medium">
        <color theme="8" tint="-0.24994659260841701"/>
      </bottom>
      <diagonal/>
    </border>
    <border>
      <left/>
      <right style="hair">
        <color indexed="64"/>
      </right>
      <top style="hair">
        <color indexed="64"/>
      </top>
      <bottom style="medium">
        <color theme="8" tint="-0.24994659260841701"/>
      </bottom>
      <diagonal/>
    </border>
    <border>
      <left/>
      <right style="medium">
        <color theme="8" tint="-0.24994659260841701"/>
      </right>
      <top style="hair">
        <color indexed="64"/>
      </top>
      <bottom style="medium">
        <color theme="8" tint="-0.24994659260841701"/>
      </bottom>
      <diagonal/>
    </border>
    <border>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diagonal/>
    </border>
    <border>
      <left style="hair">
        <color auto="1"/>
      </left>
      <right/>
      <top style="hair">
        <color auto="1"/>
      </top>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medium">
        <color indexed="64"/>
      </left>
      <right/>
      <top style="hair">
        <color indexed="64"/>
      </top>
      <bottom style="hair">
        <color auto="1"/>
      </bottom>
      <diagonal/>
    </border>
    <border>
      <left style="medium">
        <color indexed="64"/>
      </left>
      <right/>
      <top style="hair">
        <color auto="1"/>
      </top>
      <bottom style="medium">
        <color indexed="64"/>
      </bottom>
      <diagonal/>
    </border>
    <border>
      <left style="medium">
        <color indexed="64"/>
      </left>
      <right style="medium">
        <color indexed="64"/>
      </right>
      <top style="medium">
        <color indexed="64"/>
      </top>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style="medium">
        <color indexed="64"/>
      </top>
      <bottom/>
      <diagonal/>
    </border>
    <border>
      <left style="medium">
        <color indexed="64"/>
      </left>
      <right/>
      <top/>
      <bottom style="hair">
        <color auto="1"/>
      </bottom>
      <diagonal/>
    </border>
    <border>
      <left style="hair">
        <color indexed="64"/>
      </left>
      <right/>
      <top style="medium">
        <color indexed="64"/>
      </top>
      <bottom/>
      <diagonal/>
    </border>
    <border>
      <left/>
      <right style="hair">
        <color indexed="64"/>
      </right>
      <top style="medium">
        <color indexed="64"/>
      </top>
      <bottom/>
      <diagonal/>
    </border>
    <border>
      <left/>
      <right style="medium">
        <color indexed="64"/>
      </right>
      <top/>
      <bottom style="hair">
        <color auto="1"/>
      </bottom>
      <diagonal/>
    </border>
    <border>
      <left style="hair">
        <color indexed="64"/>
      </left>
      <right style="medium">
        <color indexed="64"/>
      </right>
      <top/>
      <bottom/>
      <diagonal/>
    </border>
    <border>
      <left/>
      <right style="hair">
        <color auto="1"/>
      </right>
      <top/>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s>
  <cellStyleXfs count="4">
    <xf numFmtId="0" fontId="0" fillId="0" borderId="0"/>
    <xf numFmtId="0" fontId="5" fillId="0" borderId="0" applyNumberFormat="0" applyFill="0" applyBorder="0" applyAlignment="0" applyProtection="0"/>
    <xf numFmtId="43" fontId="13" fillId="0" borderId="0" applyFont="0" applyFill="0" applyBorder="0" applyAlignment="0" applyProtection="0"/>
    <xf numFmtId="9" fontId="13" fillId="0" borderId="0" applyFont="0" applyFill="0" applyBorder="0" applyAlignment="0" applyProtection="0"/>
  </cellStyleXfs>
  <cellXfs count="224">
    <xf numFmtId="0" fontId="0" fillId="0" borderId="0" xfId="0"/>
    <xf numFmtId="0" fontId="1" fillId="0" borderId="0" xfId="0" applyFont="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2" fillId="0" borderId="0" xfId="0" applyFont="1"/>
    <xf numFmtId="0" fontId="3" fillId="0" borderId="0" xfId="0" applyFont="1"/>
    <xf numFmtId="0" fontId="6" fillId="0" borderId="0" xfId="0" applyFont="1"/>
    <xf numFmtId="0" fontId="7" fillId="0" borderId="0" xfId="1" applyFont="1"/>
    <xf numFmtId="0" fontId="8" fillId="0" borderId="0" xfId="1" applyFont="1"/>
    <xf numFmtId="0" fontId="9" fillId="0" borderId="0" xfId="0" applyFont="1"/>
    <xf numFmtId="0" fontId="0" fillId="0" borderId="9" xfId="0" applyBorder="1" applyAlignment="1">
      <alignment vertical="top" wrapText="1"/>
    </xf>
    <xf numFmtId="0" fontId="0" fillId="0" borderId="8"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2" borderId="29" xfId="0" applyFill="1" applyBorder="1" applyAlignment="1">
      <alignment horizontal="center" vertical="center"/>
    </xf>
    <xf numFmtId="0" fontId="0" fillId="2" borderId="5" xfId="0" applyFill="1" applyBorder="1" applyAlignment="1">
      <alignment horizontal="right" vertical="center" indent="2"/>
    </xf>
    <xf numFmtId="0" fontId="0" fillId="0" borderId="30" xfId="0" applyBorder="1" applyAlignment="1">
      <alignment horizontal="left" vertical="top" wrapText="1" indent="1"/>
    </xf>
    <xf numFmtId="0" fontId="0" fillId="0" borderId="24" xfId="0" applyBorder="1" applyAlignment="1">
      <alignment horizontal="left" vertical="top" wrapText="1" indent="1"/>
    </xf>
    <xf numFmtId="0" fontId="0" fillId="0" borderId="25" xfId="0" applyBorder="1" applyAlignment="1">
      <alignment horizontal="left" vertical="top" wrapText="1" indent="1"/>
    </xf>
    <xf numFmtId="0" fontId="0" fillId="0" borderId="31" xfId="0" quotePrefix="1" applyBorder="1" applyAlignment="1">
      <alignment horizontal="left" vertical="top" wrapText="1" indent="1"/>
    </xf>
    <xf numFmtId="0" fontId="0" fillId="0" borderId="27" xfId="0" applyBorder="1" applyAlignment="1">
      <alignment horizontal="left" vertical="top" wrapText="1" indent="1"/>
    </xf>
    <xf numFmtId="0" fontId="0" fillId="0" borderId="22" xfId="0" applyBorder="1" applyAlignment="1">
      <alignment horizontal="left" vertical="top" wrapText="1" indent="1"/>
    </xf>
    <xf numFmtId="0" fontId="0" fillId="0" borderId="2" xfId="0" applyBorder="1" applyAlignment="1">
      <alignment horizontal="left" vertical="top" wrapText="1" indent="1"/>
    </xf>
    <xf numFmtId="0" fontId="0" fillId="0" borderId="31" xfId="0" applyBorder="1" applyAlignment="1">
      <alignment horizontal="left" vertical="top" wrapText="1" indent="1"/>
    </xf>
    <xf numFmtId="0" fontId="0" fillId="0" borderId="32" xfId="0" applyBorder="1" applyAlignment="1">
      <alignment horizontal="left" vertical="top" wrapText="1" indent="1"/>
    </xf>
    <xf numFmtId="0" fontId="0" fillId="0" borderId="28" xfId="0" applyBorder="1" applyAlignment="1">
      <alignment horizontal="left" vertical="top" wrapText="1" indent="1"/>
    </xf>
    <xf numFmtId="0" fontId="0" fillId="0" borderId="23" xfId="0" applyBorder="1" applyAlignment="1">
      <alignment horizontal="left" vertical="top" wrapText="1" indent="1"/>
    </xf>
    <xf numFmtId="0" fontId="0" fillId="0" borderId="4" xfId="0" applyBorder="1" applyAlignment="1">
      <alignment horizontal="left" vertical="top" wrapText="1" indent="1"/>
    </xf>
    <xf numFmtId="0" fontId="0" fillId="0" borderId="26" xfId="0" applyBorder="1" applyAlignment="1">
      <alignment horizontal="right" vertical="top" wrapText="1" indent="1"/>
    </xf>
    <xf numFmtId="0" fontId="0" fillId="0" borderId="1" xfId="0" quotePrefix="1" applyBorder="1" applyAlignment="1">
      <alignment horizontal="right" vertical="top" wrapText="1" indent="1"/>
    </xf>
    <xf numFmtId="0" fontId="0" fillId="0" borderId="1" xfId="0" applyBorder="1" applyAlignment="1">
      <alignment horizontal="right" vertical="top" wrapText="1" indent="1"/>
    </xf>
    <xf numFmtId="0" fontId="0" fillId="0" borderId="3" xfId="0" applyBorder="1" applyAlignment="1">
      <alignment horizontal="right" vertical="top" wrapText="1" indent="1"/>
    </xf>
    <xf numFmtId="0" fontId="10" fillId="0" borderId="31" xfId="0" applyFont="1" applyBorder="1" applyAlignment="1">
      <alignment horizontal="left" vertical="top" wrapText="1" indent="1"/>
    </xf>
    <xf numFmtId="0" fontId="10" fillId="0" borderId="27" xfId="0" applyFont="1" applyBorder="1" applyAlignment="1">
      <alignment horizontal="left" vertical="top" wrapText="1" indent="1"/>
    </xf>
    <xf numFmtId="0" fontId="10" fillId="0" borderId="22" xfId="0" applyFont="1" applyBorder="1" applyAlignment="1">
      <alignment horizontal="left" vertical="top" wrapText="1" indent="1"/>
    </xf>
    <xf numFmtId="0" fontId="10" fillId="0" borderId="2" xfId="0" applyFont="1" applyBorder="1" applyAlignment="1">
      <alignment horizontal="left" vertical="top" wrapText="1" indent="1"/>
    </xf>
    <xf numFmtId="0" fontId="10" fillId="0" borderId="12" xfId="0" applyFont="1" applyBorder="1" applyAlignment="1">
      <alignment vertical="top" wrapText="1"/>
    </xf>
    <xf numFmtId="0" fontId="10" fillId="0" borderId="10" xfId="0" applyFont="1" applyBorder="1" applyAlignment="1">
      <alignment vertical="top" wrapText="1"/>
    </xf>
    <xf numFmtId="0" fontId="10" fillId="0" borderId="13" xfId="0" applyFont="1" applyBorder="1" applyAlignment="1">
      <alignment vertical="top" wrapText="1"/>
    </xf>
    <xf numFmtId="0" fontId="0" fillId="3" borderId="1" xfId="0" applyFill="1" applyBorder="1" applyAlignment="1">
      <alignment horizontal="right" vertical="top" wrapText="1" indent="1"/>
    </xf>
    <xf numFmtId="0" fontId="0" fillId="3" borderId="31" xfId="0" applyFill="1" applyBorder="1" applyAlignment="1">
      <alignment horizontal="left" vertical="top" wrapText="1" indent="1"/>
    </xf>
    <xf numFmtId="0" fontId="0" fillId="3" borderId="27" xfId="0" applyFill="1" applyBorder="1" applyAlignment="1">
      <alignment horizontal="left" vertical="top" wrapText="1" indent="1"/>
    </xf>
    <xf numFmtId="0" fontId="0" fillId="3" borderId="22" xfId="0" applyFill="1" applyBorder="1" applyAlignment="1">
      <alignment horizontal="left" vertical="top" wrapText="1" indent="1"/>
    </xf>
    <xf numFmtId="0" fontId="0" fillId="3" borderId="2" xfId="0" applyFill="1" applyBorder="1" applyAlignment="1">
      <alignment horizontal="left" vertical="top" wrapText="1" indent="1"/>
    </xf>
    <xf numFmtId="0" fontId="0" fillId="3" borderId="1" xfId="0" quotePrefix="1" applyFill="1" applyBorder="1" applyAlignment="1">
      <alignment horizontal="right" vertical="top" wrapText="1" indent="1"/>
    </xf>
    <xf numFmtId="0" fontId="10" fillId="3" borderId="31" xfId="0" applyFont="1" applyFill="1" applyBorder="1" applyAlignment="1">
      <alignment horizontal="left" vertical="top" wrapText="1" indent="1"/>
    </xf>
    <xf numFmtId="0" fontId="10" fillId="3" borderId="27" xfId="0" applyFont="1" applyFill="1" applyBorder="1" applyAlignment="1">
      <alignment horizontal="left" vertical="top" wrapText="1" indent="1"/>
    </xf>
    <xf numFmtId="0" fontId="10" fillId="3" borderId="22" xfId="0" applyFont="1" applyFill="1" applyBorder="1" applyAlignment="1">
      <alignment horizontal="left" vertical="top" wrapText="1" indent="1"/>
    </xf>
    <xf numFmtId="0" fontId="10" fillId="3" borderId="2" xfId="0" applyFont="1" applyFill="1" applyBorder="1" applyAlignment="1">
      <alignment horizontal="left" vertical="top" wrapText="1" indent="1"/>
    </xf>
    <xf numFmtId="0" fontId="0" fillId="0" borderId="18" xfId="0" applyBorder="1" applyAlignment="1">
      <alignment horizontal="left" vertical="center" wrapText="1" indent="1"/>
    </xf>
    <xf numFmtId="0" fontId="0" fillId="0" borderId="19" xfId="0" quotePrefix="1" applyBorder="1" applyAlignment="1">
      <alignment horizontal="left" vertical="center" wrapText="1" indent="1"/>
    </xf>
    <xf numFmtId="0" fontId="0" fillId="3" borderId="12" xfId="0" applyFill="1" applyBorder="1" applyAlignment="1">
      <alignment horizontal="left" vertical="center" wrapText="1" indent="1"/>
    </xf>
    <xf numFmtId="0" fontId="0" fillId="3" borderId="13" xfId="0" applyFill="1" applyBorder="1" applyAlignment="1">
      <alignment horizontal="left" vertical="center" wrapText="1" indent="1"/>
    </xf>
    <xf numFmtId="0" fontId="0" fillId="0" borderId="12" xfId="0" applyBorder="1" applyAlignment="1">
      <alignment horizontal="left" vertical="center" wrapText="1" indent="1"/>
    </xf>
    <xf numFmtId="0" fontId="0" fillId="0" borderId="13" xfId="0" applyBorder="1" applyAlignment="1">
      <alignment horizontal="left" vertical="center" wrapText="1" indent="1"/>
    </xf>
    <xf numFmtId="0" fontId="4" fillId="0" borderId="13" xfId="0" applyFont="1" applyBorder="1" applyAlignment="1">
      <alignment horizontal="left" vertical="center" wrapText="1" indent="1"/>
    </xf>
    <xf numFmtId="0" fontId="0" fillId="0" borderId="20" xfId="0" applyBorder="1" applyAlignment="1">
      <alignment horizontal="left" vertical="center" wrapText="1" indent="1"/>
    </xf>
    <xf numFmtId="0" fontId="0" fillId="0" borderId="17" xfId="0" applyBorder="1" applyAlignment="1">
      <alignment horizontal="right" vertical="center" wrapText="1" indent="1"/>
    </xf>
    <xf numFmtId="0" fontId="0" fillId="3" borderId="17" xfId="0" applyFill="1" applyBorder="1" applyAlignment="1">
      <alignment horizontal="right" vertical="center" wrapText="1" indent="1"/>
    </xf>
    <xf numFmtId="0" fontId="0" fillId="0" borderId="11" xfId="0" applyBorder="1" applyAlignment="1">
      <alignment horizontal="right" vertical="center" wrapText="1" indent="1"/>
    </xf>
    <xf numFmtId="0" fontId="0" fillId="3" borderId="11" xfId="0" applyFill="1" applyBorder="1" applyAlignment="1">
      <alignment horizontal="right" vertical="center" wrapText="1" indent="1"/>
    </xf>
    <xf numFmtId="0" fontId="0" fillId="3" borderId="20" xfId="0" applyFill="1" applyBorder="1" applyAlignment="1">
      <alignment horizontal="left" vertical="center" wrapText="1" indent="1"/>
    </xf>
    <xf numFmtId="0" fontId="0" fillId="3" borderId="14" xfId="0" applyFill="1" applyBorder="1" applyAlignment="1">
      <alignment horizontal="left" vertical="center" wrapText="1" indent="1"/>
    </xf>
    <xf numFmtId="0" fontId="0" fillId="3" borderId="15" xfId="0" applyFill="1" applyBorder="1" applyAlignment="1">
      <alignment horizontal="left" vertical="center" wrapText="1" indent="1"/>
    </xf>
    <xf numFmtId="0" fontId="0" fillId="3" borderId="21" xfId="0" applyFill="1" applyBorder="1" applyAlignment="1">
      <alignment horizontal="left" vertical="center" wrapText="1" indent="1"/>
    </xf>
    <xf numFmtId="0" fontId="0" fillId="3" borderId="16" xfId="0" applyFill="1" applyBorder="1" applyAlignment="1">
      <alignment horizontal="left" vertical="center" wrapText="1" indent="1"/>
    </xf>
    <xf numFmtId="0" fontId="0" fillId="0" borderId="0" xfId="0" applyAlignment="1">
      <alignment vertical="top"/>
    </xf>
    <xf numFmtId="0" fontId="0" fillId="0" borderId="0" xfId="0" applyAlignment="1">
      <alignment vertical="top" wrapText="1"/>
    </xf>
    <xf numFmtId="0" fontId="0" fillId="3" borderId="33" xfId="0" applyFill="1" applyBorder="1" applyAlignment="1">
      <alignment horizontal="left" vertical="top" wrapText="1" indent="1"/>
    </xf>
    <xf numFmtId="0" fontId="0" fillId="3" borderId="34" xfId="0" applyFill="1" applyBorder="1" applyAlignment="1">
      <alignment horizontal="left" vertical="top" wrapText="1" indent="1"/>
    </xf>
    <xf numFmtId="0" fontId="0" fillId="0" borderId="0" xfId="0" applyAlignment="1">
      <alignment horizontal="left" vertical="top" wrapText="1"/>
    </xf>
    <xf numFmtId="0" fontId="0" fillId="0" borderId="0" xfId="0" applyAlignment="1">
      <alignment wrapText="1"/>
    </xf>
    <xf numFmtId="0" fontId="0" fillId="3" borderId="0" xfId="0" applyFill="1"/>
    <xf numFmtId="0" fontId="0" fillId="3" borderId="0" xfId="0" applyFill="1" applyAlignment="1">
      <alignment vertical="top" wrapText="1"/>
    </xf>
    <xf numFmtId="0" fontId="0" fillId="3" borderId="0" xfId="0" applyFill="1" applyAlignment="1">
      <alignment vertical="top"/>
    </xf>
    <xf numFmtId="0" fontId="0" fillId="0" borderId="0" xfId="0" applyFill="1" applyAlignment="1">
      <alignment vertical="top" wrapText="1"/>
    </xf>
    <xf numFmtId="0" fontId="0" fillId="0" borderId="0" xfId="0" applyFill="1" applyAlignment="1">
      <alignment vertical="top"/>
    </xf>
    <xf numFmtId="0" fontId="0" fillId="3" borderId="35" xfId="0" applyFill="1" applyBorder="1" applyAlignment="1">
      <alignment vertical="top" wrapText="1"/>
    </xf>
    <xf numFmtId="0" fontId="0" fillId="3" borderId="35" xfId="0" applyFill="1" applyBorder="1" applyAlignment="1">
      <alignment vertical="top"/>
    </xf>
    <xf numFmtId="0" fontId="16" fillId="0" borderId="0" xfId="0" applyFont="1"/>
    <xf numFmtId="0" fontId="0" fillId="3" borderId="35" xfId="0" applyFill="1" applyBorder="1" applyAlignment="1">
      <alignment horizontal="left" vertical="top" wrapText="1"/>
    </xf>
    <xf numFmtId="0" fontId="0" fillId="3" borderId="37" xfId="0" applyFill="1" applyBorder="1" applyAlignment="1">
      <alignment horizontal="left" vertical="top" wrapText="1"/>
    </xf>
    <xf numFmtId="0" fontId="0" fillId="3" borderId="38" xfId="0" applyFill="1" applyBorder="1" applyAlignment="1">
      <alignment horizontal="left" vertical="top" wrapText="1"/>
    </xf>
    <xf numFmtId="0" fontId="0" fillId="3" borderId="39" xfId="0" applyFill="1" applyBorder="1" applyAlignment="1">
      <alignment horizontal="left" vertical="top" wrapText="1"/>
    </xf>
    <xf numFmtId="0" fontId="20" fillId="0" borderId="43" xfId="0" applyFont="1" applyBorder="1" applyAlignment="1">
      <alignment horizontal="left" vertical="center"/>
    </xf>
    <xf numFmtId="0" fontId="0" fillId="0" borderId="44" xfId="0" applyBorder="1"/>
    <xf numFmtId="0" fontId="0" fillId="0" borderId="45" xfId="0" applyBorder="1"/>
    <xf numFmtId="0" fontId="20" fillId="0" borderId="46" xfId="0" applyFont="1" applyBorder="1" applyAlignment="1">
      <alignment horizontal="left" vertical="center"/>
    </xf>
    <xf numFmtId="0" fontId="0" fillId="0" borderId="0" xfId="0" applyBorder="1"/>
    <xf numFmtId="0" fontId="20" fillId="0" borderId="48" xfId="0" applyFont="1" applyBorder="1" applyAlignment="1">
      <alignment horizontal="left" vertical="center"/>
    </xf>
    <xf numFmtId="0" fontId="0" fillId="0" borderId="49" xfId="0" applyBorder="1"/>
    <xf numFmtId="0" fontId="0" fillId="0" borderId="52" xfId="0" applyFont="1" applyBorder="1"/>
    <xf numFmtId="0" fontId="0" fillId="0" borderId="59" xfId="0" applyFont="1" applyBorder="1"/>
    <xf numFmtId="0" fontId="0" fillId="0" borderId="35" xfId="0" applyFont="1" applyBorder="1"/>
    <xf numFmtId="0" fontId="0" fillId="0" borderId="61" xfId="0" applyFont="1" applyBorder="1"/>
    <xf numFmtId="3" fontId="0" fillId="0" borderId="61" xfId="2" applyNumberFormat="1" applyFont="1" applyBorder="1" applyAlignment="1">
      <alignment horizontal="center"/>
    </xf>
    <xf numFmtId="3" fontId="0" fillId="0" borderId="62" xfId="2" applyNumberFormat="1" applyFont="1" applyBorder="1" applyAlignment="1">
      <alignment horizontal="center"/>
    </xf>
    <xf numFmtId="3" fontId="0" fillId="0" borderId="59" xfId="2" applyNumberFormat="1" applyFont="1" applyBorder="1" applyAlignment="1">
      <alignment horizontal="center"/>
    </xf>
    <xf numFmtId="3" fontId="0" fillId="0" borderId="60" xfId="2" applyNumberFormat="1" applyFont="1" applyBorder="1" applyAlignment="1">
      <alignment horizontal="center"/>
    </xf>
    <xf numFmtId="0" fontId="14" fillId="4" borderId="67" xfId="0" applyFont="1" applyFill="1" applyBorder="1"/>
    <xf numFmtId="0" fontId="14" fillId="4" borderId="68" xfId="0" applyFont="1" applyFill="1" applyBorder="1"/>
    <xf numFmtId="0" fontId="14" fillId="4" borderId="69" xfId="0" applyFont="1" applyFill="1" applyBorder="1" applyAlignment="1">
      <alignment horizontal="center"/>
    </xf>
    <xf numFmtId="0" fontId="14" fillId="4" borderId="68" xfId="0" applyFont="1" applyFill="1" applyBorder="1" applyAlignment="1">
      <alignment horizontal="center"/>
    </xf>
    <xf numFmtId="0" fontId="14" fillId="4" borderId="69" xfId="0" applyFont="1" applyFill="1" applyBorder="1"/>
    <xf numFmtId="0" fontId="14" fillId="4" borderId="70" xfId="0" applyFont="1" applyFill="1" applyBorder="1"/>
    <xf numFmtId="0" fontId="21" fillId="0" borderId="71" xfId="0" applyFont="1" applyBorder="1" applyAlignment="1">
      <alignment horizontal="left" vertical="center"/>
    </xf>
    <xf numFmtId="0" fontId="0" fillId="0" borderId="72" xfId="0" applyFont="1" applyBorder="1"/>
    <xf numFmtId="0" fontId="21" fillId="0" borderId="73" xfId="0" applyFont="1" applyBorder="1" applyAlignment="1">
      <alignment horizontal="left" vertical="center"/>
    </xf>
    <xf numFmtId="0" fontId="0" fillId="0" borderId="74" xfId="0" applyFont="1" applyBorder="1"/>
    <xf numFmtId="0" fontId="21" fillId="0" borderId="75" xfId="0" applyFont="1" applyBorder="1" applyAlignment="1">
      <alignment horizontal="left" vertical="center"/>
    </xf>
    <xf numFmtId="0" fontId="0" fillId="0" borderId="76" xfId="0" applyFont="1" applyBorder="1"/>
    <xf numFmtId="3" fontId="0" fillId="0" borderId="77" xfId="2" applyNumberFormat="1" applyFont="1" applyBorder="1" applyAlignment="1">
      <alignment horizontal="center"/>
    </xf>
    <xf numFmtId="3" fontId="0" fillId="0" borderId="78" xfId="2" applyNumberFormat="1" applyFont="1" applyBorder="1" applyAlignment="1">
      <alignment horizontal="center"/>
    </xf>
    <xf numFmtId="0" fontId="0" fillId="0" borderId="77" xfId="0" applyFont="1" applyBorder="1"/>
    <xf numFmtId="0" fontId="0" fillId="0" borderId="79" xfId="0" applyFont="1" applyBorder="1"/>
    <xf numFmtId="0" fontId="0" fillId="0" borderId="39" xfId="0" applyBorder="1" applyAlignment="1">
      <alignment horizontal="center"/>
    </xf>
    <xf numFmtId="3" fontId="0" fillId="0" borderId="39" xfId="0" applyNumberFormat="1" applyBorder="1" applyAlignment="1">
      <alignment horizontal="center"/>
    </xf>
    <xf numFmtId="0" fontId="0" fillId="0" borderId="62" xfId="0" applyBorder="1" applyAlignment="1">
      <alignment horizontal="center"/>
    </xf>
    <xf numFmtId="0" fontId="0" fillId="0" borderId="35" xfId="0" applyBorder="1" applyAlignment="1">
      <alignment horizontal="center"/>
    </xf>
    <xf numFmtId="3" fontId="0" fillId="0" borderId="35" xfId="0" applyNumberFormat="1" applyBorder="1" applyAlignment="1">
      <alignment horizontal="center"/>
    </xf>
    <xf numFmtId="0" fontId="0" fillId="0" borderId="80" xfId="0" applyBorder="1" applyAlignment="1">
      <alignment horizontal="center" vertical="center"/>
    </xf>
    <xf numFmtId="3" fontId="0" fillId="0" borderId="39" xfId="0" applyNumberFormat="1" applyBorder="1" applyAlignment="1">
      <alignment horizontal="center" vertical="center"/>
    </xf>
    <xf numFmtId="0" fontId="0" fillId="0" borderId="62" xfId="0" applyBorder="1" applyAlignment="1">
      <alignment horizontal="center" vertical="center"/>
    </xf>
    <xf numFmtId="3" fontId="0" fillId="0" borderId="35" xfId="0" applyNumberFormat="1" applyBorder="1" applyAlignment="1">
      <alignment horizontal="center" vertical="center"/>
    </xf>
    <xf numFmtId="0" fontId="14" fillId="4" borderId="43" xfId="0" applyFont="1" applyFill="1" applyBorder="1" applyAlignment="1">
      <alignment horizontal="center"/>
    </xf>
    <xf numFmtId="0" fontId="14" fillId="4" borderId="45" xfId="0" applyFont="1" applyFill="1" applyBorder="1" applyAlignment="1">
      <alignment horizontal="center"/>
    </xf>
    <xf numFmtId="0" fontId="0" fillId="0" borderId="86" xfId="0" applyBorder="1" applyAlignment="1">
      <alignment horizontal="center" vertical="center"/>
    </xf>
    <xf numFmtId="0" fontId="0" fillId="0" borderId="87" xfId="0" applyBorder="1" applyAlignment="1">
      <alignment horizontal="center" vertical="center"/>
    </xf>
    <xf numFmtId="0" fontId="0" fillId="0" borderId="64" xfId="0" applyBorder="1" applyAlignment="1">
      <alignment horizontal="center" vertical="center"/>
    </xf>
    <xf numFmtId="3" fontId="0" fillId="0" borderId="57" xfId="0" applyNumberFormat="1" applyBorder="1" applyAlignment="1">
      <alignment horizontal="center" vertical="center"/>
    </xf>
    <xf numFmtId="0" fontId="0" fillId="0" borderId="61" xfId="0" applyBorder="1" applyAlignment="1">
      <alignment horizontal="center" vertical="center"/>
    </xf>
    <xf numFmtId="0" fontId="0" fillId="0" borderId="65" xfId="0" applyBorder="1" applyAlignment="1">
      <alignment horizontal="center" vertical="center"/>
    </xf>
    <xf numFmtId="0" fontId="0" fillId="0" borderId="63" xfId="0" applyBorder="1" applyAlignment="1">
      <alignment horizontal="center" vertical="center"/>
    </xf>
    <xf numFmtId="0" fontId="0" fillId="0" borderId="66" xfId="0" applyBorder="1" applyAlignment="1">
      <alignment horizontal="center" vertical="center"/>
    </xf>
    <xf numFmtId="0" fontId="0" fillId="0" borderId="84" xfId="0" applyBorder="1" applyAlignment="1">
      <alignment horizontal="center"/>
    </xf>
    <xf numFmtId="0" fontId="0" fillId="0" borderId="54" xfId="0"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1" fontId="0" fillId="0" borderId="39" xfId="0" applyNumberFormat="1" applyBorder="1" applyAlignment="1">
      <alignment horizontal="center"/>
    </xf>
    <xf numFmtId="1" fontId="0" fillId="0" borderId="85" xfId="0" applyNumberFormat="1" applyBorder="1" applyAlignment="1">
      <alignment horizontal="center"/>
    </xf>
    <xf numFmtId="1" fontId="0" fillId="0" borderId="35" xfId="0" applyNumberFormat="1" applyBorder="1" applyAlignment="1">
      <alignment horizontal="center"/>
    </xf>
    <xf numFmtId="1" fontId="0" fillId="0" borderId="55" xfId="0" applyNumberFormat="1" applyBorder="1" applyAlignment="1">
      <alignment horizontal="center"/>
    </xf>
    <xf numFmtId="1" fontId="0" fillId="0" borderId="57" xfId="0" applyNumberFormat="1" applyBorder="1" applyAlignment="1">
      <alignment horizontal="center"/>
    </xf>
    <xf numFmtId="1" fontId="0" fillId="0" borderId="58" xfId="0" applyNumberFormat="1" applyBorder="1" applyAlignment="1">
      <alignment horizontal="center"/>
    </xf>
    <xf numFmtId="0" fontId="14" fillId="4" borderId="89" xfId="0" applyFont="1" applyFill="1" applyBorder="1" applyAlignment="1">
      <alignment horizontal="center"/>
    </xf>
    <xf numFmtId="0" fontId="14" fillId="4" borderId="90" xfId="0" applyFont="1" applyFill="1" applyBorder="1" applyAlignment="1">
      <alignment horizontal="center"/>
    </xf>
    <xf numFmtId="0" fontId="14" fillId="4" borderId="91" xfId="0" applyFont="1" applyFill="1" applyBorder="1" applyAlignment="1">
      <alignment horizontal="center"/>
    </xf>
    <xf numFmtId="0" fontId="14" fillId="4" borderId="90" xfId="0" applyFont="1" applyFill="1" applyBorder="1" applyAlignment="1">
      <alignment horizontal="center"/>
    </xf>
    <xf numFmtId="0" fontId="0" fillId="0" borderId="92" xfId="0" applyBorder="1" applyAlignment="1">
      <alignment horizontal="center" vertical="center"/>
    </xf>
    <xf numFmtId="0" fontId="14" fillId="4" borderId="93" xfId="0" applyFont="1" applyFill="1" applyBorder="1" applyAlignment="1">
      <alignment horizontal="center"/>
    </xf>
    <xf numFmtId="0" fontId="14" fillId="4" borderId="94" xfId="0" applyFont="1" applyFill="1" applyBorder="1" applyAlignment="1">
      <alignment horizontal="center"/>
    </xf>
    <xf numFmtId="0" fontId="0" fillId="0" borderId="81" xfId="0" applyBorder="1" applyAlignment="1">
      <alignment horizontal="center" vertical="center"/>
    </xf>
    <xf numFmtId="0" fontId="0" fillId="0" borderId="95" xfId="0" applyBorder="1" applyAlignment="1">
      <alignment horizontal="center" vertical="center"/>
    </xf>
    <xf numFmtId="0" fontId="0" fillId="0" borderId="0" xfId="0" applyBorder="1" applyAlignment="1">
      <alignment horizontal="center" vertical="center"/>
    </xf>
    <xf numFmtId="3" fontId="0" fillId="0" borderId="0" xfId="0" applyNumberFormat="1" applyBorder="1" applyAlignment="1">
      <alignment horizontal="center" vertical="center"/>
    </xf>
    <xf numFmtId="0" fontId="14" fillId="0" borderId="0" xfId="0" applyFont="1" applyFill="1" applyBorder="1" applyAlignment="1">
      <alignment horizontal="center"/>
    </xf>
    <xf numFmtId="0" fontId="14" fillId="0" borderId="0" xfId="0" applyFont="1" applyFill="1" applyBorder="1" applyAlignment="1">
      <alignment horizontal="center"/>
    </xf>
    <xf numFmtId="4" fontId="0" fillId="0" borderId="45" xfId="0" applyNumberFormat="1" applyBorder="1"/>
    <xf numFmtId="4" fontId="0" fillId="0" borderId="47" xfId="0" applyNumberFormat="1" applyBorder="1"/>
    <xf numFmtId="4" fontId="0" fillId="0" borderId="50" xfId="0" applyNumberFormat="1" applyBorder="1"/>
    <xf numFmtId="0" fontId="0" fillId="0" borderId="88" xfId="0" pivotButton="1" applyBorder="1"/>
    <xf numFmtId="0" fontId="0" fillId="0" borderId="43" xfId="0" pivotButton="1" applyBorder="1"/>
    <xf numFmtId="0" fontId="0" fillId="0" borderId="44" xfId="0" pivotButton="1" applyBorder="1"/>
    <xf numFmtId="0" fontId="0" fillId="0" borderId="43" xfId="0" applyBorder="1"/>
    <xf numFmtId="0" fontId="17" fillId="0" borderId="0" xfId="0" applyFont="1"/>
    <xf numFmtId="0" fontId="0" fillId="0" borderId="89" xfId="0" applyBorder="1" applyAlignment="1">
      <alignment horizontal="center" wrapText="1"/>
    </xf>
    <xf numFmtId="0" fontId="0" fillId="0" borderId="90" xfId="0" applyBorder="1" applyAlignment="1">
      <alignment horizontal="center" wrapText="1"/>
    </xf>
    <xf numFmtId="0" fontId="0" fillId="0" borderId="91" xfId="0" applyBorder="1" applyAlignment="1">
      <alignment horizontal="center" wrapText="1"/>
    </xf>
    <xf numFmtId="177" fontId="0" fillId="0" borderId="35" xfId="3" applyNumberFormat="1" applyFont="1" applyBorder="1" applyAlignment="1">
      <alignment horizontal="center"/>
    </xf>
    <xf numFmtId="177" fontId="0" fillId="0" borderId="61" xfId="3" applyNumberFormat="1" applyFont="1" applyBorder="1" applyAlignment="1">
      <alignment horizontal="center"/>
    </xf>
    <xf numFmtId="177" fontId="0" fillId="0" borderId="37" xfId="3" applyNumberFormat="1" applyFont="1" applyBorder="1" applyAlignment="1">
      <alignment horizontal="center"/>
    </xf>
    <xf numFmtId="177" fontId="0" fillId="0" borderId="83" xfId="3" applyNumberFormat="1" applyFont="1" applyBorder="1" applyAlignment="1">
      <alignment horizontal="center"/>
    </xf>
    <xf numFmtId="0" fontId="14" fillId="0" borderId="39" xfId="0" applyFont="1" applyBorder="1" applyAlignment="1">
      <alignment horizontal="center" wrapText="1"/>
    </xf>
    <xf numFmtId="0" fontId="14" fillId="0" borderId="81" xfId="0" applyFont="1" applyBorder="1" applyAlignment="1">
      <alignment horizontal="center" wrapText="1"/>
    </xf>
    <xf numFmtId="0" fontId="14" fillId="0" borderId="62" xfId="0" applyFont="1" applyBorder="1" applyAlignment="1">
      <alignment horizontal="right" indent="1"/>
    </xf>
    <xf numFmtId="0" fontId="14" fillId="0" borderId="82" xfId="0" applyFont="1" applyBorder="1" applyAlignment="1">
      <alignment horizontal="right" indent="1"/>
    </xf>
    <xf numFmtId="0" fontId="14" fillId="0" borderId="98" xfId="0" applyFont="1" applyBorder="1" applyAlignment="1">
      <alignment horizontal="right" indent="1"/>
    </xf>
    <xf numFmtId="0" fontId="14" fillId="0" borderId="99" xfId="0" applyFont="1" applyBorder="1" applyAlignment="1">
      <alignment horizontal="right" indent="1"/>
    </xf>
    <xf numFmtId="0" fontId="14" fillId="0" borderId="100" xfId="0" applyFont="1" applyBorder="1" applyAlignment="1">
      <alignment horizontal="right" indent="1"/>
    </xf>
    <xf numFmtId="0" fontId="22" fillId="0" borderId="80" xfId="0" applyFont="1" applyBorder="1" applyAlignment="1">
      <alignment horizontal="center" vertical="center"/>
    </xf>
    <xf numFmtId="3" fontId="0" fillId="0" borderId="51" xfId="0" applyNumberFormat="1" applyBorder="1" applyAlignment="1">
      <alignment horizontal="center"/>
    </xf>
    <xf numFmtId="3" fontId="0" fillId="0" borderId="52" xfId="0" applyNumberFormat="1" applyBorder="1" applyAlignment="1">
      <alignment horizontal="center"/>
    </xf>
    <xf numFmtId="3" fontId="0" fillId="0" borderId="53" xfId="0" applyNumberFormat="1" applyBorder="1" applyAlignment="1">
      <alignment horizontal="center"/>
    </xf>
    <xf numFmtId="3" fontId="0" fillId="0" borderId="54" xfId="0" applyNumberFormat="1" applyBorder="1" applyAlignment="1">
      <alignment horizontal="center"/>
    </xf>
    <xf numFmtId="3" fontId="0" fillId="0" borderId="55" xfId="0" applyNumberFormat="1" applyBorder="1" applyAlignment="1">
      <alignment horizontal="center"/>
    </xf>
    <xf numFmtId="3" fontId="0" fillId="0" borderId="56" xfId="0" applyNumberFormat="1" applyBorder="1" applyAlignment="1">
      <alignment horizontal="center"/>
    </xf>
    <xf numFmtId="3" fontId="0" fillId="0" borderId="57" xfId="0" applyNumberFormat="1" applyBorder="1" applyAlignment="1">
      <alignment horizontal="center"/>
    </xf>
    <xf numFmtId="3" fontId="0" fillId="0" borderId="58" xfId="0" applyNumberFormat="1" applyBorder="1" applyAlignment="1">
      <alignment horizontal="center"/>
    </xf>
    <xf numFmtId="0" fontId="0" fillId="0" borderId="97" xfId="0" applyBorder="1" applyAlignment="1">
      <alignment horizontal="center"/>
    </xf>
    <xf numFmtId="0" fontId="0" fillId="0" borderId="38" xfId="0" applyBorder="1" applyAlignment="1">
      <alignment horizontal="center"/>
    </xf>
    <xf numFmtId="0" fontId="0" fillId="0" borderId="96" xfId="0" applyBorder="1" applyAlignment="1">
      <alignment horizontal="center"/>
    </xf>
    <xf numFmtId="0" fontId="0" fillId="0" borderId="84" xfId="0" applyBorder="1" applyAlignment="1">
      <alignment horizontal="right" indent="3"/>
    </xf>
    <xf numFmtId="3" fontId="0" fillId="0" borderId="85" xfId="0" applyNumberFormat="1" applyBorder="1" applyAlignment="1">
      <alignment horizontal="center"/>
    </xf>
    <xf numFmtId="0" fontId="0" fillId="0" borderId="54" xfId="0" applyBorder="1" applyAlignment="1">
      <alignment horizontal="right" indent="3"/>
    </xf>
    <xf numFmtId="0" fontId="0" fillId="0" borderId="56" xfId="0" applyBorder="1" applyAlignment="1">
      <alignment horizontal="right" indent="3"/>
    </xf>
    <xf numFmtId="0" fontId="0" fillId="0" borderId="46" xfId="0" pivotButton="1" applyBorder="1" applyAlignment="1">
      <alignment horizontal="right" indent="3"/>
    </xf>
    <xf numFmtId="0" fontId="25" fillId="0" borderId="80" xfId="0" applyFont="1" applyBorder="1" applyAlignment="1">
      <alignment horizontal="center" wrapText="1"/>
    </xf>
    <xf numFmtId="0" fontId="14" fillId="0" borderId="62" xfId="0" applyFont="1" applyBorder="1" applyAlignment="1">
      <alignment horizontal="right" indent="2"/>
    </xf>
    <xf numFmtId="0" fontId="14" fillId="0" borderId="39" xfId="0" applyFont="1" applyBorder="1" applyAlignment="1">
      <alignment horizontal="center" vertical="top"/>
    </xf>
    <xf numFmtId="0" fontId="14" fillId="0" borderId="38" xfId="0" applyFont="1" applyBorder="1" applyAlignment="1">
      <alignment horizontal="center" vertical="top" wrapText="1"/>
    </xf>
    <xf numFmtId="0" fontId="0" fillId="5" borderId="37" xfId="0" applyFill="1" applyBorder="1" applyAlignment="1">
      <alignment horizontal="left" vertical="top" wrapText="1"/>
    </xf>
    <xf numFmtId="0" fontId="0" fillId="5" borderId="38" xfId="0" applyFill="1" applyBorder="1" applyAlignment="1">
      <alignment horizontal="left" vertical="top" wrapText="1"/>
    </xf>
    <xf numFmtId="0" fontId="0" fillId="5" borderId="39" xfId="0" applyFill="1" applyBorder="1" applyAlignment="1">
      <alignment horizontal="left" vertical="top" wrapText="1"/>
    </xf>
    <xf numFmtId="0" fontId="16" fillId="3" borderId="0" xfId="0" applyFont="1" applyFill="1"/>
    <xf numFmtId="0" fontId="0" fillId="5" borderId="35" xfId="0" applyFill="1" applyBorder="1" applyAlignment="1">
      <alignment vertical="top" wrapText="1"/>
    </xf>
    <xf numFmtId="0" fontId="0" fillId="5" borderId="35" xfId="0" applyFill="1" applyBorder="1" applyAlignment="1">
      <alignment horizontal="left" vertical="top" wrapText="1"/>
    </xf>
    <xf numFmtId="0" fontId="0" fillId="5" borderId="36" xfId="0" applyFill="1" applyBorder="1" applyAlignment="1">
      <alignment horizontal="left" vertical="top" wrapText="1"/>
    </xf>
    <xf numFmtId="0" fontId="0" fillId="5" borderId="0" xfId="0" applyFill="1" applyBorder="1" applyAlignment="1">
      <alignment horizontal="left" vertical="top" wrapText="1"/>
    </xf>
    <xf numFmtId="0" fontId="28" fillId="3" borderId="0" xfId="0" applyFont="1" applyFill="1"/>
    <xf numFmtId="0" fontId="26" fillId="0" borderId="0" xfId="0" applyFont="1"/>
    <xf numFmtId="0" fontId="29" fillId="3" borderId="0" xfId="0" applyFont="1" applyFill="1" applyAlignment="1">
      <alignment horizontal="right"/>
    </xf>
    <xf numFmtId="0" fontId="30" fillId="0" borderId="0" xfId="0" applyFont="1" applyAlignment="1">
      <alignment horizontal="right"/>
    </xf>
    <xf numFmtId="0" fontId="28" fillId="0" borderId="0" xfId="0" applyFont="1" applyFill="1" applyAlignment="1">
      <alignment horizontal="right" vertical="top" wrapText="1"/>
    </xf>
    <xf numFmtId="0" fontId="23" fillId="3" borderId="40" xfId="0" applyFont="1" applyFill="1" applyBorder="1" applyAlignment="1">
      <alignment horizontal="left" vertical="center"/>
    </xf>
    <xf numFmtId="0" fontId="14" fillId="3" borderId="41" xfId="0" applyFont="1" applyFill="1" applyBorder="1"/>
    <xf numFmtId="0" fontId="14" fillId="3" borderId="42" xfId="0" applyFont="1" applyFill="1" applyBorder="1"/>
    <xf numFmtId="43" fontId="0" fillId="0" borderId="45" xfId="2" applyFont="1" applyBorder="1"/>
    <xf numFmtId="43" fontId="0" fillId="0" borderId="47" xfId="2" applyFont="1" applyBorder="1"/>
    <xf numFmtId="43" fontId="0" fillId="0" borderId="50" xfId="2" applyFont="1" applyBorder="1"/>
  </cellXfs>
  <cellStyles count="4">
    <cellStyle name="Comma" xfId="2" builtinId="3"/>
    <cellStyle name="Hyperlink" xfId="1" builtinId="8"/>
    <cellStyle name="Normal" xfId="0" builtinId="0"/>
    <cellStyle name="Percent" xfId="3" builtinId="5"/>
  </cellStyles>
  <dxfs count="45">
    <dxf>
      <alignment relativeIndent="1"/>
    </dxf>
    <dxf>
      <alignment relativeIndent="1"/>
    </dxf>
    <dxf>
      <alignment relativeIndent="1"/>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 formatCode="#,##0"/>
    </dxf>
    <dxf>
      <alignment relativeIndent="1"/>
    </dxf>
    <dxf>
      <alignment relativeIndent="1"/>
    </dxf>
    <dxf>
      <alignment relativeIndent="1"/>
    </dxf>
    <dxf>
      <alignment horizontal="right"/>
    </dxf>
    <dxf>
      <alignment horizontal="center"/>
    </dxf>
    <dxf>
      <alignment horizontal="center"/>
    </dxf>
    <dxf>
      <alignment wrapText="1"/>
    </dxf>
    <dxf>
      <numFmt numFmtId="3" formatCode="#,##0"/>
    </dxf>
    <dxf>
      <numFmt numFmtId="3" formatCode="#,##0"/>
    </dxf>
    <dxf>
      <border>
        <horizontal style="hair">
          <color indexed="64"/>
        </horizontal>
      </border>
    </dxf>
    <dxf>
      <border>
        <horizontal style="hair">
          <color indexed="64"/>
        </horizontal>
      </border>
    </dxf>
    <dxf>
      <font>
        <b/>
      </font>
    </dxf>
    <dxf>
      <alignment relativeIndent="1"/>
    </dxf>
    <dxf>
      <alignment horizontal="righ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vertical style="hair">
          <color auto="1"/>
        </vertical>
        <horizontal style="hair">
          <color auto="1"/>
        </horizontal>
      </border>
    </dxf>
    <dxf>
      <border>
        <left style="medium">
          <color indexed="64"/>
        </left>
        <right style="medium">
          <color indexed="64"/>
        </right>
        <top style="medium">
          <color indexed="64"/>
        </top>
        <vertical style="hair">
          <color auto="1"/>
        </vertical>
        <horizontal style="hair">
          <color auto="1"/>
        </horizontal>
      </border>
    </dxf>
    <dxf>
      <border>
        <left style="medium">
          <color indexed="64"/>
        </left>
        <right style="medium">
          <color indexed="64"/>
        </right>
        <top style="medium">
          <color indexed="64"/>
        </top>
        <vertical style="hair">
          <color auto="1"/>
        </vertical>
        <horizontal style="hair">
          <color auto="1"/>
        </horizontal>
      </border>
    </dxf>
    <dxf>
      <border>
        <left style="medium">
          <color indexed="64"/>
        </left>
        <right style="medium">
          <color indexed="64"/>
        </right>
        <top style="medium">
          <color indexed="64"/>
        </top>
        <vertical style="hair">
          <color auto="1"/>
        </vertical>
        <horizontal style="hair">
          <color auto="1"/>
        </horizontal>
      </border>
    </dxf>
    <dxf>
      <border>
        <left style="medium">
          <color indexed="64"/>
        </left>
        <right style="medium">
          <color indexed="64"/>
        </right>
        <top style="medium">
          <color indexed="64"/>
        </top>
        <vertical style="hair">
          <color auto="1"/>
        </vertical>
        <horizontal style="hair">
          <color auto="1"/>
        </horizontal>
      </border>
    </dxf>
    <dxf>
      <alignment horizontal="center"/>
    </dxf>
    <dxf>
      <border>
        <vertical/>
      </border>
    </dxf>
    <dxf>
      <border>
        <vertical/>
      </border>
    </dxf>
    <dxf>
      <border>
        <vertical/>
      </border>
    </dxf>
    <dxf>
      <border>
        <vertical/>
      </border>
    </dxf>
    <dxf>
      <border>
        <vertical style="hair">
          <color indexed="64"/>
        </vertical>
      </border>
    </dxf>
    <dxf>
      <border>
        <vertical style="hair">
          <color indexed="64"/>
        </vertical>
      </border>
    </dxf>
    <dxf>
      <alignment horizontal="center"/>
    </dxf>
    <dxf>
      <alignment horizontal="cent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44"/>
      <tableStyleElement type="headerRow" dxfId="43"/>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7/10/relationships/person" Target="persons/perso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100">
              <a:solidFill>
                <a:sysClr val="windowText" lastClr="000000"/>
              </a:solidFill>
            </a:rPr>
            <a:t>Total: </a:t>
          </a:r>
          <a:br>
            <a:rPr lang="en-US" sz="1100">
              <a:solidFill>
                <a:sysClr val="windowText" lastClr="000000"/>
              </a:solidFill>
            </a:rPr>
          </a:br>
          <a:r>
            <a:rPr lang="en-US" sz="1100">
              <a:solidFill>
                <a:sysClr val="windowText" lastClr="000000"/>
              </a:solidFill>
            </a:rPr>
            <a:t>3,421,083</a:t>
          </a:r>
          <a:br>
            <a:rPr lang="en-US" sz="1100">
              <a:solidFill>
                <a:sysClr val="windowText" lastClr="000000"/>
              </a:solidFill>
            </a:rPr>
          </a:br>
          <a:r>
            <a:rPr lang="en-US" sz="1100">
              <a:solidFill>
                <a:sysClr val="windowText" lastClr="000000"/>
              </a:solidFill>
            </a:rPr>
            <a:t>x 7</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100">
              <a:solidFill>
                <a:sysClr val="windowText" lastClr="000000"/>
              </a:solidFill>
            </a:rPr>
            <a:t>Total: </a:t>
          </a:r>
          <a:br>
            <a:rPr lang="en-US" sz="1100">
              <a:solidFill>
                <a:sysClr val="windowText" lastClr="000000"/>
              </a:solidFill>
            </a:rPr>
          </a:br>
          <a:r>
            <a:rPr lang="en-US" sz="1100">
              <a:solidFill>
                <a:sysClr val="windowText" lastClr="000000"/>
              </a:solidFill>
            </a:rPr>
            <a:t>3,421,083</a:t>
          </a:r>
          <a:br>
            <a:rPr lang="en-US" sz="1100">
              <a:solidFill>
                <a:sysClr val="windowText" lastClr="000000"/>
              </a:solidFill>
            </a:rPr>
          </a:br>
          <a:r>
            <a:rPr lang="en-US" sz="1100">
              <a:solidFill>
                <a:sysClr val="windowText" lastClr="000000"/>
              </a:solidFill>
            </a:rPr>
            <a:t>x  7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7789"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100">
              <a:solidFill>
                <a:sysClr val="windowText" lastClr="000000"/>
              </a:solidFill>
            </a:rPr>
            <a:t>Total: </a:t>
          </a:r>
          <a:br>
            <a:rPr lang="en-US" sz="1100">
              <a:solidFill>
                <a:sysClr val="windowText" lastClr="000000"/>
              </a:solidFill>
            </a:rPr>
          </a:br>
          <a:r>
            <a:rPr lang="en-US" sz="1100">
              <a:solidFill>
                <a:sysClr val="windowText" lastClr="000000"/>
              </a:solidFill>
            </a:rPr>
            <a:t>49,693 x 5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ysClr val="windowText" lastClr="000000"/>
              </a:solidFill>
            </a:rPr>
            <a:t>Total:</a:t>
          </a:r>
          <a:br>
            <a:rPr lang="en-US" sz="1200">
              <a:solidFill>
                <a:sysClr val="windowText" lastClr="000000"/>
              </a:solidFill>
            </a:rPr>
          </a:br>
          <a:r>
            <a:rPr lang="en-US" sz="1200">
              <a:solidFill>
                <a:sysClr val="windowText" lastClr="000000"/>
              </a:solidFill>
            </a:rPr>
            <a:t>49,672 x 5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28452" custLinFactNeighborY="-1163">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2241"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100">
              <a:solidFill>
                <a:sysClr val="windowText" lastClr="000000"/>
              </a:solidFill>
            </a:rPr>
            <a:t>Total:</a:t>
          </a:r>
          <a:br>
            <a:rPr lang="en-US" sz="1100">
              <a:solidFill>
                <a:sysClr val="windowText" lastClr="000000"/>
              </a:solidFill>
            </a:rPr>
          </a:br>
          <a:r>
            <a:rPr lang="en-US" sz="1100">
              <a:solidFill>
                <a:sysClr val="windowText" lastClr="000000"/>
              </a:solidFill>
            </a:rPr>
            <a:t>32,434,489 x 4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ysClr val="windowText" lastClr="000000"/>
              </a:solidFill>
            </a:rPr>
            <a:t>Total:</a:t>
          </a:r>
          <a:br>
            <a:rPr lang="en-US" sz="1200">
              <a:solidFill>
                <a:sysClr val="windowText" lastClr="000000"/>
              </a:solidFill>
            </a:rPr>
          </a:br>
          <a:r>
            <a:rPr lang="en-US" sz="1200">
              <a:solidFill>
                <a:sysClr val="windowText" lastClr="000000"/>
              </a:solidFill>
            </a:rPr>
            <a:t>32,434,489 x 4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71157"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31838" custLinFactNeighborX="68367" custLinFactNeighborY="-127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51234" custScaleY="65868" custLinFactNeighborX="-40107"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6972" custLinFactNeighborX="-10965"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100">
              <a:solidFill>
                <a:sysClr val="windowText" lastClr="000000"/>
              </a:solidFill>
            </a:rPr>
            <a:t>Total:</a:t>
          </a:r>
          <a:br>
            <a:rPr lang="en-US" sz="1100">
              <a:solidFill>
                <a:sysClr val="windowText" lastClr="000000"/>
              </a:solidFill>
            </a:rPr>
          </a:br>
          <a:r>
            <a:rPr lang="en-US" sz="1100">
              <a:solidFill>
                <a:sysClr val="windowText" lastClr="000000"/>
              </a:solidFill>
            </a:rPr>
            <a:t>206,209 x 11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pPr algn="r"/>
          <a:r>
            <a:rPr lang="en-US" sz="1100">
              <a:solidFill>
                <a:sysClr val="windowText" lastClr="000000"/>
              </a:solidFill>
            </a:rPr>
            <a:t>Total:</a:t>
          </a:r>
          <a:br>
            <a:rPr lang="en-US" sz="1100">
              <a:solidFill>
                <a:sysClr val="windowText" lastClr="000000"/>
              </a:solidFill>
            </a:rPr>
          </a:br>
          <a:r>
            <a:rPr lang="en-US" sz="1100">
              <a:solidFill>
                <a:sysClr val="windowText" lastClr="000000"/>
              </a:solidFill>
            </a:rPr>
            <a:t>206,209 x 8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custScaleX="140846">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09661" custLinFactNeighborX="88996" custLinFactNeighborY="-9279">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58595" custLinFactNeighborX="-21720"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9780" custLinFactNeighborX="-5734" custLinFactNeighborY="432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58" y="779314"/>
          <a:ext cx="575469" cy="65515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94" y="86690"/>
          <a:ext cx="968752" cy="67809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702" y="119798"/>
        <a:ext cx="902536" cy="611879"/>
      </dsp:txXfrm>
    </dsp:sp>
    <dsp:sp modelId="{02D75559-D361-43C2-960D-0DE64B2217E1}">
      <dsp:nvSpPr>
        <dsp:cNvPr id="0" name=""/>
        <dsp:cNvSpPr/>
      </dsp:nvSpPr>
      <dsp:spPr>
        <a:xfrm>
          <a:off x="1029873" y="151362"/>
          <a:ext cx="1551431" cy="5480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57150" lvl="1" indent="-57150" algn="l" defTabSz="488950">
            <a:lnSpc>
              <a:spcPct val="90000"/>
            </a:lnSpc>
            <a:spcBef>
              <a:spcPct val="0"/>
            </a:spcBef>
            <a:spcAft>
              <a:spcPct val="15000"/>
            </a:spcAft>
            <a:buChar char="•"/>
          </a:pPr>
          <a:r>
            <a:rPr lang="en-US" sz="1100" kern="1200">
              <a:solidFill>
                <a:sysClr val="windowText" lastClr="000000"/>
              </a:solidFill>
            </a:rPr>
            <a:t>Total: </a:t>
          </a:r>
          <a:br>
            <a:rPr lang="en-US" sz="1100" kern="1200">
              <a:solidFill>
                <a:sysClr val="windowText" lastClr="000000"/>
              </a:solidFill>
            </a:rPr>
          </a:br>
          <a:r>
            <a:rPr lang="en-US" sz="1100" kern="1200">
              <a:solidFill>
                <a:sysClr val="windowText" lastClr="000000"/>
              </a:solidFill>
            </a:rPr>
            <a:t>3,421,083</a:t>
          </a:r>
          <a:br>
            <a:rPr lang="en-US" sz="1100" kern="1200">
              <a:solidFill>
                <a:sysClr val="windowText" lastClr="000000"/>
              </a:solidFill>
            </a:rPr>
          </a:br>
          <a:r>
            <a:rPr lang="en-US" sz="1100" kern="1200">
              <a:solidFill>
                <a:sysClr val="windowText" lastClr="000000"/>
              </a:solidFill>
            </a:rPr>
            <a:t>x 7</a:t>
          </a:r>
        </a:p>
      </dsp:txBody>
      <dsp:txXfrm>
        <a:off x="1029873" y="151362"/>
        <a:ext cx="1551431" cy="548066"/>
      </dsp:txXfrm>
    </dsp:sp>
    <dsp:sp modelId="{9621899D-0F5A-435B-840E-4641491BFF2E}">
      <dsp:nvSpPr>
        <dsp:cNvPr id="0" name=""/>
        <dsp:cNvSpPr/>
      </dsp:nvSpPr>
      <dsp:spPr>
        <a:xfrm>
          <a:off x="816069" y="848415"/>
          <a:ext cx="1049488" cy="739177"/>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2159" y="884505"/>
        <a:ext cx="977308" cy="666997"/>
      </dsp:txXfrm>
    </dsp:sp>
    <dsp:sp modelId="{FEDA8202-94DB-48E0-9F89-FDAC252494CB}">
      <dsp:nvSpPr>
        <dsp:cNvPr id="0" name=""/>
        <dsp:cNvSpPr/>
      </dsp:nvSpPr>
      <dsp:spPr>
        <a:xfrm>
          <a:off x="1850397" y="943628"/>
          <a:ext cx="1041288" cy="54806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57150" lvl="1" indent="-57150" algn="l" defTabSz="488950">
            <a:lnSpc>
              <a:spcPct val="90000"/>
            </a:lnSpc>
            <a:spcBef>
              <a:spcPct val="0"/>
            </a:spcBef>
            <a:spcAft>
              <a:spcPct val="15000"/>
            </a:spcAft>
            <a:buChar char="•"/>
          </a:pPr>
          <a:r>
            <a:rPr lang="en-US" sz="1100" kern="1200">
              <a:solidFill>
                <a:sysClr val="windowText" lastClr="000000"/>
              </a:solidFill>
            </a:rPr>
            <a:t>Total: </a:t>
          </a:r>
          <a:br>
            <a:rPr lang="en-US" sz="1100" kern="1200">
              <a:solidFill>
                <a:sysClr val="windowText" lastClr="000000"/>
              </a:solidFill>
            </a:rPr>
          </a:br>
          <a:r>
            <a:rPr lang="en-US" sz="1100" kern="1200">
              <a:solidFill>
                <a:sysClr val="windowText" lastClr="000000"/>
              </a:solidFill>
            </a:rPr>
            <a:t>3,421,083</a:t>
          </a:r>
          <a:br>
            <a:rPr lang="en-US" sz="1100" kern="1200">
              <a:solidFill>
                <a:sysClr val="windowText" lastClr="000000"/>
              </a:solidFill>
            </a:rPr>
          </a:br>
          <a:r>
            <a:rPr lang="en-US" sz="1100" kern="1200">
              <a:solidFill>
                <a:sysClr val="windowText" lastClr="000000"/>
              </a:solidFill>
            </a:rPr>
            <a:t>x  7 </a:t>
          </a:r>
        </a:p>
      </dsp:txBody>
      <dsp:txXfrm>
        <a:off x="1850397" y="943628"/>
        <a:ext cx="1041288" cy="548066"/>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3866" y="1032856"/>
          <a:ext cx="579219" cy="659420"/>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08" y="329273"/>
          <a:ext cx="975063" cy="68251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3732" y="362597"/>
        <a:ext cx="908415" cy="615865"/>
      </dsp:txXfrm>
    </dsp:sp>
    <dsp:sp modelId="{02D75559-D361-43C2-960D-0DE64B2217E1}">
      <dsp:nvSpPr>
        <dsp:cNvPr id="0" name=""/>
        <dsp:cNvSpPr/>
      </dsp:nvSpPr>
      <dsp:spPr>
        <a:xfrm>
          <a:off x="989936" y="375164"/>
          <a:ext cx="1371595" cy="5516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57150" lvl="1" indent="-57150" algn="l" defTabSz="488950">
            <a:lnSpc>
              <a:spcPct val="90000"/>
            </a:lnSpc>
            <a:spcBef>
              <a:spcPct val="0"/>
            </a:spcBef>
            <a:spcAft>
              <a:spcPct val="15000"/>
            </a:spcAft>
            <a:buChar char="•"/>
          </a:pPr>
          <a:r>
            <a:rPr lang="en-US" sz="1100" kern="1200">
              <a:solidFill>
                <a:sysClr val="windowText" lastClr="000000"/>
              </a:solidFill>
            </a:rPr>
            <a:t>Total: </a:t>
          </a:r>
          <a:br>
            <a:rPr lang="en-US" sz="1100" kern="1200">
              <a:solidFill>
                <a:sysClr val="windowText" lastClr="000000"/>
              </a:solidFill>
            </a:rPr>
          </a:br>
          <a:r>
            <a:rPr lang="en-US" sz="1100" kern="1200">
              <a:solidFill>
                <a:sysClr val="windowText" lastClr="000000"/>
              </a:solidFill>
            </a:rPr>
            <a:t>49,693 x 5  </a:t>
          </a:r>
        </a:p>
      </dsp:txBody>
      <dsp:txXfrm>
        <a:off x="989936" y="375164"/>
        <a:ext cx="1371595" cy="551637"/>
      </dsp:txXfrm>
    </dsp:sp>
    <dsp:sp modelId="{9621899D-0F5A-435B-840E-4641491BFF2E}">
      <dsp:nvSpPr>
        <dsp:cNvPr id="0" name=""/>
        <dsp:cNvSpPr/>
      </dsp:nvSpPr>
      <dsp:spPr>
        <a:xfrm>
          <a:off x="690397" y="1088023"/>
          <a:ext cx="975063" cy="682513"/>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723721" y="1121347"/>
        <a:ext cx="908415" cy="615865"/>
      </dsp:txXfrm>
    </dsp:sp>
    <dsp:sp modelId="{FEDA8202-94DB-48E0-9F89-FDAC252494CB}">
      <dsp:nvSpPr>
        <dsp:cNvPr id="0" name=""/>
        <dsp:cNvSpPr/>
      </dsp:nvSpPr>
      <dsp:spPr>
        <a:xfrm>
          <a:off x="1713339" y="1161054"/>
          <a:ext cx="937811" cy="55163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a:t>
          </a:r>
          <a:br>
            <a:rPr lang="en-US" sz="1200" kern="1200">
              <a:solidFill>
                <a:sysClr val="windowText" lastClr="000000"/>
              </a:solidFill>
            </a:rPr>
          </a:br>
          <a:r>
            <a:rPr lang="en-US" sz="1200" kern="1200">
              <a:solidFill>
                <a:sysClr val="windowText" lastClr="000000"/>
              </a:solidFill>
            </a:rPr>
            <a:t>49,672 x 5 </a:t>
          </a:r>
        </a:p>
      </dsp:txBody>
      <dsp:txXfrm>
        <a:off x="1713339" y="1161054"/>
        <a:ext cx="937811" cy="55163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57456" y="1296857"/>
          <a:ext cx="732434" cy="50628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4021" y="638820"/>
          <a:ext cx="2185799" cy="48642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77770" y="662569"/>
        <a:ext cx="2138301" cy="438922"/>
      </dsp:txXfrm>
    </dsp:sp>
    <dsp:sp modelId="{02D75559-D361-43C2-960D-0DE64B2217E1}">
      <dsp:nvSpPr>
        <dsp:cNvPr id="0" name=""/>
        <dsp:cNvSpPr/>
      </dsp:nvSpPr>
      <dsp:spPr>
        <a:xfrm>
          <a:off x="2220271" y="511133"/>
          <a:ext cx="1224539" cy="72249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57150" lvl="1" indent="-57150" algn="l" defTabSz="488950">
            <a:lnSpc>
              <a:spcPct val="90000"/>
            </a:lnSpc>
            <a:spcBef>
              <a:spcPct val="0"/>
            </a:spcBef>
            <a:spcAft>
              <a:spcPct val="15000"/>
            </a:spcAft>
            <a:buChar char="•"/>
          </a:pPr>
          <a:r>
            <a:rPr lang="en-US" sz="1100" kern="1200">
              <a:solidFill>
                <a:sysClr val="windowText" lastClr="000000"/>
              </a:solidFill>
            </a:rPr>
            <a:t>Total:</a:t>
          </a:r>
          <a:br>
            <a:rPr lang="en-US" sz="1100" kern="1200">
              <a:solidFill>
                <a:sysClr val="windowText" lastClr="000000"/>
              </a:solidFill>
            </a:rPr>
          </a:br>
          <a:r>
            <a:rPr lang="en-US" sz="1100" kern="1200">
              <a:solidFill>
                <a:sysClr val="windowText" lastClr="000000"/>
              </a:solidFill>
            </a:rPr>
            <a:t>32,434,489 x 4 </a:t>
          </a:r>
        </a:p>
      </dsp:txBody>
      <dsp:txXfrm>
        <a:off x="2220271" y="511133"/>
        <a:ext cx="1224539" cy="722497"/>
      </dsp:txXfrm>
    </dsp:sp>
    <dsp:sp modelId="{9621899D-0F5A-435B-840E-4641491BFF2E}">
      <dsp:nvSpPr>
        <dsp:cNvPr id="0" name=""/>
        <dsp:cNvSpPr/>
      </dsp:nvSpPr>
      <dsp:spPr>
        <a:xfrm>
          <a:off x="837386" y="1457591"/>
          <a:ext cx="1931368" cy="588800"/>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66134" y="1486339"/>
        <a:ext cx="1873872" cy="531304"/>
      </dsp:txXfrm>
    </dsp:sp>
    <dsp:sp modelId="{FEDA8202-94DB-48E0-9F89-FDAC252494CB}">
      <dsp:nvSpPr>
        <dsp:cNvPr id="0" name=""/>
        <dsp:cNvSpPr/>
      </dsp:nvSpPr>
      <dsp:spPr>
        <a:xfrm>
          <a:off x="2726697" y="1387324"/>
          <a:ext cx="1179342" cy="72249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ysClr val="windowText" lastClr="000000"/>
              </a:solidFill>
            </a:rPr>
            <a:t>Total:</a:t>
          </a:r>
          <a:br>
            <a:rPr lang="en-US" sz="1200" kern="1200">
              <a:solidFill>
                <a:sysClr val="windowText" lastClr="000000"/>
              </a:solidFill>
            </a:rPr>
          </a:br>
          <a:r>
            <a:rPr lang="en-US" sz="1200" kern="1200">
              <a:solidFill>
                <a:sysClr val="windowText" lastClr="000000"/>
              </a:solidFill>
            </a:rPr>
            <a:t>32,434,489 x 4 </a:t>
          </a:r>
        </a:p>
      </dsp:txBody>
      <dsp:txXfrm>
        <a:off x="2726697" y="1387324"/>
        <a:ext cx="1179342" cy="72249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69816" y="1080580"/>
          <a:ext cx="606985" cy="691031"/>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319" y="350025"/>
          <a:ext cx="1439172" cy="715230"/>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5240" y="384946"/>
        <a:ext cx="1369330" cy="645388"/>
      </dsp:txXfrm>
    </dsp:sp>
    <dsp:sp modelId="{02D75559-D361-43C2-960D-0DE64B2217E1}">
      <dsp:nvSpPr>
        <dsp:cNvPr id="0" name=""/>
        <dsp:cNvSpPr/>
      </dsp:nvSpPr>
      <dsp:spPr>
        <a:xfrm>
          <a:off x="1484713" y="364598"/>
          <a:ext cx="1558125" cy="5780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57150" lvl="1" indent="-57150" algn="l" defTabSz="488950">
            <a:lnSpc>
              <a:spcPct val="90000"/>
            </a:lnSpc>
            <a:spcBef>
              <a:spcPct val="0"/>
            </a:spcBef>
            <a:spcAft>
              <a:spcPct val="15000"/>
            </a:spcAft>
            <a:buChar char="•"/>
          </a:pPr>
          <a:r>
            <a:rPr lang="en-US" sz="1100" kern="1200">
              <a:solidFill>
                <a:sysClr val="windowText" lastClr="000000"/>
              </a:solidFill>
            </a:rPr>
            <a:t>Total:</a:t>
          </a:r>
          <a:br>
            <a:rPr lang="en-US" sz="1100" kern="1200">
              <a:solidFill>
                <a:sysClr val="windowText" lastClr="000000"/>
              </a:solidFill>
            </a:rPr>
          </a:br>
          <a:r>
            <a:rPr lang="en-US" sz="1100" kern="1200">
              <a:solidFill>
                <a:sysClr val="windowText" lastClr="000000"/>
              </a:solidFill>
            </a:rPr>
            <a:t>206,209 x 11 </a:t>
          </a:r>
        </a:p>
      </dsp:txBody>
      <dsp:txXfrm>
        <a:off x="1484713" y="364598"/>
        <a:ext cx="1558125" cy="578081"/>
      </dsp:txXfrm>
    </dsp:sp>
    <dsp:sp modelId="{9621899D-0F5A-435B-840E-4641491BFF2E}">
      <dsp:nvSpPr>
        <dsp:cNvPr id="0" name=""/>
        <dsp:cNvSpPr/>
      </dsp:nvSpPr>
      <dsp:spPr>
        <a:xfrm>
          <a:off x="921327" y="1220253"/>
          <a:ext cx="1620532" cy="715230"/>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56248" y="1255174"/>
        <a:ext cx="1550690" cy="645388"/>
      </dsp:txXfrm>
    </dsp:sp>
    <dsp:sp modelId="{FEDA8202-94DB-48E0-9F89-FDAC252494CB}">
      <dsp:nvSpPr>
        <dsp:cNvPr id="0" name=""/>
        <dsp:cNvSpPr/>
      </dsp:nvSpPr>
      <dsp:spPr>
        <a:xfrm>
          <a:off x="2274004" y="1246692"/>
          <a:ext cx="1038794" cy="57808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1910" tIns="41910" rIns="41910" bIns="41910" numCol="1" spcCol="1270" anchor="ctr" anchorCtr="0">
          <a:noAutofit/>
        </a:bodyPr>
        <a:lstStyle/>
        <a:p>
          <a:pPr marL="57150" lvl="1" indent="-57150" algn="r" defTabSz="488950">
            <a:lnSpc>
              <a:spcPct val="90000"/>
            </a:lnSpc>
            <a:spcBef>
              <a:spcPct val="0"/>
            </a:spcBef>
            <a:spcAft>
              <a:spcPct val="15000"/>
            </a:spcAft>
            <a:buChar char="•"/>
          </a:pPr>
          <a:r>
            <a:rPr lang="en-US" sz="1100" kern="1200">
              <a:solidFill>
                <a:sysClr val="windowText" lastClr="000000"/>
              </a:solidFill>
            </a:rPr>
            <a:t>Total:</a:t>
          </a:r>
          <a:br>
            <a:rPr lang="en-US" sz="1100" kern="1200">
              <a:solidFill>
                <a:sysClr val="windowText" lastClr="000000"/>
              </a:solidFill>
            </a:rPr>
          </a:br>
          <a:r>
            <a:rPr lang="en-US" sz="1100" kern="1200">
              <a:solidFill>
                <a:sysClr val="windowText" lastClr="000000"/>
              </a:solidFill>
            </a:rPr>
            <a:t>206,209 x 8  </a:t>
          </a:r>
        </a:p>
      </dsp:txBody>
      <dsp:txXfrm>
        <a:off x="2274004" y="1246692"/>
        <a:ext cx="1038794" cy="578081"/>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g"/><Relationship Id="rId2" Type="http://schemas.openxmlformats.org/officeDocument/2006/relationships/image" Target="../media/image2.png"/><Relationship Id="rId16" Type="http://schemas.openxmlformats.org/officeDocument/2006/relationships/image" Target="../media/image16.jp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g"/><Relationship Id="rId5" Type="http://schemas.openxmlformats.org/officeDocument/2006/relationships/image" Target="../media/image5.png"/><Relationship Id="rId15" Type="http://schemas.openxmlformats.org/officeDocument/2006/relationships/image" Target="../media/image15.jpg"/><Relationship Id="rId10" Type="http://schemas.openxmlformats.org/officeDocument/2006/relationships/image" Target="../media/image10.jpg"/><Relationship Id="rId4" Type="http://schemas.openxmlformats.org/officeDocument/2006/relationships/image" Target="../media/image4.png"/><Relationship Id="rId9" Type="http://schemas.openxmlformats.org/officeDocument/2006/relationships/image" Target="../media/image9.jpg"/><Relationship Id="rId14" Type="http://schemas.openxmlformats.org/officeDocument/2006/relationships/image" Target="../media/image14.jpg"/></Relationships>
</file>

<file path=xl/drawings/_rels/drawing7.xml.rels><?xml version="1.0" encoding="UTF-8" standalone="yes"?>
<Relationships xmlns="http://schemas.openxmlformats.org/package/2006/relationships"><Relationship Id="rId8" Type="http://schemas.openxmlformats.org/officeDocument/2006/relationships/image" Target="../media/image20.jpg"/><Relationship Id="rId13" Type="http://schemas.openxmlformats.org/officeDocument/2006/relationships/image" Target="../media/image25.jpg"/><Relationship Id="rId3" Type="http://schemas.openxmlformats.org/officeDocument/2006/relationships/image" Target="../media/image16.jpg"/><Relationship Id="rId7" Type="http://schemas.openxmlformats.org/officeDocument/2006/relationships/image" Target="../media/image15.jpg"/><Relationship Id="rId12" Type="http://schemas.openxmlformats.org/officeDocument/2006/relationships/image" Target="../media/image24.jpg"/><Relationship Id="rId2" Type="http://schemas.openxmlformats.org/officeDocument/2006/relationships/image" Target="../media/image17.png"/><Relationship Id="rId1" Type="http://schemas.openxmlformats.org/officeDocument/2006/relationships/image" Target="../media/image1.png"/><Relationship Id="rId6" Type="http://schemas.openxmlformats.org/officeDocument/2006/relationships/image" Target="../media/image19.jpg"/><Relationship Id="rId11" Type="http://schemas.openxmlformats.org/officeDocument/2006/relationships/image" Target="../media/image23.emf"/><Relationship Id="rId5" Type="http://schemas.openxmlformats.org/officeDocument/2006/relationships/image" Target="../media/image18.jpg"/><Relationship Id="rId10" Type="http://schemas.openxmlformats.org/officeDocument/2006/relationships/image" Target="../media/image22.emf"/><Relationship Id="rId4" Type="http://schemas.openxmlformats.org/officeDocument/2006/relationships/image" Target="../media/image2.png"/><Relationship Id="rId9" Type="http://schemas.openxmlformats.org/officeDocument/2006/relationships/image" Target="../media/image21.jp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7.emf"/><Relationship Id="rId1" Type="http://schemas.openxmlformats.org/officeDocument/2006/relationships/image" Target="../media/image26.emf"/></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lumMod val="65000"/>
                  <a:lumOff val="35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tx1">
                  <a:lumMod val="65000"/>
                  <a:lumOff val="35000"/>
                </a:schemeClr>
              </a:solidFill>
              <a:latin typeface="Adobe Fan Heiti Std B" panose="020B0700000000000000" pitchFamily="34" charset="-128"/>
              <a:ea typeface="Adobe Fan Heiti Std B" panose="020B0700000000000000" pitchFamily="34" charset="-128"/>
            </a:rPr>
            <a:t> Customer Profiling from transactional data</a:t>
          </a:r>
        </a:p>
        <a:p>
          <a:r>
            <a:rPr lang="en-US" sz="1600" baseline="0">
              <a:solidFill>
                <a:schemeClr val="tx1">
                  <a:lumMod val="65000"/>
                  <a:lumOff val="35000"/>
                </a:schemeClr>
              </a:solidFill>
              <a:latin typeface="Adobe Fan Heiti Std B" panose="020B0700000000000000" pitchFamily="34" charset="-128"/>
              <a:ea typeface="Adobe Fan Heiti Std B" panose="020B0700000000000000" pitchFamily="34" charset="-128"/>
            </a:rPr>
            <a:t>Date: 4 August, 2023</a:t>
          </a:r>
        </a:p>
        <a:p>
          <a:r>
            <a:rPr lang="en-US" sz="1600" baseline="0">
              <a:solidFill>
                <a:schemeClr val="tx1">
                  <a:lumMod val="65000"/>
                  <a:lumOff val="35000"/>
                </a:schemeClr>
              </a:solidFill>
              <a:latin typeface="Adobe Fan Heiti Std B" panose="020B0700000000000000" pitchFamily="34" charset="-128"/>
              <a:ea typeface="Adobe Fan Heiti Std B" panose="020B0700000000000000" pitchFamily="34" charset="-128"/>
            </a:rPr>
            <a:t>Analyst Name: Jose Hanchi</a:t>
          </a:r>
        </a:p>
        <a:p>
          <a:endParaRPr lang="en-US" sz="1100" baseline="0">
            <a:solidFill>
              <a:schemeClr val="tx1">
                <a:lumMod val="65000"/>
                <a:lumOff val="35000"/>
              </a:schemeClr>
            </a:solidFill>
          </a:endParaRPr>
        </a:p>
        <a:p>
          <a:endParaRPr lang="en-US" sz="1100">
            <a:solidFill>
              <a:schemeClr val="tx1">
                <a:lumMod val="65000"/>
                <a:lumOff val="35000"/>
              </a:schemeClr>
            </a:solidFill>
          </a:endParaRPr>
        </a:p>
      </xdr:txBody>
    </xdr:sp>
    <xdr:clientData/>
  </xdr:twoCellAnchor>
  <xdr:twoCellAnchor editAs="oneCell">
    <xdr:from>
      <xdr:col>0</xdr:col>
      <xdr:colOff>177801</xdr:colOff>
      <xdr:row>1</xdr:row>
      <xdr:rowOff>19050</xdr:rowOff>
    </xdr:from>
    <xdr:to>
      <xdr:col>1</xdr:col>
      <xdr:colOff>1679576</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1</xdr:col>
      <xdr:colOff>1787525</xdr:colOff>
      <xdr:row>0</xdr:row>
      <xdr:rowOff>108744</xdr:rowOff>
    </xdr:from>
    <xdr:to>
      <xdr:col>15</xdr:col>
      <xdr:colOff>559594</xdr:colOff>
      <xdr:row>3</xdr:row>
      <xdr:rowOff>108744</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2838" y="108744"/>
          <a:ext cx="8844756"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Transactional Data</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319481</xdr:colOff>
      <xdr:row>6</xdr:row>
      <xdr:rowOff>59081</xdr:rowOff>
    </xdr:from>
    <xdr:to>
      <xdr:col>5</xdr:col>
      <xdr:colOff>563217</xdr:colOff>
      <xdr:row>16</xdr:row>
      <xdr:rowOff>18865</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29</xdr:row>
      <xdr:rowOff>65312</xdr:rowOff>
    </xdr:from>
    <xdr:to>
      <xdr:col>24</xdr:col>
      <xdr:colOff>508001</xdr:colOff>
      <xdr:row>41</xdr:row>
      <xdr:rowOff>158751</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15243" y="5208812"/>
          <a:ext cx="13604651" cy="2216153"/>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16</xdr:col>
      <xdr:colOff>476250</xdr:colOff>
      <xdr:row>3</xdr:row>
      <xdr:rowOff>95020</xdr:rowOff>
    </xdr:from>
    <xdr:to>
      <xdr:col>22</xdr:col>
      <xdr:colOff>402981</xdr:colOff>
      <xdr:row>16</xdr:row>
      <xdr:rowOff>151567</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18416" y="3580188"/>
          <a:ext cx="2328333"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40001" y="932410"/>
            <a:ext cx="1096332" cy="710136"/>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450" b="1" kern="1200"/>
              <a:t>Orders_products_combined </a:t>
            </a:r>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10044" y="3589261"/>
          <a:ext cx="2237621"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450" b="1" kern="1200"/>
              <a:t>Orders_products_merged </a:t>
            </a:r>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211405" y="3480404"/>
          <a:ext cx="2521859"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10</xdr:col>
      <xdr:colOff>223630</xdr:colOff>
      <xdr:row>26</xdr:row>
      <xdr:rowOff>169796</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4112" y="4030745"/>
          <a:ext cx="2282851" cy="626384"/>
          <a:chOff x="1129010" y="94243"/>
          <a:chExt cx="820949" cy="722744"/>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178400"/>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100" kern="1200">
                <a:solidFill>
                  <a:sysClr val="windowText" lastClr="000000"/>
                </a:solidFill>
              </a:rPr>
              <a:t>Total: </a:t>
            </a:r>
            <a:br>
              <a:rPr lang="en-US" sz="1100" kern="1200">
                <a:solidFill>
                  <a:sysClr val="windowText" lastClr="000000"/>
                </a:solidFill>
              </a:rPr>
            </a:br>
            <a:r>
              <a:rPr lang="en-US" sz="1100" kern="1200">
                <a:solidFill>
                  <a:sysClr val="windowText" lastClr="000000"/>
                </a:solidFill>
              </a:rPr>
              <a:t>32,434,489 x 10 </a:t>
            </a:r>
          </a:p>
          <a:p>
            <a:pPr marL="114300" lvl="1" indent="-114300" algn="l" defTabSz="533400">
              <a:lnSpc>
                <a:spcPct val="90000"/>
              </a:lnSpc>
              <a:spcBef>
                <a:spcPct val="0"/>
              </a:spcBef>
              <a:spcAft>
                <a:spcPct val="15000"/>
              </a:spcAft>
              <a:buChar char="••"/>
            </a:pPr>
            <a:endParaRPr lang="en-US" sz="1100" kern="1200">
              <a:solidFill>
                <a:sysClr val="windowText" lastClr="000000"/>
              </a:solidFill>
            </a:endParaRPr>
          </a:p>
        </xdr:txBody>
      </xdr:sp>
    </xdr:grpSp>
    <xdr:clientData/>
  </xdr:twoCellAnchor>
  <xdr:twoCellAnchor>
    <xdr:from>
      <xdr:col>11</xdr:col>
      <xdr:colOff>541542</xdr:colOff>
      <xdr:row>24</xdr:row>
      <xdr:rowOff>60798</xdr:rowOff>
    </xdr:from>
    <xdr:to>
      <xdr:col>19</xdr:col>
      <xdr:colOff>95250</xdr:colOff>
      <xdr:row>27</xdr:row>
      <xdr:rowOff>82770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16375" y="4209465"/>
          <a:ext cx="4125708" cy="529972"/>
          <a:chOff x="1118537" y="94243"/>
          <a:chExt cx="1619287" cy="679943"/>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18537" y="135600"/>
            <a:ext cx="1619287" cy="638586"/>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100" kern="1200">
                <a:solidFill>
                  <a:sysClr val="windowText" lastClr="000000"/>
                </a:solidFill>
              </a:rPr>
              <a:t>Total: </a:t>
            </a:r>
            <a:br>
              <a:rPr lang="en-US" sz="1100" kern="1200">
                <a:solidFill>
                  <a:sysClr val="windowText" lastClr="000000"/>
                </a:solidFill>
              </a:rPr>
            </a:br>
            <a:r>
              <a:rPr lang="en-US" sz="1100" kern="1200">
                <a:solidFill>
                  <a:sysClr val="windowText" lastClr="000000"/>
                </a:solidFill>
                <a:latin typeface="+mn-lt"/>
                <a:ea typeface="+mn-ea"/>
                <a:cs typeface="+mn-cs"/>
              </a:rPr>
              <a:t>32,404,859 x 14</a:t>
            </a:r>
            <a:br>
              <a:rPr lang="en-US" sz="1100" kern="1200">
                <a:solidFill>
                  <a:sysClr val="windowText" lastClr="000000"/>
                </a:solidFill>
                <a:latin typeface="+mn-lt"/>
                <a:ea typeface="+mn-ea"/>
                <a:cs typeface="+mn-cs"/>
              </a:rPr>
            </a:br>
            <a:r>
              <a:rPr lang="en-US" sz="1100" kern="1200" baseline="0">
                <a:solidFill>
                  <a:sysClr val="windowText" lastClr="000000"/>
                </a:solidFill>
                <a:latin typeface="+mn-lt"/>
                <a:ea typeface="+mn-ea"/>
                <a:cs typeface="+mn-cs"/>
              </a:rPr>
              <a:t>32,404,859 x 22 -- after adding 8 label columns:</a:t>
            </a:r>
            <a:br>
              <a:rPr lang="en-US" sz="1100" kern="1200" baseline="0">
                <a:solidFill>
                  <a:sysClr val="windowText" lastClr="000000"/>
                </a:solidFill>
                <a:latin typeface="+mn-lt"/>
                <a:ea typeface="+mn-ea"/>
                <a:cs typeface="+mn-cs"/>
              </a:rPr>
            </a:br>
            <a:r>
              <a:rPr lang="en-US" sz="1100" kern="1200" baseline="0">
                <a:solidFill>
                  <a:sysClr val="windowText" lastClr="000000"/>
                </a:solidFill>
                <a:latin typeface="+mn-lt"/>
                <a:ea typeface="+mn-ea"/>
                <a:cs typeface="+mn-cs"/>
              </a:rPr>
              <a:t>price_label	</a:t>
            </a:r>
            <a:r>
              <a:rPr lang="en-US" sz="1100" baseline="0">
                <a:solidFill>
                  <a:schemeClr val="tx1">
                    <a:hueOff val="0"/>
                    <a:satOff val="0"/>
                    <a:lumOff val="0"/>
                    <a:alphaOff val="0"/>
                  </a:schemeClr>
                </a:solidFill>
                <a:effectLst/>
                <a:latin typeface="+mn-lt"/>
                <a:ea typeface="+mn-ea"/>
                <a:cs typeface="+mn-cs"/>
              </a:rPr>
              <a:t>busiest_period_of_day</a:t>
            </a:r>
            <a:br>
              <a:rPr lang="en-US" sz="1100" baseline="0">
                <a:solidFill>
                  <a:schemeClr val="tx1">
                    <a:hueOff val="0"/>
                    <a:satOff val="0"/>
                    <a:lumOff val="0"/>
                    <a:alphaOff val="0"/>
                  </a:schemeClr>
                </a:solidFill>
                <a:effectLst/>
                <a:latin typeface="+mn-lt"/>
                <a:ea typeface="+mn-ea"/>
                <a:cs typeface="+mn-cs"/>
              </a:rPr>
            </a:br>
            <a:r>
              <a:rPr lang="en-US" sz="1100" kern="1200" baseline="0">
                <a:solidFill>
                  <a:sysClr val="windowText" lastClr="000000"/>
                </a:solidFill>
                <a:latin typeface="+mn-lt"/>
                <a:ea typeface="+mn-ea"/>
                <a:cs typeface="+mn-cs"/>
              </a:rPr>
              <a:t>busiest_day	Busiest_Days	max_order	</a:t>
            </a:r>
            <a:br>
              <a:rPr lang="en-US" sz="1100" kern="1200" baseline="0">
                <a:solidFill>
                  <a:sysClr val="windowText" lastClr="000000"/>
                </a:solidFill>
                <a:latin typeface="+mn-lt"/>
                <a:ea typeface="+mn-ea"/>
                <a:cs typeface="+mn-cs"/>
              </a:rPr>
            </a:br>
            <a:r>
              <a:rPr lang="en-US" sz="1100" kern="1200" baseline="0">
                <a:solidFill>
                  <a:sysClr val="windowText" lastClr="000000"/>
                </a:solidFill>
                <a:latin typeface="+mn-lt"/>
                <a:ea typeface="+mn-ea"/>
                <a:cs typeface="+mn-cs"/>
              </a:rPr>
              <a:t>loyalty_flag	spending_flag	order_frequency_flag</a:t>
            </a:r>
          </a:p>
        </xdr:txBody>
      </xdr:sp>
    </xdr:grpSp>
    <xdr:clientData/>
  </xdr:twoCellAnchor>
  <xdr:twoCellAnchor>
    <xdr:from>
      <xdr:col>18</xdr:col>
      <xdr:colOff>47624</xdr:colOff>
      <xdr:row>22</xdr:row>
      <xdr:rowOff>166149</xdr:rowOff>
    </xdr:from>
    <xdr:to>
      <xdr:col>28</xdr:col>
      <xdr:colOff>169334</xdr:colOff>
      <xdr:row>29</xdr:row>
      <xdr:rowOff>42334</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122957" y="3976149"/>
          <a:ext cx="6122460" cy="1061518"/>
          <a:chOff x="1076469" y="-24002"/>
          <a:chExt cx="3293202" cy="1535769"/>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2173" y="28743"/>
            <a:ext cx="1401574" cy="638589"/>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100" kern="1200">
                <a:solidFill>
                  <a:sysClr val="windowText" lastClr="000000"/>
                </a:solidFill>
                <a:latin typeface="+mn-lt"/>
                <a:ea typeface="+mn-ea"/>
                <a:cs typeface="+mn-cs"/>
              </a:rPr>
              <a:t>Total:   32,404,859 × 29</a:t>
            </a:r>
          </a:p>
        </xdr:txBody>
      </xdr:sp>
      <xdr:sp macro="" textlink="">
        <xdr:nvSpPr>
          <xdr:cNvPr id="40" name="Rectangle 39">
            <a:extLst>
              <a:ext uri="{FF2B5EF4-FFF2-40B4-BE49-F238E27FC236}">
                <a16:creationId xmlns:a16="http://schemas.microsoft.com/office/drawing/2014/main" id="{139FCB8B-141C-08F2-B80B-BE0042D3E84C}"/>
              </a:ext>
            </a:extLst>
          </xdr:cNvPr>
          <xdr:cNvSpPr/>
        </xdr:nvSpPr>
        <xdr:spPr>
          <a:xfrm>
            <a:off x="2895273" y="-24002"/>
            <a:ext cx="1474398" cy="1535769"/>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100" kern="1200">
                <a:solidFill>
                  <a:sysClr val="windowText" lastClr="000000"/>
                </a:solidFill>
                <a:latin typeface="+mn-lt"/>
                <a:ea typeface="+mn-ea"/>
                <a:cs typeface="+mn-cs"/>
              </a:rPr>
              <a:t>Total:   32,404,859 × 36 - after adding 7 columns</a:t>
            </a:r>
            <a:r>
              <a:rPr lang="en-US" sz="1100" kern="1200" baseline="0">
                <a:solidFill>
                  <a:sysClr val="windowText" lastClr="000000"/>
                </a:solidFill>
                <a:latin typeface="+mn-lt"/>
                <a:ea typeface="+mn-ea"/>
                <a:cs typeface="+mn-cs"/>
              </a:rPr>
              <a:t> to create profiles</a:t>
            </a:r>
            <a:br>
              <a:rPr lang="en-US" sz="1100" kern="1200" baseline="0">
                <a:solidFill>
                  <a:sysClr val="windowText" lastClr="000000"/>
                </a:solidFill>
                <a:latin typeface="+mn-lt"/>
                <a:ea typeface="+mn-ea"/>
                <a:cs typeface="+mn-cs"/>
              </a:rPr>
            </a:br>
            <a:r>
              <a:rPr lang="en-US" sz="1100" kern="1200" baseline="0">
                <a:solidFill>
                  <a:sysClr val="windowText" lastClr="000000"/>
                </a:solidFill>
                <a:latin typeface="+mn-lt"/>
                <a:ea typeface="+mn-ea"/>
                <a:cs typeface="+mn-cs"/>
              </a:rPr>
              <a:t>region		low_activity</a:t>
            </a:r>
            <a:br>
              <a:rPr lang="en-US" sz="1100" kern="1200" baseline="0">
                <a:solidFill>
                  <a:sysClr val="windowText" lastClr="000000"/>
                </a:solidFill>
                <a:latin typeface="+mn-lt"/>
                <a:ea typeface="+mn-ea"/>
                <a:cs typeface="+mn-cs"/>
              </a:rPr>
            </a:br>
            <a:r>
              <a:rPr lang="en-US" sz="1100" kern="1200" baseline="0">
                <a:solidFill>
                  <a:sysClr val="windowText" lastClr="000000"/>
                </a:solidFill>
                <a:latin typeface="+mn-lt"/>
                <a:ea typeface="+mn-ea"/>
                <a:cs typeface="+mn-cs"/>
              </a:rPr>
              <a:t>top_dept	age</a:t>
            </a:r>
            <a:br>
              <a:rPr lang="en-US" sz="1100" kern="1200" baseline="0">
                <a:solidFill>
                  <a:sysClr val="windowText" lastClr="000000"/>
                </a:solidFill>
                <a:latin typeface="+mn-lt"/>
                <a:ea typeface="+mn-ea"/>
                <a:cs typeface="+mn-cs"/>
              </a:rPr>
            </a:br>
            <a:r>
              <a:rPr lang="en-US" sz="1100" kern="1200" baseline="0">
                <a:solidFill>
                  <a:sysClr val="windowText" lastClr="000000"/>
                </a:solidFill>
                <a:latin typeface="+mn-lt"/>
                <a:ea typeface="+mn-ea"/>
                <a:cs typeface="+mn-cs"/>
              </a:rPr>
              <a:t>age_group	income_level</a:t>
            </a:r>
            <a:br>
              <a:rPr lang="en-US" sz="1100" kern="1200" baseline="0">
                <a:solidFill>
                  <a:sysClr val="windowText" lastClr="000000"/>
                </a:solidFill>
                <a:latin typeface="+mn-lt"/>
                <a:ea typeface="+mn-ea"/>
                <a:cs typeface="+mn-cs"/>
              </a:rPr>
            </a:br>
            <a:r>
              <a:rPr lang="en-US" sz="1100" kern="1200" baseline="0">
                <a:solidFill>
                  <a:sysClr val="windowText" lastClr="000000"/>
                </a:solidFill>
                <a:latin typeface="+mn-lt"/>
                <a:ea typeface="+mn-ea"/>
                <a:cs typeface="+mn-cs"/>
              </a:rPr>
              <a:t>cx_profile</a:t>
            </a: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162736</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569843</xdr:colOff>
      <xdr:row>20</xdr:row>
      <xdr:rowOff>170541</xdr:rowOff>
    </xdr:from>
    <xdr:to>
      <xdr:col>23</xdr:col>
      <xdr:colOff>428628</xdr:colOff>
      <xdr:row>22</xdr:row>
      <xdr:rowOff>128477</xdr:rowOff>
    </xdr:to>
    <xdr:sp macro="" textlink="">
      <xdr:nvSpPr>
        <xdr:cNvPr id="36" name="Down Arrow 15">
          <a:extLst>
            <a:ext uri="{FF2B5EF4-FFF2-40B4-BE49-F238E27FC236}">
              <a16:creationId xmlns:a16="http://schemas.microsoft.com/office/drawing/2014/main" id="{A8029783-188E-8424-6EB6-F10514828954}"/>
            </a:ext>
          </a:extLst>
        </xdr:cNvPr>
        <xdr:cNvSpPr/>
      </xdr:nvSpPr>
      <xdr:spPr>
        <a:xfrm rot="16200000">
          <a:off x="12998018" y="3611016"/>
          <a:ext cx="300836" cy="430285"/>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469447</xdr:colOff>
      <xdr:row>19</xdr:row>
      <xdr:rowOff>104321</xdr:rowOff>
    </xdr:from>
    <xdr:to>
      <xdr:col>28</xdr:col>
      <xdr:colOff>123825</xdr:colOff>
      <xdr:row>23</xdr:row>
      <xdr:rowOff>31751</xdr:rowOff>
    </xdr:to>
    <xdr:grpSp>
      <xdr:nvGrpSpPr>
        <xdr:cNvPr id="37" name="Group 36">
          <a:extLst>
            <a:ext uri="{FF2B5EF4-FFF2-40B4-BE49-F238E27FC236}">
              <a16:creationId xmlns:a16="http://schemas.microsoft.com/office/drawing/2014/main" id="{AB356DD5-E1CD-D1CA-9F0A-41EF010EF6C5}"/>
            </a:ext>
          </a:extLst>
        </xdr:cNvPr>
        <xdr:cNvGrpSpPr/>
      </xdr:nvGrpSpPr>
      <xdr:grpSpPr>
        <a:xfrm>
          <a:off x="13402280" y="3406321"/>
          <a:ext cx="2797628" cy="604763"/>
          <a:chOff x="933572" y="893986"/>
          <a:chExt cx="1124314" cy="786983"/>
        </a:xfrm>
        <a:solidFill>
          <a:srgbClr val="F3318D"/>
        </a:solidFill>
      </xdr:grpSpPr>
      <xdr:sp macro="" textlink="">
        <xdr:nvSpPr>
          <xdr:cNvPr id="38" name="Rounded Rectangle 17">
            <a:extLst>
              <a:ext uri="{FF2B5EF4-FFF2-40B4-BE49-F238E27FC236}">
                <a16:creationId xmlns:a16="http://schemas.microsoft.com/office/drawing/2014/main" id="{5151ABFD-2BB4-4C1F-D214-FD9AC1C51A65}"/>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39" name="Rounded Rectangle 4">
            <a:extLst>
              <a:ext uri="{FF2B5EF4-FFF2-40B4-BE49-F238E27FC236}">
                <a16:creationId xmlns:a16="http://schemas.microsoft.com/office/drawing/2014/main" id="{9D38DD72-CEAA-4D0F-E1D4-67B600D80170}"/>
              </a:ext>
            </a:extLst>
          </xdr:cNvPr>
          <xdr:cNvSpPr/>
        </xdr:nvSpPr>
        <xdr:spPr>
          <a:xfrm>
            <a:off x="967743" y="973726"/>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orders_products_customers </a:t>
            </a:r>
            <a:endParaRPr lang="en-US" sz="12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4409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6176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13232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1400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0</xdr:colOff>
      <xdr:row>10</xdr:row>
      <xdr:rowOff>47625</xdr:rowOff>
    </xdr:from>
    <xdr:to>
      <xdr:col>9</xdr:col>
      <xdr:colOff>303286</xdr:colOff>
      <xdr:row>31</xdr:row>
      <xdr:rowOff>6485</xdr:rowOff>
    </xdr:to>
    <xdr:pic>
      <xdr:nvPicPr>
        <xdr:cNvPr id="9" name="Picture 8">
          <a:extLst>
            <a:ext uri="{FF2B5EF4-FFF2-40B4-BE49-F238E27FC236}">
              <a16:creationId xmlns:a16="http://schemas.microsoft.com/office/drawing/2014/main" id="{C88FCADD-4918-7397-0488-3918EC4DE26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1938" y="2024063"/>
          <a:ext cx="5065786" cy="3959360"/>
        </a:xfrm>
        <a:prstGeom prst="rect">
          <a:avLst/>
        </a:prstGeom>
        <a:ln>
          <a:solidFill>
            <a:schemeClr val="bg1">
              <a:lumMod val="75000"/>
            </a:schemeClr>
          </a:solidFill>
        </a:ln>
      </xdr:spPr>
    </xdr:pic>
    <xdr:clientData/>
  </xdr:twoCellAnchor>
  <xdr:twoCellAnchor editAs="oneCell">
    <xdr:from>
      <xdr:col>12</xdr:col>
      <xdr:colOff>238123</xdr:colOff>
      <xdr:row>10</xdr:row>
      <xdr:rowOff>47625</xdr:rowOff>
    </xdr:from>
    <xdr:to>
      <xdr:col>22</xdr:col>
      <xdr:colOff>174603</xdr:colOff>
      <xdr:row>31</xdr:row>
      <xdr:rowOff>171077</xdr:rowOff>
    </xdr:to>
    <xdr:pic>
      <xdr:nvPicPr>
        <xdr:cNvPr id="11" name="Picture 10">
          <a:extLst>
            <a:ext uri="{FF2B5EF4-FFF2-40B4-BE49-F238E27FC236}">
              <a16:creationId xmlns:a16="http://schemas.microsoft.com/office/drawing/2014/main" id="{CA9E1DB3-5A58-D486-DDC6-77DEE7E4B45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607967" y="2024063"/>
          <a:ext cx="5925324" cy="4123952"/>
        </a:xfrm>
        <a:prstGeom prst="rect">
          <a:avLst/>
        </a:prstGeom>
        <a:ln>
          <a:solidFill>
            <a:schemeClr val="bg1">
              <a:lumMod val="75000"/>
            </a:schemeClr>
          </a:solidFill>
        </a:ln>
      </xdr:spPr>
    </xdr:pic>
    <xdr:clientData/>
  </xdr:twoCellAnchor>
  <xdr:twoCellAnchor editAs="oneCell">
    <xdr:from>
      <xdr:col>1</xdr:col>
      <xdr:colOff>0</xdr:colOff>
      <xdr:row>36</xdr:row>
      <xdr:rowOff>35714</xdr:rowOff>
    </xdr:from>
    <xdr:to>
      <xdr:col>9</xdr:col>
      <xdr:colOff>504454</xdr:colOff>
      <xdr:row>57</xdr:row>
      <xdr:rowOff>177454</xdr:rowOff>
    </xdr:to>
    <xdr:pic>
      <xdr:nvPicPr>
        <xdr:cNvPr id="13" name="Picture 12">
          <a:extLst>
            <a:ext uri="{FF2B5EF4-FFF2-40B4-BE49-F238E27FC236}">
              <a16:creationId xmlns:a16="http://schemas.microsoft.com/office/drawing/2014/main" id="{E9BE59A2-90E4-F0B9-4934-8D431952BCC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1938" y="6965152"/>
          <a:ext cx="5266954" cy="4142240"/>
        </a:xfrm>
        <a:prstGeom prst="rect">
          <a:avLst/>
        </a:prstGeom>
        <a:ln>
          <a:solidFill>
            <a:schemeClr val="bg1">
              <a:lumMod val="75000"/>
            </a:schemeClr>
          </a:solidFill>
        </a:ln>
      </xdr:spPr>
    </xdr:pic>
    <xdr:clientData/>
  </xdr:twoCellAnchor>
  <xdr:twoCellAnchor editAs="oneCell">
    <xdr:from>
      <xdr:col>12</xdr:col>
      <xdr:colOff>238123</xdr:colOff>
      <xdr:row>36</xdr:row>
      <xdr:rowOff>35714</xdr:rowOff>
    </xdr:from>
    <xdr:to>
      <xdr:col>21</xdr:col>
      <xdr:colOff>248707</xdr:colOff>
      <xdr:row>57</xdr:row>
      <xdr:rowOff>177454</xdr:rowOff>
    </xdr:to>
    <xdr:pic>
      <xdr:nvPicPr>
        <xdr:cNvPr id="15" name="Picture 14">
          <a:extLst>
            <a:ext uri="{FF2B5EF4-FFF2-40B4-BE49-F238E27FC236}">
              <a16:creationId xmlns:a16="http://schemas.microsoft.com/office/drawing/2014/main" id="{287D02C9-7EB9-816A-8A7E-CC109934F46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607967" y="6965152"/>
          <a:ext cx="5404115" cy="4142240"/>
        </a:xfrm>
        <a:prstGeom prst="rect">
          <a:avLst/>
        </a:prstGeom>
        <a:ln>
          <a:solidFill>
            <a:schemeClr val="bg1">
              <a:lumMod val="75000"/>
            </a:schemeClr>
          </a:solidFill>
        </a:ln>
      </xdr:spPr>
    </xdr:pic>
    <xdr:clientData/>
  </xdr:twoCellAnchor>
  <xdr:twoCellAnchor editAs="oneCell">
    <xdr:from>
      <xdr:col>1</xdr:col>
      <xdr:colOff>0</xdr:colOff>
      <xdr:row>85</xdr:row>
      <xdr:rowOff>0</xdr:rowOff>
    </xdr:from>
    <xdr:to>
      <xdr:col>10</xdr:col>
      <xdr:colOff>174319</xdr:colOff>
      <xdr:row>106</xdr:row>
      <xdr:rowOff>141740</xdr:rowOff>
    </xdr:to>
    <xdr:pic>
      <xdr:nvPicPr>
        <xdr:cNvPr id="17" name="Picture 16">
          <a:extLst>
            <a:ext uri="{FF2B5EF4-FFF2-40B4-BE49-F238E27FC236}">
              <a16:creationId xmlns:a16="http://schemas.microsoft.com/office/drawing/2014/main" id="{6CD3313F-4218-33E7-B7EB-D6661651B5B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61938" y="11691938"/>
          <a:ext cx="5532131" cy="4142240"/>
        </a:xfrm>
        <a:prstGeom prst="rect">
          <a:avLst/>
        </a:prstGeom>
        <a:ln>
          <a:solidFill>
            <a:schemeClr val="bg1">
              <a:lumMod val="75000"/>
            </a:schemeClr>
          </a:solidFill>
        </a:ln>
      </xdr:spPr>
    </xdr:pic>
    <xdr:clientData/>
  </xdr:twoCellAnchor>
  <xdr:twoCellAnchor editAs="oneCell">
    <xdr:from>
      <xdr:col>12</xdr:col>
      <xdr:colOff>238123</xdr:colOff>
      <xdr:row>85</xdr:row>
      <xdr:rowOff>0</xdr:rowOff>
    </xdr:from>
    <xdr:to>
      <xdr:col>21</xdr:col>
      <xdr:colOff>376723</xdr:colOff>
      <xdr:row>106</xdr:row>
      <xdr:rowOff>141740</xdr:rowOff>
    </xdr:to>
    <xdr:pic>
      <xdr:nvPicPr>
        <xdr:cNvPr id="19" name="Picture 18">
          <a:extLst>
            <a:ext uri="{FF2B5EF4-FFF2-40B4-BE49-F238E27FC236}">
              <a16:creationId xmlns:a16="http://schemas.microsoft.com/office/drawing/2014/main" id="{E3CBFCBA-3930-8B16-70D6-5CBD62B2DF2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07967" y="11691938"/>
          <a:ext cx="5532131" cy="4142240"/>
        </a:xfrm>
        <a:prstGeom prst="rect">
          <a:avLst/>
        </a:prstGeom>
        <a:ln>
          <a:solidFill>
            <a:schemeClr val="bg1">
              <a:lumMod val="75000"/>
            </a:schemeClr>
          </a:solidFill>
        </a:ln>
      </xdr:spPr>
    </xdr:pic>
    <xdr:clientData/>
  </xdr:twoCellAnchor>
  <xdr:twoCellAnchor editAs="oneCell">
    <xdr:from>
      <xdr:col>1</xdr:col>
      <xdr:colOff>0</xdr:colOff>
      <xdr:row>110</xdr:row>
      <xdr:rowOff>0</xdr:rowOff>
    </xdr:from>
    <xdr:to>
      <xdr:col>12</xdr:col>
      <xdr:colOff>512350</xdr:colOff>
      <xdr:row>131</xdr:row>
      <xdr:rowOff>141732</xdr:rowOff>
    </xdr:to>
    <xdr:pic>
      <xdr:nvPicPr>
        <xdr:cNvPr id="21" name="Picture 20">
          <a:extLst>
            <a:ext uri="{FF2B5EF4-FFF2-40B4-BE49-F238E27FC236}">
              <a16:creationId xmlns:a16="http://schemas.microsoft.com/office/drawing/2014/main" id="{E1DF1377-817E-3A39-6E86-A4B74A26D94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1938" y="16454438"/>
          <a:ext cx="6620256" cy="4142232"/>
        </a:xfrm>
        <a:prstGeom prst="rect">
          <a:avLst/>
        </a:prstGeom>
        <a:ln>
          <a:solidFill>
            <a:schemeClr val="bg1">
              <a:lumMod val="75000"/>
            </a:schemeClr>
          </a:solidFill>
        </a:ln>
      </xdr:spPr>
    </xdr:pic>
    <xdr:clientData/>
  </xdr:twoCellAnchor>
  <xdr:twoCellAnchor editAs="oneCell">
    <xdr:from>
      <xdr:col>13</xdr:col>
      <xdr:colOff>102377</xdr:colOff>
      <xdr:row>110</xdr:row>
      <xdr:rowOff>7125</xdr:rowOff>
    </xdr:from>
    <xdr:to>
      <xdr:col>24</xdr:col>
      <xdr:colOff>476804</xdr:colOff>
      <xdr:row>131</xdr:row>
      <xdr:rowOff>130569</xdr:rowOff>
    </xdr:to>
    <xdr:pic>
      <xdr:nvPicPr>
        <xdr:cNvPr id="23" name="Picture 22">
          <a:extLst>
            <a:ext uri="{FF2B5EF4-FFF2-40B4-BE49-F238E27FC236}">
              <a16:creationId xmlns:a16="http://schemas.microsoft.com/office/drawing/2014/main" id="{2C5EEE5E-A63C-9999-9A05-53189D6FA52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067533" y="16461563"/>
          <a:ext cx="6958584" cy="4123944"/>
        </a:xfrm>
        <a:prstGeom prst="rect">
          <a:avLst/>
        </a:prstGeom>
        <a:ln>
          <a:solidFill>
            <a:schemeClr val="bg1">
              <a:lumMod val="75000"/>
            </a:schemeClr>
          </a:solidFill>
        </a:ln>
      </xdr:spPr>
    </xdr:pic>
    <xdr:clientData/>
  </xdr:twoCellAnchor>
  <xdr:twoCellAnchor editAs="oneCell">
    <xdr:from>
      <xdr:col>0</xdr:col>
      <xdr:colOff>250031</xdr:colOff>
      <xdr:row>135</xdr:row>
      <xdr:rowOff>35719</xdr:rowOff>
    </xdr:from>
    <xdr:to>
      <xdr:col>8</xdr:col>
      <xdr:colOff>594074</xdr:colOff>
      <xdr:row>156</xdr:row>
      <xdr:rowOff>177451</xdr:rowOff>
    </xdr:to>
    <xdr:pic>
      <xdr:nvPicPr>
        <xdr:cNvPr id="25" name="Picture 24">
          <a:extLst>
            <a:ext uri="{FF2B5EF4-FFF2-40B4-BE49-F238E27FC236}">
              <a16:creationId xmlns:a16="http://schemas.microsoft.com/office/drawing/2014/main" id="{285B72C6-C97C-8D35-731C-0D95ECAF5C5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50031" y="21062157"/>
          <a:ext cx="4773168" cy="4142232"/>
        </a:xfrm>
        <a:prstGeom prst="rect">
          <a:avLst/>
        </a:prstGeom>
        <a:ln>
          <a:solidFill>
            <a:schemeClr val="bg1">
              <a:lumMod val="75000"/>
            </a:schemeClr>
          </a:solidFill>
        </a:ln>
      </xdr:spPr>
    </xdr:pic>
    <xdr:clientData/>
  </xdr:twoCellAnchor>
  <xdr:twoCellAnchor editAs="oneCell">
    <xdr:from>
      <xdr:col>13</xdr:col>
      <xdr:colOff>161907</xdr:colOff>
      <xdr:row>135</xdr:row>
      <xdr:rowOff>35719</xdr:rowOff>
    </xdr:from>
    <xdr:to>
      <xdr:col>21</xdr:col>
      <xdr:colOff>255728</xdr:colOff>
      <xdr:row>156</xdr:row>
      <xdr:rowOff>177451</xdr:rowOff>
    </xdr:to>
    <xdr:pic>
      <xdr:nvPicPr>
        <xdr:cNvPr id="27" name="Picture 26">
          <a:extLst>
            <a:ext uri="{FF2B5EF4-FFF2-40B4-BE49-F238E27FC236}">
              <a16:creationId xmlns:a16="http://schemas.microsoft.com/office/drawing/2014/main" id="{44D2A0C3-19CB-3B9A-9C7D-F1FAFE4A153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127063" y="21062157"/>
          <a:ext cx="4892040" cy="4142232"/>
        </a:xfrm>
        <a:prstGeom prst="rect">
          <a:avLst/>
        </a:prstGeom>
        <a:ln>
          <a:solidFill>
            <a:schemeClr val="bg1">
              <a:lumMod val="75000"/>
            </a:schemeClr>
          </a:solidFill>
        </a:ln>
      </xdr:spPr>
    </xdr:pic>
    <xdr:clientData/>
  </xdr:twoCellAnchor>
  <xdr:twoCellAnchor editAs="oneCell">
    <xdr:from>
      <xdr:col>0</xdr:col>
      <xdr:colOff>250031</xdr:colOff>
      <xdr:row>160</xdr:row>
      <xdr:rowOff>59532</xdr:rowOff>
    </xdr:from>
    <xdr:to>
      <xdr:col>12</xdr:col>
      <xdr:colOff>79819</xdr:colOff>
      <xdr:row>182</xdr:row>
      <xdr:rowOff>10764</xdr:rowOff>
    </xdr:to>
    <xdr:pic>
      <xdr:nvPicPr>
        <xdr:cNvPr id="29" name="Picture 28">
          <a:extLst>
            <a:ext uri="{FF2B5EF4-FFF2-40B4-BE49-F238E27FC236}">
              <a16:creationId xmlns:a16="http://schemas.microsoft.com/office/drawing/2014/main" id="{03CB9063-D310-9DC7-D616-1D7928E0F43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50031" y="29206032"/>
          <a:ext cx="6199632" cy="4142232"/>
        </a:xfrm>
        <a:prstGeom prst="rect">
          <a:avLst/>
        </a:prstGeom>
        <a:ln>
          <a:solidFill>
            <a:schemeClr val="bg1">
              <a:lumMod val="75000"/>
            </a:schemeClr>
          </a:solidFill>
        </a:ln>
      </xdr:spPr>
    </xdr:pic>
    <xdr:clientData/>
  </xdr:twoCellAnchor>
  <xdr:twoCellAnchor editAs="oneCell">
    <xdr:from>
      <xdr:col>13</xdr:col>
      <xdr:colOff>166685</xdr:colOff>
      <xdr:row>160</xdr:row>
      <xdr:rowOff>59532</xdr:rowOff>
    </xdr:from>
    <xdr:to>
      <xdr:col>23</xdr:col>
      <xdr:colOff>258601</xdr:colOff>
      <xdr:row>182</xdr:row>
      <xdr:rowOff>10764</xdr:rowOff>
    </xdr:to>
    <xdr:pic>
      <xdr:nvPicPr>
        <xdr:cNvPr id="31" name="Picture 30">
          <a:extLst>
            <a:ext uri="{FF2B5EF4-FFF2-40B4-BE49-F238E27FC236}">
              <a16:creationId xmlns:a16="http://schemas.microsoft.com/office/drawing/2014/main" id="{452AEEF1-D002-E215-FD14-2CD96FC8C98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131841" y="29206032"/>
          <a:ext cx="6080760" cy="4142232"/>
        </a:xfrm>
        <a:prstGeom prst="rect">
          <a:avLst/>
        </a:prstGeom>
        <a:ln>
          <a:solidFill>
            <a:schemeClr val="bg1">
              <a:lumMod val="75000"/>
            </a:schemeClr>
          </a:solidFill>
        </a:ln>
      </xdr:spPr>
    </xdr:pic>
    <xdr:clientData/>
  </xdr:twoCellAnchor>
  <xdr:twoCellAnchor editAs="oneCell">
    <xdr:from>
      <xdr:col>1</xdr:col>
      <xdr:colOff>35718</xdr:colOff>
      <xdr:row>185</xdr:row>
      <xdr:rowOff>83344</xdr:rowOff>
    </xdr:from>
    <xdr:to>
      <xdr:col>12</xdr:col>
      <xdr:colOff>8572</xdr:colOff>
      <xdr:row>207</xdr:row>
      <xdr:rowOff>34576</xdr:rowOff>
    </xdr:to>
    <xdr:pic>
      <xdr:nvPicPr>
        <xdr:cNvPr id="35" name="Picture 34">
          <a:extLst>
            <a:ext uri="{FF2B5EF4-FFF2-40B4-BE49-F238E27FC236}">
              <a16:creationId xmlns:a16="http://schemas.microsoft.com/office/drawing/2014/main" id="{1AB8E6A4-0B74-0ABA-00CC-E0E65105A446}"/>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97656" y="34337625"/>
          <a:ext cx="6080760" cy="4142232"/>
        </a:xfrm>
        <a:prstGeom prst="rect">
          <a:avLst/>
        </a:prstGeom>
        <a:ln>
          <a:solidFill>
            <a:schemeClr val="bg1">
              <a:lumMod val="75000"/>
            </a:schemeClr>
          </a:solidFill>
        </a:ln>
      </xdr:spPr>
    </xdr:pic>
    <xdr:clientData/>
  </xdr:twoCellAnchor>
  <xdr:twoCellAnchor editAs="oneCell">
    <xdr:from>
      <xdr:col>1</xdr:col>
      <xdr:colOff>83343</xdr:colOff>
      <xdr:row>61</xdr:row>
      <xdr:rowOff>142875</xdr:rowOff>
    </xdr:from>
    <xdr:to>
      <xdr:col>9</xdr:col>
      <xdr:colOff>212883</xdr:colOff>
      <xdr:row>83</xdr:row>
      <xdr:rowOff>94107</xdr:rowOff>
    </xdr:to>
    <xdr:pic>
      <xdr:nvPicPr>
        <xdr:cNvPr id="10" name="Picture 9">
          <a:extLst>
            <a:ext uri="{FF2B5EF4-FFF2-40B4-BE49-F238E27FC236}">
              <a16:creationId xmlns:a16="http://schemas.microsoft.com/office/drawing/2014/main" id="{C47636D7-7355-2A4C-F95F-176E29970B3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45281" y="13132594"/>
          <a:ext cx="4892040" cy="4142232"/>
        </a:xfrm>
        <a:prstGeom prst="rect">
          <a:avLst/>
        </a:prstGeom>
        <a:ln>
          <a:solidFill>
            <a:schemeClr val="bg1">
              <a:lumMod val="85000"/>
            </a:schemeClr>
          </a:solidFill>
        </a:ln>
      </xdr:spPr>
    </xdr:pic>
    <xdr:clientData/>
  </xdr:twoCellAnchor>
  <xdr:twoCellAnchor editAs="oneCell">
    <xdr:from>
      <xdr:col>13</xdr:col>
      <xdr:colOff>47625</xdr:colOff>
      <xdr:row>185</xdr:row>
      <xdr:rowOff>59531</xdr:rowOff>
    </xdr:from>
    <xdr:to>
      <xdr:col>21</xdr:col>
      <xdr:colOff>424910</xdr:colOff>
      <xdr:row>207</xdr:row>
      <xdr:rowOff>47339</xdr:rowOff>
    </xdr:to>
    <xdr:pic>
      <xdr:nvPicPr>
        <xdr:cNvPr id="14" name="Picture 13">
          <a:extLst>
            <a:ext uri="{FF2B5EF4-FFF2-40B4-BE49-F238E27FC236}">
              <a16:creationId xmlns:a16="http://schemas.microsoft.com/office/drawing/2014/main" id="{3303571B-09FA-8556-FB50-FFCD9E368523}"/>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012781" y="39778781"/>
          <a:ext cx="5175504" cy="4178808"/>
        </a:xfrm>
        <a:prstGeom prst="rect">
          <a:avLst/>
        </a:prstGeom>
        <a:ln>
          <a:solidFill>
            <a:schemeClr val="bg1">
              <a:lumMod val="85000"/>
            </a:schemeClr>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1057637</xdr:colOff>
      <xdr:row>1</xdr:row>
      <xdr:rowOff>1400</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4</xdr:col>
      <xdr:colOff>94570</xdr:colOff>
      <xdr:row>40</xdr:row>
      <xdr:rowOff>122275</xdr:rowOff>
    </xdr:from>
    <xdr:to>
      <xdr:col>7</xdr:col>
      <xdr:colOff>464344</xdr:colOff>
      <xdr:row>49</xdr:row>
      <xdr:rowOff>141129</xdr:rowOff>
    </xdr:to>
    <xdr:pic>
      <xdr:nvPicPr>
        <xdr:cNvPr id="7" name="Picture 6">
          <a:extLst>
            <a:ext uri="{FF2B5EF4-FFF2-40B4-BE49-F238E27FC236}">
              <a16:creationId xmlns:a16="http://schemas.microsoft.com/office/drawing/2014/main" id="{70F3E41E-8BBE-57BC-BB3F-B74B2C0EE4FF}"/>
            </a:ext>
          </a:extLst>
        </xdr:cNvPr>
        <xdr:cNvPicPr>
          <a:picLocks noChangeAspect="1"/>
        </xdr:cNvPicPr>
      </xdr:nvPicPr>
      <xdr:blipFill>
        <a:blip xmlns:r="http://schemas.openxmlformats.org/officeDocument/2006/relationships" r:embed="rId2"/>
        <a:stretch>
          <a:fillRect/>
        </a:stretch>
      </xdr:blipFill>
      <xdr:spPr>
        <a:xfrm>
          <a:off x="4666570" y="13445369"/>
          <a:ext cx="3298711" cy="2233416"/>
        </a:xfrm>
        <a:prstGeom prst="rect">
          <a:avLst/>
        </a:prstGeom>
        <a:ln>
          <a:solidFill>
            <a:schemeClr val="bg1">
              <a:lumMod val="85000"/>
            </a:schemeClr>
          </a:solidFill>
        </a:ln>
        <a:effectLst>
          <a:outerShdw blurRad="50800" dist="38100" dir="5400000" algn="t" rotWithShape="0">
            <a:prstClr val="black">
              <a:alpha val="40000"/>
            </a:prstClr>
          </a:outerShdw>
        </a:effectLst>
      </xdr:spPr>
    </xdr:pic>
    <xdr:clientData/>
  </xdr:twoCellAnchor>
  <xdr:twoCellAnchor editAs="oneCell">
    <xdr:from>
      <xdr:col>3</xdr:col>
      <xdr:colOff>218282</xdr:colOff>
      <xdr:row>11</xdr:row>
      <xdr:rowOff>105833</xdr:rowOff>
    </xdr:from>
    <xdr:to>
      <xdr:col>8</xdr:col>
      <xdr:colOff>270533</xdr:colOff>
      <xdr:row>17</xdr:row>
      <xdr:rowOff>72784</xdr:rowOff>
    </xdr:to>
    <xdr:pic>
      <xdr:nvPicPr>
        <xdr:cNvPr id="8" name="Picture 7">
          <a:extLst>
            <a:ext uri="{FF2B5EF4-FFF2-40B4-BE49-F238E27FC236}">
              <a16:creationId xmlns:a16="http://schemas.microsoft.com/office/drawing/2014/main" id="{BB155282-0EB4-4BE5-A29A-8A549DC4F03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09220" y="2272771"/>
          <a:ext cx="4326595" cy="3479294"/>
        </a:xfrm>
        <a:prstGeom prst="rect">
          <a:avLst/>
        </a:prstGeom>
        <a:ln>
          <a:solidFill>
            <a:schemeClr val="bg1">
              <a:lumMod val="85000"/>
            </a:schemeClr>
          </a:solidFill>
        </a:ln>
      </xdr:spPr>
    </xdr:pic>
    <xdr:clientData/>
  </xdr:twoCellAnchor>
  <xdr:twoCellAnchor editAs="oneCell">
    <xdr:from>
      <xdr:col>11</xdr:col>
      <xdr:colOff>126621</xdr:colOff>
      <xdr:row>18</xdr:row>
      <xdr:rowOff>189555</xdr:rowOff>
    </xdr:from>
    <xdr:to>
      <xdr:col>17</xdr:col>
      <xdr:colOff>44312</xdr:colOff>
      <xdr:row>25</xdr:row>
      <xdr:rowOff>51538</xdr:rowOff>
    </xdr:to>
    <xdr:pic>
      <xdr:nvPicPr>
        <xdr:cNvPr id="9" name="Picture 8">
          <a:extLst>
            <a:ext uri="{FF2B5EF4-FFF2-40B4-BE49-F238E27FC236}">
              <a16:creationId xmlns:a16="http://schemas.microsoft.com/office/drawing/2014/main" id="{B74CDCFD-1BAB-40CD-AD44-8FB69021278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235027" y="6059336"/>
          <a:ext cx="4203941" cy="3362421"/>
        </a:xfrm>
        <a:prstGeom prst="rect">
          <a:avLst/>
        </a:prstGeom>
        <a:ln>
          <a:solidFill>
            <a:schemeClr val="bg1">
              <a:lumMod val="75000"/>
            </a:schemeClr>
          </a:solidFill>
        </a:ln>
      </xdr:spPr>
    </xdr:pic>
    <xdr:clientData/>
  </xdr:twoCellAnchor>
  <xdr:twoCellAnchor>
    <xdr:from>
      <xdr:col>3</xdr:col>
      <xdr:colOff>218282</xdr:colOff>
      <xdr:row>18</xdr:row>
      <xdr:rowOff>189555</xdr:rowOff>
    </xdr:from>
    <xdr:to>
      <xdr:col>10</xdr:col>
      <xdr:colOff>644638</xdr:colOff>
      <xdr:row>29</xdr:row>
      <xdr:rowOff>54464</xdr:rowOff>
    </xdr:to>
    <xdr:grpSp>
      <xdr:nvGrpSpPr>
        <xdr:cNvPr id="14" name="Group 13">
          <a:extLst>
            <a:ext uri="{FF2B5EF4-FFF2-40B4-BE49-F238E27FC236}">
              <a16:creationId xmlns:a16="http://schemas.microsoft.com/office/drawing/2014/main" id="{ADFA947F-CB3F-997A-A609-CC611AE36A1F}"/>
            </a:ext>
          </a:extLst>
        </xdr:cNvPr>
        <xdr:cNvGrpSpPr/>
      </xdr:nvGrpSpPr>
      <xdr:grpSpPr>
        <a:xfrm>
          <a:off x="4230688" y="6059336"/>
          <a:ext cx="6129450" cy="4127347"/>
          <a:chOff x="3926416" y="6212417"/>
          <a:chExt cx="5148072" cy="4123944"/>
        </a:xfrm>
      </xdr:grpSpPr>
      <xdr:pic>
        <xdr:nvPicPr>
          <xdr:cNvPr id="11" name="Picture 10">
            <a:extLst>
              <a:ext uri="{FF2B5EF4-FFF2-40B4-BE49-F238E27FC236}">
                <a16:creationId xmlns:a16="http://schemas.microsoft.com/office/drawing/2014/main" id="{CFB87A5F-887C-0073-E1B0-D4F9FDB1FD1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926416" y="6212417"/>
            <a:ext cx="5148072" cy="4123944"/>
          </a:xfrm>
          <a:prstGeom prst="rect">
            <a:avLst/>
          </a:prstGeom>
          <a:ln>
            <a:solidFill>
              <a:schemeClr val="bg1">
                <a:lumMod val="85000"/>
              </a:schemeClr>
            </a:solidFill>
          </a:ln>
        </xdr:spPr>
      </xdr:pic>
      <xdr:cxnSp macro="">
        <xdr:nvCxnSpPr>
          <xdr:cNvPr id="13" name="Straight Connector 12">
            <a:extLst>
              <a:ext uri="{FF2B5EF4-FFF2-40B4-BE49-F238E27FC236}">
                <a16:creationId xmlns:a16="http://schemas.microsoft.com/office/drawing/2014/main" id="{BAF37AAF-4E70-656C-DCFF-D137DBB3E329}"/>
              </a:ext>
            </a:extLst>
          </xdr:cNvPr>
          <xdr:cNvCxnSpPr/>
        </xdr:nvCxnSpPr>
        <xdr:spPr>
          <a:xfrm flipH="1">
            <a:off x="7972406" y="6487583"/>
            <a:ext cx="10583" cy="3365500"/>
          </a:xfrm>
          <a:prstGeom prst="line">
            <a:avLst/>
          </a:prstGeom>
          <a:ln>
            <a:solidFill>
              <a:srgbClr val="00B050"/>
            </a:solidFill>
            <a:prstDash val="dash"/>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EB05755A-06BD-224B-1F9E-11745709808D}"/>
              </a:ext>
            </a:extLst>
          </xdr:cNvPr>
          <xdr:cNvCxnSpPr/>
        </xdr:nvCxnSpPr>
        <xdr:spPr>
          <a:xfrm flipH="1">
            <a:off x="4953530" y="6503912"/>
            <a:ext cx="10583" cy="3365500"/>
          </a:xfrm>
          <a:prstGeom prst="line">
            <a:avLst/>
          </a:prstGeom>
          <a:ln>
            <a:solidFill>
              <a:srgbClr val="C0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4</xdr:col>
      <xdr:colOff>0</xdr:colOff>
      <xdr:row>71</xdr:row>
      <xdr:rowOff>0</xdr:rowOff>
    </xdr:from>
    <xdr:to>
      <xdr:col>9</xdr:col>
      <xdr:colOff>534353</xdr:colOff>
      <xdr:row>92</xdr:row>
      <xdr:rowOff>141732</xdr:rowOff>
    </xdr:to>
    <xdr:pic>
      <xdr:nvPicPr>
        <xdr:cNvPr id="17" name="Picture 16">
          <a:extLst>
            <a:ext uri="{FF2B5EF4-FFF2-40B4-BE49-F238E27FC236}">
              <a16:creationId xmlns:a16="http://schemas.microsoft.com/office/drawing/2014/main" id="{FEC45D67-4EC2-CDC5-E764-C789130B9FD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643438" y="19847719"/>
          <a:ext cx="4892040" cy="4142232"/>
        </a:xfrm>
        <a:prstGeom prst="rect">
          <a:avLst/>
        </a:prstGeom>
        <a:ln>
          <a:solidFill>
            <a:schemeClr val="bg1">
              <a:lumMod val="85000"/>
            </a:schemeClr>
          </a:solidFill>
        </a:ln>
      </xdr:spPr>
    </xdr:pic>
    <xdr:clientData/>
  </xdr:twoCellAnchor>
  <xdr:twoCellAnchor editAs="oneCell">
    <xdr:from>
      <xdr:col>9</xdr:col>
      <xdr:colOff>631032</xdr:colOff>
      <xdr:row>71</xdr:row>
      <xdr:rowOff>0</xdr:rowOff>
    </xdr:from>
    <xdr:to>
      <xdr:col>16</xdr:col>
      <xdr:colOff>522447</xdr:colOff>
      <xdr:row>92</xdr:row>
      <xdr:rowOff>141732</xdr:rowOff>
    </xdr:to>
    <xdr:pic>
      <xdr:nvPicPr>
        <xdr:cNvPr id="19" name="Picture 18">
          <a:extLst>
            <a:ext uri="{FF2B5EF4-FFF2-40B4-BE49-F238E27FC236}">
              <a16:creationId xmlns:a16="http://schemas.microsoft.com/office/drawing/2014/main" id="{A9E86458-F769-4607-1093-59E80982F88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632157" y="19847719"/>
          <a:ext cx="4892040" cy="4142232"/>
        </a:xfrm>
        <a:prstGeom prst="rect">
          <a:avLst/>
        </a:prstGeom>
        <a:ln>
          <a:solidFill>
            <a:schemeClr val="bg1">
              <a:lumMod val="85000"/>
            </a:schemeClr>
          </a:solidFill>
        </a:ln>
      </xdr:spPr>
    </xdr:pic>
    <xdr:clientData/>
  </xdr:twoCellAnchor>
  <xdr:twoCellAnchor editAs="oneCell">
    <xdr:from>
      <xdr:col>3</xdr:col>
      <xdr:colOff>333376</xdr:colOff>
      <xdr:row>110</xdr:row>
      <xdr:rowOff>154781</xdr:rowOff>
    </xdr:from>
    <xdr:to>
      <xdr:col>9</xdr:col>
      <xdr:colOff>117825</xdr:colOff>
      <xdr:row>132</xdr:row>
      <xdr:rowOff>106013</xdr:rowOff>
    </xdr:to>
    <xdr:pic>
      <xdr:nvPicPr>
        <xdr:cNvPr id="32" name="Picture 31">
          <a:extLst>
            <a:ext uri="{FF2B5EF4-FFF2-40B4-BE49-F238E27FC236}">
              <a16:creationId xmlns:a16="http://schemas.microsoft.com/office/drawing/2014/main" id="{253DAF5E-36F6-423D-293F-7ADB3E3B286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345782" y="29670375"/>
          <a:ext cx="4773168" cy="4142232"/>
        </a:xfrm>
        <a:prstGeom prst="rect">
          <a:avLst/>
        </a:prstGeom>
        <a:ln>
          <a:solidFill>
            <a:schemeClr val="bg1">
              <a:lumMod val="85000"/>
            </a:schemeClr>
          </a:solidFill>
        </a:ln>
      </xdr:spPr>
    </xdr:pic>
    <xdr:clientData/>
  </xdr:twoCellAnchor>
  <xdr:twoCellAnchor editAs="oneCell">
    <xdr:from>
      <xdr:col>3</xdr:col>
      <xdr:colOff>333376</xdr:colOff>
      <xdr:row>93</xdr:row>
      <xdr:rowOff>107155</xdr:rowOff>
    </xdr:from>
    <xdr:to>
      <xdr:col>11</xdr:col>
      <xdr:colOff>536163</xdr:colOff>
      <xdr:row>109</xdr:row>
      <xdr:rowOff>1082324</xdr:rowOff>
    </xdr:to>
    <xdr:pic>
      <xdr:nvPicPr>
        <xdr:cNvPr id="34" name="Picture 33">
          <a:extLst>
            <a:ext uri="{FF2B5EF4-FFF2-40B4-BE49-F238E27FC236}">
              <a16:creationId xmlns:a16="http://schemas.microsoft.com/office/drawing/2014/main" id="{24CCAC12-85BC-64CC-71B1-69B663A6F21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345782" y="24264936"/>
          <a:ext cx="6620256" cy="4142232"/>
        </a:xfrm>
        <a:prstGeom prst="rect">
          <a:avLst/>
        </a:prstGeom>
        <a:ln>
          <a:solidFill>
            <a:schemeClr val="bg1">
              <a:lumMod val="85000"/>
            </a:schemeClr>
          </a:solidFill>
        </a:ln>
      </xdr:spPr>
    </xdr:pic>
    <xdr:clientData/>
  </xdr:twoCellAnchor>
  <mc:AlternateContent xmlns:mc="http://schemas.openxmlformats.org/markup-compatibility/2006">
    <mc:Choice xmlns:a14="http://schemas.microsoft.com/office/drawing/2010/main" Requires="a14">
      <xdr:twoCellAnchor editAs="oneCell">
        <xdr:from>
          <xdr:col>3</xdr:col>
          <xdr:colOff>476251</xdr:colOff>
          <xdr:row>109</xdr:row>
          <xdr:rowOff>1107281</xdr:rowOff>
        </xdr:from>
        <xdr:to>
          <xdr:col>11</xdr:col>
          <xdr:colOff>126207</xdr:colOff>
          <xdr:row>109</xdr:row>
          <xdr:rowOff>2259806</xdr:rowOff>
        </xdr:to>
        <xdr:pic>
          <xdr:nvPicPr>
            <xdr:cNvPr id="36" name="Picture 35">
              <a:extLst>
                <a:ext uri="{FF2B5EF4-FFF2-40B4-BE49-F238E27FC236}">
                  <a16:creationId xmlns:a16="http://schemas.microsoft.com/office/drawing/2014/main" id="{A973D704-2932-ED84-FB3E-96E1375018C9}"/>
                </a:ext>
              </a:extLst>
            </xdr:cNvPr>
            <xdr:cNvPicPr>
              <a:picLocks noChangeAspect="1" noChangeArrowheads="1"/>
              <a:extLst>
                <a:ext uri="{84589F7E-364E-4C9E-8A38-B11213B215E9}">
                  <a14:cameraTool cellRange="aux!$F$10:$J$14" spid="_x0000_s7286"/>
                </a:ext>
              </a:extLst>
            </xdr:cNvPicPr>
          </xdr:nvPicPr>
          <xdr:blipFill>
            <a:blip xmlns:r="http://schemas.openxmlformats.org/officeDocument/2006/relationships" r:embed="rId10"/>
            <a:srcRect/>
            <a:stretch>
              <a:fillRect/>
            </a:stretch>
          </xdr:blipFill>
          <xdr:spPr bwMode="auto">
            <a:xfrm>
              <a:off x="4488657" y="28432125"/>
              <a:ext cx="6067425" cy="11525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2464592</xdr:colOff>
          <xdr:row>132</xdr:row>
          <xdr:rowOff>166687</xdr:rowOff>
        </xdr:from>
        <xdr:to>
          <xdr:col>8</xdr:col>
          <xdr:colOff>523874</xdr:colOff>
          <xdr:row>138</xdr:row>
          <xdr:rowOff>176212</xdr:rowOff>
        </xdr:to>
        <xdr:pic>
          <xdr:nvPicPr>
            <xdr:cNvPr id="37" name="Picture 36">
              <a:extLst>
                <a:ext uri="{FF2B5EF4-FFF2-40B4-BE49-F238E27FC236}">
                  <a16:creationId xmlns:a16="http://schemas.microsoft.com/office/drawing/2014/main" id="{BCE1B6C4-71E5-CDEA-4EC2-4B71C0BC08F0}"/>
                </a:ext>
              </a:extLst>
            </xdr:cNvPr>
            <xdr:cNvPicPr>
              <a:picLocks noChangeAspect="1" noChangeArrowheads="1"/>
              <a:extLst>
                <a:ext uri="{84589F7E-364E-4C9E-8A38-B11213B215E9}">
                  <a14:cameraTool cellRange="aux!$F$30:$J$35" spid="_x0000_s7287"/>
                </a:ext>
              </a:extLst>
            </xdr:cNvPicPr>
          </xdr:nvPicPr>
          <xdr:blipFill>
            <a:blip xmlns:r="http://schemas.openxmlformats.org/officeDocument/2006/relationships" r:embed="rId11"/>
            <a:srcRect/>
            <a:stretch>
              <a:fillRect/>
            </a:stretch>
          </xdr:blipFill>
          <xdr:spPr bwMode="auto">
            <a:xfrm>
              <a:off x="2726530" y="33873281"/>
              <a:ext cx="6084094" cy="11525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4</xdr:col>
      <xdr:colOff>0</xdr:colOff>
      <xdr:row>141</xdr:row>
      <xdr:rowOff>0</xdr:rowOff>
    </xdr:from>
    <xdr:to>
      <xdr:col>11</xdr:col>
      <xdr:colOff>294323</xdr:colOff>
      <xdr:row>162</xdr:row>
      <xdr:rowOff>141732</xdr:rowOff>
    </xdr:to>
    <xdr:pic>
      <xdr:nvPicPr>
        <xdr:cNvPr id="39" name="Picture 38">
          <a:extLst>
            <a:ext uri="{FF2B5EF4-FFF2-40B4-BE49-F238E27FC236}">
              <a16:creationId xmlns:a16="http://schemas.microsoft.com/office/drawing/2014/main" id="{1E89CF2D-4596-FBE1-B72A-ECA32A8E38E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643438" y="35659219"/>
          <a:ext cx="6080760" cy="4142232"/>
        </a:xfrm>
        <a:prstGeom prst="rect">
          <a:avLst/>
        </a:prstGeom>
        <a:ln>
          <a:solidFill>
            <a:schemeClr val="bg1">
              <a:lumMod val="85000"/>
            </a:schemeClr>
          </a:solidFill>
        </a:ln>
      </xdr:spPr>
    </xdr:pic>
    <xdr:clientData/>
  </xdr:twoCellAnchor>
  <xdr:twoCellAnchor editAs="oneCell">
    <xdr:from>
      <xdr:col>4</xdr:col>
      <xdr:colOff>0</xdr:colOff>
      <xdr:row>164</xdr:row>
      <xdr:rowOff>47625</xdr:rowOff>
    </xdr:from>
    <xdr:to>
      <xdr:col>11</xdr:col>
      <xdr:colOff>294323</xdr:colOff>
      <xdr:row>193</xdr:row>
      <xdr:rowOff>9525</xdr:rowOff>
    </xdr:to>
    <xdr:pic>
      <xdr:nvPicPr>
        <xdr:cNvPr id="41" name="Picture 40">
          <a:extLst>
            <a:ext uri="{FF2B5EF4-FFF2-40B4-BE49-F238E27FC236}">
              <a16:creationId xmlns:a16="http://schemas.microsoft.com/office/drawing/2014/main" id="{B9D99385-851E-3531-4E09-5EFC5003B1B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643438" y="40088344"/>
          <a:ext cx="6080760" cy="5486400"/>
        </a:xfrm>
        <a:prstGeom prst="rect">
          <a:avLst/>
        </a:prstGeom>
        <a:ln>
          <a:solidFill>
            <a:schemeClr val="bg1">
              <a:lumMod val="85000"/>
            </a:schemeClr>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Hanchi" refreshedDate="45144.771380902777" createdVersion="8" refreshedVersion="8" minRefreshableVersion="3" recordCount="16" xr:uid="{C3C56D46-04B1-41F2-A7CE-087725DA5550}">
  <cacheSource type="worksheet">
    <worksheetSource ref="B2:D18" sheet="aux"/>
  </cacheSource>
  <cacheFields count="3">
    <cacheField name="age_group" numFmtId="0">
      <sharedItems count="4">
        <s v="young_adult"/>
        <s v="adult"/>
        <s v="mature"/>
        <s v="senior"/>
      </sharedItems>
    </cacheField>
    <cacheField name="marital_status" numFmtId="0">
      <sharedItems count="4">
        <s v="living with parents and siblings"/>
        <s v="single"/>
        <s v="married"/>
        <s v="divorced/widowed"/>
      </sharedItems>
    </cacheField>
    <cacheField name="sum_prices" numFmtId="4">
      <sharedItems containsSemiMixedTypes="0" containsString="0" containsNumber="1" minValue="0" maxValue="64226162.85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 Hanchi" refreshedDate="45144.796095717589" createdVersion="8" refreshedVersion="8" minRefreshableVersion="3" recordCount="16" xr:uid="{7EC5E129-E02F-4CCB-A30D-1E5CD2114896}">
  <cacheSource type="worksheet">
    <worksheetSource ref="B23:D39" sheet="aux"/>
  </cacheSource>
  <cacheFields count="3">
    <cacheField name="age_group" numFmtId="0">
      <sharedItems count="4">
        <s v="young_adult"/>
        <s v="adult"/>
        <s v="mature"/>
        <s v="senior"/>
      </sharedItems>
    </cacheField>
    <cacheField name="income_level" numFmtId="0">
      <sharedItems count="4">
        <s v="low"/>
        <s v="medium"/>
        <s v="high"/>
        <s v="affluent"/>
      </sharedItems>
    </cacheField>
    <cacheField name="sum_prices" numFmtId="0">
      <sharedItems containsSemiMixedTypes="0" containsString="0" containsNumber="1" minValue="111163.16" maxValue="60394022.15999999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12095152.09"/>
  </r>
  <r>
    <x v="0"/>
    <x v="1"/>
    <n v="11913102.359999999"/>
  </r>
  <r>
    <x v="0"/>
    <x v="2"/>
    <n v="23875349.57"/>
  </r>
  <r>
    <x v="0"/>
    <x v="3"/>
    <n v="0"/>
  </r>
  <r>
    <x v="1"/>
    <x v="0"/>
    <n v="0"/>
  </r>
  <r>
    <x v="1"/>
    <x v="1"/>
    <n v="9871967.4100000001"/>
  </r>
  <r>
    <x v="1"/>
    <x v="2"/>
    <n v="29723972.73"/>
  </r>
  <r>
    <x v="1"/>
    <x v="3"/>
    <n v="0"/>
  </r>
  <r>
    <x v="2"/>
    <x v="0"/>
    <n v="0"/>
  </r>
  <r>
    <x v="2"/>
    <x v="1"/>
    <n v="19346510.550000001"/>
  </r>
  <r>
    <x v="2"/>
    <x v="2"/>
    <n v="59453463.770000003"/>
  </r>
  <r>
    <x v="2"/>
    <x v="3"/>
    <n v="473226.76"/>
  </r>
  <r>
    <x v="3"/>
    <x v="0"/>
    <n v="0"/>
  </r>
  <r>
    <x v="3"/>
    <x v="1"/>
    <n v="322466.27"/>
  </r>
  <r>
    <x v="3"/>
    <x v="2"/>
    <n v="64226162.850000001"/>
  </r>
  <r>
    <x v="3"/>
    <x v="3"/>
    <n v="21148115.46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n v="6679377.9000000004"/>
  </r>
  <r>
    <x v="0"/>
    <x v="1"/>
    <n v="39683696.979999997"/>
  </r>
  <r>
    <x v="0"/>
    <x v="2"/>
    <n v="1397638.7"/>
  </r>
  <r>
    <x v="0"/>
    <x v="3"/>
    <n v="122890.44"/>
  </r>
  <r>
    <x v="1"/>
    <x v="0"/>
    <n v="5520761"/>
  </r>
  <r>
    <x v="1"/>
    <x v="1"/>
    <n v="32580297.43"/>
  </r>
  <r>
    <x v="1"/>
    <x v="2"/>
    <n v="1383718.55"/>
  </r>
  <r>
    <x v="1"/>
    <x v="3"/>
    <n v="111163.16"/>
  </r>
  <r>
    <x v="2"/>
    <x v="0"/>
    <n v="5824813.7000000002"/>
  </r>
  <r>
    <x v="2"/>
    <x v="1"/>
    <n v="19543054.890000001"/>
  </r>
  <r>
    <x v="2"/>
    <x v="2"/>
    <n v="53308818.210000001"/>
  </r>
  <r>
    <x v="2"/>
    <x v="3"/>
    <n v="596514.28"/>
  </r>
  <r>
    <x v="3"/>
    <x v="0"/>
    <n v="6044569.0999999996"/>
  </r>
  <r>
    <x v="3"/>
    <x v="1"/>
    <n v="18674885.27"/>
  </r>
  <r>
    <x v="3"/>
    <x v="2"/>
    <n v="60394022.159999996"/>
  </r>
  <r>
    <x v="3"/>
    <x v="3"/>
    <n v="583268.06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81046-BD39-4DEB-96AE-AEF956134097}" name="PivotTable2" cacheId="9"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Income level">
  <location ref="F23:J28" firstHeaderRow="1" firstDataRow="2" firstDataCol="1"/>
  <pivotFields count="3">
    <pivotField axis="axisCol" showAll="0">
      <items count="5">
        <item x="0"/>
        <item x="1"/>
        <item x="2"/>
        <item x="3"/>
        <item t="default"/>
      </items>
    </pivotField>
    <pivotField axis="axisRow" showAll="0">
      <items count="5">
        <item x="0"/>
        <item x="1"/>
        <item x="2"/>
        <item x="3"/>
        <item t="default"/>
      </items>
    </pivotField>
    <pivotField dataField="1" showAll="0"/>
  </pivotFields>
  <rowFields count="1">
    <field x="1"/>
  </rowFields>
  <rowItems count="4">
    <i>
      <x/>
    </i>
    <i>
      <x v="1"/>
    </i>
    <i>
      <x v="2"/>
    </i>
    <i>
      <x v="3"/>
    </i>
  </rowItems>
  <colFields count="1">
    <field x="0"/>
  </colFields>
  <colItems count="4">
    <i>
      <x/>
    </i>
    <i>
      <x v="1"/>
    </i>
    <i>
      <x v="2"/>
    </i>
    <i>
      <x v="3"/>
    </i>
  </colItems>
  <dataFields count="1">
    <dataField name="Sum of sum_prices" fld="2" baseField="1" baseItem="0" numFmtId="3"/>
  </dataFields>
  <formats count="20">
    <format dxfId="21">
      <pivotArea collapsedLevelsAreSubtotals="1" fieldPosition="0">
        <references count="2">
          <reference field="0" count="1" selected="0">
            <x v="1"/>
          </reference>
          <reference field="1" count="1">
            <x v="1"/>
          </reference>
        </references>
      </pivotArea>
    </format>
    <format dxfId="18">
      <pivotArea outline="0" collapsedLevelsAreSubtotals="1" fieldPosition="0"/>
    </format>
    <format dxfId="17">
      <pivotArea dataOnly="0" labelOnly="1" fieldPosition="0">
        <references count="1">
          <reference field="0" count="0"/>
        </references>
      </pivotArea>
    </format>
    <format dxfId="16">
      <pivotArea dataOnly="0" labelOnly="1" fieldPosition="0">
        <references count="1">
          <reference field="1" count="0"/>
        </references>
      </pivotArea>
    </format>
    <format dxfId="15">
      <pivotArea dataOnly="0" labelOnly="1" fieldPosition="0">
        <references count="1">
          <reference field="1" count="0"/>
        </references>
      </pivotArea>
    </format>
    <format dxfId="14">
      <pivotArea dataOnly="0" labelOnly="1" fieldPosition="0">
        <references count="1">
          <reference field="1" count="0"/>
        </references>
      </pivotArea>
    </format>
    <format dxfId="13">
      <pivotArea dataOnly="0" labelOnly="1" fieldPosition="0">
        <references count="1">
          <reference field="1" count="0"/>
        </references>
      </pivotArea>
    </format>
    <format dxfId="12">
      <pivotArea outline="0" fieldPosition="0">
        <references count="1">
          <reference field="4294967294" count="1">
            <x v="0"/>
          </reference>
        </references>
      </pivotArea>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0" type="button" dataOnly="0" labelOnly="1" outline="0" axis="axisCol" fieldPosition="0"/>
    </format>
    <format dxfId="7">
      <pivotArea type="topRight" dataOnly="0" labelOnly="1" outline="0" fieldPosition="0"/>
    </format>
    <format dxfId="6">
      <pivotArea field="1" type="button" dataOnly="0" labelOnly="1" outline="0" axis="axisRow" fieldPosition="0"/>
    </format>
    <format dxfId="5">
      <pivotArea dataOnly="0" labelOnly="1" fieldPosition="0">
        <references count="1">
          <reference field="1" count="0"/>
        </references>
      </pivotArea>
    </format>
    <format dxfId="4">
      <pivotArea dataOnly="0" labelOnly="1" fieldPosition="0">
        <references count="1">
          <reference field="0" count="0"/>
        </references>
      </pivotArea>
    </format>
    <format dxfId="3">
      <pivotArea field="1" type="button" dataOnly="0" labelOnly="1" outline="0" axis="axisRow" fieldPosition="0"/>
    </format>
    <format dxfId="2">
      <pivotArea field="1" type="button" dataOnly="0" labelOnly="1" outline="0" axis="axisRow" fieldPosition="0"/>
    </format>
    <format dxfId="1">
      <pivotArea field="1" type="button" dataOnly="0" labelOnly="1" outline="0" axis="axisRow" fieldPosition="0"/>
    </format>
    <format dxfId="0">
      <pivotArea field="1" type="button" dataOnly="0" labelOnly="1" outline="0" axis="axisRow" fieldPosition="0"/>
    </format>
  </formats>
  <conditionalFormats count="1">
    <conditionalFormat priority="3">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A4F8EF-91FB-484F-9BEA-B5C33F48B78B}" name="PivotTable1" cacheId="3"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F3:J8" firstHeaderRow="1" firstDataRow="2" firstDataCol="1"/>
  <pivotFields count="3">
    <pivotField axis="axisCol" compact="0" outline="0" showAll="0" defaultSubtotal="0">
      <items count="4">
        <item n="young_adult _x000a_(21-34yr)" x="0"/>
        <item n="adult _x000a_(35-44 yr)" x="1"/>
        <item n="mature_x000a_(45-64yr)" x="2"/>
        <item n="senior_x000a_(65yr +)" x="3"/>
      </items>
    </pivotField>
    <pivotField axis="axisRow" compact="0" outline="0" showAll="0" defaultSubtotal="0">
      <items count="4">
        <item x="0"/>
        <item x="1"/>
        <item x="2"/>
        <item x="3"/>
      </items>
    </pivotField>
    <pivotField dataField="1" compact="0" numFmtId="4" outline="0" showAll="0" defaultSubtotal="0"/>
  </pivotFields>
  <rowFields count="1">
    <field x="1"/>
  </rowFields>
  <rowItems count="4">
    <i>
      <x/>
    </i>
    <i>
      <x v="1"/>
    </i>
    <i>
      <x v="2"/>
    </i>
    <i>
      <x v="3"/>
    </i>
  </rowItems>
  <colFields count="1">
    <field x="0"/>
  </colFields>
  <colItems count="4">
    <i>
      <x/>
    </i>
    <i>
      <x v="1"/>
    </i>
    <i>
      <x v="2"/>
    </i>
    <i>
      <x v="3"/>
    </i>
  </colItems>
  <dataFields count="1">
    <dataField name="Sum of sum_prices" fld="2" baseField="1" baseItem="0" numFmtId="3"/>
  </dataFields>
  <formats count="23">
    <format dxfId="27">
      <pivotArea outline="0" collapsedLevelsAreSubtotals="1" fieldPosition="0"/>
    </format>
    <format dxfId="28">
      <pivotArea dataOnly="0" labelOnly="1" outline="0" fieldPosition="0">
        <references count="1">
          <reference field="1" count="0"/>
        </references>
      </pivotArea>
    </format>
    <format dxfId="29">
      <pivotArea type="origin" dataOnly="0" labelOnly="1" outline="0" fieldPosition="0"/>
    </format>
    <format dxfId="30">
      <pivotArea field="0" type="button" dataOnly="0" labelOnly="1" outline="0" axis="axisCol" fieldPosition="0"/>
    </format>
    <format dxfId="31">
      <pivotArea type="topRight" dataOnly="0" labelOnly="1" outline="0" fieldPosition="0"/>
    </format>
    <format dxfId="32">
      <pivotArea field="1" type="button" dataOnly="0" labelOnly="1" outline="0" axis="axisRow" fieldPosition="0"/>
    </format>
    <format dxfId="33">
      <pivotArea dataOnly="0" labelOnly="1" outline="0" fieldPosition="0">
        <references count="1">
          <reference field="0" count="0"/>
        </references>
      </pivotArea>
    </format>
    <format dxfId="34">
      <pivotArea dataOnly="0" labelOnly="1" outline="0" fieldPosition="0">
        <references count="1">
          <reference field="0" count="0"/>
        </references>
      </pivotArea>
    </format>
    <format dxfId="35">
      <pivotArea type="origin" dataOnly="0" labelOnly="1" outline="0" fieldPosition="0"/>
    </format>
    <format dxfId="36">
      <pivotArea field="0" type="button" dataOnly="0" labelOnly="1" outline="0" axis="axisCol" fieldPosition="0"/>
    </format>
    <format dxfId="37">
      <pivotArea type="topRight" dataOnly="0" labelOnly="1" outline="0" fieldPosition="0"/>
    </format>
    <format dxfId="38">
      <pivotArea field="1" type="button" dataOnly="0" labelOnly="1" outline="0" axis="axisRow" fieldPosition="0"/>
    </format>
    <format dxfId="39">
      <pivotArea outline="0" collapsedLevelsAreSubtotals="1" fieldPosition="0"/>
    </format>
    <format dxfId="40">
      <pivotArea dataOnly="0" labelOnly="1" outline="0" fieldPosition="0">
        <references count="1">
          <reference field="0" count="0"/>
        </references>
      </pivotArea>
    </format>
    <format dxfId="41">
      <pivotArea outline="0" collapsedLevelsAreSubtotals="1" fieldPosition="0"/>
    </format>
    <format dxfId="42">
      <pivotArea dataOnly="0" labelOnly="1" outline="0" fieldPosition="0">
        <references count="1">
          <reference field="0" count="0"/>
        </references>
      </pivotArea>
    </format>
    <format dxfId="26">
      <pivotArea dataOnly="0" labelOnly="1" outline="0" fieldPosition="0">
        <references count="1">
          <reference field="1" count="0"/>
        </references>
      </pivotArea>
    </format>
    <format dxfId="25">
      <pivotArea dataOnly="0" labelOnly="1" outline="0" fieldPosition="0">
        <references count="1">
          <reference field="1" count="0"/>
        </references>
      </pivotArea>
    </format>
    <format dxfId="24">
      <pivotArea dataOnly="0" labelOnly="1" outline="0" fieldPosition="0">
        <references count="1">
          <reference field="1" count="0"/>
        </references>
      </pivotArea>
    </format>
    <format dxfId="23">
      <pivotArea outline="0" collapsedLevelsAreSubtotals="1" fieldPosition="0"/>
    </format>
    <format dxfId="22">
      <pivotArea dataOnly="0" labelOnly="1" outline="0" fieldPosition="0">
        <references count="1">
          <reference field="1" count="0"/>
        </references>
      </pivotArea>
    </format>
    <format dxfId="20">
      <pivotArea outline="0" fieldPosition="0">
        <references count="1">
          <reference field="4294967294" count="1">
            <x v="0"/>
          </reference>
        </references>
      </pivotArea>
    </format>
    <format dxfId="19">
      <pivotArea dataOnly="0" labelOnly="1" outline="0" fieldPosition="0">
        <references count="1">
          <reference field="0" count="0"/>
        </references>
      </pivotArea>
    </format>
  </formats>
  <conditionalFormats count="1">
    <conditionalFormat priority="5">
      <pivotAreas count="1">
        <pivotArea type="data" outline="0" collapsedLevelsAreSubtotals="1" fieldPosition="0">
          <references count="2">
            <reference field="4294967294" count="1" selected="0">
              <x v="0"/>
            </reference>
            <reference field="1" count="4" selected="0">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1:B20"/>
  <sheetViews>
    <sheetView showGridLines="0" tabSelected="1" zoomScale="80" zoomScaleNormal="80" workbookViewId="0">
      <selection activeCell="B19" sqref="B19"/>
    </sheetView>
  </sheetViews>
  <sheetFormatPr defaultColWidth="8.85546875" defaultRowHeight="15"/>
  <cols>
    <col min="2" max="2" width="35" bestFit="1" customWidth="1"/>
  </cols>
  <sheetData>
    <row r="11" spans="2:2" ht="3.75" customHeight="1"/>
    <row r="12" spans="2:2" ht="3.75" customHeight="1"/>
    <row r="13" spans="2:2" ht="28.5">
      <c r="B13" s="10" t="s">
        <v>0</v>
      </c>
    </row>
    <row r="14" spans="2:2" ht="26.25">
      <c r="B14" s="9" t="s">
        <v>15</v>
      </c>
    </row>
    <row r="15" spans="2:2" ht="26.25">
      <c r="B15" s="9" t="s">
        <v>16</v>
      </c>
    </row>
    <row r="16" spans="2:2" ht="26.25">
      <c r="B16" s="9" t="s">
        <v>17</v>
      </c>
    </row>
    <row r="17" spans="2:2" ht="26.25">
      <c r="B17" s="9" t="s">
        <v>18</v>
      </c>
    </row>
    <row r="18" spans="2:2" ht="26.25">
      <c r="B18" s="9" t="s">
        <v>20</v>
      </c>
    </row>
    <row r="19" spans="2:2" ht="26.25">
      <c r="B19" s="9" t="s">
        <v>23</v>
      </c>
    </row>
    <row r="20" spans="2:2" ht="26.25">
      <c r="B20" s="7"/>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0" zoomScaleNormal="90" workbookViewId="0">
      <selection activeCell="Y1" sqref="Y1"/>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21">
      <c r="Y1" s="8" t="s">
        <v>19</v>
      </c>
    </row>
    <row r="2" spans="25:25" ht="17.25">
      <c r="Y2" s="5"/>
    </row>
    <row r="6" spans="25:25" ht="8.4499999999999993" customHeight="1"/>
  </sheetData>
  <hyperlinks>
    <hyperlink ref="Y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90" zoomScaleNormal="90" workbookViewId="0">
      <selection activeCell="I1" sqref="I1"/>
    </sheetView>
  </sheetViews>
  <sheetFormatPr defaultColWidth="8.85546875" defaultRowHeight="15"/>
  <cols>
    <col min="1" max="1" width="4.5703125" customWidth="1"/>
    <col min="2" max="2" width="21.28515625" bestFit="1" customWidth="1"/>
    <col min="3" max="3" width="30" bestFit="1" customWidth="1"/>
    <col min="4" max="4" width="67.7109375" customWidth="1"/>
    <col min="5" max="5" width="42.7109375" bestFit="1" customWidth="1"/>
    <col min="6" max="8" width="2" customWidth="1"/>
  </cols>
  <sheetData>
    <row r="1" spans="2:9" ht="21">
      <c r="I1" s="8" t="s">
        <v>19</v>
      </c>
    </row>
    <row r="5" spans="2:9" ht="15.75" thickBot="1"/>
    <row r="6" spans="2:9" ht="24.6" customHeight="1" thickTop="1" thickBot="1">
      <c r="B6" s="2" t="s">
        <v>6</v>
      </c>
      <c r="C6" s="3" t="s">
        <v>7</v>
      </c>
      <c r="D6" s="3" t="s">
        <v>8</v>
      </c>
      <c r="E6" s="4" t="s">
        <v>9</v>
      </c>
    </row>
    <row r="7" spans="2:9" ht="46.5" customHeight="1" thickTop="1">
      <c r="B7" s="12" t="s">
        <v>10</v>
      </c>
      <c r="C7" s="11" t="s">
        <v>25</v>
      </c>
      <c r="D7" s="11" t="s">
        <v>24</v>
      </c>
      <c r="E7" s="42" t="s">
        <v>26</v>
      </c>
    </row>
    <row r="8" spans="2:9" ht="46.5" customHeight="1">
      <c r="B8" s="13" t="s">
        <v>11</v>
      </c>
      <c r="C8" s="14" t="s">
        <v>28</v>
      </c>
      <c r="D8" s="14" t="s">
        <v>29</v>
      </c>
      <c r="E8" s="43" t="s">
        <v>26</v>
      </c>
    </row>
    <row r="9" spans="2:9" ht="46.5" customHeight="1">
      <c r="B9" s="13" t="s">
        <v>11</v>
      </c>
      <c r="C9" s="41" t="s">
        <v>26</v>
      </c>
      <c r="D9" s="41" t="s">
        <v>26</v>
      </c>
      <c r="E9" s="15" t="s">
        <v>37</v>
      </c>
    </row>
    <row r="10" spans="2:9" ht="46.5" customHeight="1">
      <c r="B10" s="13" t="s">
        <v>12</v>
      </c>
      <c r="C10" s="41" t="s">
        <v>26</v>
      </c>
      <c r="D10" s="41" t="s">
        <v>26</v>
      </c>
      <c r="E10" s="43" t="s">
        <v>26</v>
      </c>
    </row>
    <row r="11" spans="2:9" ht="46.5" customHeight="1">
      <c r="B11" s="13" t="s">
        <v>13</v>
      </c>
      <c r="C11" s="14" t="s">
        <v>27</v>
      </c>
      <c r="D11" s="14" t="s">
        <v>30</v>
      </c>
      <c r="E11" s="43" t="s">
        <v>26</v>
      </c>
    </row>
    <row r="12" spans="2:9" hidden="1">
      <c r="B12" s="13"/>
      <c r="C12" s="14"/>
      <c r="D12" s="14"/>
      <c r="E12" s="15"/>
    </row>
    <row r="13" spans="2:9" hidden="1">
      <c r="B13" s="13"/>
      <c r="C13" s="14"/>
      <c r="D13" s="14"/>
      <c r="E13" s="15"/>
    </row>
    <row r="14" spans="2:9" hidden="1">
      <c r="B14" s="13"/>
      <c r="C14" s="14"/>
      <c r="D14" s="14"/>
      <c r="E14" s="15"/>
    </row>
    <row r="15" spans="2:9" hidden="1">
      <c r="B15" s="13"/>
      <c r="C15" s="14"/>
      <c r="D15" s="14"/>
      <c r="E15" s="15"/>
    </row>
    <row r="16" spans="2:9" hidden="1">
      <c r="B16" s="13"/>
      <c r="C16" s="14"/>
      <c r="D16" s="14"/>
      <c r="E16" s="15"/>
    </row>
    <row r="17" spans="2:5" hidden="1">
      <c r="B17" s="13"/>
      <c r="C17" s="14"/>
      <c r="D17" s="14"/>
      <c r="E17" s="15"/>
    </row>
    <row r="18" spans="2:5" hidden="1">
      <c r="B18" s="13"/>
      <c r="C18" s="14"/>
      <c r="D18" s="14"/>
      <c r="E18" s="15"/>
    </row>
    <row r="19" spans="2:5" hidden="1">
      <c r="B19" s="13"/>
      <c r="C19" s="14"/>
      <c r="D19" s="14"/>
      <c r="E19" s="15"/>
    </row>
    <row r="20" spans="2:5" ht="7.5" customHeight="1" thickBot="1">
      <c r="B20" s="16"/>
      <c r="C20" s="17"/>
      <c r="D20" s="17"/>
      <c r="E20" s="18"/>
    </row>
    <row r="21" spans="2:5" ht="15.75" thickTop="1"/>
  </sheetData>
  <hyperlinks>
    <hyperlink ref="I1" location="'1. 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
  <sheetViews>
    <sheetView showGridLines="0" zoomScale="80" zoomScaleNormal="80" workbookViewId="0">
      <selection activeCell="H1" sqref="H1"/>
    </sheetView>
  </sheetViews>
  <sheetFormatPr defaultColWidth="8.85546875" defaultRowHeight="15"/>
  <cols>
    <col min="1" max="1" width="4.42578125" customWidth="1"/>
    <col min="2" max="2" width="29.140625" customWidth="1"/>
    <col min="3" max="5" width="35" customWidth="1"/>
    <col min="6" max="6" width="50.140625" customWidth="1"/>
  </cols>
  <sheetData>
    <row r="1" spans="2:8" ht="21">
      <c r="H1" s="8" t="s">
        <v>19</v>
      </c>
    </row>
    <row r="5" spans="2:8" ht="15.75" thickBot="1"/>
    <row r="6" spans="2:8" ht="23.1" customHeight="1" thickTop="1" thickBot="1">
      <c r="B6" s="20" t="s">
        <v>6</v>
      </c>
      <c r="C6" s="19" t="s">
        <v>1</v>
      </c>
      <c r="D6" s="3" t="s">
        <v>2</v>
      </c>
      <c r="E6" s="3" t="s">
        <v>3</v>
      </c>
      <c r="F6" s="4" t="s">
        <v>4</v>
      </c>
    </row>
    <row r="7" spans="2:8" ht="15.75" thickTop="1">
      <c r="B7" s="33" t="s">
        <v>10</v>
      </c>
      <c r="C7" s="21" t="s">
        <v>31</v>
      </c>
      <c r="D7" s="22"/>
      <c r="E7" s="22"/>
      <c r="F7" s="23" t="s">
        <v>32</v>
      </c>
    </row>
    <row r="8" spans="2:8">
      <c r="B8" s="34" t="s">
        <v>10</v>
      </c>
      <c r="C8" s="24"/>
      <c r="D8" s="25" t="s">
        <v>33</v>
      </c>
      <c r="E8" s="26"/>
      <c r="F8" s="27" t="s">
        <v>35</v>
      </c>
    </row>
    <row r="9" spans="2:8">
      <c r="B9" s="34" t="s">
        <v>10</v>
      </c>
      <c r="C9" s="28"/>
      <c r="D9" s="25"/>
      <c r="E9" s="26" t="s">
        <v>34</v>
      </c>
      <c r="F9" s="27" t="s">
        <v>36</v>
      </c>
    </row>
    <row r="10" spans="2:8">
      <c r="B10" s="49" t="s">
        <v>12</v>
      </c>
      <c r="C10" s="50" t="s">
        <v>26</v>
      </c>
      <c r="D10" s="51" t="s">
        <v>26</v>
      </c>
      <c r="E10" s="52" t="s">
        <v>26</v>
      </c>
      <c r="F10" s="53" t="s">
        <v>26</v>
      </c>
    </row>
    <row r="11" spans="2:8">
      <c r="B11" s="35" t="s">
        <v>11</v>
      </c>
      <c r="C11" s="37" t="s">
        <v>26</v>
      </c>
      <c r="D11" s="38" t="s">
        <v>26</v>
      </c>
      <c r="E11" s="39" t="s">
        <v>26</v>
      </c>
      <c r="F11" s="40" t="s">
        <v>26</v>
      </c>
    </row>
    <row r="12" spans="2:8">
      <c r="B12" s="44" t="s">
        <v>13</v>
      </c>
      <c r="C12" s="45" t="s">
        <v>38</v>
      </c>
      <c r="D12" s="46" t="s">
        <v>39</v>
      </c>
      <c r="E12" s="47"/>
      <c r="F12" s="48" t="s">
        <v>44</v>
      </c>
    </row>
    <row r="13" spans="2:8">
      <c r="B13" s="44" t="s">
        <v>13</v>
      </c>
      <c r="C13" s="45" t="s">
        <v>40</v>
      </c>
      <c r="D13" s="46" t="s">
        <v>41</v>
      </c>
      <c r="E13" s="47"/>
      <c r="F13" s="48" t="s">
        <v>44</v>
      </c>
    </row>
    <row r="14" spans="2:8">
      <c r="B14" s="44" t="s">
        <v>13</v>
      </c>
      <c r="C14" s="45"/>
      <c r="D14" s="46" t="s">
        <v>42</v>
      </c>
      <c r="E14" s="47"/>
      <c r="F14" s="73" t="s">
        <v>45</v>
      </c>
    </row>
    <row r="15" spans="2:8">
      <c r="B15" s="44" t="s">
        <v>13</v>
      </c>
      <c r="C15" s="45"/>
      <c r="D15" s="46" t="s">
        <v>43</v>
      </c>
      <c r="E15" s="47"/>
      <c r="F15" s="74"/>
    </row>
    <row r="16" spans="2:8" ht="45">
      <c r="B16" s="44" t="s">
        <v>13</v>
      </c>
      <c r="C16" s="45" t="s">
        <v>46</v>
      </c>
      <c r="D16" s="46"/>
      <c r="E16" s="47"/>
      <c r="F16" s="48" t="s">
        <v>47</v>
      </c>
    </row>
    <row r="17" spans="2:6" ht="6" customHeight="1" thickBot="1">
      <c r="B17" s="36"/>
      <c r="C17" s="29"/>
      <c r="D17" s="30"/>
      <c r="E17" s="31"/>
      <c r="F17" s="32"/>
    </row>
    <row r="18" spans="2:6" ht="15.75" thickTop="1"/>
  </sheetData>
  <mergeCells count="1">
    <mergeCell ref="F14:F15"/>
  </mergeCells>
  <hyperlinks>
    <hyperlink ref="H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6"/>
  <sheetViews>
    <sheetView showGridLines="0" zoomScale="80" zoomScaleNormal="80" workbookViewId="0">
      <selection activeCell="K1" sqref="K1"/>
    </sheetView>
  </sheetViews>
  <sheetFormatPr defaultColWidth="8.85546875" defaultRowHeight="15"/>
  <cols>
    <col min="1" max="1" width="4.42578125" customWidth="1"/>
    <col min="2" max="2" width="30" customWidth="1"/>
    <col min="3" max="3" width="28.85546875" bestFit="1" customWidth="1"/>
    <col min="4" max="4" width="31" bestFit="1" customWidth="1"/>
    <col min="5" max="5" width="89.5703125" customWidth="1"/>
    <col min="6" max="10" width="1.140625" customWidth="1"/>
  </cols>
  <sheetData>
    <row r="1" spans="1:11" ht="21">
      <c r="K1" s="8" t="s">
        <v>19</v>
      </c>
    </row>
    <row r="5" spans="1:11" ht="15.75" thickBot="1"/>
    <row r="6" spans="1:11" ht="21.6" customHeight="1" thickTop="1" thickBot="1">
      <c r="B6" s="2" t="s">
        <v>6</v>
      </c>
      <c r="C6" s="3" t="s">
        <v>5</v>
      </c>
      <c r="D6" s="3" t="s">
        <v>14</v>
      </c>
      <c r="E6" s="4" t="s">
        <v>22</v>
      </c>
    </row>
    <row r="7" spans="1:11" ht="30.75" thickTop="1">
      <c r="B7" s="62" t="s">
        <v>10</v>
      </c>
      <c r="C7" s="54" t="s">
        <v>48</v>
      </c>
      <c r="D7" s="54" t="s">
        <v>62</v>
      </c>
      <c r="E7" s="55" t="s">
        <v>63</v>
      </c>
    </row>
    <row r="8" spans="1:11">
      <c r="B8" s="63" t="s">
        <v>12</v>
      </c>
      <c r="C8" s="56" t="s">
        <v>26</v>
      </c>
      <c r="D8" s="56"/>
      <c r="E8" s="57"/>
    </row>
    <row r="9" spans="1:11">
      <c r="B9" s="62" t="s">
        <v>11</v>
      </c>
      <c r="C9" s="58" t="s">
        <v>26</v>
      </c>
      <c r="D9" s="58"/>
      <c r="E9" s="59"/>
    </row>
    <row r="10" spans="1:11" ht="30">
      <c r="B10" s="63" t="s">
        <v>13</v>
      </c>
      <c r="C10" s="56" t="s">
        <v>49</v>
      </c>
      <c r="D10" s="56" t="s">
        <v>50</v>
      </c>
      <c r="E10" s="57" t="s">
        <v>64</v>
      </c>
    </row>
    <row r="11" spans="1:11" ht="45">
      <c r="B11" s="62" t="s">
        <v>51</v>
      </c>
      <c r="C11" s="58" t="s">
        <v>52</v>
      </c>
      <c r="D11" s="58" t="s">
        <v>61</v>
      </c>
      <c r="E11" s="59" t="s">
        <v>95</v>
      </c>
    </row>
    <row r="12" spans="1:11" ht="45">
      <c r="A12" t="s">
        <v>72</v>
      </c>
      <c r="B12" s="62"/>
      <c r="C12" s="58" t="s">
        <v>73</v>
      </c>
      <c r="D12" s="58" t="s">
        <v>74</v>
      </c>
      <c r="E12" s="59" t="s">
        <v>75</v>
      </c>
    </row>
    <row r="13" spans="1:11" ht="45">
      <c r="B13" s="62"/>
      <c r="C13" s="58" t="s">
        <v>53</v>
      </c>
      <c r="D13" s="58" t="s">
        <v>60</v>
      </c>
      <c r="E13" s="60" t="s">
        <v>59</v>
      </c>
    </row>
    <row r="14" spans="1:11" ht="45">
      <c r="B14" s="62"/>
      <c r="C14" s="58" t="s">
        <v>54</v>
      </c>
      <c r="D14" s="58" t="s">
        <v>60</v>
      </c>
      <c r="E14" s="60" t="s">
        <v>65</v>
      </c>
    </row>
    <row r="15" spans="1:11" ht="30">
      <c r="B15" s="62"/>
      <c r="C15" s="58" t="s">
        <v>55</v>
      </c>
      <c r="D15" s="58" t="s">
        <v>67</v>
      </c>
      <c r="E15" s="59" t="s">
        <v>71</v>
      </c>
    </row>
    <row r="16" spans="1:11" ht="45">
      <c r="B16" s="62"/>
      <c r="C16" s="58" t="s">
        <v>56</v>
      </c>
      <c r="D16" s="58" t="s">
        <v>66</v>
      </c>
      <c r="E16" s="59" t="s">
        <v>94</v>
      </c>
    </row>
    <row r="17" spans="2:5" ht="45">
      <c r="B17" s="64"/>
      <c r="C17" s="58" t="s">
        <v>57</v>
      </c>
      <c r="D17" s="61" t="s">
        <v>68</v>
      </c>
      <c r="E17" s="59" t="s">
        <v>70</v>
      </c>
    </row>
    <row r="18" spans="2:5" ht="60">
      <c r="B18" s="64"/>
      <c r="C18" s="58" t="s">
        <v>58</v>
      </c>
      <c r="D18" s="61" t="s">
        <v>69</v>
      </c>
      <c r="E18" s="59" t="s">
        <v>93</v>
      </c>
    </row>
    <row r="19" spans="2:5">
      <c r="B19" s="65" t="s">
        <v>76</v>
      </c>
      <c r="C19" s="56" t="s">
        <v>77</v>
      </c>
      <c r="D19" s="66" t="s">
        <v>83</v>
      </c>
      <c r="E19" s="57" t="s">
        <v>84</v>
      </c>
    </row>
    <row r="20" spans="2:5" ht="30">
      <c r="B20" s="65"/>
      <c r="C20" s="56" t="s">
        <v>78</v>
      </c>
      <c r="D20" s="66" t="s">
        <v>67</v>
      </c>
      <c r="E20" s="57" t="s">
        <v>85</v>
      </c>
    </row>
    <row r="21" spans="2:5" ht="30">
      <c r="B21" s="65"/>
      <c r="C21" s="56" t="s">
        <v>79</v>
      </c>
      <c r="D21" s="66" t="s">
        <v>86</v>
      </c>
      <c r="E21" s="57" t="s">
        <v>87</v>
      </c>
    </row>
    <row r="22" spans="2:5" ht="30">
      <c r="B22" s="65"/>
      <c r="C22" s="56" t="s">
        <v>46</v>
      </c>
      <c r="D22" s="66" t="s">
        <v>88</v>
      </c>
      <c r="E22" s="57" t="s">
        <v>89</v>
      </c>
    </row>
    <row r="23" spans="2:5" ht="60">
      <c r="B23" s="65"/>
      <c r="C23" s="56" t="s">
        <v>80</v>
      </c>
      <c r="D23" s="66" t="s">
        <v>90</v>
      </c>
      <c r="E23" s="57" t="s">
        <v>92</v>
      </c>
    </row>
    <row r="24" spans="2:5" ht="60">
      <c r="B24" s="65"/>
      <c r="C24" s="56" t="s">
        <v>81</v>
      </c>
      <c r="D24" s="66" t="s">
        <v>91</v>
      </c>
      <c r="E24" s="57" t="s">
        <v>96</v>
      </c>
    </row>
    <row r="25" spans="2:5" ht="90.75" thickBot="1">
      <c r="B25" s="67"/>
      <c r="C25" s="68" t="s">
        <v>82</v>
      </c>
      <c r="D25" s="69" t="s">
        <v>97</v>
      </c>
      <c r="E25" s="70" t="s">
        <v>98</v>
      </c>
    </row>
    <row r="26" spans="2:5" ht="15.75" thickTop="1"/>
  </sheetData>
  <hyperlinks>
    <hyperlink ref="K1" location="'1. 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85"/>
  <sheetViews>
    <sheetView showGridLines="0" zoomScale="80" zoomScaleNormal="80" workbookViewId="0">
      <selection activeCell="Q1" sqref="Q1"/>
    </sheetView>
  </sheetViews>
  <sheetFormatPr defaultColWidth="8.85546875" defaultRowHeight="15"/>
  <cols>
    <col min="1" max="1" width="4" customWidth="1"/>
    <col min="12" max="12" width="2.28515625" customWidth="1"/>
    <col min="14" max="14" width="9.42578125" customWidth="1"/>
  </cols>
  <sheetData>
    <row r="1" spans="2:22" ht="21">
      <c r="Q1" s="8" t="s">
        <v>19</v>
      </c>
    </row>
    <row r="10" spans="2:22" ht="48" customHeight="1">
      <c r="B10" s="75" t="s">
        <v>99</v>
      </c>
      <c r="C10" s="75"/>
      <c r="D10" s="75"/>
      <c r="E10" s="75"/>
      <c r="F10" s="75"/>
      <c r="G10" s="75"/>
      <c r="H10" s="75"/>
      <c r="I10" s="75"/>
      <c r="J10" s="75"/>
      <c r="K10" s="71"/>
      <c r="L10" s="71"/>
      <c r="M10" s="71"/>
      <c r="N10" s="75" t="s">
        <v>100</v>
      </c>
      <c r="O10" s="75"/>
      <c r="P10" s="75"/>
      <c r="Q10" s="75"/>
      <c r="R10" s="75"/>
      <c r="S10" s="75"/>
      <c r="T10" s="75"/>
      <c r="U10" s="75"/>
      <c r="V10" s="75"/>
    </row>
    <row r="35" spans="2:22" ht="45" customHeight="1">
      <c r="B35" s="75" t="s">
        <v>102</v>
      </c>
      <c r="C35" s="75"/>
      <c r="D35" s="75"/>
      <c r="E35" s="75"/>
      <c r="F35" s="75"/>
      <c r="G35" s="75"/>
      <c r="H35" s="75"/>
      <c r="I35" s="75"/>
      <c r="J35" s="75"/>
      <c r="M35" s="75" t="s">
        <v>101</v>
      </c>
      <c r="N35" s="75"/>
      <c r="O35" s="75"/>
      <c r="P35" s="75"/>
      <c r="Q35" s="75"/>
      <c r="R35" s="75"/>
      <c r="S35" s="75"/>
      <c r="T35" s="75"/>
      <c r="U35" s="75"/>
      <c r="V35" s="75"/>
    </row>
    <row r="61" spans="2:10" ht="60.75" customHeight="1">
      <c r="B61" s="75" t="s">
        <v>113</v>
      </c>
      <c r="C61" s="75"/>
      <c r="D61" s="75"/>
      <c r="E61" s="75"/>
      <c r="F61" s="75"/>
      <c r="G61" s="75"/>
      <c r="H61" s="75"/>
      <c r="I61" s="75"/>
      <c r="J61" s="75"/>
    </row>
    <row r="85" spans="2:22" ht="59.25" customHeight="1">
      <c r="B85" s="75" t="s">
        <v>103</v>
      </c>
      <c r="C85" s="75"/>
      <c r="D85" s="75"/>
      <c r="E85" s="75"/>
      <c r="F85" s="75"/>
      <c r="G85" s="75"/>
      <c r="H85" s="75"/>
      <c r="I85" s="75"/>
      <c r="J85" s="75"/>
      <c r="N85" s="75" t="s">
        <v>104</v>
      </c>
      <c r="O85" s="75"/>
      <c r="P85" s="75"/>
      <c r="Q85" s="75"/>
      <c r="R85" s="75"/>
      <c r="S85" s="75"/>
      <c r="T85" s="75"/>
      <c r="U85" s="75"/>
      <c r="V85" s="75"/>
    </row>
    <row r="110" spans="2:25" ht="57" customHeight="1">
      <c r="B110" s="75" t="s">
        <v>105</v>
      </c>
      <c r="C110" s="75"/>
      <c r="D110" s="75"/>
      <c r="E110" s="75"/>
      <c r="F110" s="75"/>
      <c r="G110" s="75"/>
      <c r="H110" s="75"/>
      <c r="I110" s="75"/>
      <c r="J110" s="75"/>
      <c r="K110" s="75"/>
      <c r="L110" s="72"/>
      <c r="M110" s="72"/>
      <c r="N110" s="75" t="s">
        <v>106</v>
      </c>
      <c r="O110" s="75"/>
      <c r="P110" s="75"/>
      <c r="Q110" s="75"/>
      <c r="R110" s="75"/>
      <c r="S110" s="75"/>
      <c r="T110" s="75"/>
      <c r="U110" s="75"/>
      <c r="V110" s="75"/>
      <c r="W110" s="75"/>
      <c r="X110" s="75"/>
      <c r="Y110" s="75"/>
    </row>
    <row r="135" spans="2:22" ht="75.75" customHeight="1">
      <c r="B135" s="75" t="s">
        <v>107</v>
      </c>
      <c r="C135" s="75"/>
      <c r="D135" s="75"/>
      <c r="E135" s="75"/>
      <c r="F135" s="75"/>
      <c r="G135" s="75"/>
      <c r="H135" s="75"/>
      <c r="I135" s="75"/>
      <c r="N135" s="75" t="s">
        <v>109</v>
      </c>
      <c r="O135" s="75"/>
      <c r="P135" s="75"/>
      <c r="Q135" s="75"/>
      <c r="R135" s="75"/>
      <c r="S135" s="75"/>
      <c r="T135" s="75"/>
      <c r="U135" s="75"/>
      <c r="V135" s="75"/>
    </row>
    <row r="160" spans="2:24" ht="54.75" customHeight="1">
      <c r="B160" s="75" t="s">
        <v>108</v>
      </c>
      <c r="C160" s="75"/>
      <c r="D160" s="75"/>
      <c r="E160" s="75"/>
      <c r="F160" s="75"/>
      <c r="G160" s="75"/>
      <c r="H160" s="75"/>
      <c r="I160" s="75"/>
      <c r="J160" s="75"/>
      <c r="K160" s="75"/>
      <c r="L160" s="75"/>
      <c r="N160" s="75" t="s">
        <v>110</v>
      </c>
      <c r="O160" s="75"/>
      <c r="P160" s="75"/>
      <c r="Q160" s="75"/>
      <c r="R160" s="75"/>
      <c r="S160" s="75"/>
      <c r="T160" s="75"/>
      <c r="U160" s="75"/>
      <c r="V160" s="75"/>
      <c r="W160" s="75"/>
      <c r="X160" s="75"/>
    </row>
    <row r="185" spans="2:22" ht="66.75" customHeight="1">
      <c r="B185" s="75" t="s">
        <v>111</v>
      </c>
      <c r="C185" s="75"/>
      <c r="D185" s="75"/>
      <c r="E185" s="75"/>
      <c r="F185" s="75"/>
      <c r="G185" s="75"/>
      <c r="H185" s="75"/>
      <c r="I185" s="75"/>
      <c r="J185" s="75"/>
      <c r="K185" s="75"/>
      <c r="L185" s="75"/>
      <c r="N185" s="75" t="s">
        <v>112</v>
      </c>
      <c r="O185" s="75"/>
      <c r="P185" s="75"/>
      <c r="Q185" s="75"/>
      <c r="R185" s="75"/>
      <c r="S185" s="75"/>
      <c r="T185" s="75"/>
      <c r="U185" s="75"/>
      <c r="V185" s="75"/>
    </row>
  </sheetData>
  <mergeCells count="15">
    <mergeCell ref="B10:J10"/>
    <mergeCell ref="N10:V10"/>
    <mergeCell ref="B35:J35"/>
    <mergeCell ref="M35:V35"/>
    <mergeCell ref="B85:J85"/>
    <mergeCell ref="N85:V85"/>
    <mergeCell ref="B185:L185"/>
    <mergeCell ref="N185:V185"/>
    <mergeCell ref="B61:J61"/>
    <mergeCell ref="B110:K110"/>
    <mergeCell ref="N110:Y110"/>
    <mergeCell ref="B135:I135"/>
    <mergeCell ref="N135:V135"/>
    <mergeCell ref="B160:L160"/>
    <mergeCell ref="N160:X160"/>
  </mergeCells>
  <hyperlinks>
    <hyperlink ref="Q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87"/>
  <sheetViews>
    <sheetView showGridLines="0" zoomScale="80" zoomScaleNormal="80" workbookViewId="0"/>
  </sheetViews>
  <sheetFormatPr defaultColWidth="0" defaultRowHeight="15"/>
  <cols>
    <col min="1" max="1" width="4" customWidth="1"/>
    <col min="2" max="2" width="56.28515625" customWidth="1"/>
    <col min="3" max="3" width="1.28515625" hidden="1" customWidth="1"/>
    <col min="4" max="4" width="9.42578125" customWidth="1"/>
    <col min="5" max="7" width="14.5703125" customWidth="1"/>
    <col min="8" max="18" width="10.7109375" customWidth="1"/>
    <col min="19" max="21" width="9.42578125" hidden="1"/>
    <col min="22" max="16384" width="8.85546875" hidden="1"/>
  </cols>
  <sheetData>
    <row r="1" spans="2:17" ht="21">
      <c r="Q1" s="8" t="s">
        <v>19</v>
      </c>
    </row>
    <row r="12" spans="2:17">
      <c r="B12" s="6"/>
      <c r="C12" s="6"/>
    </row>
    <row r="13" spans="2:17" ht="91.5" customHeight="1">
      <c r="B13" s="209" t="s">
        <v>114</v>
      </c>
      <c r="C13" s="83"/>
    </row>
    <row r="14" spans="2:17">
      <c r="B14" s="84" t="s">
        <v>21</v>
      </c>
      <c r="C14" s="81"/>
      <c r="D14" s="81"/>
    </row>
    <row r="15" spans="2:17" ht="124.5" customHeight="1">
      <c r="B15" s="210" t="s">
        <v>177</v>
      </c>
      <c r="C15" s="81"/>
      <c r="D15" s="81"/>
    </row>
    <row r="16" spans="2:17">
      <c r="B16" s="217" t="s">
        <v>176</v>
      </c>
      <c r="C16" s="81"/>
      <c r="D16" s="81"/>
    </row>
    <row r="17" spans="1:18">
      <c r="B17" s="80"/>
      <c r="C17" s="81"/>
      <c r="D17" s="81"/>
    </row>
    <row r="18" spans="1:18">
      <c r="B18" s="80"/>
      <c r="C18" s="81"/>
      <c r="D18" s="81"/>
    </row>
    <row r="19" spans="1:18">
      <c r="A19" s="77"/>
      <c r="B19" s="78"/>
      <c r="C19" s="79"/>
      <c r="D19" s="79"/>
      <c r="E19" s="77"/>
      <c r="F19" s="77"/>
      <c r="G19" s="77"/>
      <c r="H19" s="77"/>
      <c r="I19" s="77"/>
      <c r="J19" s="77"/>
      <c r="K19" s="77"/>
      <c r="L19" s="77"/>
      <c r="M19" s="77"/>
      <c r="N19" s="77"/>
      <c r="O19" s="77"/>
      <c r="P19" s="77"/>
      <c r="Q19" s="77"/>
      <c r="R19" s="77"/>
    </row>
    <row r="20" spans="1:18">
      <c r="A20" s="77"/>
      <c r="B20" s="77"/>
      <c r="C20" s="79"/>
      <c r="D20" s="79"/>
      <c r="E20" s="77"/>
      <c r="F20" s="77"/>
      <c r="G20" s="77"/>
      <c r="H20" s="77"/>
      <c r="I20" s="77"/>
      <c r="J20" s="77"/>
      <c r="K20" s="77"/>
      <c r="L20" s="77"/>
      <c r="M20" s="77"/>
      <c r="N20" s="77"/>
      <c r="O20" s="77"/>
      <c r="P20" s="77"/>
      <c r="Q20" s="77"/>
      <c r="R20" s="77"/>
    </row>
    <row r="21" spans="1:18" ht="60">
      <c r="A21" s="77"/>
      <c r="B21" s="82" t="s">
        <v>115</v>
      </c>
      <c r="C21" s="79"/>
      <c r="D21" s="79"/>
      <c r="E21" s="77"/>
      <c r="F21" s="77"/>
      <c r="G21" s="77"/>
      <c r="H21" s="77"/>
      <c r="I21" s="77"/>
      <c r="J21" s="77"/>
      <c r="K21" s="77"/>
      <c r="L21" s="77"/>
      <c r="M21" s="77"/>
      <c r="N21" s="77"/>
      <c r="O21" s="77"/>
      <c r="P21" s="77"/>
      <c r="Q21" s="77"/>
      <c r="R21" s="77"/>
    </row>
    <row r="22" spans="1:18">
      <c r="A22" s="77"/>
      <c r="B22" s="208" t="s">
        <v>21</v>
      </c>
      <c r="C22" s="79"/>
      <c r="D22" s="79"/>
      <c r="E22" s="77"/>
      <c r="F22" s="77"/>
      <c r="G22" s="77"/>
      <c r="H22" s="77"/>
      <c r="I22" s="77"/>
      <c r="J22" s="77"/>
      <c r="K22" s="77"/>
      <c r="L22" s="77"/>
      <c r="M22" s="77"/>
      <c r="N22" s="77"/>
      <c r="O22" s="77"/>
      <c r="P22" s="77"/>
      <c r="Q22" s="77"/>
      <c r="R22" s="77"/>
    </row>
    <row r="23" spans="1:18" ht="140.25" customHeight="1">
      <c r="A23" s="77"/>
      <c r="B23" s="85" t="s">
        <v>167</v>
      </c>
      <c r="C23" s="79"/>
      <c r="D23" s="79"/>
      <c r="E23" s="77"/>
      <c r="F23" s="77"/>
      <c r="G23" s="77"/>
      <c r="H23" s="77"/>
      <c r="I23" s="77"/>
      <c r="J23" s="77"/>
      <c r="K23" s="77"/>
      <c r="L23" s="77"/>
      <c r="M23" s="77"/>
      <c r="N23" s="77"/>
      <c r="O23" s="77"/>
      <c r="P23" s="77"/>
      <c r="Q23" s="77"/>
      <c r="R23" s="77"/>
    </row>
    <row r="24" spans="1:18">
      <c r="A24" s="77"/>
      <c r="B24" s="79"/>
      <c r="C24" s="79"/>
      <c r="D24" s="79"/>
      <c r="E24" s="77"/>
      <c r="F24" s="77"/>
      <c r="G24" s="77"/>
      <c r="H24" s="77"/>
      <c r="I24" s="77"/>
      <c r="J24" s="77"/>
      <c r="K24" s="77"/>
      <c r="L24" s="77"/>
      <c r="M24" s="77"/>
      <c r="N24" s="77"/>
      <c r="O24" s="77"/>
      <c r="P24" s="77"/>
      <c r="Q24" s="77"/>
      <c r="R24" s="77"/>
    </row>
    <row r="25" spans="1:18">
      <c r="A25" s="77"/>
      <c r="B25" s="77"/>
      <c r="C25" s="79"/>
      <c r="D25" s="79"/>
      <c r="E25" s="77"/>
      <c r="F25" s="77"/>
      <c r="G25" s="77"/>
      <c r="H25" s="77"/>
      <c r="I25" s="77"/>
      <c r="J25" s="77"/>
      <c r="K25" s="77"/>
      <c r="L25" s="77"/>
      <c r="M25" s="77"/>
      <c r="N25" s="77"/>
      <c r="O25" s="77"/>
      <c r="P25" s="77"/>
      <c r="Q25" s="77"/>
      <c r="R25" s="77"/>
    </row>
    <row r="26" spans="1:18">
      <c r="A26" s="77"/>
      <c r="B26" s="77"/>
      <c r="C26" s="79"/>
      <c r="D26" s="79"/>
      <c r="E26" s="77"/>
      <c r="F26" s="77"/>
      <c r="G26" s="77"/>
      <c r="H26" s="77"/>
      <c r="I26" s="77"/>
      <c r="J26" s="77"/>
      <c r="K26" s="77"/>
      <c r="L26" s="77"/>
      <c r="M26" s="77"/>
      <c r="N26" s="77"/>
      <c r="O26" s="77"/>
      <c r="P26" s="77"/>
      <c r="Q26" s="77"/>
      <c r="R26" s="77"/>
    </row>
    <row r="27" spans="1:18">
      <c r="A27" s="77"/>
      <c r="B27" s="77"/>
      <c r="C27" s="79"/>
      <c r="D27" s="79"/>
      <c r="E27" s="77"/>
      <c r="F27" s="77"/>
      <c r="G27" s="77"/>
      <c r="H27" s="77"/>
      <c r="I27" s="77"/>
      <c r="J27" s="77"/>
      <c r="K27" s="77"/>
      <c r="L27" s="77"/>
      <c r="M27" s="77"/>
      <c r="N27" s="77"/>
      <c r="O27" s="77"/>
      <c r="P27" s="77"/>
      <c r="Q27" s="77"/>
      <c r="R27" s="77"/>
    </row>
    <row r="28" spans="1:18">
      <c r="A28" s="77"/>
      <c r="B28" s="77"/>
      <c r="C28" s="79"/>
      <c r="D28" s="79"/>
      <c r="E28" s="77"/>
      <c r="F28" s="77"/>
      <c r="G28" s="77"/>
      <c r="H28" s="77"/>
      <c r="I28" s="77"/>
      <c r="J28" s="77"/>
      <c r="K28" s="77"/>
      <c r="L28" s="77"/>
      <c r="M28" s="77"/>
      <c r="N28" s="77"/>
      <c r="O28" s="77"/>
      <c r="P28" s="77"/>
      <c r="Q28" s="77"/>
      <c r="R28" s="77"/>
    </row>
    <row r="29" spans="1:18">
      <c r="A29" s="77"/>
      <c r="B29" s="77"/>
      <c r="C29" s="77"/>
      <c r="D29" s="77"/>
      <c r="E29" s="77"/>
      <c r="F29" s="77"/>
      <c r="G29" s="77"/>
      <c r="H29" s="77"/>
      <c r="I29" s="77"/>
      <c r="J29" s="77"/>
      <c r="K29" s="77"/>
      <c r="L29" s="77"/>
      <c r="M29" s="77"/>
      <c r="N29" s="77"/>
      <c r="O29" s="77"/>
      <c r="P29" s="77"/>
      <c r="Q29" s="77"/>
      <c r="R29" s="77"/>
    </row>
    <row r="30" spans="1:18">
      <c r="A30" s="77"/>
      <c r="B30" s="77"/>
      <c r="C30" s="77"/>
      <c r="D30" s="77"/>
      <c r="E30" s="77"/>
      <c r="F30" s="77"/>
      <c r="G30" s="77"/>
      <c r="H30" s="77"/>
      <c r="I30" s="77"/>
      <c r="J30" s="77"/>
      <c r="K30" s="77"/>
      <c r="L30" s="77"/>
      <c r="M30" s="77"/>
      <c r="N30" s="77"/>
      <c r="O30" s="77"/>
      <c r="P30" s="77"/>
      <c r="Q30" s="77"/>
      <c r="R30" s="77"/>
    </row>
    <row r="33" spans="1:18" ht="43.5" customHeight="1" thickBot="1">
      <c r="B33" s="205" t="s">
        <v>116</v>
      </c>
    </row>
    <row r="34" spans="1:18" ht="15.75" thickBot="1">
      <c r="B34" s="207"/>
      <c r="E34" s="104" t="s">
        <v>52</v>
      </c>
      <c r="F34" s="105"/>
      <c r="G34" s="106" t="s">
        <v>120</v>
      </c>
      <c r="H34" s="107"/>
      <c r="I34" s="108" t="s">
        <v>121</v>
      </c>
      <c r="J34" s="109"/>
    </row>
    <row r="35" spans="1:18">
      <c r="B35" s="84" t="s">
        <v>21</v>
      </c>
      <c r="E35" s="110" t="s">
        <v>118</v>
      </c>
      <c r="F35" s="96"/>
      <c r="G35" s="102">
        <v>10126321</v>
      </c>
      <c r="H35" s="103"/>
      <c r="I35" s="97" t="s">
        <v>124</v>
      </c>
      <c r="J35" s="111"/>
    </row>
    <row r="36" spans="1:18">
      <c r="B36" s="205" t="s">
        <v>125</v>
      </c>
      <c r="E36" s="112" t="s">
        <v>117</v>
      </c>
      <c r="F36" s="98"/>
      <c r="G36" s="100">
        <v>21860860</v>
      </c>
      <c r="H36" s="101"/>
      <c r="I36" s="99" t="s">
        <v>123</v>
      </c>
      <c r="J36" s="113"/>
    </row>
    <row r="37" spans="1:18" ht="15.75" thickBot="1">
      <c r="B37" s="206"/>
      <c r="E37" s="114" t="s">
        <v>119</v>
      </c>
      <c r="F37" s="115"/>
      <c r="G37" s="116">
        <v>417678</v>
      </c>
      <c r="H37" s="117"/>
      <c r="I37" s="118" t="s">
        <v>122</v>
      </c>
      <c r="J37" s="119"/>
    </row>
    <row r="38" spans="1:18" ht="71.25" customHeight="1">
      <c r="B38" s="207"/>
    </row>
    <row r="40" spans="1:18">
      <c r="A40" s="77"/>
      <c r="B40" s="77"/>
      <c r="C40" s="77"/>
      <c r="D40" s="77"/>
      <c r="E40" s="77"/>
      <c r="F40" s="77"/>
      <c r="G40" s="77"/>
      <c r="H40" s="77"/>
      <c r="I40" s="77"/>
      <c r="J40" s="77"/>
      <c r="K40" s="77"/>
      <c r="L40" s="77"/>
      <c r="M40" s="77"/>
      <c r="N40" s="77"/>
      <c r="O40" s="77"/>
      <c r="P40" s="77"/>
      <c r="Q40" s="77"/>
      <c r="R40" s="77"/>
    </row>
    <row r="41" spans="1:18">
      <c r="A41" s="77"/>
      <c r="B41" s="77"/>
      <c r="C41" s="77"/>
      <c r="D41" s="77"/>
      <c r="E41" s="77"/>
      <c r="F41" s="77"/>
      <c r="G41" s="77"/>
      <c r="H41" s="77"/>
      <c r="I41" s="77"/>
      <c r="J41" s="77"/>
      <c r="K41" s="77"/>
      <c r="L41" s="77"/>
      <c r="M41" s="77"/>
      <c r="N41" s="77"/>
      <c r="O41" s="77"/>
      <c r="P41" s="77"/>
      <c r="Q41" s="77"/>
      <c r="R41" s="77"/>
    </row>
    <row r="42" spans="1:18">
      <c r="A42" s="77"/>
      <c r="B42" s="86" t="s">
        <v>127</v>
      </c>
      <c r="C42" s="77"/>
      <c r="D42" s="77"/>
      <c r="E42" s="77"/>
      <c r="F42" s="77"/>
      <c r="G42" s="77"/>
      <c r="H42" s="77"/>
      <c r="I42" s="77"/>
      <c r="J42" s="77"/>
      <c r="K42" s="77"/>
      <c r="L42" s="77"/>
      <c r="M42" s="77"/>
      <c r="N42" s="77"/>
      <c r="O42" s="77"/>
      <c r="P42" s="77"/>
      <c r="Q42" s="77"/>
      <c r="R42" s="77"/>
    </row>
    <row r="43" spans="1:18" ht="54" customHeight="1">
      <c r="A43" s="77"/>
      <c r="B43" s="88"/>
      <c r="C43" s="77"/>
      <c r="D43" s="77"/>
      <c r="E43" s="77"/>
      <c r="F43" s="77"/>
      <c r="G43" s="77"/>
      <c r="H43" s="77"/>
      <c r="I43" s="77"/>
      <c r="J43" s="77"/>
      <c r="K43" s="77"/>
      <c r="L43" s="77"/>
      <c r="M43" s="77"/>
      <c r="N43" s="77"/>
      <c r="O43" s="77"/>
      <c r="P43" s="77"/>
      <c r="Q43" s="77"/>
      <c r="R43" s="77"/>
    </row>
    <row r="44" spans="1:18">
      <c r="A44" s="77"/>
      <c r="B44" s="208" t="s">
        <v>21</v>
      </c>
      <c r="C44" s="77"/>
      <c r="D44" s="77"/>
      <c r="E44" s="77"/>
      <c r="F44" s="77"/>
      <c r="G44" s="77"/>
      <c r="H44" s="77"/>
      <c r="I44" s="77"/>
      <c r="J44" s="77"/>
      <c r="K44" s="77"/>
      <c r="L44" s="77"/>
      <c r="M44" s="77"/>
      <c r="N44" s="77"/>
      <c r="O44" s="77"/>
      <c r="P44" s="77"/>
      <c r="Q44" s="77"/>
      <c r="R44" s="77"/>
    </row>
    <row r="45" spans="1:18" ht="15" customHeight="1">
      <c r="A45" s="77"/>
      <c r="B45" s="86" t="s">
        <v>126</v>
      </c>
      <c r="C45" s="77"/>
      <c r="D45" s="77"/>
      <c r="E45" s="77"/>
      <c r="F45" s="77"/>
      <c r="G45" s="77"/>
      <c r="H45" s="77"/>
      <c r="I45" s="77"/>
      <c r="J45" s="77"/>
      <c r="K45" s="77"/>
      <c r="L45" s="77"/>
      <c r="M45" s="77"/>
      <c r="N45" s="77"/>
      <c r="O45" s="77"/>
      <c r="P45" s="77"/>
      <c r="Q45" s="77"/>
      <c r="R45" s="77"/>
    </row>
    <row r="46" spans="1:18">
      <c r="A46" s="77"/>
      <c r="B46" s="87"/>
      <c r="C46" s="77"/>
      <c r="D46" s="77"/>
      <c r="E46" s="77"/>
      <c r="F46" s="77"/>
      <c r="G46" s="77"/>
      <c r="H46" s="77"/>
      <c r="I46" s="77"/>
      <c r="J46" s="77"/>
      <c r="K46" s="77"/>
      <c r="L46" s="77"/>
      <c r="M46" s="77"/>
      <c r="N46" s="77"/>
      <c r="O46" s="77"/>
      <c r="P46" s="77"/>
      <c r="Q46" s="77"/>
      <c r="R46" s="77"/>
    </row>
    <row r="47" spans="1:18">
      <c r="A47" s="77"/>
      <c r="B47" s="87"/>
      <c r="C47" s="77"/>
      <c r="D47" s="77"/>
      <c r="E47" s="77"/>
      <c r="F47" s="77"/>
      <c r="G47" s="77"/>
      <c r="H47" s="77"/>
      <c r="I47" s="77"/>
      <c r="J47" s="77"/>
      <c r="K47" s="77"/>
      <c r="L47" s="77"/>
      <c r="M47" s="77"/>
      <c r="N47" s="77"/>
      <c r="O47" s="77"/>
      <c r="P47" s="77"/>
      <c r="Q47" s="77"/>
      <c r="R47" s="77"/>
    </row>
    <row r="48" spans="1:18">
      <c r="A48" s="77"/>
      <c r="B48" s="87"/>
      <c r="C48" s="77"/>
      <c r="D48" s="77"/>
      <c r="E48" s="77"/>
      <c r="F48" s="77"/>
      <c r="G48" s="77"/>
      <c r="H48" s="77"/>
      <c r="I48" s="77"/>
      <c r="J48" s="77"/>
      <c r="K48" s="77"/>
      <c r="L48" s="77"/>
      <c r="M48" s="77"/>
      <c r="N48" s="77"/>
      <c r="O48" s="77"/>
      <c r="P48" s="77"/>
      <c r="Q48" s="77"/>
      <c r="R48" s="77"/>
    </row>
    <row r="49" spans="1:18">
      <c r="A49" s="77"/>
      <c r="B49" s="87"/>
      <c r="C49" s="77"/>
      <c r="D49" s="77"/>
      <c r="E49" s="77"/>
      <c r="F49" s="77"/>
      <c r="G49" s="77"/>
      <c r="H49" s="77"/>
      <c r="I49" s="77"/>
      <c r="J49" s="77"/>
      <c r="K49" s="77"/>
      <c r="L49" s="77"/>
      <c r="M49" s="77"/>
      <c r="N49" s="77"/>
      <c r="O49" s="77"/>
      <c r="P49" s="77"/>
      <c r="Q49" s="77"/>
      <c r="R49" s="77"/>
    </row>
    <row r="50" spans="1:18">
      <c r="A50" s="77"/>
      <c r="B50" s="88"/>
      <c r="C50" s="77"/>
      <c r="D50" s="77"/>
      <c r="E50" s="77"/>
      <c r="F50" s="77"/>
      <c r="G50" s="77"/>
      <c r="H50" s="77"/>
      <c r="I50" s="77"/>
      <c r="J50" s="77"/>
      <c r="K50" s="77"/>
      <c r="L50" s="77"/>
      <c r="M50" s="77"/>
      <c r="N50" s="77"/>
      <c r="O50" s="77"/>
      <c r="P50" s="77"/>
      <c r="Q50" s="77"/>
      <c r="R50" s="77"/>
    </row>
    <row r="51" spans="1:18">
      <c r="A51" s="77"/>
      <c r="B51" s="77"/>
      <c r="C51" s="77"/>
      <c r="D51" s="77"/>
      <c r="E51" s="77"/>
      <c r="F51" s="77"/>
      <c r="G51" s="77"/>
      <c r="H51" s="77"/>
      <c r="I51" s="77"/>
      <c r="J51" s="77"/>
      <c r="K51" s="77"/>
      <c r="L51" s="77"/>
      <c r="M51" s="77"/>
      <c r="N51" s="77"/>
      <c r="O51" s="77"/>
      <c r="P51" s="77"/>
      <c r="Q51" s="77"/>
      <c r="R51" s="77"/>
    </row>
    <row r="53" spans="1:18">
      <c r="B53" s="205" t="s">
        <v>151</v>
      </c>
      <c r="E53" s="160"/>
      <c r="F53" s="160"/>
      <c r="G53" s="161"/>
      <c r="H53" s="160"/>
      <c r="I53" s="160"/>
    </row>
    <row r="54" spans="1:18">
      <c r="B54" s="206"/>
      <c r="E54" s="158"/>
      <c r="F54" s="158"/>
      <c r="G54" s="159"/>
      <c r="H54" s="158"/>
      <c r="I54" s="158"/>
    </row>
    <row r="55" spans="1:18" ht="21" customHeight="1">
      <c r="B55" s="206"/>
      <c r="E55" s="158"/>
      <c r="F55" s="158"/>
      <c r="G55" s="159"/>
      <c r="H55" s="158"/>
      <c r="I55" s="158"/>
    </row>
    <row r="56" spans="1:18">
      <c r="B56" s="206"/>
      <c r="E56" s="158"/>
      <c r="F56" s="158"/>
      <c r="G56" s="159"/>
      <c r="H56" s="158"/>
      <c r="I56" s="158"/>
    </row>
    <row r="57" spans="1:18">
      <c r="B57" s="207"/>
      <c r="E57" s="93"/>
      <c r="F57" s="93"/>
      <c r="G57" s="93"/>
      <c r="H57" s="93"/>
      <c r="I57" s="93"/>
    </row>
    <row r="58" spans="1:18" ht="15.75" thickBot="1">
      <c r="B58" s="84" t="s">
        <v>21</v>
      </c>
    </row>
    <row r="59" spans="1:18">
      <c r="B59" s="205" t="s">
        <v>173</v>
      </c>
      <c r="E59" s="129" t="s">
        <v>136</v>
      </c>
      <c r="F59" s="155"/>
      <c r="G59" s="152" t="s">
        <v>120</v>
      </c>
      <c r="H59" s="154" t="s">
        <v>121</v>
      </c>
      <c r="I59" s="130"/>
    </row>
    <row r="60" spans="1:18">
      <c r="B60" s="206"/>
      <c r="E60" s="153" t="s">
        <v>130</v>
      </c>
      <c r="F60" s="125"/>
      <c r="G60" s="126">
        <v>6243990</v>
      </c>
      <c r="H60" s="156" t="s">
        <v>133</v>
      </c>
      <c r="I60" s="157"/>
    </row>
    <row r="61" spans="1:18">
      <c r="B61" s="206"/>
      <c r="E61" s="131" t="s">
        <v>128</v>
      </c>
      <c r="F61" s="127"/>
      <c r="G61" s="128">
        <v>15876776</v>
      </c>
      <c r="H61" s="135" t="s">
        <v>132</v>
      </c>
      <c r="I61" s="136"/>
    </row>
    <row r="62" spans="1:18" ht="15.75" thickBot="1">
      <c r="B62" s="206"/>
      <c r="E62" s="132" t="s">
        <v>129</v>
      </c>
      <c r="F62" s="133"/>
      <c r="G62" s="134">
        <v>10284093</v>
      </c>
      <c r="H62" s="137" t="s">
        <v>131</v>
      </c>
      <c r="I62" s="138"/>
    </row>
    <row r="63" spans="1:18">
      <c r="B63" s="207"/>
    </row>
    <row r="64" spans="1:18" ht="15.75" thickBot="1">
      <c r="B64" s="216" t="s">
        <v>174</v>
      </c>
    </row>
    <row r="65" spans="1:18">
      <c r="B65" s="205" t="s">
        <v>137</v>
      </c>
      <c r="E65" s="149" t="s">
        <v>134</v>
      </c>
      <c r="F65" s="150"/>
      <c r="G65" s="150" t="s">
        <v>135</v>
      </c>
      <c r="H65" s="150"/>
      <c r="I65" s="151"/>
    </row>
    <row r="66" spans="1:18">
      <c r="B66" s="206"/>
      <c r="E66" s="139" t="s">
        <v>130</v>
      </c>
      <c r="F66" s="120"/>
      <c r="G66" s="143">
        <v>17.976935999999998</v>
      </c>
      <c r="H66" s="143"/>
      <c r="I66" s="144"/>
    </row>
    <row r="67" spans="1:18">
      <c r="B67" s="206"/>
      <c r="E67" s="140" t="s">
        <v>128</v>
      </c>
      <c r="F67" s="123"/>
      <c r="G67" s="145">
        <v>12.155135</v>
      </c>
      <c r="H67" s="145"/>
      <c r="I67" s="146"/>
    </row>
    <row r="68" spans="1:18" ht="15.75" thickBot="1">
      <c r="B68" s="207"/>
      <c r="E68" s="141" t="s">
        <v>129</v>
      </c>
      <c r="F68" s="142"/>
      <c r="G68" s="147">
        <v>6.026656</v>
      </c>
      <c r="H68" s="147"/>
      <c r="I68" s="148"/>
    </row>
    <row r="71" spans="1:18">
      <c r="A71" s="77"/>
      <c r="B71" s="77"/>
      <c r="C71" s="77"/>
      <c r="D71" s="77"/>
      <c r="E71" s="77"/>
      <c r="F71" s="77"/>
      <c r="G71" s="77"/>
      <c r="H71" s="77"/>
      <c r="I71" s="77"/>
      <c r="J71" s="77"/>
      <c r="K71" s="77"/>
      <c r="L71" s="77"/>
      <c r="M71" s="77"/>
      <c r="N71" s="77"/>
      <c r="O71" s="77"/>
      <c r="P71" s="77"/>
      <c r="Q71" s="77"/>
      <c r="R71" s="77"/>
    </row>
    <row r="72" spans="1:18">
      <c r="A72" s="77"/>
      <c r="B72" s="86" t="s">
        <v>138</v>
      </c>
      <c r="C72" s="77"/>
      <c r="D72" s="77"/>
      <c r="E72" s="77"/>
      <c r="F72" s="77"/>
      <c r="G72" s="77"/>
      <c r="H72" s="77"/>
      <c r="I72" s="77"/>
      <c r="J72" s="77"/>
      <c r="K72" s="77"/>
      <c r="L72" s="77"/>
      <c r="M72" s="77"/>
      <c r="N72" s="77"/>
      <c r="O72" s="77"/>
      <c r="P72" s="77"/>
      <c r="Q72" s="77"/>
      <c r="R72" s="77"/>
    </row>
    <row r="73" spans="1:18">
      <c r="A73" s="77"/>
      <c r="B73" s="88"/>
      <c r="C73" s="77"/>
      <c r="D73" s="77"/>
      <c r="E73" s="77"/>
      <c r="F73" s="77"/>
      <c r="G73" s="77"/>
      <c r="H73" s="77"/>
      <c r="I73" s="77"/>
      <c r="J73" s="77"/>
      <c r="K73" s="77"/>
      <c r="L73" s="77"/>
      <c r="M73" s="77"/>
      <c r="N73" s="77"/>
      <c r="O73" s="77"/>
      <c r="P73" s="77"/>
      <c r="Q73" s="77"/>
      <c r="R73" s="77"/>
    </row>
    <row r="74" spans="1:18">
      <c r="A74" s="77"/>
      <c r="B74" s="208" t="s">
        <v>21</v>
      </c>
      <c r="C74" s="77"/>
      <c r="D74" s="77"/>
      <c r="E74" s="77"/>
      <c r="F74" s="77"/>
      <c r="G74" s="77"/>
      <c r="H74" s="77"/>
      <c r="I74" s="77"/>
      <c r="J74" s="77"/>
      <c r="K74" s="77"/>
      <c r="L74" s="77"/>
      <c r="M74" s="77"/>
      <c r="N74" s="77"/>
      <c r="O74" s="77"/>
      <c r="P74" s="77"/>
      <c r="Q74" s="77"/>
      <c r="R74" s="77"/>
    </row>
    <row r="75" spans="1:18" ht="15" customHeight="1">
      <c r="A75" s="77"/>
      <c r="B75" s="86" t="s">
        <v>139</v>
      </c>
      <c r="C75" s="77"/>
      <c r="D75" s="77"/>
      <c r="E75" s="77"/>
      <c r="F75" s="77"/>
      <c r="G75" s="77"/>
      <c r="H75" s="77"/>
      <c r="I75" s="77"/>
      <c r="J75" s="77"/>
      <c r="K75" s="77"/>
      <c r="L75" s="77"/>
      <c r="M75" s="77"/>
      <c r="N75" s="77"/>
      <c r="O75" s="77"/>
      <c r="P75" s="77"/>
      <c r="Q75" s="77"/>
      <c r="R75" s="77"/>
    </row>
    <row r="76" spans="1:18">
      <c r="A76" s="77"/>
      <c r="B76" s="87"/>
      <c r="C76" s="77"/>
      <c r="D76" s="77"/>
      <c r="E76" s="77"/>
      <c r="F76" s="77"/>
      <c r="G76" s="77"/>
      <c r="H76" s="77"/>
      <c r="I76" s="77"/>
      <c r="J76" s="77"/>
      <c r="K76" s="77"/>
      <c r="L76" s="77"/>
      <c r="M76" s="77"/>
      <c r="N76" s="77"/>
      <c r="O76" s="77"/>
      <c r="P76" s="77"/>
      <c r="Q76" s="77"/>
      <c r="R76" s="77"/>
    </row>
    <row r="77" spans="1:18">
      <c r="A77" s="77"/>
      <c r="B77" s="87"/>
      <c r="C77" s="77"/>
      <c r="D77" s="77"/>
      <c r="E77" s="77"/>
      <c r="F77" s="77"/>
      <c r="G77" s="77"/>
      <c r="H77" s="77"/>
      <c r="I77" s="77"/>
      <c r="J77" s="77"/>
      <c r="K77" s="77"/>
      <c r="L77" s="77"/>
      <c r="M77" s="77"/>
      <c r="N77" s="77"/>
      <c r="O77" s="77"/>
      <c r="P77" s="77"/>
      <c r="Q77" s="77"/>
      <c r="R77" s="77"/>
    </row>
    <row r="78" spans="1:18">
      <c r="A78" s="77"/>
      <c r="B78" s="87"/>
      <c r="C78" s="77"/>
      <c r="D78" s="77"/>
      <c r="E78" s="77"/>
      <c r="F78" s="77"/>
      <c r="G78" s="77"/>
      <c r="H78" s="77"/>
      <c r="I78" s="77"/>
      <c r="J78" s="77"/>
      <c r="K78" s="77"/>
      <c r="L78" s="77"/>
      <c r="M78" s="77"/>
      <c r="N78" s="77"/>
      <c r="O78" s="77"/>
      <c r="P78" s="77"/>
      <c r="Q78" s="77"/>
      <c r="R78" s="77"/>
    </row>
    <row r="79" spans="1:18">
      <c r="A79" s="77"/>
      <c r="B79" s="87"/>
      <c r="C79" s="77"/>
      <c r="D79" s="77"/>
      <c r="E79" s="77"/>
      <c r="F79" s="77"/>
      <c r="G79" s="77"/>
      <c r="H79" s="77"/>
      <c r="I79" s="77"/>
      <c r="J79" s="77"/>
      <c r="K79" s="77"/>
      <c r="L79" s="77"/>
      <c r="M79" s="77"/>
      <c r="N79" s="77"/>
      <c r="O79" s="77"/>
      <c r="P79" s="77"/>
      <c r="Q79" s="77"/>
      <c r="R79" s="77"/>
    </row>
    <row r="80" spans="1:18">
      <c r="A80" s="77"/>
      <c r="B80" s="87"/>
      <c r="C80" s="77"/>
      <c r="D80" s="77"/>
      <c r="E80" s="77"/>
      <c r="F80" s="77"/>
      <c r="G80" s="77"/>
      <c r="H80" s="77"/>
      <c r="I80" s="77"/>
      <c r="J80" s="77"/>
      <c r="K80" s="77"/>
      <c r="L80" s="77"/>
      <c r="M80" s="77"/>
      <c r="N80" s="77"/>
      <c r="O80" s="77"/>
      <c r="P80" s="77"/>
      <c r="Q80" s="77"/>
      <c r="R80" s="77"/>
    </row>
    <row r="81" spans="1:18">
      <c r="A81" s="77"/>
      <c r="B81" s="87"/>
      <c r="C81" s="77"/>
      <c r="D81" s="77"/>
      <c r="E81" s="77"/>
      <c r="F81" s="77"/>
      <c r="G81" s="77"/>
      <c r="H81" s="77"/>
      <c r="I81" s="77"/>
      <c r="J81" s="77"/>
      <c r="K81" s="77"/>
      <c r="L81" s="77"/>
      <c r="M81" s="77"/>
      <c r="N81" s="77"/>
      <c r="O81" s="77"/>
      <c r="P81" s="77"/>
      <c r="Q81" s="77"/>
      <c r="R81" s="77"/>
    </row>
    <row r="82" spans="1:18">
      <c r="A82" s="77"/>
      <c r="B82" s="88"/>
      <c r="C82" s="77"/>
      <c r="D82" s="77"/>
      <c r="E82" s="77"/>
      <c r="F82" s="77"/>
      <c r="G82" s="77"/>
      <c r="H82" s="77"/>
      <c r="I82" s="77"/>
      <c r="J82" s="77"/>
      <c r="K82" s="77"/>
      <c r="L82" s="77"/>
      <c r="M82" s="77"/>
      <c r="N82" s="77"/>
      <c r="O82" s="77"/>
      <c r="P82" s="77"/>
      <c r="Q82" s="77"/>
      <c r="R82" s="77"/>
    </row>
    <row r="83" spans="1:18">
      <c r="A83" s="77"/>
      <c r="B83" s="77"/>
      <c r="C83" s="77"/>
      <c r="D83" s="77"/>
      <c r="E83" s="77"/>
      <c r="F83" s="77"/>
      <c r="G83" s="77"/>
      <c r="H83" s="77"/>
      <c r="I83" s="77"/>
      <c r="J83" s="77"/>
      <c r="K83" s="77"/>
      <c r="L83" s="77"/>
      <c r="M83" s="77"/>
      <c r="N83" s="77"/>
      <c r="O83" s="77"/>
      <c r="P83" s="77"/>
      <c r="Q83" s="77"/>
      <c r="R83" s="77"/>
    </row>
    <row r="84" spans="1:18">
      <c r="A84" s="77"/>
      <c r="B84" s="215" t="s">
        <v>172</v>
      </c>
      <c r="C84" s="77"/>
      <c r="D84" s="77"/>
      <c r="E84" s="77"/>
      <c r="F84" s="77"/>
      <c r="G84" s="77"/>
      <c r="H84" s="77"/>
      <c r="I84" s="77"/>
      <c r="J84" s="77"/>
      <c r="K84" s="77"/>
      <c r="L84" s="77"/>
      <c r="M84" s="77"/>
      <c r="N84" s="77"/>
      <c r="O84" s="77"/>
      <c r="P84" s="77"/>
      <c r="Q84" s="77"/>
      <c r="R84" s="77"/>
    </row>
    <row r="85" spans="1:18">
      <c r="A85" s="77"/>
      <c r="B85" s="77"/>
      <c r="C85" s="77"/>
      <c r="D85" s="77"/>
      <c r="E85" s="77"/>
      <c r="F85" s="77"/>
      <c r="G85" s="77"/>
      <c r="H85" s="77"/>
      <c r="I85" s="77"/>
      <c r="J85" s="77"/>
      <c r="K85" s="77"/>
      <c r="L85" s="77"/>
      <c r="M85" s="77"/>
      <c r="N85" s="77"/>
      <c r="O85" s="77"/>
      <c r="P85" s="77"/>
      <c r="Q85" s="77"/>
      <c r="R85" s="77"/>
    </row>
    <row r="86" spans="1:18">
      <c r="A86" s="77"/>
      <c r="B86" s="77"/>
      <c r="C86" s="77"/>
      <c r="D86" s="77"/>
      <c r="E86" s="77"/>
      <c r="F86" s="77"/>
      <c r="G86" s="77"/>
      <c r="H86" s="77"/>
      <c r="I86" s="77"/>
      <c r="J86" s="77"/>
      <c r="K86" s="77"/>
      <c r="L86" s="77"/>
      <c r="M86" s="77"/>
      <c r="N86" s="77"/>
      <c r="O86" s="77"/>
      <c r="P86" s="77"/>
      <c r="Q86" s="77"/>
      <c r="R86" s="77"/>
    </row>
    <row r="87" spans="1:18">
      <c r="A87" s="77"/>
      <c r="B87" s="77"/>
      <c r="C87" s="77"/>
      <c r="D87" s="77"/>
      <c r="E87" s="77"/>
      <c r="F87" s="77"/>
      <c r="G87" s="77"/>
      <c r="H87" s="77"/>
      <c r="I87" s="77"/>
      <c r="J87" s="77"/>
      <c r="K87" s="77"/>
      <c r="L87" s="77"/>
      <c r="M87" s="77"/>
      <c r="N87" s="77"/>
      <c r="O87" s="77"/>
      <c r="P87" s="77"/>
      <c r="Q87" s="77"/>
      <c r="R87" s="77"/>
    </row>
    <row r="88" spans="1:18">
      <c r="A88" s="77"/>
      <c r="B88" s="77"/>
      <c r="C88" s="77"/>
      <c r="D88" s="77"/>
      <c r="E88" s="77"/>
      <c r="F88" s="77"/>
      <c r="G88" s="77"/>
      <c r="H88" s="77"/>
      <c r="I88" s="77"/>
      <c r="J88" s="77"/>
      <c r="K88" s="77"/>
      <c r="L88" s="77"/>
      <c r="M88" s="77"/>
      <c r="N88" s="77"/>
      <c r="O88" s="77"/>
      <c r="P88" s="77"/>
      <c r="Q88" s="77"/>
      <c r="R88" s="77"/>
    </row>
    <row r="89" spans="1:18">
      <c r="A89" s="77"/>
      <c r="B89" s="77"/>
      <c r="C89" s="77"/>
      <c r="D89" s="77"/>
      <c r="E89" s="77"/>
      <c r="F89" s="77"/>
      <c r="G89" s="77"/>
      <c r="H89" s="77"/>
      <c r="I89" s="77"/>
      <c r="J89" s="77"/>
      <c r="K89" s="77"/>
      <c r="L89" s="77"/>
      <c r="M89" s="77"/>
      <c r="N89" s="77"/>
      <c r="O89" s="77"/>
      <c r="P89" s="77"/>
      <c r="Q89" s="77"/>
      <c r="R89" s="77"/>
    </row>
    <row r="90" spans="1:18">
      <c r="A90" s="77"/>
      <c r="B90" s="77"/>
      <c r="C90" s="77"/>
      <c r="D90" s="77"/>
      <c r="E90" s="77"/>
      <c r="F90" s="77"/>
      <c r="G90" s="77"/>
      <c r="H90" s="77"/>
      <c r="I90" s="77"/>
      <c r="J90" s="77"/>
      <c r="K90" s="77"/>
      <c r="L90" s="77"/>
      <c r="M90" s="77"/>
      <c r="N90" s="77"/>
      <c r="O90" s="77"/>
      <c r="P90" s="77"/>
      <c r="Q90" s="77"/>
      <c r="R90" s="77"/>
    </row>
    <row r="91" spans="1:18">
      <c r="A91" s="77"/>
      <c r="B91" s="77"/>
      <c r="C91" s="77"/>
      <c r="D91" s="77"/>
      <c r="E91" s="77"/>
      <c r="F91" s="77"/>
      <c r="G91" s="77"/>
      <c r="H91" s="77"/>
      <c r="I91" s="77"/>
      <c r="J91" s="77"/>
      <c r="K91" s="77"/>
      <c r="L91" s="77"/>
      <c r="M91" s="77"/>
      <c r="N91" s="77"/>
      <c r="O91" s="77"/>
      <c r="P91" s="77"/>
      <c r="Q91" s="77"/>
      <c r="R91" s="77"/>
    </row>
    <row r="92" spans="1:18">
      <c r="A92" s="77"/>
      <c r="B92" s="77"/>
      <c r="C92" s="77"/>
      <c r="D92" s="77"/>
      <c r="E92" s="77"/>
      <c r="F92" s="77"/>
      <c r="G92" s="77"/>
      <c r="H92" s="77"/>
      <c r="I92" s="77"/>
      <c r="J92" s="77"/>
      <c r="K92" s="77"/>
      <c r="L92" s="77"/>
      <c r="M92" s="77"/>
      <c r="N92" s="77"/>
      <c r="O92" s="77"/>
      <c r="P92" s="77"/>
      <c r="Q92" s="77"/>
      <c r="R92" s="77"/>
    </row>
    <row r="93" spans="1:18" ht="24.75" customHeight="1">
      <c r="A93" s="77"/>
      <c r="B93" s="77"/>
      <c r="C93" s="77"/>
      <c r="D93" s="77"/>
      <c r="E93" s="77"/>
      <c r="F93" s="77"/>
      <c r="G93" s="77"/>
      <c r="H93" s="77"/>
      <c r="I93" s="77"/>
      <c r="J93" s="77"/>
      <c r="K93" s="77"/>
      <c r="L93" s="77"/>
      <c r="M93" s="77"/>
      <c r="N93" s="77"/>
      <c r="O93" s="77"/>
      <c r="P93" s="77"/>
      <c r="Q93" s="77"/>
      <c r="R93" s="77"/>
    </row>
    <row r="94" spans="1:18" ht="24.75" customHeight="1"/>
    <row r="95" spans="1:18" ht="15" customHeight="1">
      <c r="B95" s="205" t="s">
        <v>152</v>
      </c>
    </row>
    <row r="96" spans="1:18">
      <c r="B96" s="206"/>
    </row>
    <row r="97" spans="1:18">
      <c r="B97" s="206"/>
    </row>
    <row r="98" spans="1:18">
      <c r="B98" s="207"/>
    </row>
    <row r="99" spans="1:18">
      <c r="B99" s="214"/>
    </row>
    <row r="100" spans="1:18" ht="15" customHeight="1">
      <c r="B100" s="211" t="s">
        <v>175</v>
      </c>
    </row>
    <row r="101" spans="1:18">
      <c r="B101" s="212"/>
    </row>
    <row r="102" spans="1:18">
      <c r="B102" s="212"/>
    </row>
    <row r="103" spans="1:18">
      <c r="B103" s="212"/>
    </row>
    <row r="104" spans="1:18">
      <c r="B104" s="212"/>
    </row>
    <row r="105" spans="1:18">
      <c r="B105" s="212"/>
    </row>
    <row r="106" spans="1:18">
      <c r="B106" s="212"/>
    </row>
    <row r="107" spans="1:18">
      <c r="B107" s="212"/>
    </row>
    <row r="108" spans="1:18">
      <c r="B108" s="212"/>
    </row>
    <row r="109" spans="1:18">
      <c r="B109" s="212"/>
    </row>
    <row r="110" spans="1:18" ht="191.25" customHeight="1">
      <c r="B110" s="212"/>
    </row>
    <row r="111" spans="1:18">
      <c r="A111" s="77"/>
      <c r="B111" s="77"/>
      <c r="C111" s="77"/>
      <c r="D111" s="77"/>
      <c r="E111" s="77"/>
      <c r="F111" s="77"/>
      <c r="G111" s="77"/>
      <c r="H111" s="77"/>
      <c r="I111" s="77"/>
      <c r="J111" s="77"/>
      <c r="K111" s="77"/>
      <c r="L111" s="77"/>
      <c r="M111" s="77"/>
      <c r="N111" s="77"/>
      <c r="O111" s="77"/>
      <c r="P111" s="77"/>
      <c r="Q111" s="77"/>
      <c r="R111" s="77"/>
    </row>
    <row r="112" spans="1:18">
      <c r="A112" s="77"/>
      <c r="B112" s="86" t="s">
        <v>157</v>
      </c>
      <c r="C112" s="77"/>
      <c r="D112" s="77"/>
      <c r="E112" s="77"/>
      <c r="F112" s="77"/>
      <c r="G112" s="77"/>
      <c r="H112" s="77"/>
      <c r="I112" s="77"/>
      <c r="J112" s="77"/>
      <c r="K112" s="77"/>
      <c r="L112" s="77"/>
      <c r="M112" s="77"/>
      <c r="N112" s="77"/>
      <c r="O112" s="77"/>
      <c r="P112" s="77"/>
      <c r="Q112" s="77"/>
      <c r="R112" s="77"/>
    </row>
    <row r="113" spans="1:18">
      <c r="A113" s="77"/>
      <c r="B113" s="87"/>
      <c r="C113" s="77"/>
      <c r="D113" s="77"/>
      <c r="E113" s="77"/>
      <c r="F113" s="77"/>
      <c r="G113" s="77"/>
      <c r="H113" s="77"/>
      <c r="I113" s="77"/>
      <c r="J113" s="77"/>
      <c r="K113" s="77"/>
      <c r="L113" s="77"/>
      <c r="M113" s="77"/>
      <c r="N113" s="77"/>
      <c r="O113" s="77"/>
      <c r="P113" s="77"/>
      <c r="Q113" s="77"/>
      <c r="R113" s="77"/>
    </row>
    <row r="114" spans="1:18">
      <c r="A114" s="77"/>
      <c r="B114" s="88"/>
      <c r="C114" s="77"/>
      <c r="D114" s="77"/>
      <c r="E114" s="77"/>
      <c r="F114" s="77"/>
      <c r="G114" s="77"/>
      <c r="H114" s="77"/>
      <c r="I114" s="77"/>
      <c r="J114" s="77"/>
      <c r="K114" s="77"/>
      <c r="L114" s="77"/>
      <c r="M114" s="77"/>
      <c r="N114" s="77"/>
      <c r="O114" s="77"/>
      <c r="P114" s="77"/>
      <c r="Q114" s="77"/>
      <c r="R114" s="77"/>
    </row>
    <row r="115" spans="1:18">
      <c r="A115" s="77"/>
      <c r="B115" s="77"/>
      <c r="C115" s="77"/>
      <c r="D115" s="77"/>
      <c r="E115" s="77"/>
      <c r="F115" s="77"/>
      <c r="G115" s="77"/>
      <c r="H115" s="77"/>
      <c r="I115" s="77"/>
      <c r="J115" s="77"/>
      <c r="K115" s="77"/>
      <c r="L115" s="77"/>
      <c r="M115" s="77"/>
      <c r="N115" s="77"/>
      <c r="O115" s="77"/>
      <c r="P115" s="77"/>
      <c r="Q115" s="77"/>
      <c r="R115" s="77"/>
    </row>
    <row r="116" spans="1:18" ht="15" customHeight="1">
      <c r="A116" s="77"/>
      <c r="B116" s="86" t="s">
        <v>166</v>
      </c>
      <c r="C116" s="77"/>
      <c r="D116" s="77"/>
      <c r="E116" s="77"/>
      <c r="F116" s="77"/>
      <c r="G116" s="77"/>
      <c r="H116" s="77"/>
      <c r="I116" s="77"/>
      <c r="J116" s="77"/>
      <c r="K116" s="77"/>
      <c r="L116" s="77"/>
      <c r="M116" s="77"/>
      <c r="N116" s="77"/>
      <c r="O116" s="77"/>
      <c r="P116" s="77"/>
      <c r="Q116" s="77"/>
      <c r="R116" s="77"/>
    </row>
    <row r="117" spans="1:18">
      <c r="A117" s="77"/>
      <c r="B117" s="87"/>
      <c r="C117" s="77"/>
      <c r="D117" s="77"/>
      <c r="E117" s="77"/>
      <c r="F117" s="77"/>
      <c r="G117" s="77"/>
      <c r="H117" s="77"/>
      <c r="I117" s="77"/>
      <c r="J117" s="77"/>
      <c r="K117" s="77"/>
      <c r="L117" s="77"/>
      <c r="M117" s="77"/>
      <c r="N117" s="77"/>
      <c r="O117" s="77"/>
      <c r="P117" s="77"/>
      <c r="Q117" s="77"/>
      <c r="R117" s="77"/>
    </row>
    <row r="118" spans="1:18">
      <c r="A118" s="77"/>
      <c r="B118" s="87"/>
      <c r="C118" s="77"/>
      <c r="D118" s="77"/>
      <c r="E118" s="77"/>
      <c r="F118" s="77"/>
      <c r="G118" s="77"/>
      <c r="H118" s="77"/>
      <c r="I118" s="77"/>
      <c r="J118" s="77"/>
      <c r="K118" s="77"/>
      <c r="L118" s="77"/>
      <c r="M118" s="77"/>
      <c r="N118" s="77"/>
      <c r="O118" s="77"/>
      <c r="P118" s="77"/>
      <c r="Q118" s="77"/>
      <c r="R118" s="77"/>
    </row>
    <row r="119" spans="1:18">
      <c r="A119" s="77"/>
      <c r="B119" s="87"/>
      <c r="C119" s="77"/>
      <c r="D119" s="77"/>
      <c r="E119" s="77"/>
      <c r="F119" s="77"/>
      <c r="G119" s="77"/>
      <c r="H119" s="77"/>
      <c r="I119" s="77"/>
      <c r="J119" s="77"/>
      <c r="K119" s="77"/>
      <c r="L119" s="77"/>
      <c r="M119" s="77"/>
      <c r="N119" s="77"/>
      <c r="O119" s="77"/>
      <c r="P119" s="77"/>
      <c r="Q119" s="77"/>
      <c r="R119" s="77"/>
    </row>
    <row r="120" spans="1:18">
      <c r="A120" s="77"/>
      <c r="B120" s="87"/>
      <c r="C120" s="77"/>
      <c r="D120" s="77"/>
      <c r="E120" s="77"/>
      <c r="F120" s="77"/>
      <c r="G120" s="77"/>
      <c r="H120" s="77"/>
      <c r="I120" s="77"/>
      <c r="J120" s="77"/>
      <c r="K120" s="77"/>
      <c r="L120" s="77"/>
      <c r="M120" s="77"/>
      <c r="N120" s="77"/>
      <c r="O120" s="77"/>
      <c r="P120" s="77"/>
      <c r="Q120" s="77"/>
      <c r="R120" s="77"/>
    </row>
    <row r="121" spans="1:18">
      <c r="A121" s="77"/>
      <c r="B121" s="87"/>
      <c r="C121" s="77"/>
      <c r="D121" s="77"/>
      <c r="E121" s="77"/>
      <c r="F121" s="77"/>
      <c r="G121" s="77"/>
      <c r="H121" s="77"/>
      <c r="I121" s="77"/>
      <c r="J121" s="77"/>
      <c r="K121" s="77"/>
      <c r="L121" s="77"/>
      <c r="M121" s="77"/>
      <c r="N121" s="77"/>
      <c r="O121" s="77"/>
      <c r="P121" s="77"/>
      <c r="Q121" s="77"/>
      <c r="R121" s="77"/>
    </row>
    <row r="122" spans="1:18">
      <c r="A122" s="77"/>
      <c r="B122" s="87"/>
      <c r="C122" s="77"/>
      <c r="D122" s="77"/>
      <c r="E122" s="77"/>
      <c r="F122" s="77"/>
      <c r="G122" s="77"/>
      <c r="H122" s="77"/>
      <c r="I122" s="77"/>
      <c r="J122" s="77"/>
      <c r="K122" s="77"/>
      <c r="L122" s="77"/>
      <c r="M122" s="77"/>
      <c r="N122" s="77"/>
      <c r="O122" s="77"/>
      <c r="P122" s="77"/>
      <c r="Q122" s="77"/>
      <c r="R122" s="77"/>
    </row>
    <row r="123" spans="1:18">
      <c r="A123" s="77"/>
      <c r="B123" s="87"/>
      <c r="C123" s="77"/>
      <c r="D123" s="77"/>
      <c r="E123" s="77"/>
      <c r="F123" s="77"/>
      <c r="G123" s="77"/>
      <c r="H123" s="77"/>
      <c r="I123" s="77"/>
      <c r="J123" s="77"/>
      <c r="K123" s="77"/>
      <c r="L123" s="77"/>
      <c r="M123" s="77"/>
      <c r="N123" s="77"/>
      <c r="O123" s="77"/>
      <c r="P123" s="77"/>
      <c r="Q123" s="77"/>
      <c r="R123" s="77"/>
    </row>
    <row r="124" spans="1:18">
      <c r="A124" s="77"/>
      <c r="B124" s="88"/>
      <c r="C124" s="77"/>
      <c r="D124" s="77"/>
      <c r="E124" s="77"/>
      <c r="F124" s="77"/>
      <c r="G124" s="77"/>
      <c r="H124" s="77"/>
      <c r="I124" s="77"/>
      <c r="J124" s="77"/>
      <c r="K124" s="77"/>
      <c r="L124" s="77"/>
      <c r="M124" s="77"/>
      <c r="N124" s="77"/>
      <c r="O124" s="77"/>
      <c r="P124" s="77"/>
      <c r="Q124" s="77"/>
      <c r="R124" s="77"/>
    </row>
    <row r="125" spans="1:18">
      <c r="A125" s="77"/>
      <c r="B125" s="77"/>
      <c r="C125" s="77"/>
      <c r="D125" s="77"/>
      <c r="E125" s="77"/>
      <c r="F125" s="77"/>
      <c r="G125" s="77"/>
      <c r="H125" s="77"/>
      <c r="I125" s="77"/>
      <c r="J125" s="77"/>
      <c r="K125" s="77"/>
      <c r="L125" s="77"/>
      <c r="M125" s="77"/>
      <c r="N125" s="77"/>
      <c r="O125" s="77"/>
      <c r="P125" s="77"/>
      <c r="Q125" s="77"/>
      <c r="R125" s="77"/>
    </row>
    <row r="126" spans="1:18">
      <c r="A126" s="213"/>
      <c r="B126" s="213" t="s">
        <v>171</v>
      </c>
      <c r="C126" s="77"/>
      <c r="D126" s="77"/>
      <c r="E126" s="77"/>
      <c r="F126" s="77"/>
      <c r="G126" s="77"/>
      <c r="H126" s="77"/>
      <c r="I126" s="77"/>
      <c r="J126" s="77"/>
      <c r="K126" s="77"/>
      <c r="L126" s="77"/>
      <c r="M126" s="77"/>
      <c r="N126" s="77"/>
      <c r="O126" s="77"/>
      <c r="P126" s="77"/>
      <c r="Q126" s="77"/>
      <c r="R126" s="77"/>
    </row>
    <row r="127" spans="1:18">
      <c r="A127" s="77"/>
      <c r="B127" s="77"/>
      <c r="C127" s="77"/>
      <c r="D127" s="77"/>
      <c r="E127" s="77"/>
      <c r="F127" s="77"/>
      <c r="G127" s="77"/>
      <c r="H127" s="77"/>
      <c r="I127" s="77"/>
      <c r="J127" s="77"/>
      <c r="K127" s="77"/>
      <c r="L127" s="77"/>
      <c r="M127" s="77"/>
      <c r="N127" s="77"/>
      <c r="O127" s="77"/>
      <c r="P127" s="77"/>
      <c r="Q127" s="77"/>
      <c r="R127" s="77"/>
    </row>
    <row r="128" spans="1:18">
      <c r="A128" s="77"/>
      <c r="B128" s="77"/>
      <c r="C128" s="77"/>
      <c r="D128" s="77"/>
      <c r="E128" s="77"/>
      <c r="F128" s="77"/>
      <c r="G128" s="77"/>
      <c r="H128" s="77"/>
      <c r="I128" s="77"/>
      <c r="J128" s="77"/>
      <c r="K128" s="77"/>
      <c r="L128" s="77"/>
      <c r="M128" s="77"/>
      <c r="N128" s="77"/>
      <c r="O128" s="77"/>
      <c r="P128" s="77"/>
      <c r="Q128" s="77"/>
      <c r="R128" s="77"/>
    </row>
    <row r="129" spans="1:18">
      <c r="A129" s="77"/>
      <c r="B129" s="77"/>
      <c r="C129" s="77"/>
      <c r="D129" s="77"/>
      <c r="E129" s="77"/>
      <c r="F129" s="77"/>
      <c r="G129" s="77"/>
      <c r="H129" s="77"/>
      <c r="I129" s="77"/>
      <c r="J129" s="77"/>
      <c r="K129" s="77"/>
      <c r="L129" s="77"/>
      <c r="M129" s="77"/>
      <c r="N129" s="77"/>
      <c r="O129" s="77"/>
      <c r="P129" s="77"/>
      <c r="Q129" s="77"/>
      <c r="R129" s="77"/>
    </row>
    <row r="130" spans="1:18">
      <c r="A130" s="77"/>
      <c r="B130" s="77"/>
      <c r="C130" s="77"/>
      <c r="D130" s="77"/>
      <c r="E130" s="77"/>
      <c r="F130" s="77"/>
      <c r="G130" s="77"/>
      <c r="H130" s="77"/>
      <c r="I130" s="77"/>
      <c r="J130" s="77"/>
      <c r="K130" s="77"/>
      <c r="L130" s="77"/>
      <c r="M130" s="77"/>
      <c r="N130" s="77"/>
      <c r="O130" s="77"/>
      <c r="P130" s="77"/>
      <c r="Q130" s="77"/>
      <c r="R130" s="77"/>
    </row>
    <row r="131" spans="1:18">
      <c r="A131" s="77"/>
      <c r="B131" s="77"/>
      <c r="C131" s="77"/>
      <c r="D131" s="77"/>
      <c r="E131" s="77"/>
      <c r="F131" s="77"/>
      <c r="G131" s="77"/>
      <c r="H131" s="77"/>
      <c r="I131" s="77"/>
      <c r="J131" s="77"/>
      <c r="K131" s="77"/>
      <c r="L131" s="77"/>
      <c r="M131" s="77"/>
      <c r="N131" s="77"/>
      <c r="O131" s="77"/>
      <c r="P131" s="77"/>
      <c r="Q131" s="77"/>
      <c r="R131" s="77"/>
    </row>
    <row r="132" spans="1:18">
      <c r="A132" s="77"/>
      <c r="B132" s="77"/>
      <c r="C132" s="77"/>
      <c r="D132" s="77"/>
      <c r="E132" s="77"/>
      <c r="F132" s="77"/>
      <c r="G132" s="77"/>
      <c r="H132" s="77"/>
      <c r="I132" s="77"/>
      <c r="J132" s="77"/>
      <c r="K132" s="77"/>
      <c r="L132" s="77"/>
      <c r="M132" s="77"/>
      <c r="N132" s="77"/>
      <c r="O132" s="77"/>
      <c r="P132" s="77"/>
      <c r="Q132" s="77"/>
      <c r="R132" s="77"/>
    </row>
    <row r="133" spans="1:18">
      <c r="A133" s="77"/>
      <c r="B133" s="77"/>
      <c r="C133" s="77"/>
      <c r="D133" s="77"/>
      <c r="E133" s="77"/>
      <c r="F133" s="77"/>
      <c r="G133" s="77"/>
      <c r="H133" s="77"/>
      <c r="I133" s="77"/>
      <c r="J133" s="77"/>
      <c r="K133" s="77"/>
      <c r="L133" s="77"/>
      <c r="M133" s="77"/>
      <c r="N133" s="77"/>
      <c r="O133" s="77"/>
      <c r="P133" s="77"/>
      <c r="Q133" s="77"/>
      <c r="R133" s="77"/>
    </row>
    <row r="134" spans="1:18">
      <c r="A134" s="77"/>
      <c r="B134" s="77"/>
      <c r="C134" s="77"/>
      <c r="D134" s="77"/>
      <c r="E134" s="77"/>
      <c r="F134" s="77"/>
      <c r="G134" s="77"/>
      <c r="H134" s="77"/>
      <c r="I134" s="77"/>
      <c r="J134" s="77"/>
      <c r="K134" s="77"/>
      <c r="L134" s="77"/>
      <c r="M134" s="77"/>
      <c r="N134" s="77"/>
      <c r="O134" s="77"/>
      <c r="P134" s="77"/>
      <c r="Q134" s="77"/>
      <c r="R134" s="77"/>
    </row>
    <row r="135" spans="1:18">
      <c r="A135" s="77"/>
      <c r="B135" s="77"/>
      <c r="C135" s="77"/>
      <c r="D135" s="77"/>
      <c r="E135" s="77"/>
      <c r="F135" s="77"/>
      <c r="G135" s="77"/>
      <c r="H135" s="77"/>
      <c r="I135" s="77"/>
      <c r="J135" s="77"/>
      <c r="K135" s="77"/>
      <c r="L135" s="77"/>
      <c r="M135" s="77"/>
      <c r="N135" s="77"/>
      <c r="O135" s="77"/>
      <c r="P135" s="77"/>
      <c r="Q135" s="77"/>
      <c r="R135" s="77"/>
    </row>
    <row r="136" spans="1:18">
      <c r="A136" s="77"/>
      <c r="B136" s="77"/>
      <c r="C136" s="77"/>
      <c r="D136" s="77"/>
      <c r="E136" s="77"/>
      <c r="F136" s="77"/>
      <c r="G136" s="77"/>
      <c r="H136" s="77"/>
      <c r="I136" s="77"/>
      <c r="J136" s="77"/>
      <c r="K136" s="77"/>
      <c r="L136" s="77"/>
      <c r="M136" s="77"/>
      <c r="N136" s="77"/>
      <c r="O136" s="77"/>
      <c r="P136" s="77"/>
      <c r="Q136" s="77"/>
      <c r="R136" s="77"/>
    </row>
    <row r="137" spans="1:18">
      <c r="A137" s="77"/>
      <c r="B137" s="77"/>
      <c r="C137" s="77"/>
      <c r="D137" s="77"/>
      <c r="E137" s="77"/>
      <c r="F137" s="77"/>
      <c r="G137" s="77"/>
      <c r="H137" s="77"/>
      <c r="I137" s="77"/>
      <c r="J137" s="77"/>
      <c r="K137" s="77"/>
      <c r="L137" s="77"/>
      <c r="M137" s="77"/>
      <c r="N137" s="77"/>
      <c r="O137" s="77"/>
      <c r="P137" s="77"/>
      <c r="Q137" s="77"/>
      <c r="R137" s="77"/>
    </row>
    <row r="138" spans="1:18">
      <c r="A138" s="77"/>
      <c r="B138" s="77"/>
      <c r="C138" s="77"/>
      <c r="D138" s="77"/>
      <c r="E138" s="77"/>
      <c r="F138" s="77"/>
      <c r="G138" s="77"/>
      <c r="H138" s="77"/>
      <c r="I138" s="77"/>
      <c r="J138" s="77"/>
      <c r="K138" s="77"/>
      <c r="L138" s="77"/>
      <c r="M138" s="77"/>
      <c r="N138" s="77"/>
      <c r="O138" s="77"/>
      <c r="P138" s="77"/>
      <c r="Q138" s="77"/>
      <c r="R138" s="77"/>
    </row>
    <row r="139" spans="1:18">
      <c r="A139" s="77"/>
      <c r="B139" s="77"/>
      <c r="C139" s="77"/>
      <c r="D139" s="77"/>
      <c r="E139" s="77"/>
      <c r="F139" s="77"/>
      <c r="G139" s="77"/>
      <c r="H139" s="77"/>
      <c r="I139" s="77"/>
      <c r="J139" s="77"/>
      <c r="K139" s="77"/>
      <c r="L139" s="77"/>
      <c r="M139" s="77"/>
      <c r="N139" s="77"/>
      <c r="O139" s="77"/>
      <c r="P139" s="77"/>
      <c r="Q139" s="77"/>
      <c r="R139" s="77"/>
    </row>
    <row r="140" spans="1:18">
      <c r="A140" s="77"/>
      <c r="B140" s="77"/>
      <c r="C140" s="77"/>
      <c r="D140" s="77"/>
      <c r="E140" s="77"/>
      <c r="F140" s="77"/>
      <c r="G140" s="77"/>
      <c r="H140" s="77"/>
      <c r="I140" s="77"/>
      <c r="J140" s="77"/>
      <c r="K140" s="77"/>
      <c r="L140" s="77"/>
      <c r="M140" s="77"/>
      <c r="N140" s="77"/>
      <c r="O140" s="77"/>
      <c r="P140" s="77"/>
      <c r="Q140" s="77"/>
      <c r="R140" s="77"/>
    </row>
    <row r="142" spans="1:18" ht="15" customHeight="1">
      <c r="B142" s="205" t="s">
        <v>168</v>
      </c>
    </row>
    <row r="143" spans="1:18">
      <c r="B143" s="206"/>
    </row>
    <row r="144" spans="1:18">
      <c r="B144" s="206"/>
    </row>
    <row r="145" spans="2:2">
      <c r="B145" s="206"/>
    </row>
    <row r="146" spans="2:2">
      <c r="B146" s="206"/>
    </row>
    <row r="147" spans="2:2">
      <c r="B147" s="207"/>
    </row>
    <row r="148" spans="2:2">
      <c r="B148" s="169"/>
    </row>
    <row r="149" spans="2:2">
      <c r="B149" s="205" t="s">
        <v>170</v>
      </c>
    </row>
    <row r="150" spans="2:2">
      <c r="B150" s="206"/>
    </row>
    <row r="151" spans="2:2">
      <c r="B151" s="206"/>
    </row>
    <row r="152" spans="2:2">
      <c r="B152" s="206"/>
    </row>
    <row r="153" spans="2:2">
      <c r="B153" s="206"/>
    </row>
    <row r="154" spans="2:2">
      <c r="B154" s="206"/>
    </row>
    <row r="155" spans="2:2">
      <c r="B155" s="206"/>
    </row>
    <row r="156" spans="2:2">
      <c r="B156" s="207"/>
    </row>
    <row r="158" spans="2:2">
      <c r="B158" s="76"/>
    </row>
    <row r="165" spans="2:2" ht="15" customHeight="1">
      <c r="B165" s="205" t="s">
        <v>169</v>
      </c>
    </row>
    <row r="166" spans="2:2">
      <c r="B166" s="206"/>
    </row>
    <row r="167" spans="2:2">
      <c r="B167" s="206"/>
    </row>
    <row r="168" spans="2:2">
      <c r="B168" s="206"/>
    </row>
    <row r="169" spans="2:2">
      <c r="B169" s="206"/>
    </row>
    <row r="170" spans="2:2">
      <c r="B170" s="206"/>
    </row>
    <row r="171" spans="2:2">
      <c r="B171" s="206"/>
    </row>
    <row r="172" spans="2:2">
      <c r="B172" s="206"/>
    </row>
    <row r="173" spans="2:2">
      <c r="B173" s="206"/>
    </row>
    <row r="174" spans="2:2">
      <c r="B174" s="206"/>
    </row>
    <row r="175" spans="2:2">
      <c r="B175" s="206"/>
    </row>
    <row r="176" spans="2:2">
      <c r="B176" s="206"/>
    </row>
    <row r="177" spans="2:2">
      <c r="B177" s="206"/>
    </row>
    <row r="178" spans="2:2">
      <c r="B178" s="206"/>
    </row>
    <row r="179" spans="2:2">
      <c r="B179" s="206"/>
    </row>
    <row r="180" spans="2:2">
      <c r="B180" s="206"/>
    </row>
    <row r="181" spans="2:2">
      <c r="B181" s="206"/>
    </row>
    <row r="182" spans="2:2">
      <c r="B182" s="206"/>
    </row>
    <row r="183" spans="2:2">
      <c r="B183" s="206"/>
    </row>
    <row r="184" spans="2:2">
      <c r="B184" s="206"/>
    </row>
    <row r="185" spans="2:2">
      <c r="B185" s="206"/>
    </row>
    <row r="186" spans="2:2">
      <c r="B186" s="206"/>
    </row>
    <row r="187" spans="2:2">
      <c r="B187" s="207"/>
    </row>
  </sheetData>
  <mergeCells count="44">
    <mergeCell ref="B142:B147"/>
    <mergeCell ref="B149:B156"/>
    <mergeCell ref="B165:B187"/>
    <mergeCell ref="B112:B114"/>
    <mergeCell ref="B116:B124"/>
    <mergeCell ref="B100:B110"/>
    <mergeCell ref="B65:B68"/>
    <mergeCell ref="B72:B73"/>
    <mergeCell ref="B75:B82"/>
    <mergeCell ref="B95:B98"/>
    <mergeCell ref="H59:I59"/>
    <mergeCell ref="H60:I60"/>
    <mergeCell ref="H61:I61"/>
    <mergeCell ref="H62:I62"/>
    <mergeCell ref="E68:F68"/>
    <mergeCell ref="G65:I65"/>
    <mergeCell ref="G66:I66"/>
    <mergeCell ref="G67:I67"/>
    <mergeCell ref="G68:I68"/>
    <mergeCell ref="E65:F65"/>
    <mergeCell ref="E66:F66"/>
    <mergeCell ref="E67:F67"/>
    <mergeCell ref="B59:B63"/>
    <mergeCell ref="E59:F59"/>
    <mergeCell ref="E60:F60"/>
    <mergeCell ref="E61:F61"/>
    <mergeCell ref="E62:F62"/>
    <mergeCell ref="H54:I54"/>
    <mergeCell ref="H55:I55"/>
    <mergeCell ref="E55:F55"/>
    <mergeCell ref="E56:F56"/>
    <mergeCell ref="H56:I56"/>
    <mergeCell ref="E53:F53"/>
    <mergeCell ref="H53:I53"/>
    <mergeCell ref="B42:B43"/>
    <mergeCell ref="B45:B50"/>
    <mergeCell ref="E54:F54"/>
    <mergeCell ref="B53:B57"/>
    <mergeCell ref="B36:B38"/>
    <mergeCell ref="B33:B34"/>
    <mergeCell ref="G35:H35"/>
    <mergeCell ref="G36:H36"/>
    <mergeCell ref="G37:H37"/>
    <mergeCell ref="G34:H34"/>
  </mergeCells>
  <hyperlinks>
    <hyperlink ref="Q1" location="'1. Title Page'!A1" display="Title page" xr:uid="{00000000-0004-0000-0600-000000000000}"/>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C5891-9D30-4867-B7CB-6473E12227A0}">
  <dimension ref="B1:J39"/>
  <sheetViews>
    <sheetView showGridLines="0" topLeftCell="A22" workbookViewId="0">
      <selection activeCell="F38" sqref="F38"/>
    </sheetView>
  </sheetViews>
  <sheetFormatPr defaultRowHeight="15"/>
  <cols>
    <col min="1" max="1" width="4.42578125" customWidth="1"/>
    <col min="2" max="2" width="15.5703125" bestFit="1" customWidth="1"/>
    <col min="3" max="3" width="28.85546875" bestFit="1" customWidth="1"/>
    <col min="4" max="4" width="14.28515625" bestFit="1" customWidth="1"/>
    <col min="6" max="6" width="30.28515625" bestFit="1" customWidth="1"/>
    <col min="7" max="10" width="15.140625" customWidth="1"/>
    <col min="11" max="11" width="12" bestFit="1" customWidth="1"/>
  </cols>
  <sheetData>
    <row r="1" spans="2:10" ht="15.75" thickBot="1"/>
    <row r="2" spans="2:10" ht="16.5" thickBot="1">
      <c r="B2" s="218" t="s">
        <v>80</v>
      </c>
      <c r="C2" s="219" t="s">
        <v>140</v>
      </c>
      <c r="D2" s="220" t="s">
        <v>149</v>
      </c>
    </row>
    <row r="3" spans="2:10" ht="15.75" thickBot="1">
      <c r="B3" s="89" t="s">
        <v>141</v>
      </c>
      <c r="C3" s="90" t="s">
        <v>142</v>
      </c>
      <c r="D3" s="162">
        <v>12095152.09</v>
      </c>
      <c r="F3" s="165" t="s">
        <v>150</v>
      </c>
      <c r="G3" s="165" t="s">
        <v>80</v>
      </c>
      <c r="H3" s="168"/>
      <c r="I3" s="90"/>
      <c r="J3" s="91"/>
    </row>
    <row r="4" spans="2:10" ht="30.75" thickBot="1">
      <c r="B4" s="92" t="s">
        <v>141</v>
      </c>
      <c r="C4" s="93" t="s">
        <v>143</v>
      </c>
      <c r="D4" s="163">
        <v>11913102.359999999</v>
      </c>
      <c r="F4" s="165" t="s">
        <v>140</v>
      </c>
      <c r="G4" s="170" t="s">
        <v>163</v>
      </c>
      <c r="H4" s="171" t="s">
        <v>154</v>
      </c>
      <c r="I4" s="171" t="s">
        <v>153</v>
      </c>
      <c r="J4" s="172" t="s">
        <v>155</v>
      </c>
    </row>
    <row r="5" spans="2:10">
      <c r="B5" s="92" t="s">
        <v>141</v>
      </c>
      <c r="C5" s="93" t="s">
        <v>144</v>
      </c>
      <c r="D5" s="163">
        <v>23875349.57</v>
      </c>
      <c r="F5" s="181" t="s">
        <v>142</v>
      </c>
      <c r="G5" s="185">
        <v>12095152.09</v>
      </c>
      <c r="H5" s="186">
        <v>0</v>
      </c>
      <c r="I5" s="186">
        <v>0</v>
      </c>
      <c r="J5" s="187">
        <v>0</v>
      </c>
    </row>
    <row r="6" spans="2:10">
      <c r="B6" s="92" t="s">
        <v>141</v>
      </c>
      <c r="C6" s="93" t="s">
        <v>145</v>
      </c>
      <c r="D6" s="163">
        <v>0</v>
      </c>
      <c r="F6" s="182" t="s">
        <v>143</v>
      </c>
      <c r="G6" s="188">
        <v>11913102.359999999</v>
      </c>
      <c r="H6" s="124">
        <v>9871967.4100000001</v>
      </c>
      <c r="I6" s="124">
        <v>19346510.550000001</v>
      </c>
      <c r="J6" s="189">
        <v>322466.27</v>
      </c>
    </row>
    <row r="7" spans="2:10">
      <c r="B7" s="92" t="s">
        <v>146</v>
      </c>
      <c r="C7" s="93" t="s">
        <v>142</v>
      </c>
      <c r="D7" s="163">
        <v>0</v>
      </c>
      <c r="F7" s="182" t="s">
        <v>144</v>
      </c>
      <c r="G7" s="188">
        <v>23875349.57</v>
      </c>
      <c r="H7" s="124">
        <v>29723972.73</v>
      </c>
      <c r="I7" s="124">
        <v>59453463.770000003</v>
      </c>
      <c r="J7" s="189">
        <v>64226162.850000001</v>
      </c>
    </row>
    <row r="8" spans="2:10" ht="15.75" thickBot="1">
      <c r="B8" s="92" t="s">
        <v>146</v>
      </c>
      <c r="C8" s="93" t="s">
        <v>143</v>
      </c>
      <c r="D8" s="163">
        <v>9871967.4100000001</v>
      </c>
      <c r="F8" s="183" t="s">
        <v>145</v>
      </c>
      <c r="G8" s="190">
        <v>0</v>
      </c>
      <c r="H8" s="191">
        <v>0</v>
      </c>
      <c r="I8" s="191">
        <v>473226.76</v>
      </c>
      <c r="J8" s="192">
        <v>21148115.469999999</v>
      </c>
    </row>
    <row r="9" spans="2:10">
      <c r="B9" s="92" t="s">
        <v>146</v>
      </c>
      <c r="C9" s="93" t="s">
        <v>144</v>
      </c>
      <c r="D9" s="163">
        <v>29723972.73</v>
      </c>
    </row>
    <row r="10" spans="2:10" ht="30">
      <c r="B10" s="92" t="s">
        <v>146</v>
      </c>
      <c r="C10" s="93" t="s">
        <v>145</v>
      </c>
      <c r="D10" s="163">
        <v>0</v>
      </c>
      <c r="F10" s="184" t="s">
        <v>156</v>
      </c>
      <c r="G10" s="177" t="str">
        <f>G4</f>
        <v>young_adult 
(21-34yr)</v>
      </c>
      <c r="H10" s="177" t="str">
        <f>H4</f>
        <v>adult 
(35-44 yr)</v>
      </c>
      <c r="I10" s="177" t="str">
        <f>I4</f>
        <v>mature
(45-64yr)</v>
      </c>
      <c r="J10" s="178" t="str">
        <f>J4</f>
        <v>senior
(65yr +)</v>
      </c>
    </row>
    <row r="11" spans="2:10">
      <c r="B11" s="92" t="s">
        <v>147</v>
      </c>
      <c r="C11" s="93" t="s">
        <v>142</v>
      </c>
      <c r="D11" s="163">
        <v>0</v>
      </c>
      <c r="F11" s="179" t="str">
        <f>F5</f>
        <v>living with parents and siblings</v>
      </c>
      <c r="G11" s="173">
        <f>G5/SUM($G$5:$J$8)</f>
        <v>4.7911176600693078E-2</v>
      </c>
      <c r="H11" s="173">
        <f t="shared" ref="H11:J11" si="0">H5/SUM($G$5:$J$8)</f>
        <v>0</v>
      </c>
      <c r="I11" s="173">
        <f t="shared" si="0"/>
        <v>0</v>
      </c>
      <c r="J11" s="174">
        <f t="shared" si="0"/>
        <v>0</v>
      </c>
    </row>
    <row r="12" spans="2:10">
      <c r="B12" s="92" t="s">
        <v>147</v>
      </c>
      <c r="C12" s="93" t="s">
        <v>143</v>
      </c>
      <c r="D12" s="163">
        <v>19346510.550000001</v>
      </c>
      <c r="F12" s="179" t="str">
        <f t="shared" ref="F12:F14" si="1">F6</f>
        <v>single</v>
      </c>
      <c r="G12" s="173">
        <f t="shared" ref="G12:J14" si="2">G6/SUM($G$5:$J$8)</f>
        <v>4.7190043315287776E-2</v>
      </c>
      <c r="H12" s="173">
        <f t="shared" si="2"/>
        <v>3.9104723153323875E-2</v>
      </c>
      <c r="I12" s="173">
        <f t="shared" si="2"/>
        <v>7.6635173883805363E-2</v>
      </c>
      <c r="J12" s="174">
        <f t="shared" si="2"/>
        <v>1.2773496599939634E-3</v>
      </c>
    </row>
    <row r="13" spans="2:10">
      <c r="B13" s="92" t="s">
        <v>147</v>
      </c>
      <c r="C13" s="93" t="s">
        <v>144</v>
      </c>
      <c r="D13" s="163">
        <v>59453463.770000003</v>
      </c>
      <c r="F13" s="179" t="str">
        <f t="shared" si="1"/>
        <v>married</v>
      </c>
      <c r="G13" s="173">
        <f t="shared" si="2"/>
        <v>9.4574758642125639E-2</v>
      </c>
      <c r="H13" s="173">
        <f t="shared" si="2"/>
        <v>0.11774225707493481</v>
      </c>
      <c r="I13" s="173">
        <f t="shared" si="2"/>
        <v>0.23550637321563253</v>
      </c>
      <c r="J13" s="174">
        <f t="shared" si="2"/>
        <v>0.25441193362383119</v>
      </c>
    </row>
    <row r="14" spans="2:10">
      <c r="B14" s="92" t="s">
        <v>147</v>
      </c>
      <c r="C14" s="93" t="s">
        <v>145</v>
      </c>
      <c r="D14" s="163">
        <v>473226.76</v>
      </c>
      <c r="F14" s="180" t="str">
        <f t="shared" si="1"/>
        <v>divorced/widowed</v>
      </c>
      <c r="G14" s="175">
        <f t="shared" si="2"/>
        <v>0</v>
      </c>
      <c r="H14" s="175">
        <f t="shared" si="2"/>
        <v>0</v>
      </c>
      <c r="I14" s="175">
        <f t="shared" si="2"/>
        <v>1.8745403697138462E-3</v>
      </c>
      <c r="J14" s="176">
        <f t="shared" si="2"/>
        <v>8.3771670460658032E-2</v>
      </c>
    </row>
    <row r="15" spans="2:10">
      <c r="B15" s="92" t="s">
        <v>148</v>
      </c>
      <c r="C15" s="93" t="s">
        <v>142</v>
      </c>
      <c r="D15" s="163">
        <v>0</v>
      </c>
    </row>
    <row r="16" spans="2:10">
      <c r="B16" s="92" t="s">
        <v>148</v>
      </c>
      <c r="C16" s="93" t="s">
        <v>143</v>
      </c>
      <c r="D16" s="163">
        <v>322466.27</v>
      </c>
    </row>
    <row r="17" spans="2:10">
      <c r="B17" s="92" t="s">
        <v>148</v>
      </c>
      <c r="C17" s="93" t="s">
        <v>144</v>
      </c>
      <c r="D17" s="163">
        <v>64226162.850000001</v>
      </c>
    </row>
    <row r="18" spans="2:10" ht="15.75" thickBot="1">
      <c r="B18" s="94" t="s">
        <v>148</v>
      </c>
      <c r="C18" s="95" t="s">
        <v>145</v>
      </c>
      <c r="D18" s="164">
        <v>21148115.469999999</v>
      </c>
    </row>
    <row r="22" spans="2:10" ht="15.75" thickBot="1"/>
    <row r="23" spans="2:10" ht="16.5" thickBot="1">
      <c r="B23" s="218" t="s">
        <v>80</v>
      </c>
      <c r="C23" s="219" t="s">
        <v>81</v>
      </c>
      <c r="D23" s="220" t="s">
        <v>149</v>
      </c>
      <c r="F23" s="166" t="s">
        <v>150</v>
      </c>
      <c r="G23" s="167" t="s">
        <v>162</v>
      </c>
      <c r="H23" s="90"/>
      <c r="I23" s="90"/>
      <c r="J23" s="91"/>
    </row>
    <row r="24" spans="2:10">
      <c r="B24" s="89" t="s">
        <v>141</v>
      </c>
      <c r="C24" s="90" t="s">
        <v>158</v>
      </c>
      <c r="D24" s="221">
        <v>6679377.9000000004</v>
      </c>
      <c r="F24" s="200" t="s">
        <v>164</v>
      </c>
      <c r="G24" s="193" t="s">
        <v>141</v>
      </c>
      <c r="H24" s="194" t="s">
        <v>146</v>
      </c>
      <c r="I24" s="194" t="s">
        <v>147</v>
      </c>
      <c r="J24" s="195" t="s">
        <v>148</v>
      </c>
    </row>
    <row r="25" spans="2:10">
      <c r="B25" s="92" t="s">
        <v>141</v>
      </c>
      <c r="C25" s="93" t="s">
        <v>159</v>
      </c>
      <c r="D25" s="222">
        <v>39683696.979999997</v>
      </c>
      <c r="F25" s="196" t="s">
        <v>158</v>
      </c>
      <c r="G25" s="121">
        <v>6679377.9000000004</v>
      </c>
      <c r="H25" s="121">
        <v>5520761</v>
      </c>
      <c r="I25" s="121">
        <v>5824813.7000000002</v>
      </c>
      <c r="J25" s="197">
        <v>6044569.0999999996</v>
      </c>
    </row>
    <row r="26" spans="2:10">
      <c r="B26" s="92" t="s">
        <v>141</v>
      </c>
      <c r="C26" s="93" t="s">
        <v>160</v>
      </c>
      <c r="D26" s="222">
        <v>1397638.7</v>
      </c>
      <c r="F26" s="198" t="s">
        <v>159</v>
      </c>
      <c r="G26" s="124">
        <v>39683696.979999997</v>
      </c>
      <c r="H26" s="124">
        <v>32580297.43</v>
      </c>
      <c r="I26" s="124">
        <v>19543054.890000001</v>
      </c>
      <c r="J26" s="189">
        <v>18674885.27</v>
      </c>
    </row>
    <row r="27" spans="2:10">
      <c r="B27" s="92" t="s">
        <v>141</v>
      </c>
      <c r="C27" s="93" t="s">
        <v>161</v>
      </c>
      <c r="D27" s="222">
        <v>122890.44</v>
      </c>
      <c r="F27" s="198" t="s">
        <v>160</v>
      </c>
      <c r="G27" s="124">
        <v>1397638.7</v>
      </c>
      <c r="H27" s="124">
        <v>1383718.55</v>
      </c>
      <c r="I27" s="124">
        <v>53308818.210000001</v>
      </c>
      <c r="J27" s="189">
        <v>60394022.159999996</v>
      </c>
    </row>
    <row r="28" spans="2:10" ht="15.75" thickBot="1">
      <c r="B28" s="92" t="s">
        <v>146</v>
      </c>
      <c r="C28" s="93" t="s">
        <v>158</v>
      </c>
      <c r="D28" s="222">
        <v>5520761</v>
      </c>
      <c r="F28" s="199" t="s">
        <v>161</v>
      </c>
      <c r="G28" s="191">
        <v>122890.44</v>
      </c>
      <c r="H28" s="191">
        <v>111163.16</v>
      </c>
      <c r="I28" s="191">
        <v>596514.28</v>
      </c>
      <c r="J28" s="192">
        <v>583268.06000000006</v>
      </c>
    </row>
    <row r="29" spans="2:10">
      <c r="B29" s="92" t="s">
        <v>146</v>
      </c>
      <c r="C29" s="93" t="s">
        <v>159</v>
      </c>
      <c r="D29" s="222">
        <v>32580297.43</v>
      </c>
    </row>
    <row r="30" spans="2:10">
      <c r="B30" s="92" t="s">
        <v>146</v>
      </c>
      <c r="C30" s="93" t="s">
        <v>160</v>
      </c>
      <c r="D30" s="222">
        <v>1383718.55</v>
      </c>
      <c r="F30" s="201" t="s">
        <v>165</v>
      </c>
      <c r="G30" s="204" t="s">
        <v>163</v>
      </c>
      <c r="H30" s="204" t="s">
        <v>154</v>
      </c>
      <c r="I30" s="204" t="s">
        <v>153</v>
      </c>
      <c r="J30" s="204" t="s">
        <v>155</v>
      </c>
    </row>
    <row r="31" spans="2:10">
      <c r="B31" s="92" t="s">
        <v>146</v>
      </c>
      <c r="C31" s="93" t="s">
        <v>161</v>
      </c>
      <c r="D31" s="222">
        <v>111163.16</v>
      </c>
      <c r="F31" s="122"/>
      <c r="G31" s="203"/>
      <c r="H31" s="203"/>
      <c r="I31" s="203"/>
      <c r="J31" s="203"/>
    </row>
    <row r="32" spans="2:10">
      <c r="B32" s="92" t="s">
        <v>147</v>
      </c>
      <c r="C32" s="93" t="s">
        <v>158</v>
      </c>
      <c r="D32" s="222">
        <v>5824813.7000000002</v>
      </c>
      <c r="F32" s="202" t="str">
        <f t="shared" ref="F32:F35" si="3">F25</f>
        <v>low</v>
      </c>
      <c r="G32" s="173">
        <f>G25/SUM($G$25:$J$28)</f>
        <v>2.6458274502744714E-2</v>
      </c>
      <c r="H32" s="173">
        <f t="shared" ref="H32:J32" si="4">H25/SUM($G$25:$J$28)</f>
        <v>2.1868774635740763E-2</v>
      </c>
      <c r="I32" s="173">
        <f t="shared" si="4"/>
        <v>2.3073184675169837E-2</v>
      </c>
      <c r="J32" s="173">
        <f t="shared" si="4"/>
        <v>2.3943677224582328E-2</v>
      </c>
    </row>
    <row r="33" spans="2:10">
      <c r="B33" s="92" t="s">
        <v>147</v>
      </c>
      <c r="C33" s="93" t="s">
        <v>159</v>
      </c>
      <c r="D33" s="222">
        <v>19543054.890000001</v>
      </c>
      <c r="F33" s="202" t="str">
        <f t="shared" si="3"/>
        <v>medium</v>
      </c>
      <c r="G33" s="173">
        <f t="shared" ref="G33:J35" si="5">G26/SUM($G$25:$J$28)</f>
        <v>0.15719460160812002</v>
      </c>
      <c r="H33" s="173">
        <f t="shared" si="5"/>
        <v>0.12905669744842677</v>
      </c>
      <c r="I33" s="173">
        <f t="shared" si="5"/>
        <v>7.7413723050739111E-2</v>
      </c>
      <c r="J33" s="173">
        <f t="shared" si="5"/>
        <v>7.3974739590781921E-2</v>
      </c>
    </row>
    <row r="34" spans="2:10">
      <c r="B34" s="92" t="s">
        <v>147</v>
      </c>
      <c r="C34" s="93" t="s">
        <v>160</v>
      </c>
      <c r="D34" s="222">
        <v>53308818.210000001</v>
      </c>
      <c r="F34" s="202" t="str">
        <f t="shared" si="3"/>
        <v>high</v>
      </c>
      <c r="G34" s="173">
        <f t="shared" si="5"/>
        <v>5.5363102573159195E-3</v>
      </c>
      <c r="H34" s="173">
        <f t="shared" si="5"/>
        <v>5.4811699200968834E-3</v>
      </c>
      <c r="I34" s="173">
        <f t="shared" si="5"/>
        <v>0.21116627427489856</v>
      </c>
      <c r="J34" s="173">
        <f t="shared" si="5"/>
        <v>0.23923210223427052</v>
      </c>
    </row>
    <row r="35" spans="2:10">
      <c r="B35" s="92" t="s">
        <v>147</v>
      </c>
      <c r="C35" s="93" t="s">
        <v>161</v>
      </c>
      <c r="D35" s="222">
        <v>596514.28</v>
      </c>
      <c r="F35" s="202" t="str">
        <f t="shared" si="3"/>
        <v>affluent</v>
      </c>
      <c r="G35" s="173">
        <f t="shared" si="5"/>
        <v>4.8679218992581314E-4</v>
      </c>
      <c r="H35" s="173">
        <f t="shared" si="5"/>
        <v>4.4033822399426316E-4</v>
      </c>
      <c r="I35" s="173">
        <f t="shared" si="5"/>
        <v>2.3629054683441584E-3</v>
      </c>
      <c r="J35" s="173">
        <f t="shared" si="5"/>
        <v>2.3104346948483591E-3</v>
      </c>
    </row>
    <row r="36" spans="2:10">
      <c r="B36" s="92" t="s">
        <v>148</v>
      </c>
      <c r="C36" s="93" t="s">
        <v>158</v>
      </c>
      <c r="D36" s="222">
        <v>6044569.0999999996</v>
      </c>
    </row>
    <row r="37" spans="2:10">
      <c r="B37" s="92" t="s">
        <v>148</v>
      </c>
      <c r="C37" s="93" t="s">
        <v>159</v>
      </c>
      <c r="D37" s="222">
        <v>18674885.27</v>
      </c>
    </row>
    <row r="38" spans="2:10">
      <c r="B38" s="92" t="s">
        <v>148</v>
      </c>
      <c r="C38" s="93" t="s">
        <v>160</v>
      </c>
      <c r="D38" s="222">
        <v>60394022.159999996</v>
      </c>
    </row>
    <row r="39" spans="2:10" ht="15.75" thickBot="1">
      <c r="B39" s="94" t="s">
        <v>148</v>
      </c>
      <c r="C39" s="95" t="s">
        <v>161</v>
      </c>
      <c r="D39" s="223">
        <v>583268.06000000006</v>
      </c>
    </row>
  </sheetData>
  <mergeCells count="5">
    <mergeCell ref="F30:F31"/>
    <mergeCell ref="G30:G31"/>
    <mergeCell ref="H30:H31"/>
    <mergeCell ref="I30:I31"/>
    <mergeCell ref="J30:J31"/>
  </mergeCells>
  <conditionalFormatting sqref="D3:D18">
    <cfRule type="colorScale" priority="6">
      <colorScale>
        <cfvo type="min"/>
        <cfvo type="percentile" val="50"/>
        <cfvo type="max"/>
        <color rgb="FFF8696B"/>
        <color rgb="FFFFEB84"/>
        <color rgb="FF63BE7B"/>
      </colorScale>
    </cfRule>
  </conditionalFormatting>
  <conditionalFormatting pivot="1" sqref="G5:J8">
    <cfRule type="colorScale" priority="5">
      <colorScale>
        <cfvo type="min"/>
        <cfvo type="percentile" val="50"/>
        <cfvo type="max"/>
        <color rgb="FFF8696B"/>
        <color rgb="FFFFEB84"/>
        <color rgb="FF63BE7B"/>
      </colorScale>
    </cfRule>
  </conditionalFormatting>
  <conditionalFormatting sqref="G11:J14">
    <cfRule type="colorScale" priority="4">
      <colorScale>
        <cfvo type="min"/>
        <cfvo type="percentile" val="50"/>
        <cfvo type="max"/>
        <color rgb="FFF8696B"/>
        <color rgb="FFFFEB84"/>
        <color rgb="FF63BE7B"/>
      </colorScale>
    </cfRule>
  </conditionalFormatting>
  <conditionalFormatting pivot="1" sqref="G25:J28">
    <cfRule type="colorScale" priority="3">
      <colorScale>
        <cfvo type="min"/>
        <cfvo type="percentile" val="50"/>
        <cfvo type="max"/>
        <color rgb="FFF8696B"/>
        <color rgb="FFFFEB84"/>
        <color rgb="FF63BE7B"/>
      </colorScale>
    </cfRule>
  </conditionalFormatting>
  <conditionalFormatting sqref="G32:J35">
    <cfRule type="colorScale" priority="2">
      <colorScale>
        <cfvo type="min"/>
        <cfvo type="percentile" val="50"/>
        <cfvo type="max"/>
        <color rgb="FFF8696B"/>
        <color rgb="FFFFEB84"/>
        <color rgb="FF63BE7B"/>
      </colorScale>
    </cfRule>
  </conditionalFormatting>
  <conditionalFormatting sqref="D24:D39">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 Title Page</vt:lpstr>
      <vt:lpstr>2. Population Flow</vt:lpstr>
      <vt:lpstr>3. Consistency checks</vt:lpstr>
      <vt:lpstr>4. Wrangling steps</vt:lpstr>
      <vt:lpstr>5. Column derivations</vt:lpstr>
      <vt:lpstr>6. Visualizations</vt:lpstr>
      <vt:lpstr>7. Recommendations</vt:lpstr>
      <vt:lpstr>aux</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Jose Hanchi</cp:lastModifiedBy>
  <dcterms:created xsi:type="dcterms:W3CDTF">2020-03-05T18:09:11Z</dcterms:created>
  <dcterms:modified xsi:type="dcterms:W3CDTF">2023-08-07T06:47:29Z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