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hys project\Liquid-Crystals-DL\models\4 Phases\multi train results\"/>
    </mc:Choice>
  </mc:AlternateContent>
  <xr:revisionPtr revIDLastSave="0" documentId="13_ncr:1_{E7609230-67E2-4FCD-84A7-17705763A487}" xr6:coauthVersionLast="45" xr6:coauthVersionMax="45" xr10:uidLastSave="{00000000-0000-0000-0000-000000000000}"/>
  <bookViews>
    <workbookView xWindow="-120" yWindow="-120" windowWidth="29040" windowHeight="15840" xr2:uid="{55F9725C-77E1-437E-9DF9-12ED9458B5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L31" i="1"/>
  <c r="M31" i="1"/>
  <c r="N31" i="1"/>
  <c r="O31" i="1"/>
  <c r="J31" i="1"/>
  <c r="C31" i="1"/>
  <c r="D31" i="1"/>
  <c r="E31" i="1"/>
  <c r="F31" i="1"/>
  <c r="G31" i="1"/>
  <c r="B31" i="1"/>
  <c r="K23" i="1"/>
  <c r="L23" i="1"/>
  <c r="M23" i="1"/>
  <c r="N23" i="1"/>
  <c r="O23" i="1"/>
  <c r="J23" i="1"/>
  <c r="C23" i="1"/>
  <c r="D23" i="1"/>
  <c r="E23" i="1"/>
  <c r="F23" i="1"/>
  <c r="G23" i="1"/>
  <c r="B23" i="1"/>
  <c r="K15" i="1"/>
  <c r="L15" i="1"/>
  <c r="M15" i="1"/>
  <c r="N15" i="1"/>
  <c r="O15" i="1"/>
  <c r="J15" i="1"/>
  <c r="C15" i="1"/>
  <c r="D15" i="1"/>
  <c r="E15" i="1"/>
  <c r="F15" i="1"/>
  <c r="G15" i="1"/>
  <c r="B15" i="1"/>
  <c r="K7" i="1"/>
  <c r="L7" i="1"/>
  <c r="M7" i="1"/>
  <c r="N7" i="1"/>
  <c r="O7" i="1"/>
  <c r="J7" i="1"/>
  <c r="B7" i="1"/>
  <c r="C7" i="1"/>
  <c r="D7" i="1"/>
  <c r="E7" i="1"/>
  <c r="F7" i="1"/>
  <c r="G7" i="1"/>
  <c r="K30" i="1"/>
  <c r="L30" i="1"/>
  <c r="M30" i="1"/>
  <c r="N30" i="1"/>
  <c r="O30" i="1"/>
  <c r="J30" i="1"/>
  <c r="C30" i="1"/>
  <c r="D30" i="1"/>
  <c r="E30" i="1"/>
  <c r="F30" i="1"/>
  <c r="G30" i="1"/>
  <c r="B30" i="1"/>
  <c r="K22" i="1"/>
  <c r="L22" i="1"/>
  <c r="M22" i="1"/>
  <c r="N22" i="1"/>
  <c r="O22" i="1"/>
  <c r="J22" i="1"/>
  <c r="G22" i="1"/>
  <c r="C22" i="1"/>
  <c r="D22" i="1"/>
  <c r="E22" i="1"/>
  <c r="F22" i="1"/>
  <c r="B22" i="1"/>
  <c r="K14" i="1"/>
  <c r="L14" i="1"/>
  <c r="M14" i="1"/>
  <c r="N14" i="1"/>
  <c r="O14" i="1"/>
  <c r="J14" i="1"/>
  <c r="C14" i="1"/>
  <c r="D14" i="1"/>
  <c r="E14" i="1"/>
  <c r="F14" i="1"/>
  <c r="G14" i="1"/>
  <c r="B14" i="1"/>
  <c r="K6" i="1"/>
  <c r="L6" i="1"/>
  <c r="M6" i="1"/>
  <c r="N6" i="1"/>
  <c r="O6" i="1"/>
  <c r="J6" i="1"/>
  <c r="C6" i="1"/>
  <c r="D6" i="1"/>
  <c r="E6" i="1"/>
  <c r="F6" i="1"/>
  <c r="G6" i="1"/>
  <c r="B6" i="1"/>
</calcChain>
</file>

<file path=xl/sharedStrings.xml><?xml version="1.0" encoding="utf-8"?>
<sst xmlns="http://schemas.openxmlformats.org/spreadsheetml/2006/main" count="56" uniqueCount="14">
  <si>
    <t xml:space="preserve">All augmentations, 256x256 input size, validation set accuracies </t>
  </si>
  <si>
    <t>Number of conv. layers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</si>
  <si>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run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</si>
  <si>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run</t>
    </r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</si>
  <si>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run</t>
    </r>
  </si>
  <si>
    <t>Means</t>
  </si>
  <si>
    <t xml:space="preserve">All augmentations, 256x256 input size, test set accuracies </t>
  </si>
  <si>
    <t>Uncertainty</t>
  </si>
  <si>
    <t xml:space="preserve">Flip augmentations, 256x256 input size, validation set accuracies </t>
  </si>
  <si>
    <t xml:space="preserve">Flip augmentations, 256x256 input size, test set accuracies </t>
  </si>
  <si>
    <t xml:space="preserve">All augmentations, 128x128 input size, validation set accuracies </t>
  </si>
  <si>
    <t xml:space="preserve">All augmentations, 128x128 input size, test set accuracies </t>
  </si>
  <si>
    <t xml:space="preserve">Flip augmentations, 128x128 input size, validation set accuracies </t>
  </si>
  <si>
    <t xml:space="preserve">Flip augmentations, 128x128 input size, test set accuracies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</si>
</sst>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" fontId="0" fillId="0" borderId="0" xfId="0" applyNumberFormat="1"/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DED1-D947-4226-BE55-D13C8253A2ED}">
  <dimension ref="A1:O31"/>
  <sheetViews>
    <sheetView tabSelected="1" workbookViewId="0">
      <selection activeCell="J31" sqref="J31:O31"/>
    </sheetView>
  </sheetViews>
  <sheetFormatPr defaultRowHeight="15" x14ac:dyDescent="0.25"/>
  <cols>
    <col min="1" max="1" width="22" customWidth="1"/>
    <col min="2" max="2" width="11.85546875" bestFit="1" customWidth="1"/>
    <col min="3" max="7" width="10.5703125" bestFit="1" customWidth="1"/>
    <col min="9" max="9" width="21.85546875" customWidth="1"/>
    <col min="10" max="10" width="11.85546875" bestFit="1" customWidth="1"/>
    <col min="11" max="15" width="10.5703125" bestFit="1" customWidth="1"/>
  </cols>
  <sheetData>
    <row r="1" spans="1:15" ht="15.75" thickBot="1" x14ac:dyDescent="0.3">
      <c r="A1" s="10" t="s">
        <v>0</v>
      </c>
      <c r="B1" s="11"/>
      <c r="C1" s="11"/>
      <c r="D1" s="11"/>
      <c r="E1" s="11"/>
      <c r="F1" s="11"/>
      <c r="G1" s="12"/>
      <c r="I1" s="10" t="s">
        <v>6</v>
      </c>
      <c r="J1" s="11"/>
      <c r="K1" s="11"/>
      <c r="L1" s="11"/>
      <c r="M1" s="11"/>
      <c r="N1" s="11"/>
      <c r="O1" s="12"/>
    </row>
    <row r="2" spans="1:15" ht="18" customHeight="1" thickBot="1" x14ac:dyDescent="0.3">
      <c r="A2" s="1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I2" s="1" t="s">
        <v>1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</row>
    <row r="3" spans="1:15" ht="18" thickBot="1" x14ac:dyDescent="0.3">
      <c r="A3" s="1" t="s">
        <v>2</v>
      </c>
      <c r="B3" s="2">
        <v>85.53</v>
      </c>
      <c r="C3" s="2">
        <v>82.46</v>
      </c>
      <c r="D3" s="2">
        <v>85.47</v>
      </c>
      <c r="E3" s="2">
        <v>89.75</v>
      </c>
      <c r="F3" s="2">
        <v>89.75</v>
      </c>
      <c r="G3" s="2">
        <v>93.86</v>
      </c>
      <c r="I3" s="1" t="s">
        <v>2</v>
      </c>
      <c r="J3" s="2">
        <v>90.15</v>
      </c>
      <c r="K3" s="2">
        <v>95.55</v>
      </c>
      <c r="L3" s="2">
        <v>79.27</v>
      </c>
      <c r="M3" s="2">
        <v>87.06</v>
      </c>
      <c r="N3" s="2">
        <v>82.13</v>
      </c>
      <c r="O3" s="2">
        <v>86.37</v>
      </c>
    </row>
    <row r="4" spans="1:15" ht="18" thickBot="1" x14ac:dyDescent="0.3">
      <c r="A4" s="1" t="s">
        <v>3</v>
      </c>
      <c r="B4" s="3">
        <v>88.14</v>
      </c>
      <c r="C4" s="3">
        <v>87.44</v>
      </c>
      <c r="D4" s="3">
        <v>89.53</v>
      </c>
      <c r="E4" s="3">
        <v>88.14</v>
      </c>
      <c r="F4" s="3">
        <v>97.51</v>
      </c>
      <c r="G4" s="3">
        <v>92.07</v>
      </c>
      <c r="I4" s="1" t="s">
        <v>3</v>
      </c>
      <c r="J4" s="3">
        <v>91.78</v>
      </c>
      <c r="K4" s="3">
        <v>81.25</v>
      </c>
      <c r="L4" s="3">
        <v>78.36</v>
      </c>
      <c r="M4" s="3">
        <v>83.22</v>
      </c>
      <c r="N4" s="3">
        <v>81.83</v>
      </c>
      <c r="O4" s="3">
        <v>91.2</v>
      </c>
    </row>
    <row r="5" spans="1:15" ht="18" thickBot="1" x14ac:dyDescent="0.3">
      <c r="A5" s="1" t="s">
        <v>4</v>
      </c>
      <c r="B5" s="3">
        <v>85.07</v>
      </c>
      <c r="C5" s="3">
        <v>86.46</v>
      </c>
      <c r="D5" s="3">
        <v>87.44</v>
      </c>
      <c r="E5" s="3">
        <v>86.23</v>
      </c>
      <c r="F5" s="3">
        <v>91.78</v>
      </c>
      <c r="G5" s="3">
        <v>96.76</v>
      </c>
      <c r="I5" s="1" t="s">
        <v>4</v>
      </c>
      <c r="J5" s="3">
        <v>90.28</v>
      </c>
      <c r="K5" s="3">
        <v>93.98</v>
      </c>
      <c r="L5" s="3">
        <v>78.47</v>
      </c>
      <c r="M5" s="3">
        <v>84.72</v>
      </c>
      <c r="N5" s="3">
        <v>82.41</v>
      </c>
      <c r="O5" s="3">
        <v>87.27</v>
      </c>
    </row>
    <row r="6" spans="1:15" ht="18" customHeight="1" thickBot="1" x14ac:dyDescent="0.3">
      <c r="A6" s="1" t="s">
        <v>5</v>
      </c>
      <c r="B6" s="7">
        <f>AVERAGE(B3:B5)</f>
        <v>86.24666666666667</v>
      </c>
      <c r="C6" s="7">
        <f t="shared" ref="C6:G6" si="0">AVERAGE(C3:C5)</f>
        <v>85.453333333333319</v>
      </c>
      <c r="D6" s="7">
        <f t="shared" si="0"/>
        <v>87.48</v>
      </c>
      <c r="E6" s="7">
        <f t="shared" si="0"/>
        <v>88.04</v>
      </c>
      <c r="F6" s="7">
        <f t="shared" si="0"/>
        <v>93.013333333333321</v>
      </c>
      <c r="G6" s="7">
        <f t="shared" si="0"/>
        <v>94.23</v>
      </c>
      <c r="H6" s="5"/>
      <c r="I6" s="6" t="s">
        <v>5</v>
      </c>
      <c r="J6" s="7">
        <f>AVERAGE(J3:J5)</f>
        <v>90.736666666666679</v>
      </c>
      <c r="K6" s="7">
        <f t="shared" ref="K6:O6" si="1">AVERAGE(K3:K5)</f>
        <v>90.26</v>
      </c>
      <c r="L6" s="7">
        <f t="shared" si="1"/>
        <v>78.7</v>
      </c>
      <c r="M6" s="7">
        <f t="shared" si="1"/>
        <v>85</v>
      </c>
      <c r="N6" s="7">
        <f t="shared" si="1"/>
        <v>82.123333333333321</v>
      </c>
      <c r="O6" s="7">
        <f t="shared" si="1"/>
        <v>88.279999999999987</v>
      </c>
    </row>
    <row r="7" spans="1:15" ht="18" customHeight="1" thickBot="1" x14ac:dyDescent="0.3">
      <c r="A7" s="4" t="s">
        <v>7</v>
      </c>
      <c r="B7" s="9">
        <f>(MAX(B3:B5)-MIN(B3:B5))/2</f>
        <v>1.5350000000000037</v>
      </c>
      <c r="C7" s="9">
        <f t="shared" ref="C7:G7" si="2">(MAX(C3:C5)-MIN(C3:C5))/2</f>
        <v>2.490000000000002</v>
      </c>
      <c r="D7" s="9">
        <f t="shared" si="2"/>
        <v>2.0300000000000011</v>
      </c>
      <c r="E7" s="9">
        <f t="shared" si="2"/>
        <v>1.759999999999998</v>
      </c>
      <c r="F7" s="9">
        <f t="shared" si="2"/>
        <v>3.8800000000000026</v>
      </c>
      <c r="G7" s="9">
        <f t="shared" si="2"/>
        <v>2.345000000000006</v>
      </c>
      <c r="H7" s="5"/>
      <c r="I7" s="8" t="s">
        <v>7</v>
      </c>
      <c r="J7" s="9">
        <f>(MAX(J3:J5)-MIN(J3:J5))/2</f>
        <v>0.81499999999999773</v>
      </c>
      <c r="K7" s="9">
        <f t="shared" ref="K7:O7" si="3">(MAX(K3:K5)-MIN(K3:K5))/2</f>
        <v>7.1499999999999986</v>
      </c>
      <c r="L7" s="9">
        <f t="shared" si="3"/>
        <v>0.45499999999999829</v>
      </c>
      <c r="M7" s="9">
        <f t="shared" si="3"/>
        <v>1.9200000000000017</v>
      </c>
      <c r="N7" s="9">
        <f t="shared" si="3"/>
        <v>0.28999999999999915</v>
      </c>
      <c r="O7" s="9">
        <f t="shared" si="3"/>
        <v>2.4149999999999991</v>
      </c>
    </row>
    <row r="8" spans="1:15" ht="15.75" thickBot="1" x14ac:dyDescent="0.3"/>
    <row r="9" spans="1:15" ht="15.75" customHeight="1" thickBot="1" x14ac:dyDescent="0.3">
      <c r="A9" s="10" t="s">
        <v>8</v>
      </c>
      <c r="B9" s="11"/>
      <c r="C9" s="11"/>
      <c r="D9" s="11"/>
      <c r="E9" s="11"/>
      <c r="F9" s="11"/>
      <c r="G9" s="12"/>
      <c r="I9" s="10" t="s">
        <v>9</v>
      </c>
      <c r="J9" s="11"/>
      <c r="K9" s="11"/>
      <c r="L9" s="11"/>
      <c r="M9" s="11"/>
      <c r="N9" s="11"/>
      <c r="O9" s="12"/>
    </row>
    <row r="10" spans="1:15" ht="15.75" thickBot="1" x14ac:dyDescent="0.3">
      <c r="A10" s="1" t="s">
        <v>1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I10" s="1" t="s">
        <v>1</v>
      </c>
      <c r="J10" s="2">
        <v>1</v>
      </c>
      <c r="K10" s="2">
        <v>2</v>
      </c>
      <c r="L10" s="2">
        <v>3</v>
      </c>
      <c r="M10" s="2">
        <v>4</v>
      </c>
      <c r="N10" s="2">
        <v>5</v>
      </c>
      <c r="O10" s="2">
        <v>6</v>
      </c>
    </row>
    <row r="11" spans="1:15" ht="18" thickBot="1" x14ac:dyDescent="0.3">
      <c r="A11" s="1" t="s">
        <v>2</v>
      </c>
      <c r="B11" s="2">
        <v>86.4</v>
      </c>
      <c r="C11" s="2">
        <v>85.59</v>
      </c>
      <c r="D11" s="2">
        <v>94.33</v>
      </c>
      <c r="E11" s="2">
        <v>88.72</v>
      </c>
      <c r="F11" s="2">
        <v>92.65</v>
      </c>
      <c r="G11" s="2">
        <v>97.86</v>
      </c>
      <c r="I11" s="1" t="s">
        <v>2</v>
      </c>
      <c r="J11" s="2">
        <v>86.71</v>
      </c>
      <c r="K11" s="2">
        <v>85.91</v>
      </c>
      <c r="L11" s="2">
        <v>87.86</v>
      </c>
      <c r="M11" s="2">
        <v>92.1</v>
      </c>
      <c r="N11" s="2">
        <v>90.15</v>
      </c>
      <c r="O11" s="2">
        <v>94.5</v>
      </c>
    </row>
    <row r="12" spans="1:15" ht="18" thickBot="1" x14ac:dyDescent="0.3">
      <c r="A12" s="1" t="s">
        <v>3</v>
      </c>
      <c r="B12" s="3">
        <v>88.48</v>
      </c>
      <c r="C12" s="3">
        <v>83.56</v>
      </c>
      <c r="D12" s="3">
        <v>92.65</v>
      </c>
      <c r="E12" s="3">
        <v>86.57</v>
      </c>
      <c r="F12" s="3">
        <v>93.34</v>
      </c>
      <c r="G12" s="3">
        <v>91.96</v>
      </c>
      <c r="I12" s="1" t="s">
        <v>3</v>
      </c>
      <c r="J12" s="3">
        <v>89</v>
      </c>
      <c r="K12" s="3">
        <v>94.33</v>
      </c>
      <c r="L12" s="3">
        <v>88.19</v>
      </c>
      <c r="M12" s="3">
        <v>86.46</v>
      </c>
      <c r="N12" s="3">
        <v>86.69</v>
      </c>
      <c r="O12" s="3">
        <v>84.49</v>
      </c>
    </row>
    <row r="13" spans="1:15" ht="18" thickBot="1" x14ac:dyDescent="0.3">
      <c r="A13" s="1" t="s">
        <v>4</v>
      </c>
      <c r="B13" s="3">
        <v>85.13</v>
      </c>
      <c r="C13" s="3">
        <v>81.13</v>
      </c>
      <c r="D13" s="3">
        <v>91.44</v>
      </c>
      <c r="E13" s="3">
        <v>86.92</v>
      </c>
      <c r="F13" s="3">
        <v>94.85</v>
      </c>
      <c r="G13" s="3">
        <v>86.34</v>
      </c>
      <c r="I13" s="1" t="s">
        <v>4</v>
      </c>
      <c r="J13" s="3">
        <v>97.57</v>
      </c>
      <c r="K13" s="3">
        <v>94.21</v>
      </c>
      <c r="L13" s="3">
        <v>80.900000000000006</v>
      </c>
      <c r="M13" s="3">
        <v>81.37</v>
      </c>
      <c r="N13" s="3">
        <v>95.83</v>
      </c>
      <c r="O13" s="3">
        <v>89.47</v>
      </c>
    </row>
    <row r="14" spans="1:15" ht="15.75" thickBot="1" x14ac:dyDescent="0.3">
      <c r="A14" s="1" t="s">
        <v>5</v>
      </c>
      <c r="B14" s="7">
        <f>AVERAGE(B11:B13)</f>
        <v>86.67</v>
      </c>
      <c r="C14" s="7">
        <f t="shared" ref="C14:G14" si="4">AVERAGE(C11:C13)</f>
        <v>83.426666666666662</v>
      </c>
      <c r="D14" s="7">
        <f t="shared" si="4"/>
        <v>92.806666666666672</v>
      </c>
      <c r="E14" s="7">
        <f t="shared" si="4"/>
        <v>87.403333333333322</v>
      </c>
      <c r="F14" s="7">
        <f t="shared" si="4"/>
        <v>93.613333333333344</v>
      </c>
      <c r="G14" s="7">
        <f t="shared" si="4"/>
        <v>92.053333333333327</v>
      </c>
      <c r="H14" s="5"/>
      <c r="I14" s="6" t="s">
        <v>5</v>
      </c>
      <c r="J14" s="7">
        <f>AVERAGE(J11:J13)</f>
        <v>91.09333333333332</v>
      </c>
      <c r="K14" s="7">
        <f t="shared" ref="K14:O14" si="5">AVERAGE(K11:K13)</f>
        <v>91.483333333333334</v>
      </c>
      <c r="L14" s="7">
        <f t="shared" si="5"/>
        <v>85.65000000000002</v>
      </c>
      <c r="M14" s="7">
        <f t="shared" si="5"/>
        <v>86.643333333333331</v>
      </c>
      <c r="N14" s="7">
        <f t="shared" si="5"/>
        <v>90.89</v>
      </c>
      <c r="O14" s="7">
        <f t="shared" si="5"/>
        <v>89.486666666666679</v>
      </c>
    </row>
    <row r="15" spans="1:15" ht="15.75" thickBot="1" x14ac:dyDescent="0.3">
      <c r="A15" s="1" t="s">
        <v>7</v>
      </c>
      <c r="B15" s="7">
        <f>(MAX(B11:B13)-MIN(B11:B13))/2</f>
        <v>1.6750000000000043</v>
      </c>
      <c r="C15" s="7">
        <f t="shared" ref="C15:G15" si="6">(MAX(C11:C13)-MIN(C11:C13))/2</f>
        <v>2.230000000000004</v>
      </c>
      <c r="D15" s="7">
        <f t="shared" si="6"/>
        <v>1.4450000000000003</v>
      </c>
      <c r="E15" s="7">
        <f t="shared" si="6"/>
        <v>1.0750000000000028</v>
      </c>
      <c r="F15" s="7">
        <f t="shared" si="6"/>
        <v>1.0999999999999943</v>
      </c>
      <c r="G15" s="7">
        <f t="shared" si="6"/>
        <v>5.759999999999998</v>
      </c>
      <c r="H15" s="5"/>
      <c r="I15" s="6" t="s">
        <v>7</v>
      </c>
      <c r="J15" s="7">
        <f>(MAX(J11:J13)-MIN(J11:J13))/2</f>
        <v>5.43</v>
      </c>
      <c r="K15" s="7">
        <f t="shared" ref="K15:O15" si="7">(MAX(K11:K13)-MIN(K11:K13))/2</f>
        <v>4.2100000000000009</v>
      </c>
      <c r="L15" s="7">
        <f t="shared" si="7"/>
        <v>3.644999999999996</v>
      </c>
      <c r="M15" s="7">
        <f t="shared" si="7"/>
        <v>5.3649999999999949</v>
      </c>
      <c r="N15" s="7">
        <f t="shared" si="7"/>
        <v>4.57</v>
      </c>
      <c r="O15" s="7">
        <f t="shared" si="7"/>
        <v>5.0050000000000026</v>
      </c>
    </row>
    <row r="16" spans="1:15" ht="15.75" thickBot="1" x14ac:dyDescent="0.3"/>
    <row r="17" spans="1:15" ht="15.75" customHeight="1" thickBot="1" x14ac:dyDescent="0.3">
      <c r="A17" s="10" t="s">
        <v>10</v>
      </c>
      <c r="B17" s="11"/>
      <c r="C17" s="11"/>
      <c r="D17" s="11"/>
      <c r="E17" s="11"/>
      <c r="F17" s="11"/>
      <c r="G17" s="12"/>
      <c r="I17" s="10" t="s">
        <v>11</v>
      </c>
      <c r="J17" s="11"/>
      <c r="K17" s="11"/>
      <c r="L17" s="11"/>
      <c r="M17" s="11"/>
      <c r="N17" s="11"/>
      <c r="O17" s="12"/>
    </row>
    <row r="18" spans="1:15" ht="15.75" thickBot="1" x14ac:dyDescent="0.3">
      <c r="A18" s="1" t="s">
        <v>1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I18" s="1" t="s">
        <v>1</v>
      </c>
      <c r="J18" s="2">
        <v>1</v>
      </c>
      <c r="K18" s="2">
        <v>2</v>
      </c>
      <c r="L18" s="2">
        <v>3</v>
      </c>
      <c r="M18" s="2">
        <v>4</v>
      </c>
      <c r="N18" s="2">
        <v>5</v>
      </c>
      <c r="O18" s="2">
        <v>6</v>
      </c>
    </row>
    <row r="19" spans="1:15" ht="18" thickBot="1" x14ac:dyDescent="0.3">
      <c r="A19" s="1" t="s">
        <v>2</v>
      </c>
      <c r="B19" s="3">
        <v>82.06</v>
      </c>
      <c r="C19" s="3">
        <v>86.63</v>
      </c>
      <c r="D19" s="3">
        <v>84.32</v>
      </c>
      <c r="E19" s="3">
        <v>93.34</v>
      </c>
      <c r="F19" s="3">
        <v>91.32</v>
      </c>
      <c r="G19" s="3">
        <v>91.09</v>
      </c>
      <c r="I19" s="1" t="s">
        <v>2</v>
      </c>
      <c r="J19" s="3">
        <v>83.56</v>
      </c>
      <c r="K19" s="3">
        <v>86.69</v>
      </c>
      <c r="L19" s="3">
        <v>90.39</v>
      </c>
      <c r="M19" s="3">
        <v>80.900000000000006</v>
      </c>
      <c r="N19" s="3">
        <v>76.39</v>
      </c>
      <c r="O19" s="3">
        <v>74.42</v>
      </c>
    </row>
    <row r="20" spans="1:15" ht="18" thickBot="1" x14ac:dyDescent="0.3">
      <c r="A20" s="1" t="s">
        <v>3</v>
      </c>
      <c r="B20" s="3">
        <v>88.37</v>
      </c>
      <c r="C20" s="3">
        <v>88.54</v>
      </c>
      <c r="D20" s="3">
        <v>88.95</v>
      </c>
      <c r="E20" s="3">
        <v>90.16</v>
      </c>
      <c r="F20" s="3">
        <v>95.49</v>
      </c>
      <c r="G20" s="3">
        <v>93</v>
      </c>
      <c r="I20" s="1" t="s">
        <v>3</v>
      </c>
      <c r="J20" s="3">
        <v>88.43</v>
      </c>
      <c r="K20" s="3">
        <v>82.64</v>
      </c>
      <c r="L20" s="3">
        <v>75.69</v>
      </c>
      <c r="M20" s="3">
        <v>81.02</v>
      </c>
      <c r="N20" s="3">
        <v>79.75</v>
      </c>
      <c r="O20" s="3">
        <v>76.849999999999994</v>
      </c>
    </row>
    <row r="21" spans="1:15" ht="18" thickBot="1" x14ac:dyDescent="0.3">
      <c r="A21" s="1" t="s">
        <v>4</v>
      </c>
      <c r="B21" s="3">
        <v>90.34</v>
      </c>
      <c r="C21" s="3">
        <v>84.14</v>
      </c>
      <c r="D21" s="3">
        <v>87.96</v>
      </c>
      <c r="E21" s="3">
        <v>89.93</v>
      </c>
      <c r="F21" s="3">
        <v>93.06</v>
      </c>
      <c r="G21" s="3">
        <v>94.5</v>
      </c>
      <c r="I21" s="1" t="s">
        <v>4</v>
      </c>
      <c r="J21" s="3">
        <v>90.39</v>
      </c>
      <c r="K21" s="3">
        <v>93.87</v>
      </c>
      <c r="L21" s="3">
        <v>89.24</v>
      </c>
      <c r="M21" s="3">
        <v>85.3</v>
      </c>
      <c r="N21" s="3">
        <v>78.47</v>
      </c>
      <c r="O21" s="3">
        <v>89.12</v>
      </c>
    </row>
    <row r="22" spans="1:15" ht="15.75" thickBot="1" x14ac:dyDescent="0.3">
      <c r="A22" s="1" t="s">
        <v>5</v>
      </c>
      <c r="B22" s="7">
        <f>AVERAGE(B19:B21)</f>
        <v>86.923333333333332</v>
      </c>
      <c r="C22" s="7">
        <f t="shared" ref="C22:F22" si="8">AVERAGE(C19:C21)</f>
        <v>86.436666666666667</v>
      </c>
      <c r="D22" s="7">
        <f t="shared" si="8"/>
        <v>87.076666666666654</v>
      </c>
      <c r="E22" s="7">
        <f t="shared" si="8"/>
        <v>91.143333333333331</v>
      </c>
      <c r="F22" s="7">
        <f t="shared" si="8"/>
        <v>93.29</v>
      </c>
      <c r="G22" s="7">
        <f>AVERAGE(G19:G21)</f>
        <v>92.863333333333344</v>
      </c>
      <c r="H22" s="5"/>
      <c r="I22" s="6" t="s">
        <v>5</v>
      </c>
      <c r="J22" s="7">
        <f>AVERAGE(J19:J21)</f>
        <v>87.46</v>
      </c>
      <c r="K22" s="7">
        <f t="shared" ref="K22:O22" si="9">AVERAGE(K19:K21)</f>
        <v>87.733333333333334</v>
      </c>
      <c r="L22" s="7">
        <f t="shared" si="9"/>
        <v>85.106666666666669</v>
      </c>
      <c r="M22" s="7">
        <f t="shared" si="9"/>
        <v>82.40666666666668</v>
      </c>
      <c r="N22" s="7">
        <f t="shared" si="9"/>
        <v>78.203333333333333</v>
      </c>
      <c r="O22" s="7">
        <f t="shared" si="9"/>
        <v>80.13</v>
      </c>
    </row>
    <row r="23" spans="1:15" ht="15.75" thickBot="1" x14ac:dyDescent="0.3">
      <c r="A23" s="1" t="s">
        <v>7</v>
      </c>
      <c r="B23" s="7">
        <f>(MAX(B19:B21)-MIN(B19:B21))/2</f>
        <v>4.1400000000000006</v>
      </c>
      <c r="C23" s="7">
        <f t="shared" ref="C23:G23" si="10">(MAX(C19:C21)-MIN(C19:C21))/2</f>
        <v>2.2000000000000028</v>
      </c>
      <c r="D23" s="7">
        <f t="shared" si="10"/>
        <v>2.3150000000000048</v>
      </c>
      <c r="E23" s="7">
        <f t="shared" si="10"/>
        <v>1.7049999999999983</v>
      </c>
      <c r="F23" s="7">
        <f t="shared" si="10"/>
        <v>2.0850000000000009</v>
      </c>
      <c r="G23" s="7">
        <f t="shared" si="10"/>
        <v>1.7049999999999983</v>
      </c>
      <c r="H23" s="5"/>
      <c r="I23" s="6" t="s">
        <v>7</v>
      </c>
      <c r="J23" s="7">
        <f>(MAX(J19:J21)-MIN(J19:J21))/2</f>
        <v>3.4149999999999991</v>
      </c>
      <c r="K23" s="7">
        <f t="shared" ref="K23:O23" si="11">(MAX(K19:K21)-MIN(K19:K21))/2</f>
        <v>5.615000000000002</v>
      </c>
      <c r="L23" s="7">
        <f t="shared" si="11"/>
        <v>7.3500000000000014</v>
      </c>
      <c r="M23" s="7">
        <f t="shared" si="11"/>
        <v>2.1999999999999957</v>
      </c>
      <c r="N23" s="7">
        <f t="shared" si="11"/>
        <v>1.6799999999999997</v>
      </c>
      <c r="O23" s="7">
        <f t="shared" si="11"/>
        <v>7.3500000000000014</v>
      </c>
    </row>
    <row r="24" spans="1:15" ht="15.75" thickBot="1" x14ac:dyDescent="0.3"/>
    <row r="25" spans="1:15" ht="15.75" customHeight="1" thickBot="1" x14ac:dyDescent="0.3">
      <c r="A25" s="10" t="s">
        <v>12</v>
      </c>
      <c r="B25" s="11"/>
      <c r="C25" s="11"/>
      <c r="D25" s="11"/>
      <c r="E25" s="11"/>
      <c r="F25" s="11"/>
      <c r="G25" s="12"/>
      <c r="I25" s="10" t="s">
        <v>13</v>
      </c>
      <c r="J25" s="11"/>
      <c r="K25" s="11"/>
      <c r="L25" s="11"/>
      <c r="M25" s="11"/>
      <c r="N25" s="11"/>
      <c r="O25" s="12"/>
    </row>
    <row r="26" spans="1:15" ht="15.75" thickBot="1" x14ac:dyDescent="0.3">
      <c r="A26" s="1" t="s">
        <v>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I26" s="1" t="s">
        <v>1</v>
      </c>
      <c r="J26" s="2">
        <v>1</v>
      </c>
      <c r="K26" s="2">
        <v>2</v>
      </c>
      <c r="L26" s="2">
        <v>3</v>
      </c>
      <c r="M26" s="2">
        <v>4</v>
      </c>
      <c r="N26" s="2">
        <v>5</v>
      </c>
      <c r="O26" s="2">
        <v>6</v>
      </c>
    </row>
    <row r="27" spans="1:15" ht="18" thickBot="1" x14ac:dyDescent="0.3">
      <c r="A27" s="1" t="s">
        <v>2</v>
      </c>
      <c r="B27" s="2">
        <v>94.1</v>
      </c>
      <c r="C27" s="2">
        <v>95.37</v>
      </c>
      <c r="D27" s="2">
        <v>95.14</v>
      </c>
      <c r="E27" s="2">
        <v>87.09</v>
      </c>
      <c r="F27" s="2">
        <v>97.28</v>
      </c>
      <c r="G27" s="2">
        <v>96.06</v>
      </c>
      <c r="I27" s="1" t="s">
        <v>2</v>
      </c>
      <c r="J27" s="2">
        <v>84.19</v>
      </c>
      <c r="K27" s="2">
        <v>86.03</v>
      </c>
      <c r="L27" s="2">
        <v>90.26</v>
      </c>
      <c r="M27" s="2">
        <v>85.45</v>
      </c>
      <c r="N27" s="2">
        <v>86.25</v>
      </c>
      <c r="O27" s="2">
        <v>80.760000000000005</v>
      </c>
    </row>
    <row r="28" spans="1:15" ht="18" thickBot="1" x14ac:dyDescent="0.3">
      <c r="A28" s="1" t="s">
        <v>3</v>
      </c>
      <c r="B28" s="3">
        <v>87.96</v>
      </c>
      <c r="C28" s="3">
        <v>87.44</v>
      </c>
      <c r="D28" s="3">
        <v>87.38</v>
      </c>
      <c r="E28" s="3">
        <v>92.19</v>
      </c>
      <c r="F28" s="3">
        <v>93</v>
      </c>
      <c r="G28" s="3">
        <v>93.23</v>
      </c>
      <c r="I28" s="1" t="s">
        <v>3</v>
      </c>
      <c r="J28" s="3">
        <v>92.59</v>
      </c>
      <c r="K28" s="3">
        <v>93.4</v>
      </c>
      <c r="L28" s="3">
        <v>96.88</v>
      </c>
      <c r="M28" s="3">
        <v>82.52</v>
      </c>
      <c r="N28" s="3">
        <v>87.96</v>
      </c>
      <c r="O28" s="3">
        <v>83.22</v>
      </c>
    </row>
    <row r="29" spans="1:15" ht="18" thickBot="1" x14ac:dyDescent="0.3">
      <c r="A29" s="1" t="s">
        <v>4</v>
      </c>
      <c r="B29" s="3">
        <v>87.73</v>
      </c>
      <c r="C29" s="3">
        <v>90.57</v>
      </c>
      <c r="D29" s="3">
        <v>95.89</v>
      </c>
      <c r="E29" s="3">
        <v>93.23</v>
      </c>
      <c r="F29" s="3">
        <v>95.95</v>
      </c>
      <c r="G29" s="3">
        <v>95.14</v>
      </c>
      <c r="I29" s="1" t="s">
        <v>4</v>
      </c>
      <c r="J29" s="3">
        <v>95.25</v>
      </c>
      <c r="K29" s="3">
        <v>90.86</v>
      </c>
      <c r="L29" s="3">
        <v>84.84</v>
      </c>
      <c r="M29" s="3">
        <v>86.11</v>
      </c>
      <c r="N29" s="3">
        <v>92.01</v>
      </c>
      <c r="O29" s="3">
        <v>86</v>
      </c>
    </row>
    <row r="30" spans="1:15" ht="15.75" thickBot="1" x14ac:dyDescent="0.3">
      <c r="A30" s="1" t="s">
        <v>5</v>
      </c>
      <c r="B30" s="7">
        <f>AVERAGE(B27:B29)</f>
        <v>89.93</v>
      </c>
      <c r="C30" s="7">
        <f t="shared" ref="C30:G30" si="12">AVERAGE(C27:C29)</f>
        <v>91.126666666666665</v>
      </c>
      <c r="D30" s="7">
        <f t="shared" si="12"/>
        <v>92.803333333333327</v>
      </c>
      <c r="E30" s="7">
        <f t="shared" si="12"/>
        <v>90.836666666666659</v>
      </c>
      <c r="F30" s="7">
        <f t="shared" si="12"/>
        <v>95.410000000000011</v>
      </c>
      <c r="G30" s="7">
        <f t="shared" si="12"/>
        <v>94.81</v>
      </c>
      <c r="H30" s="5"/>
      <c r="I30" s="6" t="s">
        <v>5</v>
      </c>
      <c r="J30" s="7">
        <f>AVERAGE(J27:J29)</f>
        <v>90.676666666666662</v>
      </c>
      <c r="K30" s="7">
        <f t="shared" ref="K30:O30" si="13">AVERAGE(K27:K29)</f>
        <v>90.096666666666678</v>
      </c>
      <c r="L30" s="7">
        <f t="shared" si="13"/>
        <v>90.660000000000011</v>
      </c>
      <c r="M30" s="7">
        <f t="shared" si="13"/>
        <v>84.693333333333328</v>
      </c>
      <c r="N30" s="7">
        <f t="shared" si="13"/>
        <v>88.74</v>
      </c>
      <c r="O30" s="7">
        <f t="shared" si="13"/>
        <v>83.326666666666668</v>
      </c>
    </row>
    <row r="31" spans="1:15" ht="15.75" thickBot="1" x14ac:dyDescent="0.3">
      <c r="A31" s="1" t="s">
        <v>7</v>
      </c>
      <c r="B31" s="7">
        <f>(MAX(B27:B29)-MIN(B27:B29))/2</f>
        <v>3.1849999999999952</v>
      </c>
      <c r="C31" s="7">
        <f t="shared" ref="C31:G31" si="14">(MAX(C27:C29)-MIN(C27:C29))/2</f>
        <v>3.9650000000000034</v>
      </c>
      <c r="D31" s="7">
        <f t="shared" si="14"/>
        <v>4.2550000000000026</v>
      </c>
      <c r="E31" s="7">
        <f t="shared" si="14"/>
        <v>3.0700000000000003</v>
      </c>
      <c r="F31" s="7">
        <f t="shared" si="14"/>
        <v>2.1400000000000006</v>
      </c>
      <c r="G31" s="7">
        <f t="shared" si="14"/>
        <v>1.4149999999999991</v>
      </c>
      <c r="H31" s="5"/>
      <c r="I31" s="6" t="s">
        <v>7</v>
      </c>
      <c r="J31" s="7">
        <f>(MAX(J27:J29)-MIN(J27:J29))/2</f>
        <v>5.5300000000000011</v>
      </c>
      <c r="K31" s="7">
        <f t="shared" ref="K31:O31" si="15">(MAX(K27:K29)-MIN(K27:K29))/2</f>
        <v>3.6850000000000023</v>
      </c>
      <c r="L31" s="7">
        <f t="shared" si="15"/>
        <v>6.019999999999996</v>
      </c>
      <c r="M31" s="7">
        <f t="shared" si="15"/>
        <v>1.7950000000000017</v>
      </c>
      <c r="N31" s="7">
        <f t="shared" si="15"/>
        <v>2.8800000000000026</v>
      </c>
      <c r="O31" s="7">
        <f t="shared" si="15"/>
        <v>2.6199999999999974</v>
      </c>
    </row>
  </sheetData>
  <mergeCells count="8">
    <mergeCell ref="A25:G25"/>
    <mergeCell ref="I25:O25"/>
    <mergeCell ref="A1:G1"/>
    <mergeCell ref="I1:O1"/>
    <mergeCell ref="A9:G9"/>
    <mergeCell ref="I9:O9"/>
    <mergeCell ref="A17:G17"/>
    <mergeCell ref="I17:O17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Heaton</dc:creator>
  <cp:lastModifiedBy>Josh Heaton</cp:lastModifiedBy>
  <dcterms:created xsi:type="dcterms:W3CDTF">2020-11-25T22:47:06Z</dcterms:created>
  <dcterms:modified xsi:type="dcterms:W3CDTF">2020-11-26T03:38:13Z</dcterms:modified>
</cp:coreProperties>
</file>