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r\Documents\"/>
    </mc:Choice>
  </mc:AlternateContent>
  <bookViews>
    <workbookView xWindow="0" yWindow="0" windowWidth="11670" windowHeight="3945"/>
  </bookViews>
  <sheets>
    <sheet name="GPP_1" sheetId="23" r:id="rId1"/>
    <sheet name="GPP_2" sheetId="27" r:id="rId2"/>
    <sheet name="MAX_1" sheetId="30" r:id="rId3"/>
    <sheet name="GPP_3" sheetId="28" r:id="rId4"/>
    <sheet name="GPP_4" sheetId="29" r:id="rId5"/>
    <sheet name="MAX_2" sheetId="31" r:id="rId6"/>
    <sheet name="SEASON_1" sheetId="32" r:id="rId7"/>
    <sheet name="SEASON_2" sheetId="33" r:id="rId8"/>
  </sheets>
  <definedNames>
    <definedName name="_xlnm.Print_Area" localSheetId="0">GPP_1!$A$1:$S$44</definedName>
    <definedName name="_xlnm.Print_Area" localSheetId="1">GPP_2!$A$1:$S$45</definedName>
    <definedName name="_xlnm.Print_Area" localSheetId="3">GPP_3!$A$1:$S$44</definedName>
    <definedName name="_xlnm.Print_Area" localSheetId="4">GPP_4!$A$1:$S$45</definedName>
    <definedName name="_xlnm.Print_Area" localSheetId="2">MAX_1!$A$1:$S$44</definedName>
    <definedName name="_xlnm.Print_Area" localSheetId="5">MAX_2!$A$1:$S$45</definedName>
    <definedName name="_xlnm.Print_Area" localSheetId="6">SEASON_1!$A$1:$S$44</definedName>
    <definedName name="_xlnm.Print_Area" localSheetId="7">SEASON_2!$A$1:$S$45</definedName>
  </definedNames>
  <calcPr calcId="162913" calcMode="manual"/>
</workbook>
</file>

<file path=xl/calcChain.xml><?xml version="1.0" encoding="utf-8"?>
<calcChain xmlns="http://schemas.openxmlformats.org/spreadsheetml/2006/main">
  <c r="H38" i="33" l="1"/>
  <c r="F38" i="33"/>
  <c r="D38" i="33"/>
  <c r="B38" i="33"/>
  <c r="H33" i="33"/>
  <c r="F33" i="33"/>
  <c r="D33" i="33"/>
  <c r="B33" i="33"/>
  <c r="R16" i="33"/>
  <c r="P16" i="33"/>
  <c r="N16" i="33"/>
  <c r="L16" i="33"/>
  <c r="R11" i="33"/>
  <c r="P11" i="33"/>
  <c r="N11" i="33"/>
  <c r="L11" i="33"/>
  <c r="H16" i="33"/>
  <c r="F16" i="33"/>
  <c r="D16" i="33"/>
  <c r="B16" i="33"/>
  <c r="H11" i="33"/>
  <c r="F11" i="33"/>
  <c r="D11" i="33"/>
  <c r="B11" i="33"/>
  <c r="H37" i="32"/>
  <c r="F37" i="32"/>
  <c r="D37" i="32"/>
  <c r="B37" i="32"/>
  <c r="H32" i="32"/>
  <c r="F32" i="32"/>
  <c r="D32" i="32"/>
  <c r="B32" i="32"/>
  <c r="R16" i="32"/>
  <c r="P16" i="32"/>
  <c r="N16" i="32"/>
  <c r="L16" i="32"/>
  <c r="H16" i="32"/>
  <c r="F16" i="32"/>
  <c r="D16" i="32"/>
  <c r="B16" i="32"/>
  <c r="R11" i="32"/>
  <c r="P11" i="32"/>
  <c r="N11" i="32"/>
  <c r="L11" i="32"/>
  <c r="H11" i="32"/>
  <c r="F11" i="32"/>
  <c r="D11" i="32"/>
  <c r="B11" i="32"/>
  <c r="H37" i="33"/>
  <c r="F37" i="33"/>
  <c r="D37" i="33"/>
  <c r="B37" i="33"/>
  <c r="H36" i="33"/>
  <c r="F36" i="33"/>
  <c r="D36" i="33"/>
  <c r="B36" i="33"/>
  <c r="H32" i="33"/>
  <c r="F32" i="33"/>
  <c r="D32" i="33"/>
  <c r="B32" i="33"/>
  <c r="H31" i="33"/>
  <c r="F31" i="33"/>
  <c r="D31" i="33"/>
  <c r="B31" i="33"/>
  <c r="R15" i="33"/>
  <c r="P15" i="33"/>
  <c r="N15" i="33"/>
  <c r="L15" i="33"/>
  <c r="H15" i="33"/>
  <c r="F15" i="33"/>
  <c r="D15" i="33"/>
  <c r="B15" i="33"/>
  <c r="R14" i="33"/>
  <c r="P14" i="33"/>
  <c r="N14" i="33"/>
  <c r="L14" i="33"/>
  <c r="H14" i="33"/>
  <c r="F14" i="33"/>
  <c r="D14" i="33"/>
  <c r="B14" i="33"/>
  <c r="R10" i="33"/>
  <c r="P10" i="33"/>
  <c r="N10" i="33"/>
  <c r="L10" i="33"/>
  <c r="H10" i="33"/>
  <c r="F10" i="33"/>
  <c r="D10" i="33"/>
  <c r="B10" i="33"/>
  <c r="R9" i="33"/>
  <c r="P9" i="33"/>
  <c r="N9" i="33"/>
  <c r="L9" i="33"/>
  <c r="H9" i="33"/>
  <c r="F9" i="33"/>
  <c r="D9" i="33"/>
  <c r="B9" i="33"/>
  <c r="H36" i="32"/>
  <c r="F36" i="32"/>
  <c r="D36" i="32"/>
  <c r="B36" i="32"/>
  <c r="H35" i="32"/>
  <c r="F35" i="32"/>
  <c r="D35" i="32"/>
  <c r="B35" i="32"/>
  <c r="H31" i="32"/>
  <c r="F31" i="32"/>
  <c r="D31" i="32"/>
  <c r="B31" i="32"/>
  <c r="H30" i="32"/>
  <c r="F30" i="32"/>
  <c r="D30" i="32"/>
  <c r="B30" i="32"/>
  <c r="R15" i="32"/>
  <c r="P15" i="32"/>
  <c r="N15" i="32"/>
  <c r="L15" i="32"/>
  <c r="H15" i="32"/>
  <c r="F15" i="32"/>
  <c r="D15" i="32"/>
  <c r="B15" i="32"/>
  <c r="R14" i="32"/>
  <c r="P14" i="32"/>
  <c r="N14" i="32"/>
  <c r="L14" i="32"/>
  <c r="H14" i="32"/>
  <c r="F14" i="32"/>
  <c r="D14" i="32"/>
  <c r="B14" i="32"/>
  <c r="R10" i="32"/>
  <c r="P10" i="32"/>
  <c r="N10" i="32"/>
  <c r="L10" i="32"/>
  <c r="H10" i="32"/>
  <c r="F10" i="32"/>
  <c r="D10" i="32"/>
  <c r="B10" i="32"/>
  <c r="R9" i="32"/>
  <c r="P9" i="32"/>
  <c r="N9" i="32"/>
  <c r="L9" i="32"/>
  <c r="H9" i="32"/>
  <c r="F9" i="32"/>
  <c r="D9" i="32"/>
  <c r="B9" i="32"/>
  <c r="R16" i="31"/>
  <c r="R15" i="31"/>
  <c r="R14" i="31"/>
  <c r="R11" i="31"/>
  <c r="R10" i="31"/>
  <c r="R9" i="31"/>
  <c r="P16" i="31"/>
  <c r="P15" i="31"/>
  <c r="P14" i="31"/>
  <c r="P11" i="31"/>
  <c r="P10" i="31"/>
  <c r="P9" i="31"/>
  <c r="H16" i="31"/>
  <c r="H15" i="31"/>
  <c r="H14" i="31"/>
  <c r="H11" i="31"/>
  <c r="H10" i="31"/>
  <c r="H9" i="31"/>
  <c r="F16" i="31"/>
  <c r="F15" i="31"/>
  <c r="F14" i="31"/>
  <c r="F11" i="31"/>
  <c r="F10" i="31"/>
  <c r="F9" i="31"/>
  <c r="H39" i="31"/>
  <c r="H38" i="31"/>
  <c r="H37" i="31"/>
  <c r="H34" i="31"/>
  <c r="H33" i="31"/>
  <c r="H32" i="31"/>
  <c r="F39" i="31"/>
  <c r="F38" i="31"/>
  <c r="F37" i="31"/>
  <c r="F34" i="31"/>
  <c r="F33" i="31"/>
  <c r="F32" i="31"/>
  <c r="D39" i="31"/>
  <c r="D38" i="31"/>
  <c r="D37" i="31"/>
  <c r="D34" i="31"/>
  <c r="D33" i="31"/>
  <c r="D32" i="31"/>
  <c r="N16" i="31"/>
  <c r="N15" i="31"/>
  <c r="N14" i="31"/>
  <c r="N11" i="31"/>
  <c r="N10" i="31"/>
  <c r="N9" i="31"/>
  <c r="D16" i="31"/>
  <c r="D15" i="31"/>
  <c r="D14" i="31"/>
  <c r="D11" i="31"/>
  <c r="D10" i="31"/>
  <c r="D9" i="31"/>
  <c r="B39" i="31"/>
  <c r="B38" i="31"/>
  <c r="B37" i="31"/>
  <c r="B34" i="31"/>
  <c r="B33" i="31"/>
  <c r="B32" i="31"/>
  <c r="B16" i="31"/>
  <c r="B15" i="31"/>
  <c r="B14" i="31"/>
  <c r="B11" i="31"/>
  <c r="B10" i="31"/>
  <c r="B9" i="31"/>
  <c r="L16" i="31"/>
  <c r="L15" i="31"/>
  <c r="L14" i="31"/>
  <c r="L11" i="31"/>
  <c r="L10" i="31"/>
  <c r="L9" i="31"/>
  <c r="B40" i="29"/>
  <c r="B39" i="29"/>
  <c r="B38" i="29"/>
  <c r="B37" i="29"/>
  <c r="B35" i="29"/>
  <c r="B34" i="29"/>
  <c r="B33" i="29"/>
  <c r="B32" i="29"/>
  <c r="B17" i="29"/>
  <c r="B16" i="29"/>
  <c r="B15" i="29"/>
  <c r="B14" i="29"/>
  <c r="B12" i="29"/>
  <c r="B11" i="29"/>
  <c r="B10" i="29"/>
  <c r="B9" i="29"/>
  <c r="L17" i="29"/>
  <c r="L16" i="29"/>
  <c r="L15" i="29"/>
  <c r="L14" i="29"/>
  <c r="L12" i="29"/>
  <c r="L11" i="29"/>
  <c r="L10" i="29"/>
  <c r="L9" i="29"/>
  <c r="B39" i="28"/>
  <c r="B38" i="28"/>
  <c r="B37" i="28"/>
  <c r="B36" i="28"/>
  <c r="B34" i="28"/>
  <c r="B33" i="28"/>
  <c r="B32" i="28"/>
  <c r="B31" i="28"/>
  <c r="L17" i="28"/>
  <c r="L16" i="28"/>
  <c r="L15" i="28"/>
  <c r="L14" i="28"/>
  <c r="L12" i="28"/>
  <c r="L11" i="28"/>
  <c r="L10" i="28"/>
  <c r="L9" i="28"/>
  <c r="B17" i="28"/>
  <c r="B16" i="28"/>
  <c r="B15" i="28"/>
  <c r="B14" i="28"/>
  <c r="B12" i="28"/>
  <c r="B11" i="28"/>
  <c r="B10" i="28"/>
  <c r="B9" i="28"/>
  <c r="H38" i="30"/>
  <c r="H37" i="30"/>
  <c r="H36" i="30"/>
  <c r="F38" i="30"/>
  <c r="F37" i="30"/>
  <c r="F36" i="30"/>
  <c r="H33" i="30"/>
  <c r="H32" i="30"/>
  <c r="H31" i="30"/>
  <c r="F33" i="30"/>
  <c r="F32" i="30"/>
  <c r="F31" i="30"/>
  <c r="D38" i="30"/>
  <c r="D37" i="30"/>
  <c r="D36" i="30"/>
  <c r="D33" i="30"/>
  <c r="D32" i="30"/>
  <c r="D31" i="30"/>
  <c r="B38" i="30"/>
  <c r="B37" i="30"/>
  <c r="B36" i="30"/>
  <c r="B33" i="30"/>
  <c r="B32" i="30"/>
  <c r="B31" i="30"/>
  <c r="R16" i="30"/>
  <c r="R15" i="30"/>
  <c r="R14" i="30"/>
  <c r="R11" i="30"/>
  <c r="R10" i="30"/>
  <c r="R9" i="30"/>
  <c r="P16" i="30"/>
  <c r="P15" i="30"/>
  <c r="P14" i="30"/>
  <c r="P11" i="30"/>
  <c r="P10" i="30"/>
  <c r="P9" i="30"/>
  <c r="N16" i="30"/>
  <c r="N15" i="30"/>
  <c r="N14" i="30"/>
  <c r="N11" i="30"/>
  <c r="N10" i="30"/>
  <c r="N9" i="30"/>
  <c r="L16" i="30"/>
  <c r="L15" i="30"/>
  <c r="L14" i="30"/>
  <c r="L11" i="30"/>
  <c r="L10" i="30"/>
  <c r="L9" i="30"/>
  <c r="H16" i="30"/>
  <c r="H15" i="30"/>
  <c r="H14" i="30"/>
  <c r="H11" i="30"/>
  <c r="H10" i="30"/>
  <c r="H9" i="30"/>
  <c r="F16" i="30"/>
  <c r="F15" i="30"/>
  <c r="F14" i="30"/>
  <c r="F11" i="30"/>
  <c r="F10" i="30"/>
  <c r="F9" i="30"/>
  <c r="D16" i="30"/>
  <c r="D15" i="30"/>
  <c r="D14" i="30"/>
  <c r="D11" i="30"/>
  <c r="D10" i="30"/>
  <c r="D9" i="30"/>
  <c r="B16" i="30"/>
  <c r="B15" i="30"/>
  <c r="B14" i="30"/>
  <c r="B11" i="30"/>
  <c r="B10" i="30"/>
  <c r="B9" i="30"/>
  <c r="B40" i="27"/>
  <c r="B39" i="27"/>
  <c r="B38" i="27"/>
  <c r="B37" i="27"/>
  <c r="B35" i="27"/>
  <c r="B34" i="27"/>
  <c r="B33" i="27"/>
  <c r="B32" i="27"/>
  <c r="L17" i="27"/>
  <c r="L16" i="27"/>
  <c r="L15" i="27"/>
  <c r="L14" i="27"/>
  <c r="L12" i="27"/>
  <c r="L11" i="27"/>
  <c r="L10" i="27"/>
  <c r="L9" i="27"/>
  <c r="B17" i="27"/>
  <c r="B16" i="27"/>
  <c r="B15" i="27"/>
  <c r="B14" i="27"/>
  <c r="B12" i="27"/>
  <c r="B11" i="27"/>
  <c r="B10" i="27"/>
  <c r="B9" i="27"/>
  <c r="B39" i="23"/>
  <c r="B38" i="23"/>
  <c r="B37" i="23"/>
  <c r="B36" i="23"/>
  <c r="B34" i="23"/>
  <c r="B33" i="23"/>
  <c r="B32" i="23"/>
  <c r="B31" i="23"/>
  <c r="L17" i="23"/>
  <c r="L16" i="23"/>
  <c r="L15" i="23"/>
  <c r="L14" i="23"/>
  <c r="L12" i="23"/>
  <c r="L11" i="23"/>
  <c r="L10" i="23"/>
  <c r="L9" i="23"/>
  <c r="B17" i="23"/>
  <c r="B16" i="23"/>
  <c r="B15" i="23"/>
  <c r="B14" i="23"/>
  <c r="B12" i="23"/>
  <c r="B11" i="23"/>
  <c r="B10" i="23"/>
  <c r="B9" i="23"/>
  <c r="D9" i="23"/>
  <c r="D10" i="23"/>
  <c r="D11" i="23"/>
  <c r="D12" i="23"/>
  <c r="D13" i="23"/>
  <c r="D14" i="23"/>
  <c r="D15" i="23"/>
  <c r="D16" i="23"/>
  <c r="D17" i="23"/>
  <c r="D18" i="23"/>
  <c r="F9" i="23"/>
  <c r="F10" i="23"/>
  <c r="F11" i="23"/>
  <c r="F12" i="23"/>
  <c r="F13" i="23"/>
  <c r="F14" i="23"/>
  <c r="F15" i="23"/>
  <c r="F16" i="23"/>
  <c r="F17" i="23"/>
  <c r="F18" i="23"/>
  <c r="R18" i="29"/>
  <c r="R17" i="29"/>
  <c r="R16" i="29"/>
  <c r="R15" i="29"/>
  <c r="R14" i="29"/>
  <c r="R13" i="29"/>
  <c r="R12" i="29"/>
  <c r="R11" i="29"/>
  <c r="R10" i="29"/>
  <c r="R9" i="29"/>
  <c r="H41" i="29"/>
  <c r="H36" i="29"/>
  <c r="H18" i="29"/>
  <c r="H13" i="29"/>
  <c r="H40" i="29"/>
  <c r="H39" i="29"/>
  <c r="H38" i="29"/>
  <c r="H37" i="29"/>
  <c r="H35" i="29"/>
  <c r="H34" i="29"/>
  <c r="H33" i="29"/>
  <c r="H32" i="29"/>
  <c r="H17" i="29"/>
  <c r="H16" i="29"/>
  <c r="H15" i="29"/>
  <c r="H14" i="29"/>
  <c r="H12" i="29"/>
  <c r="H11" i="29"/>
  <c r="H10" i="29"/>
  <c r="H9" i="29"/>
  <c r="R18" i="28"/>
  <c r="R13" i="28"/>
  <c r="R17" i="28"/>
  <c r="R16" i="28"/>
  <c r="R15" i="28"/>
  <c r="R14" i="28"/>
  <c r="R12" i="28"/>
  <c r="R11" i="28"/>
  <c r="R10" i="28"/>
  <c r="R9" i="28"/>
  <c r="P13" i="28"/>
  <c r="P18" i="28"/>
  <c r="H40" i="28"/>
  <c r="H35" i="28"/>
  <c r="H18" i="28"/>
  <c r="H13" i="28"/>
  <c r="H39" i="28"/>
  <c r="H38" i="28"/>
  <c r="H37" i="28"/>
  <c r="H36" i="28"/>
  <c r="H34" i="28"/>
  <c r="H33" i="28"/>
  <c r="H32" i="28"/>
  <c r="H31" i="28"/>
  <c r="H17" i="28"/>
  <c r="H16" i="28"/>
  <c r="H15" i="28"/>
  <c r="H14" i="28"/>
  <c r="H12" i="28"/>
  <c r="H11" i="28"/>
  <c r="H10" i="28"/>
  <c r="H9" i="28"/>
  <c r="R18" i="27"/>
  <c r="R13" i="27"/>
  <c r="H18" i="27"/>
  <c r="H13" i="27"/>
  <c r="R17" i="27"/>
  <c r="R16" i="27"/>
  <c r="R15" i="27"/>
  <c r="R14" i="27"/>
  <c r="R12" i="27"/>
  <c r="R11" i="27"/>
  <c r="R10" i="27"/>
  <c r="R9" i="27"/>
  <c r="H41" i="27"/>
  <c r="H40" i="27"/>
  <c r="H39" i="27"/>
  <c r="H38" i="27"/>
  <c r="H37" i="27"/>
  <c r="H36" i="27"/>
  <c r="H35" i="27"/>
  <c r="H34" i="27"/>
  <c r="H33" i="27"/>
  <c r="H32" i="27"/>
  <c r="H17" i="27"/>
  <c r="H16" i="27"/>
  <c r="H15" i="27"/>
  <c r="H14" i="27"/>
  <c r="H12" i="27"/>
  <c r="H11" i="27"/>
  <c r="H10" i="27"/>
  <c r="H9" i="27"/>
  <c r="R18" i="23"/>
  <c r="R13" i="23"/>
  <c r="H40" i="23"/>
  <c r="H35" i="23"/>
  <c r="H18" i="23"/>
  <c r="H13" i="23"/>
  <c r="R17" i="23"/>
  <c r="R16" i="23"/>
  <c r="R15" i="23"/>
  <c r="R14" i="23"/>
  <c r="R12" i="23"/>
  <c r="R11" i="23"/>
  <c r="R10" i="23"/>
  <c r="R9" i="23"/>
  <c r="H39" i="23"/>
  <c r="H38" i="23"/>
  <c r="H37" i="23"/>
  <c r="H36" i="23"/>
  <c r="H34" i="23"/>
  <c r="H33" i="23"/>
  <c r="H32" i="23"/>
  <c r="H31" i="23"/>
  <c r="H17" i="23"/>
  <c r="H16" i="23"/>
  <c r="H15" i="23"/>
  <c r="H14" i="23"/>
  <c r="H12" i="23"/>
  <c r="H11" i="23"/>
  <c r="H10" i="23"/>
  <c r="H9" i="23"/>
  <c r="F41" i="29"/>
  <c r="F40" i="29"/>
  <c r="F39" i="29"/>
  <c r="F38" i="29"/>
  <c r="F37" i="29"/>
  <c r="D41" i="29"/>
  <c r="D40" i="29"/>
  <c r="D39" i="29"/>
  <c r="D38" i="29"/>
  <c r="D37" i="29"/>
  <c r="F36" i="29"/>
  <c r="F35" i="29"/>
  <c r="F34" i="29"/>
  <c r="F33" i="29"/>
  <c r="F32" i="29"/>
  <c r="D36" i="29"/>
  <c r="D35" i="29"/>
  <c r="D34" i="29"/>
  <c r="D33" i="29"/>
  <c r="D32" i="29"/>
  <c r="P18" i="29"/>
  <c r="N18" i="29"/>
  <c r="P17" i="29"/>
  <c r="N17" i="29"/>
  <c r="P16" i="29"/>
  <c r="N16" i="29"/>
  <c r="P15" i="29"/>
  <c r="N15" i="29"/>
  <c r="P14" i="29"/>
  <c r="N14" i="29"/>
  <c r="P13" i="29"/>
  <c r="N13" i="29"/>
  <c r="P12" i="29"/>
  <c r="N12" i="29"/>
  <c r="P11" i="29"/>
  <c r="N11" i="29"/>
  <c r="P10" i="29"/>
  <c r="N10" i="29"/>
  <c r="P9" i="29"/>
  <c r="N9" i="29"/>
  <c r="F18" i="29"/>
  <c r="D18" i="29"/>
  <c r="F17" i="29"/>
  <c r="D17" i="29"/>
  <c r="F16" i="29"/>
  <c r="D16" i="29"/>
  <c r="F15" i="29"/>
  <c r="D15" i="29"/>
  <c r="F14" i="29"/>
  <c r="D14" i="29"/>
  <c r="F13" i="29"/>
  <c r="D13" i="29"/>
  <c r="F12" i="29"/>
  <c r="D12" i="29"/>
  <c r="F11" i="29"/>
  <c r="D11" i="29"/>
  <c r="F10" i="29"/>
  <c r="D10" i="29"/>
  <c r="F9" i="29"/>
  <c r="D9" i="29"/>
  <c r="F40" i="28"/>
  <c r="F39" i="28"/>
  <c r="F38" i="28"/>
  <c r="F37" i="28"/>
  <c r="F36" i="28"/>
  <c r="D40" i="28"/>
  <c r="D39" i="28"/>
  <c r="D38" i="28"/>
  <c r="D37" i="28"/>
  <c r="D36" i="28"/>
  <c r="F35" i="28"/>
  <c r="F34" i="28"/>
  <c r="F33" i="28"/>
  <c r="F32" i="28"/>
  <c r="F31" i="28"/>
  <c r="D35" i="28"/>
  <c r="D34" i="28"/>
  <c r="D33" i="28"/>
  <c r="D32" i="28"/>
  <c r="D31" i="28"/>
  <c r="P17" i="28"/>
  <c r="P16" i="28"/>
  <c r="P15" i="28"/>
  <c r="P14" i="28"/>
  <c r="N18" i="28"/>
  <c r="N17" i="28"/>
  <c r="N16" i="28"/>
  <c r="N15" i="28"/>
  <c r="N14" i="28"/>
  <c r="P12" i="28"/>
  <c r="P11" i="28"/>
  <c r="P10" i="28"/>
  <c r="P9" i="28"/>
  <c r="N13" i="28"/>
  <c r="N12" i="28"/>
  <c r="N11" i="28"/>
  <c r="N10" i="28"/>
  <c r="N9" i="28"/>
  <c r="F18" i="28"/>
  <c r="F17" i="28"/>
  <c r="F16" i="28"/>
  <c r="F15" i="28"/>
  <c r="F14" i="28"/>
  <c r="D18" i="28"/>
  <c r="D17" i="28"/>
  <c r="D16" i="28"/>
  <c r="D15" i="28"/>
  <c r="D14" i="28"/>
  <c r="F13" i="28"/>
  <c r="F12" i="28"/>
  <c r="F11" i="28"/>
  <c r="F10" i="28"/>
  <c r="F9" i="28"/>
  <c r="D13" i="28"/>
  <c r="D12" i="28"/>
  <c r="D11" i="28"/>
  <c r="D10" i="28"/>
  <c r="D9" i="28"/>
  <c r="F41" i="27"/>
  <c r="D41" i="27"/>
  <c r="F40" i="27"/>
  <c r="D40" i="27"/>
  <c r="F39" i="27"/>
  <c r="D39" i="27"/>
  <c r="F38" i="27"/>
  <c r="D38" i="27"/>
  <c r="F37" i="27"/>
  <c r="D37" i="27"/>
  <c r="F36" i="27"/>
  <c r="D36" i="27"/>
  <c r="F35" i="27"/>
  <c r="D35" i="27"/>
  <c r="F34" i="27"/>
  <c r="D34" i="27"/>
  <c r="F33" i="27"/>
  <c r="D33" i="27"/>
  <c r="F32" i="27"/>
  <c r="D32" i="27"/>
  <c r="P18" i="27"/>
  <c r="N18" i="27"/>
  <c r="F18" i="27"/>
  <c r="D18" i="27"/>
  <c r="P17" i="27"/>
  <c r="N17" i="27"/>
  <c r="F17" i="27"/>
  <c r="D17" i="27"/>
  <c r="P16" i="27"/>
  <c r="N16" i="27"/>
  <c r="F16" i="27"/>
  <c r="D16" i="27"/>
  <c r="P15" i="27"/>
  <c r="N15" i="27"/>
  <c r="F15" i="27"/>
  <c r="D15" i="27"/>
  <c r="P14" i="27"/>
  <c r="N14" i="27"/>
  <c r="F14" i="27"/>
  <c r="D14" i="27"/>
  <c r="P13" i="27"/>
  <c r="N13" i="27"/>
  <c r="F13" i="27"/>
  <c r="D13" i="27"/>
  <c r="P12" i="27"/>
  <c r="N12" i="27"/>
  <c r="F12" i="27"/>
  <c r="D12" i="27"/>
  <c r="P11" i="27"/>
  <c r="N11" i="27"/>
  <c r="F11" i="27"/>
  <c r="D11" i="27"/>
  <c r="P10" i="27"/>
  <c r="N10" i="27"/>
  <c r="F10" i="27"/>
  <c r="D10" i="27"/>
  <c r="P9" i="27"/>
  <c r="N9" i="27"/>
  <c r="F9" i="27"/>
  <c r="D9" i="27"/>
  <c r="F40" i="23"/>
  <c r="D40" i="23"/>
  <c r="F39" i="23"/>
  <c r="D39" i="23"/>
  <c r="F38" i="23"/>
  <c r="D38" i="23"/>
  <c r="F37" i="23"/>
  <c r="D37" i="23"/>
  <c r="F36" i="23"/>
  <c r="D36" i="23"/>
  <c r="P18" i="23"/>
  <c r="N18" i="23"/>
  <c r="P17" i="23"/>
  <c r="N17" i="23"/>
  <c r="P16" i="23"/>
  <c r="N16" i="23"/>
  <c r="P15" i="23"/>
  <c r="N15" i="23"/>
  <c r="P14" i="23"/>
  <c r="N14" i="23"/>
  <c r="P13" i="23"/>
  <c r="N13" i="23"/>
  <c r="P12" i="23"/>
  <c r="N12" i="23"/>
  <c r="P11" i="23"/>
  <c r="N11" i="23"/>
  <c r="P10" i="23"/>
  <c r="N10" i="23"/>
  <c r="P9" i="23"/>
  <c r="N9" i="23"/>
  <c r="F35" i="23"/>
  <c r="D35" i="23"/>
  <c r="F34" i="23"/>
  <c r="D34" i="23"/>
  <c r="F33" i="23"/>
  <c r="D33" i="23"/>
  <c r="F32" i="23"/>
  <c r="D32" i="23"/>
  <c r="F31" i="23"/>
  <c r="D31" i="23"/>
</calcChain>
</file>

<file path=xl/sharedStrings.xml><?xml version="1.0" encoding="utf-8"?>
<sst xmlns="http://schemas.openxmlformats.org/spreadsheetml/2006/main" count="1909" uniqueCount="86">
  <si>
    <t>Bnch</t>
  </si>
  <si>
    <t>Snatch</t>
  </si>
  <si>
    <t>WT</t>
  </si>
  <si>
    <t>REPS</t>
  </si>
  <si>
    <t>x10</t>
  </si>
  <si>
    <t>x5</t>
  </si>
  <si>
    <t>x4</t>
  </si>
  <si>
    <t>x3</t>
  </si>
  <si>
    <t>x2</t>
  </si>
  <si>
    <t>x8</t>
  </si>
  <si>
    <t>Notes:</t>
  </si>
  <si>
    <t>x15</t>
  </si>
  <si>
    <t xml:space="preserve"> </t>
  </si>
  <si>
    <t>x12</t>
  </si>
  <si>
    <t>Trap bar</t>
  </si>
  <si>
    <t>P. Clean</t>
  </si>
  <si>
    <t>Jump Rope</t>
  </si>
  <si>
    <t xml:space="preserve">WK 1: </t>
  </si>
  <si>
    <t xml:space="preserve">WK 2: </t>
  </si>
  <si>
    <t>WK 1</t>
  </si>
  <si>
    <t xml:space="preserve">               WK 2:</t>
  </si>
  <si>
    <t>Day 1</t>
  </si>
  <si>
    <t>Day 2</t>
  </si>
  <si>
    <t xml:space="preserve">Wk 3: </t>
  </si>
  <si>
    <t>60/30/30 x3</t>
  </si>
  <si>
    <t>60/30/30 x5</t>
  </si>
  <si>
    <t>60/30/30 x4</t>
  </si>
  <si>
    <t>GPP-1</t>
  </si>
  <si>
    <t>B. Squat</t>
  </si>
  <si>
    <t>Day 3</t>
  </si>
  <si>
    <t>UB Warm-Up</t>
  </si>
  <si>
    <t>LB Warm-Up</t>
  </si>
  <si>
    <t>A1) Back Squat</t>
  </si>
  <si>
    <t>B1) TB Deadlift</t>
  </si>
  <si>
    <t>C1) Pistol Squat</t>
  </si>
  <si>
    <t>D1) 12'' Box Jumps</t>
  </si>
  <si>
    <t>A1) Bench Press</t>
  </si>
  <si>
    <t>C1) Pull-Ups</t>
  </si>
  <si>
    <t>B1) OH Press</t>
  </si>
  <si>
    <t>D1) KB OH Carry</t>
  </si>
  <si>
    <t>20 yds</t>
  </si>
  <si>
    <t>Clap Push-Ups</t>
  </si>
  <si>
    <t>A1) Power Clean</t>
  </si>
  <si>
    <t>B1) Power Snatch</t>
  </si>
  <si>
    <t>C1) MB Slams</t>
  </si>
  <si>
    <t>OH Press</t>
  </si>
  <si>
    <t>*Band-assist if needed</t>
  </si>
  <si>
    <t>*TRX-asssist if need</t>
  </si>
  <si>
    <t>AMRAP</t>
  </si>
  <si>
    <t>A1) Front Squat</t>
  </si>
  <si>
    <t>B1) Hex Deadlift</t>
  </si>
  <si>
    <t>C1) KB Split Squat</t>
  </si>
  <si>
    <t>x15 each</t>
  </si>
  <si>
    <t>D1) 2ft Form Landing</t>
  </si>
  <si>
    <t>D2) SL Form Landing</t>
  </si>
  <si>
    <t>C1) Band Pull-Aparts</t>
  </si>
  <si>
    <t>A1) DB Bench Press</t>
  </si>
  <si>
    <t>Bosu Ball Push-Ups</t>
  </si>
  <si>
    <t>D1) Plate Front Carry</t>
  </si>
  <si>
    <t>B1) DB OH Press</t>
  </si>
  <si>
    <t>C1) MB Vert Toss</t>
  </si>
  <si>
    <t>Burpees</t>
  </si>
  <si>
    <t>GPP-2</t>
  </si>
  <si>
    <t>GPP-3</t>
  </si>
  <si>
    <t>60/30/30</t>
  </si>
  <si>
    <t>GPP-4</t>
  </si>
  <si>
    <t>MAX-1</t>
  </si>
  <si>
    <t>D1) 16'' Box Jumps</t>
  </si>
  <si>
    <t>D1) UL KB OH Carry</t>
  </si>
  <si>
    <t>x2/arm</t>
  </si>
  <si>
    <t>x4/arm</t>
  </si>
  <si>
    <t>MB Push-Ups</t>
  </si>
  <si>
    <t>C1) MB Soccer Throws</t>
  </si>
  <si>
    <t>MAX-2</t>
  </si>
  <si>
    <t>D1) Plate Side Shuffle</t>
  </si>
  <si>
    <t>D1) Bosu Landing</t>
  </si>
  <si>
    <t>D2) RV Bosu Landing</t>
  </si>
  <si>
    <t xml:space="preserve">Wk 4: </t>
  </si>
  <si>
    <t>Ankle Stability Routine</t>
  </si>
  <si>
    <t>Shoulder Stability Routine</t>
  </si>
  <si>
    <t>SEASON-1</t>
  </si>
  <si>
    <t>SEASON-2</t>
  </si>
  <si>
    <t>Hip Mobility Routine</t>
  </si>
  <si>
    <t>Speed/Agility Warm-Up</t>
  </si>
  <si>
    <t>Speed/Agility Routine</t>
  </si>
  <si>
    <t>COLLEGE BASKETBALL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</si>
</sst>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23"/>
      <name val="Calibri"/>
      <family val="2"/>
      <scheme val="minor"/>
    </font>
    <font>
      <sz val="8"/>
      <color indexed="51"/>
      <name val="Calibri"/>
      <family val="2"/>
      <scheme val="minor"/>
    </font>
    <font>
      <sz val="8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4" borderId="0" xfId="0" applyFont="1" applyFill="1" applyAlignment="1" applyProtection="1">
      <alignment horizontal="centerContinuous"/>
    </xf>
    <xf numFmtId="0" fontId="2" fillId="4" borderId="0" xfId="0" applyFont="1" applyFill="1" applyAlignment="1">
      <alignment horizontal="centerContinuous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2" xfId="0" applyFont="1" applyBorder="1" applyAlignment="1">
      <alignment horizontal="left"/>
    </xf>
    <xf numFmtId="0" fontId="3" fillId="0" borderId="5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22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4" fillId="2" borderId="1" xfId="0" applyFont="1" applyFill="1" applyBorder="1"/>
    <xf numFmtId="0" fontId="3" fillId="0" borderId="2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3" fillId="0" borderId="3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8" xfId="0" applyFont="1" applyFill="1" applyBorder="1"/>
    <xf numFmtId="0" fontId="3" fillId="0" borderId="9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6" xfId="0" applyFont="1" applyBorder="1"/>
    <xf numFmtId="0" fontId="4" fillId="0" borderId="8" xfId="0" applyFont="1" applyBorder="1"/>
    <xf numFmtId="0" fontId="4" fillId="3" borderId="15" xfId="0" applyFont="1" applyFill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4" fillId="0" borderId="15" xfId="0" applyFont="1" applyBorder="1" applyAlignment="1">
      <alignment horizontal="left"/>
    </xf>
    <xf numFmtId="0" fontId="4" fillId="0" borderId="25" xfId="0" applyFont="1" applyBorder="1"/>
    <xf numFmtId="0" fontId="4" fillId="0" borderId="21" xfId="0" applyFont="1" applyBorder="1"/>
    <xf numFmtId="0" fontId="4" fillId="0" borderId="0" xfId="0" applyFont="1" applyBorder="1"/>
    <xf numFmtId="0" fontId="4" fillId="0" borderId="17" xfId="0" applyFont="1" applyBorder="1"/>
    <xf numFmtId="0" fontId="5" fillId="3" borderId="0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3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7" xfId="0" applyFont="1" applyBorder="1"/>
    <xf numFmtId="0" fontId="3" fillId="0" borderId="37" xfId="0" applyFont="1" applyBorder="1"/>
    <xf numFmtId="0" fontId="4" fillId="0" borderId="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applyFont="1" applyBorder="1"/>
    <xf numFmtId="0" fontId="4" fillId="0" borderId="37" xfId="0" applyFont="1" applyBorder="1" applyAlignment="1">
      <alignment horizontal="right"/>
    </xf>
    <xf numFmtId="0" fontId="4" fillId="0" borderId="23" xfId="0" applyFont="1" applyBorder="1"/>
    <xf numFmtId="0" fontId="5" fillId="3" borderId="7" xfId="0" applyFont="1" applyFill="1" applyBorder="1" applyAlignment="1">
      <alignment horizontal="left"/>
    </xf>
    <xf numFmtId="0" fontId="5" fillId="3" borderId="38" xfId="0" applyFont="1" applyFill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4" fillId="0" borderId="37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4" fillId="0" borderId="7" xfId="0" applyFont="1" applyBorder="1" applyAlignment="1">
      <alignment horizontal="right"/>
    </xf>
    <xf numFmtId="0" fontId="4" fillId="0" borderId="4" xfId="0" applyFont="1" applyBorder="1"/>
    <xf numFmtId="0" fontId="4" fillId="0" borderId="13" xfId="0" applyFont="1" applyBorder="1"/>
    <xf numFmtId="0" fontId="4" fillId="2" borderId="8" xfId="0" applyFont="1" applyFill="1" applyBorder="1" applyAlignment="1">
      <alignment horizontal="right"/>
    </xf>
    <xf numFmtId="0" fontId="6" fillId="0" borderId="0" xfId="0" applyFont="1" applyBorder="1"/>
    <xf numFmtId="0" fontId="7" fillId="0" borderId="0" xfId="0" applyFont="1" applyBorder="1" applyAlignment="1">
      <alignment horizontal="right"/>
    </xf>
    <xf numFmtId="0" fontId="4" fillId="0" borderId="34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32" xfId="0" applyFont="1" applyBorder="1"/>
    <xf numFmtId="0" fontId="4" fillId="3" borderId="34" xfId="0" applyFont="1" applyFill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4" fillId="0" borderId="34" xfId="0" applyFont="1" applyFill="1" applyBorder="1"/>
    <xf numFmtId="4" fontId="3" fillId="0" borderId="0" xfId="0" applyNumberFormat="1" applyFont="1" applyFill="1" applyBorder="1"/>
    <xf numFmtId="9" fontId="4" fillId="0" borderId="8" xfId="0" applyNumberFormat="1" applyFont="1" applyBorder="1" applyAlignment="1">
      <alignment horizontal="right"/>
    </xf>
    <xf numFmtId="0" fontId="4" fillId="3" borderId="7" xfId="0" applyFont="1" applyFill="1" applyBorder="1" applyAlignment="1">
      <alignment horizontal="left"/>
    </xf>
    <xf numFmtId="0" fontId="4" fillId="0" borderId="39" xfId="0" applyFont="1" applyBorder="1" applyAlignment="1">
      <alignment horizontal="right"/>
    </xf>
    <xf numFmtId="0" fontId="4" fillId="3" borderId="39" xfId="0" applyFont="1" applyFill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2" borderId="21" xfId="0" applyFont="1" applyFill="1" applyBorder="1" applyAlignment="1">
      <alignment horizontal="right"/>
    </xf>
    <xf numFmtId="0" fontId="4" fillId="0" borderId="30" xfId="0" applyFont="1" applyFill="1" applyBorder="1" applyAlignment="1">
      <alignment horizontal="left"/>
    </xf>
    <xf numFmtId="0" fontId="4" fillId="0" borderId="40" xfId="0" applyFont="1" applyFill="1" applyBorder="1" applyAlignment="1">
      <alignment horizontal="left"/>
    </xf>
    <xf numFmtId="0" fontId="4" fillId="0" borderId="30" xfId="0" applyFont="1" applyBorder="1"/>
    <xf numFmtId="0" fontId="4" fillId="0" borderId="24" xfId="0" applyFont="1" applyBorder="1"/>
    <xf numFmtId="3" fontId="4" fillId="0" borderId="1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7"/>
  <sheetViews>
    <sheetView tabSelected="1" view="pageBreakPreview" zoomScale="77" zoomScaleNormal="75" zoomScaleSheetLayoutView="77" workbookViewId="0">
      <selection activeCell="D15" sqref="D15"/>
    </sheetView>
  </sheetViews>
  <sheetFormatPr defaultColWidth="8.85546875" defaultRowHeight="15" x14ac:dyDescent="0.25"/>
  <cols>
    <col min="1" max="1" width="15.28515625" style="4" customWidth="1"/>
    <col min="2" max="2" width="6.7109375" style="5" customWidth="1"/>
    <col min="3" max="3" width="6.7109375" style="4" customWidth="1"/>
    <col min="4" max="4" width="6.7109375" style="5" customWidth="1"/>
    <col min="5" max="5" width="6.7109375" style="4" customWidth="1"/>
    <col min="6" max="6" width="6.7109375" style="7" customWidth="1"/>
    <col min="7" max="7" width="6.7109375" style="4" customWidth="1"/>
    <col min="8" max="8" width="6.7109375" style="7" customWidth="1"/>
    <col min="9" max="9" width="6.7109375" style="4" customWidth="1"/>
    <col min="10" max="10" width="2.42578125" style="5" customWidth="1"/>
    <col min="11" max="11" width="16.42578125" style="4" customWidth="1"/>
    <col min="12" max="12" width="7.28515625" style="5" customWidth="1"/>
    <col min="13" max="13" width="6.7109375" style="4" customWidth="1"/>
    <col min="14" max="14" width="7.28515625" style="7" customWidth="1"/>
    <col min="15" max="15" width="6.7109375" style="7" customWidth="1"/>
    <col min="16" max="16" width="7.28515625" style="7" customWidth="1"/>
    <col min="17" max="17" width="6.7109375" style="7" customWidth="1"/>
    <col min="18" max="18" width="7.28515625" style="7" customWidth="1"/>
    <col min="19" max="19" width="6.7109375" style="7" customWidth="1"/>
    <col min="251" max="251" width="1.140625" customWidth="1"/>
    <col min="252" max="252" width="16.7109375" customWidth="1"/>
    <col min="253" max="256" width="6.7109375" customWidth="1"/>
    <col min="257" max="260" width="0" hidden="1" customWidth="1"/>
    <col min="261" max="262" width="6.7109375" customWidth="1"/>
    <col min="263" max="263" width="1.28515625" customWidth="1"/>
    <col min="264" max="264" width="16.7109375" customWidth="1"/>
    <col min="265" max="265" width="7.28515625" customWidth="1"/>
    <col min="266" max="266" width="6.7109375" customWidth="1"/>
    <col min="267" max="271" width="0" hidden="1" customWidth="1"/>
    <col min="272" max="272" width="7.28515625" customWidth="1"/>
    <col min="273" max="273" width="6.7109375" customWidth="1"/>
    <col min="274" max="274" width="7.28515625" customWidth="1"/>
    <col min="275" max="275" width="6.7109375" customWidth="1"/>
    <col min="507" max="507" width="1.140625" customWidth="1"/>
    <col min="508" max="508" width="16.7109375" customWidth="1"/>
    <col min="509" max="512" width="6.7109375" customWidth="1"/>
    <col min="513" max="516" width="0" hidden="1" customWidth="1"/>
    <col min="517" max="518" width="6.7109375" customWidth="1"/>
    <col min="519" max="519" width="1.28515625" customWidth="1"/>
    <col min="520" max="520" width="16.7109375" customWidth="1"/>
    <col min="521" max="521" width="7.28515625" customWidth="1"/>
    <col min="522" max="522" width="6.7109375" customWidth="1"/>
    <col min="523" max="527" width="0" hidden="1" customWidth="1"/>
    <col min="528" max="528" width="7.28515625" customWidth="1"/>
    <col min="529" max="529" width="6.7109375" customWidth="1"/>
    <col min="530" max="530" width="7.28515625" customWidth="1"/>
    <col min="531" max="531" width="6.7109375" customWidth="1"/>
    <col min="763" max="763" width="1.140625" customWidth="1"/>
    <col min="764" max="764" width="16.7109375" customWidth="1"/>
    <col min="765" max="768" width="6.7109375" customWidth="1"/>
    <col min="769" max="772" width="0" hidden="1" customWidth="1"/>
    <col min="773" max="774" width="6.7109375" customWidth="1"/>
    <col min="775" max="775" width="1.28515625" customWidth="1"/>
    <col min="776" max="776" width="16.7109375" customWidth="1"/>
    <col min="777" max="777" width="7.28515625" customWidth="1"/>
    <col min="778" max="778" width="6.7109375" customWidth="1"/>
    <col min="779" max="783" width="0" hidden="1" customWidth="1"/>
    <col min="784" max="784" width="7.28515625" customWidth="1"/>
    <col min="785" max="785" width="6.7109375" customWidth="1"/>
    <col min="786" max="786" width="7.28515625" customWidth="1"/>
    <col min="787" max="787" width="6.7109375" customWidth="1"/>
    <col min="1019" max="1019" width="1.140625" customWidth="1"/>
    <col min="1020" max="1020" width="16.7109375" customWidth="1"/>
    <col min="1021" max="1024" width="6.7109375" customWidth="1"/>
    <col min="1025" max="1028" width="0" hidden="1" customWidth="1"/>
    <col min="1029" max="1030" width="6.7109375" customWidth="1"/>
    <col min="1031" max="1031" width="1.28515625" customWidth="1"/>
    <col min="1032" max="1032" width="16.7109375" customWidth="1"/>
    <col min="1033" max="1033" width="7.28515625" customWidth="1"/>
    <col min="1034" max="1034" width="6.7109375" customWidth="1"/>
    <col min="1035" max="1039" width="0" hidden="1" customWidth="1"/>
    <col min="1040" max="1040" width="7.28515625" customWidth="1"/>
    <col min="1041" max="1041" width="6.7109375" customWidth="1"/>
    <col min="1042" max="1042" width="7.28515625" customWidth="1"/>
    <col min="1043" max="1043" width="6.7109375" customWidth="1"/>
    <col min="1275" max="1275" width="1.140625" customWidth="1"/>
    <col min="1276" max="1276" width="16.7109375" customWidth="1"/>
    <col min="1277" max="1280" width="6.7109375" customWidth="1"/>
    <col min="1281" max="1284" width="0" hidden="1" customWidth="1"/>
    <col min="1285" max="1286" width="6.7109375" customWidth="1"/>
    <col min="1287" max="1287" width="1.28515625" customWidth="1"/>
    <col min="1288" max="1288" width="16.7109375" customWidth="1"/>
    <col min="1289" max="1289" width="7.28515625" customWidth="1"/>
    <col min="1290" max="1290" width="6.7109375" customWidth="1"/>
    <col min="1291" max="1295" width="0" hidden="1" customWidth="1"/>
    <col min="1296" max="1296" width="7.28515625" customWidth="1"/>
    <col min="1297" max="1297" width="6.7109375" customWidth="1"/>
    <col min="1298" max="1298" width="7.28515625" customWidth="1"/>
    <col min="1299" max="1299" width="6.7109375" customWidth="1"/>
    <col min="1531" max="1531" width="1.140625" customWidth="1"/>
    <col min="1532" max="1532" width="16.7109375" customWidth="1"/>
    <col min="1533" max="1536" width="6.7109375" customWidth="1"/>
    <col min="1537" max="1540" width="0" hidden="1" customWidth="1"/>
    <col min="1541" max="1542" width="6.7109375" customWidth="1"/>
    <col min="1543" max="1543" width="1.28515625" customWidth="1"/>
    <col min="1544" max="1544" width="16.7109375" customWidth="1"/>
    <col min="1545" max="1545" width="7.28515625" customWidth="1"/>
    <col min="1546" max="1546" width="6.7109375" customWidth="1"/>
    <col min="1547" max="1551" width="0" hidden="1" customWidth="1"/>
    <col min="1552" max="1552" width="7.28515625" customWidth="1"/>
    <col min="1553" max="1553" width="6.7109375" customWidth="1"/>
    <col min="1554" max="1554" width="7.28515625" customWidth="1"/>
    <col min="1555" max="1555" width="6.7109375" customWidth="1"/>
    <col min="1787" max="1787" width="1.140625" customWidth="1"/>
    <col min="1788" max="1788" width="16.7109375" customWidth="1"/>
    <col min="1789" max="1792" width="6.7109375" customWidth="1"/>
    <col min="1793" max="1796" width="0" hidden="1" customWidth="1"/>
    <col min="1797" max="1798" width="6.7109375" customWidth="1"/>
    <col min="1799" max="1799" width="1.28515625" customWidth="1"/>
    <col min="1800" max="1800" width="16.7109375" customWidth="1"/>
    <col min="1801" max="1801" width="7.28515625" customWidth="1"/>
    <col min="1802" max="1802" width="6.7109375" customWidth="1"/>
    <col min="1803" max="1807" width="0" hidden="1" customWidth="1"/>
    <col min="1808" max="1808" width="7.28515625" customWidth="1"/>
    <col min="1809" max="1809" width="6.7109375" customWidth="1"/>
    <col min="1810" max="1810" width="7.28515625" customWidth="1"/>
    <col min="1811" max="1811" width="6.7109375" customWidth="1"/>
    <col min="2043" max="2043" width="1.140625" customWidth="1"/>
    <col min="2044" max="2044" width="16.7109375" customWidth="1"/>
    <col min="2045" max="2048" width="6.7109375" customWidth="1"/>
    <col min="2049" max="2052" width="0" hidden="1" customWidth="1"/>
    <col min="2053" max="2054" width="6.7109375" customWidth="1"/>
    <col min="2055" max="2055" width="1.28515625" customWidth="1"/>
    <col min="2056" max="2056" width="16.7109375" customWidth="1"/>
    <col min="2057" max="2057" width="7.28515625" customWidth="1"/>
    <col min="2058" max="2058" width="6.7109375" customWidth="1"/>
    <col min="2059" max="2063" width="0" hidden="1" customWidth="1"/>
    <col min="2064" max="2064" width="7.28515625" customWidth="1"/>
    <col min="2065" max="2065" width="6.7109375" customWidth="1"/>
    <col min="2066" max="2066" width="7.28515625" customWidth="1"/>
    <col min="2067" max="2067" width="6.7109375" customWidth="1"/>
    <col min="2299" max="2299" width="1.140625" customWidth="1"/>
    <col min="2300" max="2300" width="16.7109375" customWidth="1"/>
    <col min="2301" max="2304" width="6.7109375" customWidth="1"/>
    <col min="2305" max="2308" width="0" hidden="1" customWidth="1"/>
    <col min="2309" max="2310" width="6.7109375" customWidth="1"/>
    <col min="2311" max="2311" width="1.28515625" customWidth="1"/>
    <col min="2312" max="2312" width="16.7109375" customWidth="1"/>
    <col min="2313" max="2313" width="7.28515625" customWidth="1"/>
    <col min="2314" max="2314" width="6.7109375" customWidth="1"/>
    <col min="2315" max="2319" width="0" hidden="1" customWidth="1"/>
    <col min="2320" max="2320" width="7.28515625" customWidth="1"/>
    <col min="2321" max="2321" width="6.7109375" customWidth="1"/>
    <col min="2322" max="2322" width="7.28515625" customWidth="1"/>
    <col min="2323" max="2323" width="6.7109375" customWidth="1"/>
    <col min="2555" max="2555" width="1.140625" customWidth="1"/>
    <col min="2556" max="2556" width="16.7109375" customWidth="1"/>
    <col min="2557" max="2560" width="6.7109375" customWidth="1"/>
    <col min="2561" max="2564" width="0" hidden="1" customWidth="1"/>
    <col min="2565" max="2566" width="6.7109375" customWidth="1"/>
    <col min="2567" max="2567" width="1.28515625" customWidth="1"/>
    <col min="2568" max="2568" width="16.7109375" customWidth="1"/>
    <col min="2569" max="2569" width="7.28515625" customWidth="1"/>
    <col min="2570" max="2570" width="6.7109375" customWidth="1"/>
    <col min="2571" max="2575" width="0" hidden="1" customWidth="1"/>
    <col min="2576" max="2576" width="7.28515625" customWidth="1"/>
    <col min="2577" max="2577" width="6.7109375" customWidth="1"/>
    <col min="2578" max="2578" width="7.28515625" customWidth="1"/>
    <col min="2579" max="2579" width="6.7109375" customWidth="1"/>
    <col min="2811" max="2811" width="1.140625" customWidth="1"/>
    <col min="2812" max="2812" width="16.7109375" customWidth="1"/>
    <col min="2813" max="2816" width="6.7109375" customWidth="1"/>
    <col min="2817" max="2820" width="0" hidden="1" customWidth="1"/>
    <col min="2821" max="2822" width="6.7109375" customWidth="1"/>
    <col min="2823" max="2823" width="1.28515625" customWidth="1"/>
    <col min="2824" max="2824" width="16.7109375" customWidth="1"/>
    <col min="2825" max="2825" width="7.28515625" customWidth="1"/>
    <col min="2826" max="2826" width="6.7109375" customWidth="1"/>
    <col min="2827" max="2831" width="0" hidden="1" customWidth="1"/>
    <col min="2832" max="2832" width="7.28515625" customWidth="1"/>
    <col min="2833" max="2833" width="6.7109375" customWidth="1"/>
    <col min="2834" max="2834" width="7.28515625" customWidth="1"/>
    <col min="2835" max="2835" width="6.7109375" customWidth="1"/>
    <col min="3067" max="3067" width="1.140625" customWidth="1"/>
    <col min="3068" max="3068" width="16.7109375" customWidth="1"/>
    <col min="3069" max="3072" width="6.7109375" customWidth="1"/>
    <col min="3073" max="3076" width="0" hidden="1" customWidth="1"/>
    <col min="3077" max="3078" width="6.7109375" customWidth="1"/>
    <col min="3079" max="3079" width="1.28515625" customWidth="1"/>
    <col min="3080" max="3080" width="16.7109375" customWidth="1"/>
    <col min="3081" max="3081" width="7.28515625" customWidth="1"/>
    <col min="3082" max="3082" width="6.7109375" customWidth="1"/>
    <col min="3083" max="3087" width="0" hidden="1" customWidth="1"/>
    <col min="3088" max="3088" width="7.28515625" customWidth="1"/>
    <col min="3089" max="3089" width="6.7109375" customWidth="1"/>
    <col min="3090" max="3090" width="7.28515625" customWidth="1"/>
    <col min="3091" max="3091" width="6.7109375" customWidth="1"/>
    <col min="3323" max="3323" width="1.140625" customWidth="1"/>
    <col min="3324" max="3324" width="16.7109375" customWidth="1"/>
    <col min="3325" max="3328" width="6.7109375" customWidth="1"/>
    <col min="3329" max="3332" width="0" hidden="1" customWidth="1"/>
    <col min="3333" max="3334" width="6.7109375" customWidth="1"/>
    <col min="3335" max="3335" width="1.28515625" customWidth="1"/>
    <col min="3336" max="3336" width="16.7109375" customWidth="1"/>
    <col min="3337" max="3337" width="7.28515625" customWidth="1"/>
    <col min="3338" max="3338" width="6.7109375" customWidth="1"/>
    <col min="3339" max="3343" width="0" hidden="1" customWidth="1"/>
    <col min="3344" max="3344" width="7.28515625" customWidth="1"/>
    <col min="3345" max="3345" width="6.7109375" customWidth="1"/>
    <col min="3346" max="3346" width="7.28515625" customWidth="1"/>
    <col min="3347" max="3347" width="6.7109375" customWidth="1"/>
    <col min="3579" max="3579" width="1.140625" customWidth="1"/>
    <col min="3580" max="3580" width="16.7109375" customWidth="1"/>
    <col min="3581" max="3584" width="6.7109375" customWidth="1"/>
    <col min="3585" max="3588" width="0" hidden="1" customWidth="1"/>
    <col min="3589" max="3590" width="6.7109375" customWidth="1"/>
    <col min="3591" max="3591" width="1.28515625" customWidth="1"/>
    <col min="3592" max="3592" width="16.7109375" customWidth="1"/>
    <col min="3593" max="3593" width="7.28515625" customWidth="1"/>
    <col min="3594" max="3594" width="6.7109375" customWidth="1"/>
    <col min="3595" max="3599" width="0" hidden="1" customWidth="1"/>
    <col min="3600" max="3600" width="7.28515625" customWidth="1"/>
    <col min="3601" max="3601" width="6.7109375" customWidth="1"/>
    <col min="3602" max="3602" width="7.28515625" customWidth="1"/>
    <col min="3603" max="3603" width="6.7109375" customWidth="1"/>
    <col min="3835" max="3835" width="1.140625" customWidth="1"/>
    <col min="3836" max="3836" width="16.7109375" customWidth="1"/>
    <col min="3837" max="3840" width="6.7109375" customWidth="1"/>
    <col min="3841" max="3844" width="0" hidden="1" customWidth="1"/>
    <col min="3845" max="3846" width="6.7109375" customWidth="1"/>
    <col min="3847" max="3847" width="1.28515625" customWidth="1"/>
    <col min="3848" max="3848" width="16.7109375" customWidth="1"/>
    <col min="3849" max="3849" width="7.28515625" customWidth="1"/>
    <col min="3850" max="3850" width="6.7109375" customWidth="1"/>
    <col min="3851" max="3855" width="0" hidden="1" customWidth="1"/>
    <col min="3856" max="3856" width="7.28515625" customWidth="1"/>
    <col min="3857" max="3857" width="6.7109375" customWidth="1"/>
    <col min="3858" max="3858" width="7.28515625" customWidth="1"/>
    <col min="3859" max="3859" width="6.7109375" customWidth="1"/>
    <col min="4091" max="4091" width="1.140625" customWidth="1"/>
    <col min="4092" max="4092" width="16.7109375" customWidth="1"/>
    <col min="4093" max="4096" width="6.7109375" customWidth="1"/>
    <col min="4097" max="4100" width="0" hidden="1" customWidth="1"/>
    <col min="4101" max="4102" width="6.7109375" customWidth="1"/>
    <col min="4103" max="4103" width="1.28515625" customWidth="1"/>
    <col min="4104" max="4104" width="16.7109375" customWidth="1"/>
    <col min="4105" max="4105" width="7.28515625" customWidth="1"/>
    <col min="4106" max="4106" width="6.7109375" customWidth="1"/>
    <col min="4107" max="4111" width="0" hidden="1" customWidth="1"/>
    <col min="4112" max="4112" width="7.28515625" customWidth="1"/>
    <col min="4113" max="4113" width="6.7109375" customWidth="1"/>
    <col min="4114" max="4114" width="7.28515625" customWidth="1"/>
    <col min="4115" max="4115" width="6.7109375" customWidth="1"/>
    <col min="4347" max="4347" width="1.140625" customWidth="1"/>
    <col min="4348" max="4348" width="16.7109375" customWidth="1"/>
    <col min="4349" max="4352" width="6.7109375" customWidth="1"/>
    <col min="4353" max="4356" width="0" hidden="1" customWidth="1"/>
    <col min="4357" max="4358" width="6.7109375" customWidth="1"/>
    <col min="4359" max="4359" width="1.28515625" customWidth="1"/>
    <col min="4360" max="4360" width="16.7109375" customWidth="1"/>
    <col min="4361" max="4361" width="7.28515625" customWidth="1"/>
    <col min="4362" max="4362" width="6.7109375" customWidth="1"/>
    <col min="4363" max="4367" width="0" hidden="1" customWidth="1"/>
    <col min="4368" max="4368" width="7.28515625" customWidth="1"/>
    <col min="4369" max="4369" width="6.7109375" customWidth="1"/>
    <col min="4370" max="4370" width="7.28515625" customWidth="1"/>
    <col min="4371" max="4371" width="6.7109375" customWidth="1"/>
    <col min="4603" max="4603" width="1.140625" customWidth="1"/>
    <col min="4604" max="4604" width="16.7109375" customWidth="1"/>
    <col min="4605" max="4608" width="6.7109375" customWidth="1"/>
    <col min="4609" max="4612" width="0" hidden="1" customWidth="1"/>
    <col min="4613" max="4614" width="6.7109375" customWidth="1"/>
    <col min="4615" max="4615" width="1.28515625" customWidth="1"/>
    <col min="4616" max="4616" width="16.7109375" customWidth="1"/>
    <col min="4617" max="4617" width="7.28515625" customWidth="1"/>
    <col min="4618" max="4618" width="6.7109375" customWidth="1"/>
    <col min="4619" max="4623" width="0" hidden="1" customWidth="1"/>
    <col min="4624" max="4624" width="7.28515625" customWidth="1"/>
    <col min="4625" max="4625" width="6.7109375" customWidth="1"/>
    <col min="4626" max="4626" width="7.28515625" customWidth="1"/>
    <col min="4627" max="4627" width="6.7109375" customWidth="1"/>
    <col min="4859" max="4859" width="1.140625" customWidth="1"/>
    <col min="4860" max="4860" width="16.7109375" customWidth="1"/>
    <col min="4861" max="4864" width="6.7109375" customWidth="1"/>
    <col min="4865" max="4868" width="0" hidden="1" customWidth="1"/>
    <col min="4869" max="4870" width="6.7109375" customWidth="1"/>
    <col min="4871" max="4871" width="1.28515625" customWidth="1"/>
    <col min="4872" max="4872" width="16.7109375" customWidth="1"/>
    <col min="4873" max="4873" width="7.28515625" customWidth="1"/>
    <col min="4874" max="4874" width="6.7109375" customWidth="1"/>
    <col min="4875" max="4879" width="0" hidden="1" customWidth="1"/>
    <col min="4880" max="4880" width="7.28515625" customWidth="1"/>
    <col min="4881" max="4881" width="6.7109375" customWidth="1"/>
    <col min="4882" max="4882" width="7.28515625" customWidth="1"/>
    <col min="4883" max="4883" width="6.7109375" customWidth="1"/>
    <col min="5115" max="5115" width="1.140625" customWidth="1"/>
    <col min="5116" max="5116" width="16.7109375" customWidth="1"/>
    <col min="5117" max="5120" width="6.7109375" customWidth="1"/>
    <col min="5121" max="5124" width="0" hidden="1" customWidth="1"/>
    <col min="5125" max="5126" width="6.7109375" customWidth="1"/>
    <col min="5127" max="5127" width="1.28515625" customWidth="1"/>
    <col min="5128" max="5128" width="16.7109375" customWidth="1"/>
    <col min="5129" max="5129" width="7.28515625" customWidth="1"/>
    <col min="5130" max="5130" width="6.7109375" customWidth="1"/>
    <col min="5131" max="5135" width="0" hidden="1" customWidth="1"/>
    <col min="5136" max="5136" width="7.28515625" customWidth="1"/>
    <col min="5137" max="5137" width="6.7109375" customWidth="1"/>
    <col min="5138" max="5138" width="7.28515625" customWidth="1"/>
    <col min="5139" max="5139" width="6.7109375" customWidth="1"/>
    <col min="5371" max="5371" width="1.140625" customWidth="1"/>
    <col min="5372" max="5372" width="16.7109375" customWidth="1"/>
    <col min="5373" max="5376" width="6.7109375" customWidth="1"/>
    <col min="5377" max="5380" width="0" hidden="1" customWidth="1"/>
    <col min="5381" max="5382" width="6.7109375" customWidth="1"/>
    <col min="5383" max="5383" width="1.28515625" customWidth="1"/>
    <col min="5384" max="5384" width="16.7109375" customWidth="1"/>
    <col min="5385" max="5385" width="7.28515625" customWidth="1"/>
    <col min="5386" max="5386" width="6.7109375" customWidth="1"/>
    <col min="5387" max="5391" width="0" hidden="1" customWidth="1"/>
    <col min="5392" max="5392" width="7.28515625" customWidth="1"/>
    <col min="5393" max="5393" width="6.7109375" customWidth="1"/>
    <col min="5394" max="5394" width="7.28515625" customWidth="1"/>
    <col min="5395" max="5395" width="6.7109375" customWidth="1"/>
    <col min="5627" max="5627" width="1.140625" customWidth="1"/>
    <col min="5628" max="5628" width="16.7109375" customWidth="1"/>
    <col min="5629" max="5632" width="6.7109375" customWidth="1"/>
    <col min="5633" max="5636" width="0" hidden="1" customWidth="1"/>
    <col min="5637" max="5638" width="6.7109375" customWidth="1"/>
    <col min="5639" max="5639" width="1.28515625" customWidth="1"/>
    <col min="5640" max="5640" width="16.7109375" customWidth="1"/>
    <col min="5641" max="5641" width="7.28515625" customWidth="1"/>
    <col min="5642" max="5642" width="6.7109375" customWidth="1"/>
    <col min="5643" max="5647" width="0" hidden="1" customWidth="1"/>
    <col min="5648" max="5648" width="7.28515625" customWidth="1"/>
    <col min="5649" max="5649" width="6.7109375" customWidth="1"/>
    <col min="5650" max="5650" width="7.28515625" customWidth="1"/>
    <col min="5651" max="5651" width="6.7109375" customWidth="1"/>
    <col min="5883" max="5883" width="1.140625" customWidth="1"/>
    <col min="5884" max="5884" width="16.7109375" customWidth="1"/>
    <col min="5885" max="5888" width="6.7109375" customWidth="1"/>
    <col min="5889" max="5892" width="0" hidden="1" customWidth="1"/>
    <col min="5893" max="5894" width="6.7109375" customWidth="1"/>
    <col min="5895" max="5895" width="1.28515625" customWidth="1"/>
    <col min="5896" max="5896" width="16.7109375" customWidth="1"/>
    <col min="5897" max="5897" width="7.28515625" customWidth="1"/>
    <col min="5898" max="5898" width="6.7109375" customWidth="1"/>
    <col min="5899" max="5903" width="0" hidden="1" customWidth="1"/>
    <col min="5904" max="5904" width="7.28515625" customWidth="1"/>
    <col min="5905" max="5905" width="6.7109375" customWidth="1"/>
    <col min="5906" max="5906" width="7.28515625" customWidth="1"/>
    <col min="5907" max="5907" width="6.7109375" customWidth="1"/>
    <col min="6139" max="6139" width="1.140625" customWidth="1"/>
    <col min="6140" max="6140" width="16.7109375" customWidth="1"/>
    <col min="6141" max="6144" width="6.7109375" customWidth="1"/>
    <col min="6145" max="6148" width="0" hidden="1" customWidth="1"/>
    <col min="6149" max="6150" width="6.7109375" customWidth="1"/>
    <col min="6151" max="6151" width="1.28515625" customWidth="1"/>
    <col min="6152" max="6152" width="16.7109375" customWidth="1"/>
    <col min="6153" max="6153" width="7.28515625" customWidth="1"/>
    <col min="6154" max="6154" width="6.7109375" customWidth="1"/>
    <col min="6155" max="6159" width="0" hidden="1" customWidth="1"/>
    <col min="6160" max="6160" width="7.28515625" customWidth="1"/>
    <col min="6161" max="6161" width="6.7109375" customWidth="1"/>
    <col min="6162" max="6162" width="7.28515625" customWidth="1"/>
    <col min="6163" max="6163" width="6.7109375" customWidth="1"/>
    <col min="6395" max="6395" width="1.140625" customWidth="1"/>
    <col min="6396" max="6396" width="16.7109375" customWidth="1"/>
    <col min="6397" max="6400" width="6.7109375" customWidth="1"/>
    <col min="6401" max="6404" width="0" hidden="1" customWidth="1"/>
    <col min="6405" max="6406" width="6.7109375" customWidth="1"/>
    <col min="6407" max="6407" width="1.28515625" customWidth="1"/>
    <col min="6408" max="6408" width="16.7109375" customWidth="1"/>
    <col min="6409" max="6409" width="7.28515625" customWidth="1"/>
    <col min="6410" max="6410" width="6.7109375" customWidth="1"/>
    <col min="6411" max="6415" width="0" hidden="1" customWidth="1"/>
    <col min="6416" max="6416" width="7.28515625" customWidth="1"/>
    <col min="6417" max="6417" width="6.7109375" customWidth="1"/>
    <col min="6418" max="6418" width="7.28515625" customWidth="1"/>
    <col min="6419" max="6419" width="6.7109375" customWidth="1"/>
    <col min="6651" max="6651" width="1.140625" customWidth="1"/>
    <col min="6652" max="6652" width="16.7109375" customWidth="1"/>
    <col min="6653" max="6656" width="6.7109375" customWidth="1"/>
    <col min="6657" max="6660" width="0" hidden="1" customWidth="1"/>
    <col min="6661" max="6662" width="6.7109375" customWidth="1"/>
    <col min="6663" max="6663" width="1.28515625" customWidth="1"/>
    <col min="6664" max="6664" width="16.7109375" customWidth="1"/>
    <col min="6665" max="6665" width="7.28515625" customWidth="1"/>
    <col min="6666" max="6666" width="6.7109375" customWidth="1"/>
    <col min="6667" max="6671" width="0" hidden="1" customWidth="1"/>
    <col min="6672" max="6672" width="7.28515625" customWidth="1"/>
    <col min="6673" max="6673" width="6.7109375" customWidth="1"/>
    <col min="6674" max="6674" width="7.28515625" customWidth="1"/>
    <col min="6675" max="6675" width="6.7109375" customWidth="1"/>
    <col min="6907" max="6907" width="1.140625" customWidth="1"/>
    <col min="6908" max="6908" width="16.7109375" customWidth="1"/>
    <col min="6909" max="6912" width="6.7109375" customWidth="1"/>
    <col min="6913" max="6916" width="0" hidden="1" customWidth="1"/>
    <col min="6917" max="6918" width="6.7109375" customWidth="1"/>
    <col min="6919" max="6919" width="1.28515625" customWidth="1"/>
    <col min="6920" max="6920" width="16.7109375" customWidth="1"/>
    <col min="6921" max="6921" width="7.28515625" customWidth="1"/>
    <col min="6922" max="6922" width="6.7109375" customWidth="1"/>
    <col min="6923" max="6927" width="0" hidden="1" customWidth="1"/>
    <col min="6928" max="6928" width="7.28515625" customWidth="1"/>
    <col min="6929" max="6929" width="6.7109375" customWidth="1"/>
    <col min="6930" max="6930" width="7.28515625" customWidth="1"/>
    <col min="6931" max="6931" width="6.7109375" customWidth="1"/>
    <col min="7163" max="7163" width="1.140625" customWidth="1"/>
    <col min="7164" max="7164" width="16.7109375" customWidth="1"/>
    <col min="7165" max="7168" width="6.7109375" customWidth="1"/>
    <col min="7169" max="7172" width="0" hidden="1" customWidth="1"/>
    <col min="7173" max="7174" width="6.7109375" customWidth="1"/>
    <col min="7175" max="7175" width="1.28515625" customWidth="1"/>
    <col min="7176" max="7176" width="16.7109375" customWidth="1"/>
    <col min="7177" max="7177" width="7.28515625" customWidth="1"/>
    <col min="7178" max="7178" width="6.7109375" customWidth="1"/>
    <col min="7179" max="7183" width="0" hidden="1" customWidth="1"/>
    <col min="7184" max="7184" width="7.28515625" customWidth="1"/>
    <col min="7185" max="7185" width="6.7109375" customWidth="1"/>
    <col min="7186" max="7186" width="7.28515625" customWidth="1"/>
    <col min="7187" max="7187" width="6.7109375" customWidth="1"/>
    <col min="7419" max="7419" width="1.140625" customWidth="1"/>
    <col min="7420" max="7420" width="16.7109375" customWidth="1"/>
    <col min="7421" max="7424" width="6.7109375" customWidth="1"/>
    <col min="7425" max="7428" width="0" hidden="1" customWidth="1"/>
    <col min="7429" max="7430" width="6.7109375" customWidth="1"/>
    <col min="7431" max="7431" width="1.28515625" customWidth="1"/>
    <col min="7432" max="7432" width="16.7109375" customWidth="1"/>
    <col min="7433" max="7433" width="7.28515625" customWidth="1"/>
    <col min="7434" max="7434" width="6.7109375" customWidth="1"/>
    <col min="7435" max="7439" width="0" hidden="1" customWidth="1"/>
    <col min="7440" max="7440" width="7.28515625" customWidth="1"/>
    <col min="7441" max="7441" width="6.7109375" customWidth="1"/>
    <col min="7442" max="7442" width="7.28515625" customWidth="1"/>
    <col min="7443" max="7443" width="6.7109375" customWidth="1"/>
    <col min="7675" max="7675" width="1.140625" customWidth="1"/>
    <col min="7676" max="7676" width="16.7109375" customWidth="1"/>
    <col min="7677" max="7680" width="6.7109375" customWidth="1"/>
    <col min="7681" max="7684" width="0" hidden="1" customWidth="1"/>
    <col min="7685" max="7686" width="6.7109375" customWidth="1"/>
    <col min="7687" max="7687" width="1.28515625" customWidth="1"/>
    <col min="7688" max="7688" width="16.7109375" customWidth="1"/>
    <col min="7689" max="7689" width="7.28515625" customWidth="1"/>
    <col min="7690" max="7690" width="6.7109375" customWidth="1"/>
    <col min="7691" max="7695" width="0" hidden="1" customWidth="1"/>
    <col min="7696" max="7696" width="7.28515625" customWidth="1"/>
    <col min="7697" max="7697" width="6.7109375" customWidth="1"/>
    <col min="7698" max="7698" width="7.28515625" customWidth="1"/>
    <col min="7699" max="7699" width="6.7109375" customWidth="1"/>
    <col min="7931" max="7931" width="1.140625" customWidth="1"/>
    <col min="7932" max="7932" width="16.7109375" customWidth="1"/>
    <col min="7933" max="7936" width="6.7109375" customWidth="1"/>
    <col min="7937" max="7940" width="0" hidden="1" customWidth="1"/>
    <col min="7941" max="7942" width="6.7109375" customWidth="1"/>
    <col min="7943" max="7943" width="1.28515625" customWidth="1"/>
    <col min="7944" max="7944" width="16.7109375" customWidth="1"/>
    <col min="7945" max="7945" width="7.28515625" customWidth="1"/>
    <col min="7946" max="7946" width="6.7109375" customWidth="1"/>
    <col min="7947" max="7951" width="0" hidden="1" customWidth="1"/>
    <col min="7952" max="7952" width="7.28515625" customWidth="1"/>
    <col min="7953" max="7953" width="6.7109375" customWidth="1"/>
    <col min="7954" max="7954" width="7.28515625" customWidth="1"/>
    <col min="7955" max="7955" width="6.7109375" customWidth="1"/>
    <col min="8187" max="8187" width="1.140625" customWidth="1"/>
    <col min="8188" max="8188" width="16.7109375" customWidth="1"/>
    <col min="8189" max="8192" width="6.7109375" customWidth="1"/>
    <col min="8193" max="8196" width="0" hidden="1" customWidth="1"/>
    <col min="8197" max="8198" width="6.7109375" customWidth="1"/>
    <col min="8199" max="8199" width="1.28515625" customWidth="1"/>
    <col min="8200" max="8200" width="16.7109375" customWidth="1"/>
    <col min="8201" max="8201" width="7.28515625" customWidth="1"/>
    <col min="8202" max="8202" width="6.7109375" customWidth="1"/>
    <col min="8203" max="8207" width="0" hidden="1" customWidth="1"/>
    <col min="8208" max="8208" width="7.28515625" customWidth="1"/>
    <col min="8209" max="8209" width="6.7109375" customWidth="1"/>
    <col min="8210" max="8210" width="7.28515625" customWidth="1"/>
    <col min="8211" max="8211" width="6.7109375" customWidth="1"/>
    <col min="8443" max="8443" width="1.140625" customWidth="1"/>
    <col min="8444" max="8444" width="16.7109375" customWidth="1"/>
    <col min="8445" max="8448" width="6.7109375" customWidth="1"/>
    <col min="8449" max="8452" width="0" hidden="1" customWidth="1"/>
    <col min="8453" max="8454" width="6.7109375" customWidth="1"/>
    <col min="8455" max="8455" width="1.28515625" customWidth="1"/>
    <col min="8456" max="8456" width="16.7109375" customWidth="1"/>
    <col min="8457" max="8457" width="7.28515625" customWidth="1"/>
    <col min="8458" max="8458" width="6.7109375" customWidth="1"/>
    <col min="8459" max="8463" width="0" hidden="1" customWidth="1"/>
    <col min="8464" max="8464" width="7.28515625" customWidth="1"/>
    <col min="8465" max="8465" width="6.7109375" customWidth="1"/>
    <col min="8466" max="8466" width="7.28515625" customWidth="1"/>
    <col min="8467" max="8467" width="6.7109375" customWidth="1"/>
    <col min="8699" max="8699" width="1.140625" customWidth="1"/>
    <col min="8700" max="8700" width="16.7109375" customWidth="1"/>
    <col min="8701" max="8704" width="6.7109375" customWidth="1"/>
    <col min="8705" max="8708" width="0" hidden="1" customWidth="1"/>
    <col min="8709" max="8710" width="6.7109375" customWidth="1"/>
    <col min="8711" max="8711" width="1.28515625" customWidth="1"/>
    <col min="8712" max="8712" width="16.7109375" customWidth="1"/>
    <col min="8713" max="8713" width="7.28515625" customWidth="1"/>
    <col min="8714" max="8714" width="6.7109375" customWidth="1"/>
    <col min="8715" max="8719" width="0" hidden="1" customWidth="1"/>
    <col min="8720" max="8720" width="7.28515625" customWidth="1"/>
    <col min="8721" max="8721" width="6.7109375" customWidth="1"/>
    <col min="8722" max="8722" width="7.28515625" customWidth="1"/>
    <col min="8723" max="8723" width="6.7109375" customWidth="1"/>
    <col min="8955" max="8955" width="1.140625" customWidth="1"/>
    <col min="8956" max="8956" width="16.7109375" customWidth="1"/>
    <col min="8957" max="8960" width="6.7109375" customWidth="1"/>
    <col min="8961" max="8964" width="0" hidden="1" customWidth="1"/>
    <col min="8965" max="8966" width="6.7109375" customWidth="1"/>
    <col min="8967" max="8967" width="1.28515625" customWidth="1"/>
    <col min="8968" max="8968" width="16.7109375" customWidth="1"/>
    <col min="8969" max="8969" width="7.28515625" customWidth="1"/>
    <col min="8970" max="8970" width="6.7109375" customWidth="1"/>
    <col min="8971" max="8975" width="0" hidden="1" customWidth="1"/>
    <col min="8976" max="8976" width="7.28515625" customWidth="1"/>
    <col min="8977" max="8977" width="6.7109375" customWidth="1"/>
    <col min="8978" max="8978" width="7.28515625" customWidth="1"/>
    <col min="8979" max="8979" width="6.7109375" customWidth="1"/>
    <col min="9211" max="9211" width="1.140625" customWidth="1"/>
    <col min="9212" max="9212" width="16.7109375" customWidth="1"/>
    <col min="9213" max="9216" width="6.7109375" customWidth="1"/>
    <col min="9217" max="9220" width="0" hidden="1" customWidth="1"/>
    <col min="9221" max="9222" width="6.7109375" customWidth="1"/>
    <col min="9223" max="9223" width="1.28515625" customWidth="1"/>
    <col min="9224" max="9224" width="16.7109375" customWidth="1"/>
    <col min="9225" max="9225" width="7.28515625" customWidth="1"/>
    <col min="9226" max="9226" width="6.7109375" customWidth="1"/>
    <col min="9227" max="9231" width="0" hidden="1" customWidth="1"/>
    <col min="9232" max="9232" width="7.28515625" customWidth="1"/>
    <col min="9233" max="9233" width="6.7109375" customWidth="1"/>
    <col min="9234" max="9234" width="7.28515625" customWidth="1"/>
    <col min="9235" max="9235" width="6.7109375" customWidth="1"/>
    <col min="9467" max="9467" width="1.140625" customWidth="1"/>
    <col min="9468" max="9468" width="16.7109375" customWidth="1"/>
    <col min="9469" max="9472" width="6.7109375" customWidth="1"/>
    <col min="9473" max="9476" width="0" hidden="1" customWidth="1"/>
    <col min="9477" max="9478" width="6.7109375" customWidth="1"/>
    <col min="9479" max="9479" width="1.28515625" customWidth="1"/>
    <col min="9480" max="9480" width="16.7109375" customWidth="1"/>
    <col min="9481" max="9481" width="7.28515625" customWidth="1"/>
    <col min="9482" max="9482" width="6.7109375" customWidth="1"/>
    <col min="9483" max="9487" width="0" hidden="1" customWidth="1"/>
    <col min="9488" max="9488" width="7.28515625" customWidth="1"/>
    <col min="9489" max="9489" width="6.7109375" customWidth="1"/>
    <col min="9490" max="9490" width="7.28515625" customWidth="1"/>
    <col min="9491" max="9491" width="6.7109375" customWidth="1"/>
    <col min="9723" max="9723" width="1.140625" customWidth="1"/>
    <col min="9724" max="9724" width="16.7109375" customWidth="1"/>
    <col min="9725" max="9728" width="6.7109375" customWidth="1"/>
    <col min="9729" max="9732" width="0" hidden="1" customWidth="1"/>
    <col min="9733" max="9734" width="6.7109375" customWidth="1"/>
    <col min="9735" max="9735" width="1.28515625" customWidth="1"/>
    <col min="9736" max="9736" width="16.7109375" customWidth="1"/>
    <col min="9737" max="9737" width="7.28515625" customWidth="1"/>
    <col min="9738" max="9738" width="6.7109375" customWidth="1"/>
    <col min="9739" max="9743" width="0" hidden="1" customWidth="1"/>
    <col min="9744" max="9744" width="7.28515625" customWidth="1"/>
    <col min="9745" max="9745" width="6.7109375" customWidth="1"/>
    <col min="9746" max="9746" width="7.28515625" customWidth="1"/>
    <col min="9747" max="9747" width="6.7109375" customWidth="1"/>
    <col min="9979" max="9979" width="1.140625" customWidth="1"/>
    <col min="9980" max="9980" width="16.7109375" customWidth="1"/>
    <col min="9981" max="9984" width="6.7109375" customWidth="1"/>
    <col min="9985" max="9988" width="0" hidden="1" customWidth="1"/>
    <col min="9989" max="9990" width="6.7109375" customWidth="1"/>
    <col min="9991" max="9991" width="1.28515625" customWidth="1"/>
    <col min="9992" max="9992" width="16.7109375" customWidth="1"/>
    <col min="9993" max="9993" width="7.28515625" customWidth="1"/>
    <col min="9994" max="9994" width="6.7109375" customWidth="1"/>
    <col min="9995" max="9999" width="0" hidden="1" customWidth="1"/>
    <col min="10000" max="10000" width="7.28515625" customWidth="1"/>
    <col min="10001" max="10001" width="6.7109375" customWidth="1"/>
    <col min="10002" max="10002" width="7.28515625" customWidth="1"/>
    <col min="10003" max="10003" width="6.7109375" customWidth="1"/>
    <col min="10235" max="10235" width="1.140625" customWidth="1"/>
    <col min="10236" max="10236" width="16.7109375" customWidth="1"/>
    <col min="10237" max="10240" width="6.7109375" customWidth="1"/>
    <col min="10241" max="10244" width="0" hidden="1" customWidth="1"/>
    <col min="10245" max="10246" width="6.7109375" customWidth="1"/>
    <col min="10247" max="10247" width="1.28515625" customWidth="1"/>
    <col min="10248" max="10248" width="16.7109375" customWidth="1"/>
    <col min="10249" max="10249" width="7.28515625" customWidth="1"/>
    <col min="10250" max="10250" width="6.7109375" customWidth="1"/>
    <col min="10251" max="10255" width="0" hidden="1" customWidth="1"/>
    <col min="10256" max="10256" width="7.28515625" customWidth="1"/>
    <col min="10257" max="10257" width="6.7109375" customWidth="1"/>
    <col min="10258" max="10258" width="7.28515625" customWidth="1"/>
    <col min="10259" max="10259" width="6.7109375" customWidth="1"/>
    <col min="10491" max="10491" width="1.140625" customWidth="1"/>
    <col min="10492" max="10492" width="16.7109375" customWidth="1"/>
    <col min="10493" max="10496" width="6.7109375" customWidth="1"/>
    <col min="10497" max="10500" width="0" hidden="1" customWidth="1"/>
    <col min="10501" max="10502" width="6.7109375" customWidth="1"/>
    <col min="10503" max="10503" width="1.28515625" customWidth="1"/>
    <col min="10504" max="10504" width="16.7109375" customWidth="1"/>
    <col min="10505" max="10505" width="7.28515625" customWidth="1"/>
    <col min="10506" max="10506" width="6.7109375" customWidth="1"/>
    <col min="10507" max="10511" width="0" hidden="1" customWidth="1"/>
    <col min="10512" max="10512" width="7.28515625" customWidth="1"/>
    <col min="10513" max="10513" width="6.7109375" customWidth="1"/>
    <col min="10514" max="10514" width="7.28515625" customWidth="1"/>
    <col min="10515" max="10515" width="6.7109375" customWidth="1"/>
    <col min="10747" max="10747" width="1.140625" customWidth="1"/>
    <col min="10748" max="10748" width="16.7109375" customWidth="1"/>
    <col min="10749" max="10752" width="6.7109375" customWidth="1"/>
    <col min="10753" max="10756" width="0" hidden="1" customWidth="1"/>
    <col min="10757" max="10758" width="6.7109375" customWidth="1"/>
    <col min="10759" max="10759" width="1.28515625" customWidth="1"/>
    <col min="10760" max="10760" width="16.7109375" customWidth="1"/>
    <col min="10761" max="10761" width="7.28515625" customWidth="1"/>
    <col min="10762" max="10762" width="6.7109375" customWidth="1"/>
    <col min="10763" max="10767" width="0" hidden="1" customWidth="1"/>
    <col min="10768" max="10768" width="7.28515625" customWidth="1"/>
    <col min="10769" max="10769" width="6.7109375" customWidth="1"/>
    <col min="10770" max="10770" width="7.28515625" customWidth="1"/>
    <col min="10771" max="10771" width="6.7109375" customWidth="1"/>
    <col min="11003" max="11003" width="1.140625" customWidth="1"/>
    <col min="11004" max="11004" width="16.7109375" customWidth="1"/>
    <col min="11005" max="11008" width="6.7109375" customWidth="1"/>
    <col min="11009" max="11012" width="0" hidden="1" customWidth="1"/>
    <col min="11013" max="11014" width="6.7109375" customWidth="1"/>
    <col min="11015" max="11015" width="1.28515625" customWidth="1"/>
    <col min="11016" max="11016" width="16.7109375" customWidth="1"/>
    <col min="11017" max="11017" width="7.28515625" customWidth="1"/>
    <col min="11018" max="11018" width="6.7109375" customWidth="1"/>
    <col min="11019" max="11023" width="0" hidden="1" customWidth="1"/>
    <col min="11024" max="11024" width="7.28515625" customWidth="1"/>
    <col min="11025" max="11025" width="6.7109375" customWidth="1"/>
    <col min="11026" max="11026" width="7.28515625" customWidth="1"/>
    <col min="11027" max="11027" width="6.7109375" customWidth="1"/>
    <col min="11259" max="11259" width="1.140625" customWidth="1"/>
    <col min="11260" max="11260" width="16.7109375" customWidth="1"/>
    <col min="11261" max="11264" width="6.7109375" customWidth="1"/>
    <col min="11265" max="11268" width="0" hidden="1" customWidth="1"/>
    <col min="11269" max="11270" width="6.7109375" customWidth="1"/>
    <col min="11271" max="11271" width="1.28515625" customWidth="1"/>
    <col min="11272" max="11272" width="16.7109375" customWidth="1"/>
    <col min="11273" max="11273" width="7.28515625" customWidth="1"/>
    <col min="11274" max="11274" width="6.7109375" customWidth="1"/>
    <col min="11275" max="11279" width="0" hidden="1" customWidth="1"/>
    <col min="11280" max="11280" width="7.28515625" customWidth="1"/>
    <col min="11281" max="11281" width="6.7109375" customWidth="1"/>
    <col min="11282" max="11282" width="7.28515625" customWidth="1"/>
    <col min="11283" max="11283" width="6.7109375" customWidth="1"/>
    <col min="11515" max="11515" width="1.140625" customWidth="1"/>
    <col min="11516" max="11516" width="16.7109375" customWidth="1"/>
    <col min="11517" max="11520" width="6.7109375" customWidth="1"/>
    <col min="11521" max="11524" width="0" hidden="1" customWidth="1"/>
    <col min="11525" max="11526" width="6.7109375" customWidth="1"/>
    <col min="11527" max="11527" width="1.28515625" customWidth="1"/>
    <col min="11528" max="11528" width="16.7109375" customWidth="1"/>
    <col min="11529" max="11529" width="7.28515625" customWidth="1"/>
    <col min="11530" max="11530" width="6.7109375" customWidth="1"/>
    <col min="11531" max="11535" width="0" hidden="1" customWidth="1"/>
    <col min="11536" max="11536" width="7.28515625" customWidth="1"/>
    <col min="11537" max="11537" width="6.7109375" customWidth="1"/>
    <col min="11538" max="11538" width="7.28515625" customWidth="1"/>
    <col min="11539" max="11539" width="6.7109375" customWidth="1"/>
    <col min="11771" max="11771" width="1.140625" customWidth="1"/>
    <col min="11772" max="11772" width="16.7109375" customWidth="1"/>
    <col min="11773" max="11776" width="6.7109375" customWidth="1"/>
    <col min="11777" max="11780" width="0" hidden="1" customWidth="1"/>
    <col min="11781" max="11782" width="6.7109375" customWidth="1"/>
    <col min="11783" max="11783" width="1.28515625" customWidth="1"/>
    <col min="11784" max="11784" width="16.7109375" customWidth="1"/>
    <col min="11785" max="11785" width="7.28515625" customWidth="1"/>
    <col min="11786" max="11786" width="6.7109375" customWidth="1"/>
    <col min="11787" max="11791" width="0" hidden="1" customWidth="1"/>
    <col min="11792" max="11792" width="7.28515625" customWidth="1"/>
    <col min="11793" max="11793" width="6.7109375" customWidth="1"/>
    <col min="11794" max="11794" width="7.28515625" customWidth="1"/>
    <col min="11795" max="11795" width="6.7109375" customWidth="1"/>
    <col min="12027" max="12027" width="1.140625" customWidth="1"/>
    <col min="12028" max="12028" width="16.7109375" customWidth="1"/>
    <col min="12029" max="12032" width="6.7109375" customWidth="1"/>
    <col min="12033" max="12036" width="0" hidden="1" customWidth="1"/>
    <col min="12037" max="12038" width="6.7109375" customWidth="1"/>
    <col min="12039" max="12039" width="1.28515625" customWidth="1"/>
    <col min="12040" max="12040" width="16.7109375" customWidth="1"/>
    <col min="12041" max="12041" width="7.28515625" customWidth="1"/>
    <col min="12042" max="12042" width="6.7109375" customWidth="1"/>
    <col min="12043" max="12047" width="0" hidden="1" customWidth="1"/>
    <col min="12048" max="12048" width="7.28515625" customWidth="1"/>
    <col min="12049" max="12049" width="6.7109375" customWidth="1"/>
    <col min="12050" max="12050" width="7.28515625" customWidth="1"/>
    <col min="12051" max="12051" width="6.7109375" customWidth="1"/>
    <col min="12283" max="12283" width="1.140625" customWidth="1"/>
    <col min="12284" max="12284" width="16.7109375" customWidth="1"/>
    <col min="12285" max="12288" width="6.7109375" customWidth="1"/>
    <col min="12289" max="12292" width="0" hidden="1" customWidth="1"/>
    <col min="12293" max="12294" width="6.7109375" customWidth="1"/>
    <col min="12295" max="12295" width="1.28515625" customWidth="1"/>
    <col min="12296" max="12296" width="16.7109375" customWidth="1"/>
    <col min="12297" max="12297" width="7.28515625" customWidth="1"/>
    <col min="12298" max="12298" width="6.7109375" customWidth="1"/>
    <col min="12299" max="12303" width="0" hidden="1" customWidth="1"/>
    <col min="12304" max="12304" width="7.28515625" customWidth="1"/>
    <col min="12305" max="12305" width="6.7109375" customWidth="1"/>
    <col min="12306" max="12306" width="7.28515625" customWidth="1"/>
    <col min="12307" max="12307" width="6.7109375" customWidth="1"/>
    <col min="12539" max="12539" width="1.140625" customWidth="1"/>
    <col min="12540" max="12540" width="16.7109375" customWidth="1"/>
    <col min="12541" max="12544" width="6.7109375" customWidth="1"/>
    <col min="12545" max="12548" width="0" hidden="1" customWidth="1"/>
    <col min="12549" max="12550" width="6.7109375" customWidth="1"/>
    <col min="12551" max="12551" width="1.28515625" customWidth="1"/>
    <col min="12552" max="12552" width="16.7109375" customWidth="1"/>
    <col min="12553" max="12553" width="7.28515625" customWidth="1"/>
    <col min="12554" max="12554" width="6.7109375" customWidth="1"/>
    <col min="12555" max="12559" width="0" hidden="1" customWidth="1"/>
    <col min="12560" max="12560" width="7.28515625" customWidth="1"/>
    <col min="12561" max="12561" width="6.7109375" customWidth="1"/>
    <col min="12562" max="12562" width="7.28515625" customWidth="1"/>
    <col min="12563" max="12563" width="6.7109375" customWidth="1"/>
    <col min="12795" max="12795" width="1.140625" customWidth="1"/>
    <col min="12796" max="12796" width="16.7109375" customWidth="1"/>
    <col min="12797" max="12800" width="6.7109375" customWidth="1"/>
    <col min="12801" max="12804" width="0" hidden="1" customWidth="1"/>
    <col min="12805" max="12806" width="6.7109375" customWidth="1"/>
    <col min="12807" max="12807" width="1.28515625" customWidth="1"/>
    <col min="12808" max="12808" width="16.7109375" customWidth="1"/>
    <col min="12809" max="12809" width="7.28515625" customWidth="1"/>
    <col min="12810" max="12810" width="6.7109375" customWidth="1"/>
    <col min="12811" max="12815" width="0" hidden="1" customWidth="1"/>
    <col min="12816" max="12816" width="7.28515625" customWidth="1"/>
    <col min="12817" max="12817" width="6.7109375" customWidth="1"/>
    <col min="12818" max="12818" width="7.28515625" customWidth="1"/>
    <col min="12819" max="12819" width="6.7109375" customWidth="1"/>
    <col min="13051" max="13051" width="1.140625" customWidth="1"/>
    <col min="13052" max="13052" width="16.7109375" customWidth="1"/>
    <col min="13053" max="13056" width="6.7109375" customWidth="1"/>
    <col min="13057" max="13060" width="0" hidden="1" customWidth="1"/>
    <col min="13061" max="13062" width="6.7109375" customWidth="1"/>
    <col min="13063" max="13063" width="1.28515625" customWidth="1"/>
    <col min="13064" max="13064" width="16.7109375" customWidth="1"/>
    <col min="13065" max="13065" width="7.28515625" customWidth="1"/>
    <col min="13066" max="13066" width="6.7109375" customWidth="1"/>
    <col min="13067" max="13071" width="0" hidden="1" customWidth="1"/>
    <col min="13072" max="13072" width="7.28515625" customWidth="1"/>
    <col min="13073" max="13073" width="6.7109375" customWidth="1"/>
    <col min="13074" max="13074" width="7.28515625" customWidth="1"/>
    <col min="13075" max="13075" width="6.7109375" customWidth="1"/>
    <col min="13307" max="13307" width="1.140625" customWidth="1"/>
    <col min="13308" max="13308" width="16.7109375" customWidth="1"/>
    <col min="13309" max="13312" width="6.7109375" customWidth="1"/>
    <col min="13313" max="13316" width="0" hidden="1" customWidth="1"/>
    <col min="13317" max="13318" width="6.7109375" customWidth="1"/>
    <col min="13319" max="13319" width="1.28515625" customWidth="1"/>
    <col min="13320" max="13320" width="16.7109375" customWidth="1"/>
    <col min="13321" max="13321" width="7.28515625" customWidth="1"/>
    <col min="13322" max="13322" width="6.7109375" customWidth="1"/>
    <col min="13323" max="13327" width="0" hidden="1" customWidth="1"/>
    <col min="13328" max="13328" width="7.28515625" customWidth="1"/>
    <col min="13329" max="13329" width="6.7109375" customWidth="1"/>
    <col min="13330" max="13330" width="7.28515625" customWidth="1"/>
    <col min="13331" max="13331" width="6.7109375" customWidth="1"/>
    <col min="13563" max="13563" width="1.140625" customWidth="1"/>
    <col min="13564" max="13564" width="16.7109375" customWidth="1"/>
    <col min="13565" max="13568" width="6.7109375" customWidth="1"/>
    <col min="13569" max="13572" width="0" hidden="1" customWidth="1"/>
    <col min="13573" max="13574" width="6.7109375" customWidth="1"/>
    <col min="13575" max="13575" width="1.28515625" customWidth="1"/>
    <col min="13576" max="13576" width="16.7109375" customWidth="1"/>
    <col min="13577" max="13577" width="7.28515625" customWidth="1"/>
    <col min="13578" max="13578" width="6.7109375" customWidth="1"/>
    <col min="13579" max="13583" width="0" hidden="1" customWidth="1"/>
    <col min="13584" max="13584" width="7.28515625" customWidth="1"/>
    <col min="13585" max="13585" width="6.7109375" customWidth="1"/>
    <col min="13586" max="13586" width="7.28515625" customWidth="1"/>
    <col min="13587" max="13587" width="6.7109375" customWidth="1"/>
    <col min="13819" max="13819" width="1.140625" customWidth="1"/>
    <col min="13820" max="13820" width="16.7109375" customWidth="1"/>
    <col min="13821" max="13824" width="6.7109375" customWidth="1"/>
    <col min="13825" max="13828" width="0" hidden="1" customWidth="1"/>
    <col min="13829" max="13830" width="6.7109375" customWidth="1"/>
    <col min="13831" max="13831" width="1.28515625" customWidth="1"/>
    <col min="13832" max="13832" width="16.7109375" customWidth="1"/>
    <col min="13833" max="13833" width="7.28515625" customWidth="1"/>
    <col min="13834" max="13834" width="6.7109375" customWidth="1"/>
    <col min="13835" max="13839" width="0" hidden="1" customWidth="1"/>
    <col min="13840" max="13840" width="7.28515625" customWidth="1"/>
    <col min="13841" max="13841" width="6.7109375" customWidth="1"/>
    <col min="13842" max="13842" width="7.28515625" customWidth="1"/>
    <col min="13843" max="13843" width="6.7109375" customWidth="1"/>
    <col min="14075" max="14075" width="1.140625" customWidth="1"/>
    <col min="14076" max="14076" width="16.7109375" customWidth="1"/>
    <col min="14077" max="14080" width="6.7109375" customWidth="1"/>
    <col min="14081" max="14084" width="0" hidden="1" customWidth="1"/>
    <col min="14085" max="14086" width="6.7109375" customWidth="1"/>
    <col min="14087" max="14087" width="1.28515625" customWidth="1"/>
    <col min="14088" max="14088" width="16.7109375" customWidth="1"/>
    <col min="14089" max="14089" width="7.28515625" customWidth="1"/>
    <col min="14090" max="14090" width="6.7109375" customWidth="1"/>
    <col min="14091" max="14095" width="0" hidden="1" customWidth="1"/>
    <col min="14096" max="14096" width="7.28515625" customWidth="1"/>
    <col min="14097" max="14097" width="6.7109375" customWidth="1"/>
    <col min="14098" max="14098" width="7.28515625" customWidth="1"/>
    <col min="14099" max="14099" width="6.7109375" customWidth="1"/>
    <col min="14331" max="14331" width="1.140625" customWidth="1"/>
    <col min="14332" max="14332" width="16.7109375" customWidth="1"/>
    <col min="14333" max="14336" width="6.7109375" customWidth="1"/>
    <col min="14337" max="14340" width="0" hidden="1" customWidth="1"/>
    <col min="14341" max="14342" width="6.7109375" customWidth="1"/>
    <col min="14343" max="14343" width="1.28515625" customWidth="1"/>
    <col min="14344" max="14344" width="16.7109375" customWidth="1"/>
    <col min="14345" max="14345" width="7.28515625" customWidth="1"/>
    <col min="14346" max="14346" width="6.7109375" customWidth="1"/>
    <col min="14347" max="14351" width="0" hidden="1" customWidth="1"/>
    <col min="14352" max="14352" width="7.28515625" customWidth="1"/>
    <col min="14353" max="14353" width="6.7109375" customWidth="1"/>
    <col min="14354" max="14354" width="7.28515625" customWidth="1"/>
    <col min="14355" max="14355" width="6.7109375" customWidth="1"/>
    <col min="14587" max="14587" width="1.140625" customWidth="1"/>
    <col min="14588" max="14588" width="16.7109375" customWidth="1"/>
    <col min="14589" max="14592" width="6.7109375" customWidth="1"/>
    <col min="14593" max="14596" width="0" hidden="1" customWidth="1"/>
    <col min="14597" max="14598" width="6.7109375" customWidth="1"/>
    <col min="14599" max="14599" width="1.28515625" customWidth="1"/>
    <col min="14600" max="14600" width="16.7109375" customWidth="1"/>
    <col min="14601" max="14601" width="7.28515625" customWidth="1"/>
    <col min="14602" max="14602" width="6.7109375" customWidth="1"/>
    <col min="14603" max="14607" width="0" hidden="1" customWidth="1"/>
    <col min="14608" max="14608" width="7.28515625" customWidth="1"/>
    <col min="14609" max="14609" width="6.7109375" customWidth="1"/>
    <col min="14610" max="14610" width="7.28515625" customWidth="1"/>
    <col min="14611" max="14611" width="6.7109375" customWidth="1"/>
    <col min="14843" max="14843" width="1.140625" customWidth="1"/>
    <col min="14844" max="14844" width="16.7109375" customWidth="1"/>
    <col min="14845" max="14848" width="6.7109375" customWidth="1"/>
    <col min="14849" max="14852" width="0" hidden="1" customWidth="1"/>
    <col min="14853" max="14854" width="6.7109375" customWidth="1"/>
    <col min="14855" max="14855" width="1.28515625" customWidth="1"/>
    <col min="14856" max="14856" width="16.7109375" customWidth="1"/>
    <col min="14857" max="14857" width="7.28515625" customWidth="1"/>
    <col min="14858" max="14858" width="6.7109375" customWidth="1"/>
    <col min="14859" max="14863" width="0" hidden="1" customWidth="1"/>
    <col min="14864" max="14864" width="7.28515625" customWidth="1"/>
    <col min="14865" max="14865" width="6.7109375" customWidth="1"/>
    <col min="14866" max="14866" width="7.28515625" customWidth="1"/>
    <col min="14867" max="14867" width="6.7109375" customWidth="1"/>
    <col min="15099" max="15099" width="1.140625" customWidth="1"/>
    <col min="15100" max="15100" width="16.7109375" customWidth="1"/>
    <col min="15101" max="15104" width="6.7109375" customWidth="1"/>
    <col min="15105" max="15108" width="0" hidden="1" customWidth="1"/>
    <col min="15109" max="15110" width="6.7109375" customWidth="1"/>
    <col min="15111" max="15111" width="1.28515625" customWidth="1"/>
    <col min="15112" max="15112" width="16.7109375" customWidth="1"/>
    <col min="15113" max="15113" width="7.28515625" customWidth="1"/>
    <col min="15114" max="15114" width="6.7109375" customWidth="1"/>
    <col min="15115" max="15119" width="0" hidden="1" customWidth="1"/>
    <col min="15120" max="15120" width="7.28515625" customWidth="1"/>
    <col min="15121" max="15121" width="6.7109375" customWidth="1"/>
    <col min="15122" max="15122" width="7.28515625" customWidth="1"/>
    <col min="15123" max="15123" width="6.7109375" customWidth="1"/>
    <col min="15355" max="15355" width="1.140625" customWidth="1"/>
    <col min="15356" max="15356" width="16.7109375" customWidth="1"/>
    <col min="15357" max="15360" width="6.7109375" customWidth="1"/>
    <col min="15361" max="15364" width="0" hidden="1" customWidth="1"/>
    <col min="15365" max="15366" width="6.7109375" customWidth="1"/>
    <col min="15367" max="15367" width="1.28515625" customWidth="1"/>
    <col min="15368" max="15368" width="16.7109375" customWidth="1"/>
    <col min="15369" max="15369" width="7.28515625" customWidth="1"/>
    <col min="15370" max="15370" width="6.7109375" customWidth="1"/>
    <col min="15371" max="15375" width="0" hidden="1" customWidth="1"/>
    <col min="15376" max="15376" width="7.28515625" customWidth="1"/>
    <col min="15377" max="15377" width="6.7109375" customWidth="1"/>
    <col min="15378" max="15378" width="7.28515625" customWidth="1"/>
    <col min="15379" max="15379" width="6.7109375" customWidth="1"/>
    <col min="15611" max="15611" width="1.140625" customWidth="1"/>
    <col min="15612" max="15612" width="16.7109375" customWidth="1"/>
    <col min="15613" max="15616" width="6.7109375" customWidth="1"/>
    <col min="15617" max="15620" width="0" hidden="1" customWidth="1"/>
    <col min="15621" max="15622" width="6.7109375" customWidth="1"/>
    <col min="15623" max="15623" width="1.28515625" customWidth="1"/>
    <col min="15624" max="15624" width="16.7109375" customWidth="1"/>
    <col min="15625" max="15625" width="7.28515625" customWidth="1"/>
    <col min="15626" max="15626" width="6.7109375" customWidth="1"/>
    <col min="15627" max="15631" width="0" hidden="1" customWidth="1"/>
    <col min="15632" max="15632" width="7.28515625" customWidth="1"/>
    <col min="15633" max="15633" width="6.7109375" customWidth="1"/>
    <col min="15634" max="15634" width="7.28515625" customWidth="1"/>
    <col min="15635" max="15635" width="6.7109375" customWidth="1"/>
    <col min="15867" max="15867" width="1.140625" customWidth="1"/>
    <col min="15868" max="15868" width="16.7109375" customWidth="1"/>
    <col min="15869" max="15872" width="6.7109375" customWidth="1"/>
    <col min="15873" max="15876" width="0" hidden="1" customWidth="1"/>
    <col min="15877" max="15878" width="6.7109375" customWidth="1"/>
    <col min="15879" max="15879" width="1.28515625" customWidth="1"/>
    <col min="15880" max="15880" width="16.7109375" customWidth="1"/>
    <col min="15881" max="15881" width="7.28515625" customWidth="1"/>
    <col min="15882" max="15882" width="6.7109375" customWidth="1"/>
    <col min="15883" max="15887" width="0" hidden="1" customWidth="1"/>
    <col min="15888" max="15888" width="7.28515625" customWidth="1"/>
    <col min="15889" max="15889" width="6.7109375" customWidth="1"/>
    <col min="15890" max="15890" width="7.28515625" customWidth="1"/>
    <col min="15891" max="15891" width="6.7109375" customWidth="1"/>
    <col min="16123" max="16123" width="1.140625" customWidth="1"/>
    <col min="16124" max="16124" width="16.7109375" customWidth="1"/>
    <col min="16125" max="16128" width="6.7109375" customWidth="1"/>
    <col min="16129" max="16132" width="0" hidden="1" customWidth="1"/>
    <col min="16133" max="16134" width="6.7109375" customWidth="1"/>
    <col min="16135" max="16135" width="1.28515625" customWidth="1"/>
    <col min="16136" max="16136" width="16.7109375" customWidth="1"/>
    <col min="16137" max="16137" width="7.28515625" customWidth="1"/>
    <col min="16138" max="16138" width="6.7109375" customWidth="1"/>
    <col min="16139" max="16143" width="0" hidden="1" customWidth="1"/>
    <col min="16144" max="16144" width="7.28515625" customWidth="1"/>
    <col min="16145" max="16145" width="6.7109375" customWidth="1"/>
    <col min="16146" max="16146" width="7.28515625" customWidth="1"/>
    <col min="16147" max="16147" width="6.7109375" customWidth="1"/>
  </cols>
  <sheetData>
    <row r="1" spans="1:19" ht="36" x14ac:dyDescent="0.55000000000000004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27</v>
      </c>
      <c r="B2" s="3"/>
      <c r="F2" s="6"/>
      <c r="H2" s="6"/>
    </row>
    <row r="3" spans="1:19" x14ac:dyDescent="0.25">
      <c r="A3" s="7"/>
      <c r="B3" s="8" t="s">
        <v>28</v>
      </c>
      <c r="C3" s="8" t="s">
        <v>0</v>
      </c>
      <c r="D3" s="4" t="s">
        <v>14</v>
      </c>
      <c r="E3" s="8" t="s">
        <v>15</v>
      </c>
      <c r="F3" s="8" t="s">
        <v>1</v>
      </c>
      <c r="G3" s="5" t="s">
        <v>45</v>
      </c>
      <c r="H3" s="8"/>
      <c r="I3" s="5"/>
      <c r="J3" s="7"/>
      <c r="L3" s="7"/>
    </row>
    <row r="4" spans="1:19" x14ac:dyDescent="0.25">
      <c r="A4" s="9"/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/>
      <c r="I4" s="5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3"/>
      <c r="M5" s="10"/>
    </row>
    <row r="6" spans="1:19" x14ac:dyDescent="0.25">
      <c r="A6" s="14"/>
      <c r="B6" s="15" t="s">
        <v>17</v>
      </c>
      <c r="C6" s="16"/>
      <c r="D6" s="17" t="s">
        <v>18</v>
      </c>
      <c r="E6" s="18"/>
      <c r="F6" s="20" t="s">
        <v>23</v>
      </c>
      <c r="G6" s="21"/>
      <c r="H6" s="20" t="s">
        <v>77</v>
      </c>
      <c r="I6" s="21"/>
      <c r="J6" s="22"/>
      <c r="K6" s="14"/>
      <c r="L6" s="15" t="s">
        <v>19</v>
      </c>
      <c r="M6" s="15"/>
      <c r="N6" s="17" t="s">
        <v>20</v>
      </c>
      <c r="O6" s="23"/>
      <c r="P6" s="19" t="s">
        <v>23</v>
      </c>
      <c r="Q6" s="18"/>
      <c r="R6" s="19" t="s">
        <v>77</v>
      </c>
      <c r="S6" s="18"/>
    </row>
    <row r="7" spans="1:19" ht="15.75" thickBot="1" x14ac:dyDescent="0.3">
      <c r="A7" s="24" t="s">
        <v>21</v>
      </c>
      <c r="B7" s="25" t="s">
        <v>2</v>
      </c>
      <c r="C7" s="26" t="s">
        <v>3</v>
      </c>
      <c r="D7" s="25" t="s">
        <v>2</v>
      </c>
      <c r="E7" s="25" t="s">
        <v>3</v>
      </c>
      <c r="F7" s="25" t="s">
        <v>2</v>
      </c>
      <c r="G7" s="25" t="s">
        <v>3</v>
      </c>
      <c r="H7" s="25" t="s">
        <v>2</v>
      </c>
      <c r="I7" s="25" t="s">
        <v>3</v>
      </c>
      <c r="J7" s="28"/>
      <c r="K7" s="24" t="s">
        <v>22</v>
      </c>
      <c r="L7" s="26" t="s">
        <v>2</v>
      </c>
      <c r="M7" s="29" t="s">
        <v>3</v>
      </c>
      <c r="N7" s="30" t="s">
        <v>2</v>
      </c>
      <c r="O7" s="31" t="s">
        <v>3</v>
      </c>
      <c r="P7" s="25" t="s">
        <v>2</v>
      </c>
      <c r="Q7" s="25" t="s">
        <v>3</v>
      </c>
      <c r="R7" s="25" t="s">
        <v>2</v>
      </c>
      <c r="S7" s="25" t="s">
        <v>3</v>
      </c>
    </row>
    <row r="8" spans="1:19" ht="16.5" thickTop="1" thickBot="1" x14ac:dyDescent="0.3">
      <c r="A8" s="32" t="s">
        <v>31</v>
      </c>
      <c r="B8" s="33"/>
      <c r="C8" s="34"/>
      <c r="D8" s="35"/>
      <c r="E8" s="36"/>
      <c r="F8" s="35"/>
      <c r="G8" s="36"/>
      <c r="H8" s="35"/>
      <c r="I8" s="36"/>
      <c r="J8" s="28"/>
      <c r="K8" s="32" t="s">
        <v>30</v>
      </c>
      <c r="L8" s="33"/>
      <c r="M8" s="34"/>
      <c r="N8" s="35"/>
      <c r="O8" s="36"/>
      <c r="P8" s="35"/>
      <c r="Q8" s="36"/>
      <c r="R8" s="35"/>
      <c r="S8" s="36"/>
    </row>
    <row r="9" spans="1:19" x14ac:dyDescent="0.25">
      <c r="A9" s="50" t="s">
        <v>32</v>
      </c>
      <c r="B9" s="95">
        <f>((ROUND($B$4*0.5/5,0/5)*5)/100)*100</f>
        <v>50</v>
      </c>
      <c r="C9" s="45" t="s">
        <v>5</v>
      </c>
      <c r="D9" s="44">
        <f>ROUND($B$4*0.5/5,0/5)*5</f>
        <v>50</v>
      </c>
      <c r="E9" s="45" t="s">
        <v>5</v>
      </c>
      <c r="F9" s="44">
        <f>ROUND($B$4*0.5/5,0/5)*5</f>
        <v>50</v>
      </c>
      <c r="G9" s="45" t="s">
        <v>5</v>
      </c>
      <c r="H9" s="44">
        <f>ROUND($B$4*0.5/5,0/5)*5</f>
        <v>50</v>
      </c>
      <c r="I9" s="45" t="s">
        <v>5</v>
      </c>
      <c r="J9" s="28"/>
      <c r="K9" s="50" t="s">
        <v>36</v>
      </c>
      <c r="L9" s="95">
        <f>((ROUND($C$4*0.5/5,0/5)*5)/100)*100</f>
        <v>50</v>
      </c>
      <c r="M9" s="45" t="s">
        <v>5</v>
      </c>
      <c r="N9" s="44">
        <f>ROUND($C$4*0.5/5,0/5)*5</f>
        <v>50</v>
      </c>
      <c r="O9" s="45" t="s">
        <v>5</v>
      </c>
      <c r="P9" s="44">
        <f>ROUND($C$4*0.5/5,0/5)*5</f>
        <v>50</v>
      </c>
      <c r="Q9" s="45" t="s">
        <v>5</v>
      </c>
      <c r="R9" s="44">
        <f>ROUND($C$4*0.5/5,0/5)*5</f>
        <v>50</v>
      </c>
      <c r="S9" s="45" t="s">
        <v>5</v>
      </c>
    </row>
    <row r="10" spans="1:19" x14ac:dyDescent="0.25">
      <c r="A10" s="27"/>
      <c r="B10" s="96">
        <f>((ROUND($B$4*0.6/5,0/5)*5)/100)*100</f>
        <v>60</v>
      </c>
      <c r="C10" s="42" t="s">
        <v>5</v>
      </c>
      <c r="D10" s="35">
        <f>ROUND($B$4*0.6/5,0/5)*5</f>
        <v>60</v>
      </c>
      <c r="E10" s="42" t="s">
        <v>5</v>
      </c>
      <c r="F10" s="35">
        <f>ROUND($B$4*0.6/5,0/5)*5</f>
        <v>60</v>
      </c>
      <c r="G10" s="42" t="s">
        <v>5</v>
      </c>
      <c r="H10" s="35">
        <f>ROUND($B$4*0.6/5,0/5)*5</f>
        <v>60</v>
      </c>
      <c r="I10" s="42" t="s">
        <v>5</v>
      </c>
      <c r="J10" s="28"/>
      <c r="K10" s="27"/>
      <c r="L10" s="96">
        <f>((ROUND($C$4*0.6/5,0/5)*5)/100)*100</f>
        <v>60</v>
      </c>
      <c r="M10" s="42" t="s">
        <v>5</v>
      </c>
      <c r="N10" s="35">
        <f>ROUND($C$4*0.6/5,0/5)*5</f>
        <v>60</v>
      </c>
      <c r="O10" s="42" t="s">
        <v>5</v>
      </c>
      <c r="P10" s="35">
        <f>ROUND($C$4*0.6/5,0/5)*5</f>
        <v>60</v>
      </c>
      <c r="Q10" s="42" t="s">
        <v>5</v>
      </c>
      <c r="R10" s="35">
        <f>ROUND($C$4*0.6/5,0/5)*5</f>
        <v>60</v>
      </c>
      <c r="S10" s="42" t="s">
        <v>5</v>
      </c>
    </row>
    <row r="11" spans="1:19" x14ac:dyDescent="0.25">
      <c r="A11" s="48"/>
      <c r="B11" s="96">
        <f>((ROUND($B$4*0.65/5,0/5)*5)/100)*100</f>
        <v>65</v>
      </c>
      <c r="C11" s="42" t="s">
        <v>6</v>
      </c>
      <c r="D11" s="35">
        <f>ROUND($B$4*0.65/5,0/5)*5</f>
        <v>65</v>
      </c>
      <c r="E11" s="42" t="s">
        <v>6</v>
      </c>
      <c r="F11" s="35">
        <f>ROUND($B$4*0.65/5,0/5)*5</f>
        <v>65</v>
      </c>
      <c r="G11" s="42" t="s">
        <v>5</v>
      </c>
      <c r="H11" s="35">
        <f>ROUND($B$4*0.65/5,0/5)*5</f>
        <v>65</v>
      </c>
      <c r="I11" s="42" t="s">
        <v>5</v>
      </c>
      <c r="J11" s="28"/>
      <c r="K11" s="48"/>
      <c r="L11" s="96">
        <f>((ROUND($C$4*0.65/5,0/5)*5)/100)*100</f>
        <v>65</v>
      </c>
      <c r="M11" s="42" t="s">
        <v>6</v>
      </c>
      <c r="N11" s="35">
        <f>ROUND($C$4*0.65/5,0/5)*5</f>
        <v>65</v>
      </c>
      <c r="O11" s="42" t="s">
        <v>6</v>
      </c>
      <c r="P11" s="35">
        <f>ROUND($C$4*0.65/5,0/5)*5</f>
        <v>65</v>
      </c>
      <c r="Q11" s="42" t="s">
        <v>5</v>
      </c>
      <c r="R11" s="35">
        <f>ROUND($C$4*0.65/5,0/5)*5</f>
        <v>65</v>
      </c>
      <c r="S11" s="42" t="s">
        <v>5</v>
      </c>
    </row>
    <row r="12" spans="1:19" x14ac:dyDescent="0.25">
      <c r="A12" s="48"/>
      <c r="B12" s="96">
        <f>((ROUND($B$4*0.7/5,0/5)*5)/100)*100</f>
        <v>70</v>
      </c>
      <c r="C12" s="42" t="s">
        <v>6</v>
      </c>
      <c r="D12" s="35">
        <f>ROUND($B$4*0.7/5,0/5)*5</f>
        <v>70</v>
      </c>
      <c r="E12" s="42" t="s">
        <v>6</v>
      </c>
      <c r="F12" s="35">
        <f>ROUND($B$4*0.7/5,0/5)*5</f>
        <v>70</v>
      </c>
      <c r="G12" s="42" t="s">
        <v>6</v>
      </c>
      <c r="H12" s="35">
        <f>ROUND($B$4*0.7/5,0/5)*5</f>
        <v>70</v>
      </c>
      <c r="I12" s="42" t="s">
        <v>6</v>
      </c>
      <c r="J12" s="28"/>
      <c r="K12" s="48"/>
      <c r="L12" s="96">
        <f>((ROUND($C$4*0.7/5,0/5)*5)/100)*100</f>
        <v>70</v>
      </c>
      <c r="M12" s="42" t="s">
        <v>6</v>
      </c>
      <c r="N12" s="35">
        <f>ROUND($C$4*0.7/5,0/5)*5</f>
        <v>70</v>
      </c>
      <c r="O12" s="42" t="s">
        <v>6</v>
      </c>
      <c r="P12" s="35">
        <f>ROUND($C$4*0.7/5,0/5)*5</f>
        <v>70</v>
      </c>
      <c r="Q12" s="42" t="s">
        <v>6</v>
      </c>
      <c r="R12" s="35">
        <f>ROUND($C$4*0.7/5,0/5)*5</f>
        <v>70</v>
      </c>
      <c r="S12" s="42" t="s">
        <v>6</v>
      </c>
    </row>
    <row r="13" spans="1:19" ht="15.75" thickBot="1" x14ac:dyDescent="0.3">
      <c r="A13" s="47"/>
      <c r="B13" s="35"/>
      <c r="C13" s="42"/>
      <c r="D13" s="35">
        <f>ROUND($B$4*0.75/5,0/5)*5</f>
        <v>75</v>
      </c>
      <c r="E13" s="42" t="s">
        <v>7</v>
      </c>
      <c r="F13" s="35">
        <f>ROUND($B$4*0.7/5,0/5)*5</f>
        <v>70</v>
      </c>
      <c r="G13" s="42" t="s">
        <v>6</v>
      </c>
      <c r="H13" s="35">
        <f>ROUND($B$4*0.75/5,0/5)*5</f>
        <v>75</v>
      </c>
      <c r="I13" s="42" t="s">
        <v>6</v>
      </c>
      <c r="J13" s="28"/>
      <c r="K13" s="47"/>
      <c r="L13" s="35"/>
      <c r="M13" s="42"/>
      <c r="N13" s="35">
        <f>ROUND($C$4*0.75/5,0/5)*5</f>
        <v>75</v>
      </c>
      <c r="O13" s="42" t="s">
        <v>7</v>
      </c>
      <c r="P13" s="35">
        <f>ROUND($C$4*0.7/5,0/5)*5</f>
        <v>70</v>
      </c>
      <c r="Q13" s="42" t="s">
        <v>6</v>
      </c>
      <c r="R13" s="35">
        <f>ROUND($C$4*0.75/5,0/5)*5</f>
        <v>75</v>
      </c>
      <c r="S13" s="42" t="s">
        <v>6</v>
      </c>
    </row>
    <row r="14" spans="1:19" x14ac:dyDescent="0.25">
      <c r="A14" s="48" t="s">
        <v>33</v>
      </c>
      <c r="B14" s="95">
        <f>((ROUND($D$4*0.5/5,0/5)*5)/100)*100</f>
        <v>50</v>
      </c>
      <c r="C14" s="45" t="s">
        <v>5</v>
      </c>
      <c r="D14" s="44">
        <f>ROUND($D$4*0.5/5,0/5)*5</f>
        <v>50</v>
      </c>
      <c r="E14" s="45" t="s">
        <v>5</v>
      </c>
      <c r="F14" s="44">
        <f>ROUND($D$4*0.5/5,0/5)*5</f>
        <v>50</v>
      </c>
      <c r="G14" s="45" t="s">
        <v>5</v>
      </c>
      <c r="H14" s="44">
        <f>ROUND($D$4*0.5/5,0/5)*5</f>
        <v>50</v>
      </c>
      <c r="I14" s="45" t="s">
        <v>5</v>
      </c>
      <c r="J14" s="28"/>
      <c r="K14" s="48" t="s">
        <v>43</v>
      </c>
      <c r="L14" s="95">
        <f>((ROUND($F$4*0.5/5,0/5)*5)/100)*100</f>
        <v>50</v>
      </c>
      <c r="M14" s="45" t="s">
        <v>5</v>
      </c>
      <c r="N14" s="44">
        <f>ROUND($F$4*0.5/5,0/5)*5</f>
        <v>50</v>
      </c>
      <c r="O14" s="45" t="s">
        <v>5</v>
      </c>
      <c r="P14" s="44">
        <f>ROUND($F$4*0.5/5,0/5)*5</f>
        <v>50</v>
      </c>
      <c r="Q14" s="45" t="s">
        <v>5</v>
      </c>
      <c r="R14" s="44">
        <f>ROUND($F$4*0.5/5,0/5)*5</f>
        <v>50</v>
      </c>
      <c r="S14" s="45" t="s">
        <v>5</v>
      </c>
    </row>
    <row r="15" spans="1:19" x14ac:dyDescent="0.25">
      <c r="A15" s="27"/>
      <c r="B15" s="96">
        <f>((ROUND($D$4*0.6/5,0/5)*5)/100)*100</f>
        <v>60</v>
      </c>
      <c r="C15" s="42" t="s">
        <v>5</v>
      </c>
      <c r="D15" s="35">
        <f>ROUND($D$4*0.6/5,0/5)*5</f>
        <v>60</v>
      </c>
      <c r="E15" s="42" t="s">
        <v>5</v>
      </c>
      <c r="F15" s="35">
        <f>ROUND($D$4*0.6/5,0/5)*5</f>
        <v>60</v>
      </c>
      <c r="G15" s="42" t="s">
        <v>5</v>
      </c>
      <c r="H15" s="35">
        <f>ROUND($D$4*0.6/5,0/5)*5</f>
        <v>60</v>
      </c>
      <c r="I15" s="42" t="s">
        <v>5</v>
      </c>
      <c r="J15" s="28"/>
      <c r="K15" s="27"/>
      <c r="L15" s="96">
        <f>((ROUND($F$4*0.6/5,0/5)*5)/100)*100</f>
        <v>60</v>
      </c>
      <c r="M15" s="42" t="s">
        <v>5</v>
      </c>
      <c r="N15" s="35">
        <f>ROUND($F$4*0.6/5,0/5)*5</f>
        <v>60</v>
      </c>
      <c r="O15" s="42" t="s">
        <v>5</v>
      </c>
      <c r="P15" s="35">
        <f>ROUND($F$4*0.6/5,0/5)*5</f>
        <v>60</v>
      </c>
      <c r="Q15" s="42" t="s">
        <v>5</v>
      </c>
      <c r="R15" s="35">
        <f>ROUND($F$4*0.6/5,0/5)*5</f>
        <v>60</v>
      </c>
      <c r="S15" s="42" t="s">
        <v>5</v>
      </c>
    </row>
    <row r="16" spans="1:19" x14ac:dyDescent="0.25">
      <c r="A16" s="48"/>
      <c r="B16" s="96">
        <f>((ROUND($D$4*0.65/5,0/5)*5)/100)*100</f>
        <v>65</v>
      </c>
      <c r="C16" s="42" t="s">
        <v>6</v>
      </c>
      <c r="D16" s="35">
        <f>ROUND($D$4*0.65/5,0/5)*5</f>
        <v>65</v>
      </c>
      <c r="E16" s="42" t="s">
        <v>6</v>
      </c>
      <c r="F16" s="35">
        <f>ROUND($D$4*0.65/5,0/5)*5</f>
        <v>65</v>
      </c>
      <c r="G16" s="42" t="s">
        <v>5</v>
      </c>
      <c r="H16" s="35">
        <f>ROUND($D$4*0.65/5,0/5)*5</f>
        <v>65</v>
      </c>
      <c r="I16" s="42" t="s">
        <v>5</v>
      </c>
      <c r="J16" s="28"/>
      <c r="K16" s="48"/>
      <c r="L16" s="96">
        <f>((ROUND($F$4*0.65/5,0/5)*5)/100)*100</f>
        <v>65</v>
      </c>
      <c r="M16" s="42" t="s">
        <v>6</v>
      </c>
      <c r="N16" s="35">
        <f>ROUND($F$4*0.65/5,0/5)*5</f>
        <v>65</v>
      </c>
      <c r="O16" s="42" t="s">
        <v>6</v>
      </c>
      <c r="P16" s="35">
        <f>ROUND($F$4*0.65/5,0/5)*5</f>
        <v>65</v>
      </c>
      <c r="Q16" s="42" t="s">
        <v>5</v>
      </c>
      <c r="R16" s="35">
        <f>ROUND($F$4*0.65/5,0/5)*5</f>
        <v>65</v>
      </c>
      <c r="S16" s="42" t="s">
        <v>5</v>
      </c>
    </row>
    <row r="17" spans="1:19" x14ac:dyDescent="0.25">
      <c r="A17" s="48"/>
      <c r="B17" s="96">
        <f>((ROUND($D$4*0.7/5,0/5)*5)/100)*100</f>
        <v>70</v>
      </c>
      <c r="C17" s="42" t="s">
        <v>6</v>
      </c>
      <c r="D17" s="35">
        <f>ROUND($D$4*0.7/5,0/5)*5</f>
        <v>70</v>
      </c>
      <c r="E17" s="42" t="s">
        <v>6</v>
      </c>
      <c r="F17" s="35">
        <f>ROUND($D$4*0.7/5,0/5)*5</f>
        <v>70</v>
      </c>
      <c r="G17" s="42" t="s">
        <v>6</v>
      </c>
      <c r="H17" s="35">
        <f>ROUND($D$4*0.7/5,0/5)*5</f>
        <v>70</v>
      </c>
      <c r="I17" s="42" t="s">
        <v>6</v>
      </c>
      <c r="J17" s="28"/>
      <c r="K17" s="48"/>
      <c r="L17" s="96">
        <f>((ROUND($F$4*0.7/5,0/5)*5)/100)*100</f>
        <v>70</v>
      </c>
      <c r="M17" s="42" t="s">
        <v>6</v>
      </c>
      <c r="N17" s="35">
        <f>ROUND($F$4*0.7/5,0/5)*5</f>
        <v>70</v>
      </c>
      <c r="O17" s="42" t="s">
        <v>6</v>
      </c>
      <c r="P17" s="35">
        <f>ROUND($F$4*0.7/5,0/5)*5</f>
        <v>70</v>
      </c>
      <c r="Q17" s="42" t="s">
        <v>6</v>
      </c>
      <c r="R17" s="35">
        <f>ROUND($F$4*0.7/5,0/5)*5</f>
        <v>70</v>
      </c>
      <c r="S17" s="42" t="s">
        <v>6</v>
      </c>
    </row>
    <row r="18" spans="1:19" ht="15.75" thickBot="1" x14ac:dyDescent="0.3">
      <c r="A18" s="48"/>
      <c r="B18" s="85"/>
      <c r="C18" s="42"/>
      <c r="D18" s="35">
        <f>ROUND($D$4*0.75/5,0/5)*5</f>
        <v>75</v>
      </c>
      <c r="E18" s="42" t="s">
        <v>7</v>
      </c>
      <c r="F18" s="35">
        <f>ROUND($D$4*0.7/5,0/5)*5</f>
        <v>70</v>
      </c>
      <c r="G18" s="42" t="s">
        <v>6</v>
      </c>
      <c r="H18" s="35">
        <f>ROUND($D$4*0.75/5,0/5)*5</f>
        <v>75</v>
      </c>
      <c r="I18" s="42" t="s">
        <v>6</v>
      </c>
      <c r="J18" s="28"/>
      <c r="K18" s="48"/>
      <c r="L18" s="85"/>
      <c r="M18" s="42"/>
      <c r="N18" s="35">
        <f>ROUND($F$4*0.75/5,0/5)*5</f>
        <v>75</v>
      </c>
      <c r="O18" s="42" t="s">
        <v>7</v>
      </c>
      <c r="P18" s="35">
        <f>ROUND($F$4*0.7/5,0/5)*5</f>
        <v>70</v>
      </c>
      <c r="Q18" s="42" t="s">
        <v>6</v>
      </c>
      <c r="R18" s="35">
        <f>ROUND($F$4*0.75/5,0/5)*5</f>
        <v>75</v>
      </c>
      <c r="S18" s="42" t="s">
        <v>6</v>
      </c>
    </row>
    <row r="19" spans="1:19" x14ac:dyDescent="0.25">
      <c r="A19" s="51" t="s">
        <v>34</v>
      </c>
      <c r="B19" s="52"/>
      <c r="C19" s="45" t="s">
        <v>5</v>
      </c>
      <c r="D19" s="52"/>
      <c r="E19" s="45" t="s">
        <v>5</v>
      </c>
      <c r="F19" s="52"/>
      <c r="G19" s="45" t="s">
        <v>5</v>
      </c>
      <c r="H19" s="52"/>
      <c r="I19" s="45" t="s">
        <v>5</v>
      </c>
      <c r="J19" s="28"/>
      <c r="K19" s="51" t="s">
        <v>37</v>
      </c>
      <c r="L19" s="52"/>
      <c r="M19" s="45" t="s">
        <v>5</v>
      </c>
      <c r="N19" s="52"/>
      <c r="O19" s="45" t="s">
        <v>5</v>
      </c>
      <c r="P19" s="52"/>
      <c r="Q19" s="45" t="s">
        <v>5</v>
      </c>
      <c r="R19" s="52"/>
      <c r="S19" s="45" t="s">
        <v>5</v>
      </c>
    </row>
    <row r="20" spans="1:19" x14ac:dyDescent="0.25">
      <c r="A20" s="53" t="s">
        <v>47</v>
      </c>
      <c r="B20" s="54"/>
      <c r="C20" s="48" t="s">
        <v>5</v>
      </c>
      <c r="D20" s="54"/>
      <c r="E20" s="48" t="s">
        <v>5</v>
      </c>
      <c r="F20" s="54"/>
      <c r="G20" s="48" t="s">
        <v>5</v>
      </c>
      <c r="H20" s="54"/>
      <c r="I20" s="48" t="s">
        <v>5</v>
      </c>
      <c r="J20" s="28"/>
      <c r="K20" s="53" t="s">
        <v>46</v>
      </c>
      <c r="L20" s="54"/>
      <c r="M20" s="48" t="s">
        <v>5</v>
      </c>
      <c r="N20" s="54"/>
      <c r="O20" s="48" t="s">
        <v>5</v>
      </c>
      <c r="P20" s="54"/>
      <c r="Q20" s="42" t="s">
        <v>5</v>
      </c>
      <c r="R20" s="54"/>
      <c r="S20" s="42" t="s">
        <v>5</v>
      </c>
    </row>
    <row r="21" spans="1:19" x14ac:dyDescent="0.25">
      <c r="A21" s="48"/>
      <c r="B21" s="54"/>
      <c r="C21" s="42"/>
      <c r="D21" s="54"/>
      <c r="E21" s="56" t="s">
        <v>5</v>
      </c>
      <c r="F21" s="54"/>
      <c r="G21" s="56" t="s">
        <v>5</v>
      </c>
      <c r="H21" s="54"/>
      <c r="I21" s="56" t="s">
        <v>5</v>
      </c>
      <c r="J21" s="28"/>
      <c r="K21" s="48"/>
      <c r="L21" s="54"/>
      <c r="M21" s="42" t="s">
        <v>48</v>
      </c>
      <c r="N21" s="54"/>
      <c r="O21" s="56" t="s">
        <v>5</v>
      </c>
      <c r="P21" s="54"/>
      <c r="Q21" s="42" t="s">
        <v>5</v>
      </c>
      <c r="R21" s="54"/>
      <c r="S21" s="42" t="s">
        <v>5</v>
      </c>
    </row>
    <row r="22" spans="1:19" ht="15.75" thickBot="1" x14ac:dyDescent="0.3">
      <c r="A22" s="32"/>
      <c r="B22" s="33"/>
      <c r="C22" s="33"/>
      <c r="D22" s="33"/>
      <c r="E22" s="57"/>
      <c r="F22" s="33"/>
      <c r="G22" s="33"/>
      <c r="H22" s="33"/>
      <c r="I22" s="33"/>
      <c r="J22" s="28"/>
      <c r="K22" s="32"/>
      <c r="L22" s="33"/>
      <c r="M22" s="33"/>
      <c r="N22" s="33"/>
      <c r="O22" s="57" t="s">
        <v>48</v>
      </c>
      <c r="P22" s="33"/>
      <c r="Q22" s="38" t="s">
        <v>48</v>
      </c>
      <c r="R22" s="33"/>
      <c r="S22" s="38" t="s">
        <v>48</v>
      </c>
    </row>
    <row r="23" spans="1:19" x14ac:dyDescent="0.25">
      <c r="A23" s="86" t="s">
        <v>35</v>
      </c>
      <c r="B23" s="44"/>
      <c r="C23" s="45" t="s">
        <v>11</v>
      </c>
      <c r="D23" s="44"/>
      <c r="E23" s="45" t="s">
        <v>11</v>
      </c>
      <c r="F23" s="44"/>
      <c r="G23" s="45" t="s">
        <v>11</v>
      </c>
      <c r="H23" s="44"/>
      <c r="I23" s="45" t="s">
        <v>11</v>
      </c>
      <c r="J23" s="28"/>
      <c r="K23" s="60" t="s">
        <v>39</v>
      </c>
      <c r="L23" s="44" t="s">
        <v>40</v>
      </c>
      <c r="M23" s="45" t="s">
        <v>8</v>
      </c>
      <c r="N23" s="44" t="s">
        <v>40</v>
      </c>
      <c r="O23" s="45" t="s">
        <v>6</v>
      </c>
      <c r="P23" s="44" t="s">
        <v>40</v>
      </c>
      <c r="Q23" s="45" t="s">
        <v>6</v>
      </c>
      <c r="R23" s="44" t="s">
        <v>40</v>
      </c>
      <c r="S23" s="45" t="s">
        <v>6</v>
      </c>
    </row>
    <row r="24" spans="1:19" x14ac:dyDescent="0.25">
      <c r="A24" s="41"/>
      <c r="B24" s="43"/>
      <c r="C24" s="42" t="s">
        <v>13</v>
      </c>
      <c r="D24" s="43"/>
      <c r="E24" s="42" t="s">
        <v>13</v>
      </c>
      <c r="F24" s="43"/>
      <c r="G24" s="42" t="s">
        <v>13</v>
      </c>
      <c r="H24" s="43"/>
      <c r="I24" s="42" t="s">
        <v>11</v>
      </c>
      <c r="J24" s="28"/>
      <c r="K24" s="41"/>
      <c r="L24" s="43" t="s">
        <v>40</v>
      </c>
      <c r="M24" s="42" t="s">
        <v>8</v>
      </c>
      <c r="N24" s="43" t="s">
        <v>40</v>
      </c>
      <c r="O24" s="42" t="s">
        <v>8</v>
      </c>
      <c r="P24" s="43" t="s">
        <v>40</v>
      </c>
      <c r="Q24" s="42" t="s">
        <v>8</v>
      </c>
      <c r="R24" s="43" t="s">
        <v>40</v>
      </c>
      <c r="S24" s="42" t="s">
        <v>6</v>
      </c>
    </row>
    <row r="25" spans="1:19" ht="15.75" thickBot="1" x14ac:dyDescent="0.3">
      <c r="A25" s="61"/>
      <c r="B25" s="58"/>
      <c r="C25" s="62" t="s">
        <v>13</v>
      </c>
      <c r="D25" s="58"/>
      <c r="E25" s="62" t="s">
        <v>13</v>
      </c>
      <c r="F25" s="58"/>
      <c r="G25" s="62" t="s">
        <v>13</v>
      </c>
      <c r="H25" s="58"/>
      <c r="I25" s="62" t="s">
        <v>13</v>
      </c>
      <c r="J25" s="28"/>
      <c r="K25" s="61"/>
      <c r="L25" s="58" t="s">
        <v>40</v>
      </c>
      <c r="M25" s="62" t="s">
        <v>8</v>
      </c>
      <c r="N25" s="58" t="s">
        <v>40</v>
      </c>
      <c r="O25" s="62" t="s">
        <v>8</v>
      </c>
      <c r="P25" s="58" t="s">
        <v>40</v>
      </c>
      <c r="Q25" s="62" t="s">
        <v>8</v>
      </c>
      <c r="R25" s="58" t="s">
        <v>40</v>
      </c>
      <c r="S25" s="62" t="s">
        <v>8</v>
      </c>
    </row>
    <row r="26" spans="1:19" ht="15.75" thickBot="1" x14ac:dyDescent="0.3">
      <c r="A26" s="63" t="s">
        <v>16</v>
      </c>
      <c r="B26" s="64" t="s">
        <v>24</v>
      </c>
      <c r="C26" s="40"/>
      <c r="D26" s="64" t="s">
        <v>26</v>
      </c>
      <c r="E26" s="64"/>
      <c r="F26" s="64" t="s">
        <v>25</v>
      </c>
      <c r="G26" s="40"/>
      <c r="H26" s="64" t="s">
        <v>25</v>
      </c>
      <c r="I26" s="40"/>
      <c r="J26" s="28"/>
      <c r="K26" s="63" t="s">
        <v>41</v>
      </c>
      <c r="L26" s="64"/>
      <c r="M26" s="40" t="s">
        <v>4</v>
      </c>
      <c r="N26" s="64"/>
      <c r="O26" s="64" t="s">
        <v>4</v>
      </c>
      <c r="P26" s="64"/>
      <c r="Q26" s="40" t="s">
        <v>13</v>
      </c>
      <c r="R26" s="64"/>
      <c r="S26" s="40" t="s">
        <v>13</v>
      </c>
    </row>
    <row r="27" spans="1:19" x14ac:dyDescent="0.25">
      <c r="A27" s="65"/>
      <c r="B27" s="15" t="s">
        <v>17</v>
      </c>
      <c r="C27" s="16"/>
      <c r="D27" s="20" t="s">
        <v>18</v>
      </c>
      <c r="E27" s="20"/>
      <c r="F27" s="20" t="s">
        <v>23</v>
      </c>
      <c r="G27" s="21"/>
      <c r="H27" s="20" t="s">
        <v>77</v>
      </c>
      <c r="I27" s="21"/>
      <c r="J27" s="28"/>
      <c r="K27" s="69" t="s">
        <v>10</v>
      </c>
      <c r="L27" s="70"/>
      <c r="M27" s="49"/>
      <c r="N27" s="46"/>
      <c r="O27" s="46"/>
      <c r="P27" s="46"/>
      <c r="Q27" s="46"/>
      <c r="R27" s="46"/>
      <c r="S27" s="71"/>
    </row>
    <row r="28" spans="1:19" ht="15.75" thickBot="1" x14ac:dyDescent="0.3">
      <c r="A28" s="66" t="s">
        <v>29</v>
      </c>
      <c r="B28" s="67" t="s">
        <v>2</v>
      </c>
      <c r="C28" s="68" t="s">
        <v>3</v>
      </c>
      <c r="D28" s="67" t="s">
        <v>2</v>
      </c>
      <c r="E28" s="67" t="s">
        <v>3</v>
      </c>
      <c r="F28" s="67" t="s">
        <v>2</v>
      </c>
      <c r="G28" s="67" t="s">
        <v>3</v>
      </c>
      <c r="H28" s="67" t="s">
        <v>2</v>
      </c>
      <c r="I28" s="67" t="s">
        <v>3</v>
      </c>
      <c r="J28" s="28"/>
      <c r="K28" s="48"/>
      <c r="L28" s="55"/>
      <c r="M28" s="48"/>
      <c r="N28" s="39"/>
      <c r="O28" s="39"/>
      <c r="P28" s="39"/>
      <c r="Q28" s="39"/>
      <c r="R28" s="39"/>
      <c r="S28" s="72"/>
    </row>
    <row r="29" spans="1:19" ht="16.5" thickTop="1" thickBot="1" x14ac:dyDescent="0.3">
      <c r="A29" s="32" t="s">
        <v>83</v>
      </c>
      <c r="B29" s="33"/>
      <c r="C29" s="34"/>
      <c r="D29" s="35"/>
      <c r="E29" s="36"/>
      <c r="F29" s="35"/>
      <c r="G29" s="36"/>
      <c r="H29" s="35"/>
      <c r="I29" s="36"/>
      <c r="J29" s="28"/>
      <c r="K29" s="48"/>
      <c r="L29" s="55"/>
      <c r="M29" s="48"/>
      <c r="N29" s="39"/>
      <c r="O29" s="39"/>
      <c r="P29" s="39"/>
      <c r="Q29" s="39"/>
      <c r="R29" s="39"/>
      <c r="S29" s="72"/>
    </row>
    <row r="30" spans="1:19" ht="15.75" thickBot="1" x14ac:dyDescent="0.3">
      <c r="A30" s="91" t="s">
        <v>84</v>
      </c>
      <c r="B30" s="92"/>
      <c r="C30" s="93"/>
      <c r="D30" s="92"/>
      <c r="E30" s="92"/>
      <c r="F30" s="92"/>
      <c r="G30" s="93"/>
      <c r="H30" s="92"/>
      <c r="I30" s="93"/>
      <c r="J30" s="73"/>
      <c r="K30" s="56"/>
      <c r="L30" s="55"/>
      <c r="M30" s="48"/>
      <c r="N30" s="39"/>
      <c r="O30" s="39"/>
      <c r="P30" s="39" t="s">
        <v>12</v>
      </c>
      <c r="Q30" s="39"/>
      <c r="R30" s="39" t="s">
        <v>12</v>
      </c>
      <c r="S30" s="72"/>
    </row>
    <row r="31" spans="1:19" x14ac:dyDescent="0.25">
      <c r="A31" s="50" t="s">
        <v>42</v>
      </c>
      <c r="B31" s="95">
        <f>((ROUND($E$4*0.5/5,0/5)*5)/100)*100</f>
        <v>50</v>
      </c>
      <c r="C31" s="45" t="s">
        <v>5</v>
      </c>
      <c r="D31" s="44">
        <f>ROUND($E$4*0.5/5,0/5)*5</f>
        <v>50</v>
      </c>
      <c r="E31" s="45" t="s">
        <v>5</v>
      </c>
      <c r="F31" s="44">
        <f>ROUND($E$4*0.5/5,0/5)*5</f>
        <v>50</v>
      </c>
      <c r="G31" s="45" t="s">
        <v>5</v>
      </c>
      <c r="H31" s="44">
        <f>ROUND($E$4*0.5/5,0/5)*5</f>
        <v>50</v>
      </c>
      <c r="I31" s="45" t="s">
        <v>5</v>
      </c>
      <c r="J31" s="28"/>
      <c r="K31" s="57"/>
      <c r="L31" s="55"/>
      <c r="M31" s="48"/>
      <c r="N31" s="39"/>
      <c r="O31" s="39"/>
      <c r="P31" s="39"/>
      <c r="Q31" s="39"/>
      <c r="R31" s="39"/>
      <c r="S31" s="72"/>
    </row>
    <row r="32" spans="1:19" x14ac:dyDescent="0.25">
      <c r="A32" s="27"/>
      <c r="B32" s="96">
        <f>((ROUND($E$4*0.6/5,0/5)*5)/100)*100</f>
        <v>60</v>
      </c>
      <c r="C32" s="42" t="s">
        <v>5</v>
      </c>
      <c r="D32" s="35">
        <f>ROUND($E$4*0.6/5,0/5)*5</f>
        <v>60</v>
      </c>
      <c r="E32" s="42" t="s">
        <v>5</v>
      </c>
      <c r="F32" s="35">
        <f>ROUND($E$4*0.6/5,0/5)*5</f>
        <v>60</v>
      </c>
      <c r="G32" s="42" t="s">
        <v>5</v>
      </c>
      <c r="H32" s="35">
        <f>ROUND($E$4*0.6/5,0/5)*5</f>
        <v>60</v>
      </c>
      <c r="I32" s="42" t="s">
        <v>5</v>
      </c>
      <c r="J32" s="28"/>
      <c r="K32" s="57"/>
      <c r="L32" s="55"/>
      <c r="M32" s="48" t="s">
        <v>12</v>
      </c>
      <c r="N32" s="39"/>
      <c r="O32" s="39"/>
      <c r="P32" s="39"/>
      <c r="Q32" s="39"/>
      <c r="R32" s="39"/>
      <c r="S32" s="72"/>
    </row>
    <row r="33" spans="1:19" x14ac:dyDescent="0.25">
      <c r="A33" s="48"/>
      <c r="B33" s="96">
        <f>((ROUND($E$4*0.65/5,0/5)*5)/100)*100</f>
        <v>65</v>
      </c>
      <c r="C33" s="42" t="s">
        <v>6</v>
      </c>
      <c r="D33" s="35">
        <f>ROUND($E$4*0.65/5,0/5)*5</f>
        <v>65</v>
      </c>
      <c r="E33" s="42" t="s">
        <v>6</v>
      </c>
      <c r="F33" s="35">
        <f>ROUND($E$4*0.65/5,0/5)*5</f>
        <v>65</v>
      </c>
      <c r="G33" s="42" t="s">
        <v>5</v>
      </c>
      <c r="H33" s="35">
        <f>ROUND($E$4*0.65/5,0/5)*5</f>
        <v>65</v>
      </c>
      <c r="I33" s="42" t="s">
        <v>5</v>
      </c>
      <c r="J33" s="28"/>
      <c r="K33" s="57"/>
      <c r="L33" s="55"/>
      <c r="M33" s="48"/>
      <c r="N33" s="39"/>
      <c r="O33" s="39"/>
      <c r="P33" s="39"/>
      <c r="Q33" s="39"/>
      <c r="R33" s="39"/>
      <c r="S33" s="72"/>
    </row>
    <row r="34" spans="1:19" x14ac:dyDescent="0.25">
      <c r="A34" s="48"/>
      <c r="B34" s="96">
        <f>((ROUND($E$4*0.7/5,0/5)*5)/100)*100</f>
        <v>70</v>
      </c>
      <c r="C34" s="42" t="s">
        <v>6</v>
      </c>
      <c r="D34" s="35">
        <f>ROUND($E$4*0.7/5,0/5)*5</f>
        <v>70</v>
      </c>
      <c r="E34" s="42" t="s">
        <v>6</v>
      </c>
      <c r="F34" s="35">
        <f>ROUND($E$4*0.7/5,0/5)*5</f>
        <v>70</v>
      </c>
      <c r="G34" s="42" t="s">
        <v>6</v>
      </c>
      <c r="H34" s="35">
        <f>ROUND($E$4*0.7/5,0/5)*5</f>
        <v>70</v>
      </c>
      <c r="I34" s="42" t="s">
        <v>6</v>
      </c>
      <c r="J34" s="28"/>
      <c r="K34" s="57"/>
      <c r="L34" s="55"/>
      <c r="M34" s="48"/>
      <c r="N34" s="39"/>
      <c r="O34" s="39"/>
      <c r="P34" s="39"/>
      <c r="Q34" s="39"/>
      <c r="R34" s="39"/>
      <c r="S34" s="72"/>
    </row>
    <row r="35" spans="1:19" ht="15.75" thickBot="1" x14ac:dyDescent="0.3">
      <c r="A35" s="47"/>
      <c r="B35" s="96"/>
      <c r="C35" s="42"/>
      <c r="D35" s="35">
        <f>ROUND($E$4*0.75/5,0/5)*5</f>
        <v>75</v>
      </c>
      <c r="E35" s="42" t="s">
        <v>7</v>
      </c>
      <c r="F35" s="35">
        <f>ROUND($E$4*0.7/5,0/5)*5</f>
        <v>70</v>
      </c>
      <c r="G35" s="42" t="s">
        <v>6</v>
      </c>
      <c r="H35" s="35">
        <f>ROUND($E$4*0.75/5,0/5)*5</f>
        <v>75</v>
      </c>
      <c r="I35" s="42" t="s">
        <v>6</v>
      </c>
      <c r="J35" s="28"/>
      <c r="K35" s="57"/>
      <c r="L35" s="55"/>
      <c r="M35" s="48"/>
      <c r="N35" s="39"/>
      <c r="O35" s="39"/>
      <c r="P35" s="39"/>
      <c r="Q35" s="39"/>
      <c r="R35" s="39"/>
      <c r="S35" s="72"/>
    </row>
    <row r="36" spans="1:19" x14ac:dyDescent="0.25">
      <c r="A36" s="48" t="s">
        <v>38</v>
      </c>
      <c r="B36" s="95">
        <f>((ROUND($G$4*0.5/5,0/5)*5)/100)*100</f>
        <v>50</v>
      </c>
      <c r="C36" s="45" t="s">
        <v>5</v>
      </c>
      <c r="D36" s="44">
        <f>ROUND($G$4*0.5/5,0/5)*5</f>
        <v>50</v>
      </c>
      <c r="E36" s="45" t="s">
        <v>5</v>
      </c>
      <c r="F36" s="44">
        <f>ROUND($G$4*0.5/5,0/5)*5</f>
        <v>50</v>
      </c>
      <c r="G36" s="45" t="s">
        <v>5</v>
      </c>
      <c r="H36" s="44">
        <f>ROUND($G$4*0.5/5,0/5)*5</f>
        <v>50</v>
      </c>
      <c r="I36" s="45" t="s">
        <v>5</v>
      </c>
      <c r="J36" s="28"/>
      <c r="K36" s="57"/>
      <c r="L36" s="55"/>
      <c r="M36" s="48"/>
      <c r="N36" s="74"/>
      <c r="O36" s="39"/>
      <c r="P36" s="39"/>
      <c r="Q36" s="39"/>
      <c r="R36" s="39"/>
      <c r="S36" s="72"/>
    </row>
    <row r="37" spans="1:19" x14ac:dyDescent="0.25">
      <c r="A37" s="27"/>
      <c r="B37" s="96">
        <f>((ROUND($G$4*0.6/5,0/5)*5)/100)*100</f>
        <v>60</v>
      </c>
      <c r="C37" s="42" t="s">
        <v>5</v>
      </c>
      <c r="D37" s="35">
        <f>ROUND($G$4*0.6/5,0/5)*5</f>
        <v>60</v>
      </c>
      <c r="E37" s="42" t="s">
        <v>5</v>
      </c>
      <c r="F37" s="35">
        <f>ROUND($G$4*0.6/5,0/5)*5</f>
        <v>60</v>
      </c>
      <c r="G37" s="42" t="s">
        <v>5</v>
      </c>
      <c r="H37" s="35">
        <f>ROUND($G$4*0.6/5,0/5)*5</f>
        <v>60</v>
      </c>
      <c r="I37" s="42" t="s">
        <v>5</v>
      </c>
      <c r="J37" s="73"/>
      <c r="K37" s="56"/>
      <c r="L37" s="75"/>
      <c r="M37" s="48"/>
      <c r="N37" s="39"/>
      <c r="O37" s="39"/>
      <c r="P37" s="39"/>
      <c r="Q37" s="39"/>
      <c r="R37" s="39"/>
      <c r="S37" s="72"/>
    </row>
    <row r="38" spans="1:19" x14ac:dyDescent="0.25">
      <c r="A38" s="48"/>
      <c r="B38" s="96">
        <f>((ROUND($G$4*0.65/5,0/5)*5)/100)*100</f>
        <v>65</v>
      </c>
      <c r="C38" s="42" t="s">
        <v>6</v>
      </c>
      <c r="D38" s="35">
        <f>ROUND($G$4*0.65/5,0/5)*5</f>
        <v>65</v>
      </c>
      <c r="E38" s="42" t="s">
        <v>6</v>
      </c>
      <c r="F38" s="35">
        <f>ROUND($G$4*0.65/5,0/5)*5</f>
        <v>65</v>
      </c>
      <c r="G38" s="42" t="s">
        <v>5</v>
      </c>
      <c r="H38" s="35">
        <f>ROUND($G$4*0.65/5,0/5)*5</f>
        <v>65</v>
      </c>
      <c r="I38" s="42" t="s">
        <v>5</v>
      </c>
      <c r="J38" s="73"/>
      <c r="K38" s="57"/>
      <c r="L38" s="39"/>
      <c r="M38" s="48"/>
      <c r="N38" s="39"/>
      <c r="O38" s="39"/>
      <c r="P38" s="39"/>
      <c r="Q38" s="39"/>
      <c r="R38" s="39"/>
      <c r="S38" s="72"/>
    </row>
    <row r="39" spans="1:19" x14ac:dyDescent="0.25">
      <c r="A39" s="48"/>
      <c r="B39" s="96">
        <f>((ROUND($G$4*0.7/5,0/5)*5)/100)*100</f>
        <v>70</v>
      </c>
      <c r="C39" s="42" t="s">
        <v>6</v>
      </c>
      <c r="D39" s="35">
        <f>ROUND($G$4*0.7/5,0/5)*5</f>
        <v>70</v>
      </c>
      <c r="E39" s="42" t="s">
        <v>6</v>
      </c>
      <c r="F39" s="35">
        <f>ROUND($G$4*0.7/5,0/5)*5</f>
        <v>70</v>
      </c>
      <c r="G39" s="42" t="s">
        <v>6</v>
      </c>
      <c r="H39" s="35">
        <f>ROUND($G$4*0.7/5,0/5)*5</f>
        <v>70</v>
      </c>
      <c r="I39" s="42" t="s">
        <v>6</v>
      </c>
      <c r="J39" s="73"/>
      <c r="K39" s="48"/>
      <c r="L39" s="55"/>
      <c r="M39" s="39"/>
      <c r="N39" s="39"/>
      <c r="O39" s="39"/>
      <c r="P39" s="39"/>
      <c r="Q39" s="39"/>
      <c r="R39" s="39"/>
      <c r="S39" s="72"/>
    </row>
    <row r="40" spans="1:19" ht="15.75" thickBot="1" x14ac:dyDescent="0.3">
      <c r="A40" s="48"/>
      <c r="B40" s="85"/>
      <c r="C40" s="42"/>
      <c r="D40" s="35">
        <f>ROUND($G$4*0.75/5,0/5)*5</f>
        <v>75</v>
      </c>
      <c r="E40" s="42" t="s">
        <v>7</v>
      </c>
      <c r="F40" s="35">
        <f>ROUND($G$4*0.7/5,0/5)*5</f>
        <v>70</v>
      </c>
      <c r="G40" s="42" t="s">
        <v>6</v>
      </c>
      <c r="H40" s="35">
        <f>ROUND($G$4*0.75/5,0/5)*5</f>
        <v>75</v>
      </c>
      <c r="I40" s="42" t="s">
        <v>6</v>
      </c>
      <c r="J40" s="73"/>
      <c r="K40" s="48"/>
      <c r="L40" s="39"/>
      <c r="M40" s="39"/>
      <c r="N40" s="39"/>
      <c r="O40" s="39"/>
      <c r="P40" s="39"/>
      <c r="Q40" s="39"/>
      <c r="R40" s="39"/>
      <c r="S40" s="72"/>
    </row>
    <row r="41" spans="1:19" x14ac:dyDescent="0.25">
      <c r="A41" s="51" t="s">
        <v>44</v>
      </c>
      <c r="B41" s="52"/>
      <c r="C41" s="45" t="s">
        <v>9</v>
      </c>
      <c r="D41" s="52"/>
      <c r="E41" s="45" t="s">
        <v>9</v>
      </c>
      <c r="F41" s="52"/>
      <c r="G41" s="45" t="s">
        <v>9</v>
      </c>
      <c r="H41" s="52"/>
      <c r="I41" s="45" t="s">
        <v>9</v>
      </c>
      <c r="J41" s="73"/>
      <c r="K41" s="39"/>
      <c r="L41" s="39"/>
      <c r="M41" s="39"/>
      <c r="N41" s="39"/>
      <c r="O41" s="39"/>
      <c r="P41" s="39"/>
      <c r="Q41" s="39"/>
      <c r="R41" s="39"/>
      <c r="S41" s="72"/>
    </row>
    <row r="42" spans="1:19" x14ac:dyDescent="0.25">
      <c r="A42" s="53"/>
      <c r="B42" s="54"/>
      <c r="C42" s="48" t="s">
        <v>9</v>
      </c>
      <c r="D42" s="54"/>
      <c r="E42" s="48" t="s">
        <v>9</v>
      </c>
      <c r="F42" s="54"/>
      <c r="G42" s="48" t="s">
        <v>9</v>
      </c>
      <c r="H42" s="54"/>
      <c r="I42" s="48" t="s">
        <v>9</v>
      </c>
      <c r="J42" s="73"/>
      <c r="K42" s="48"/>
      <c r="L42" s="39"/>
      <c r="M42" s="39"/>
      <c r="N42" s="39"/>
      <c r="O42" s="39"/>
      <c r="P42" s="39"/>
      <c r="Q42" s="39"/>
      <c r="R42" s="39"/>
      <c r="S42" s="72"/>
    </row>
    <row r="43" spans="1:19" x14ac:dyDescent="0.25">
      <c r="A43" s="48"/>
      <c r="B43" s="54"/>
      <c r="C43" s="42" t="s">
        <v>9</v>
      </c>
      <c r="D43" s="54"/>
      <c r="E43" s="56" t="s">
        <v>9</v>
      </c>
      <c r="F43" s="54"/>
      <c r="G43" s="56" t="s">
        <v>9</v>
      </c>
      <c r="H43" s="54"/>
      <c r="I43" s="56" t="s">
        <v>9</v>
      </c>
      <c r="J43" s="73"/>
      <c r="K43" s="48"/>
      <c r="L43" s="39"/>
      <c r="M43" s="39"/>
      <c r="N43" s="39"/>
      <c r="O43" s="39"/>
      <c r="P43" s="39"/>
      <c r="Q43" s="39"/>
      <c r="R43" s="39"/>
      <c r="S43" s="72"/>
    </row>
    <row r="44" spans="1:19" ht="15.75" thickBot="1" x14ac:dyDescent="0.3">
      <c r="A44" s="37"/>
      <c r="B44" s="38"/>
      <c r="C44" s="38"/>
      <c r="D44" s="38"/>
      <c r="E44" s="94"/>
      <c r="F44" s="38"/>
      <c r="G44" s="38"/>
      <c r="H44" s="38"/>
      <c r="I44" s="38"/>
      <c r="J44" s="90"/>
      <c r="K44" s="59"/>
      <c r="L44" s="59"/>
      <c r="M44" s="59"/>
      <c r="N44" s="59"/>
      <c r="O44" s="59"/>
      <c r="P44" s="59"/>
      <c r="Q44" s="59"/>
      <c r="R44" s="59"/>
      <c r="S44" s="80"/>
    </row>
    <row r="45" spans="1:19" x14ac:dyDescent="0.25">
      <c r="A45" s="76"/>
      <c r="B45" s="87"/>
      <c r="C45" s="88"/>
      <c r="D45" s="87"/>
      <c r="E45" s="81"/>
      <c r="F45" s="89"/>
      <c r="G45" s="82"/>
      <c r="H45" s="89"/>
      <c r="I45" s="82"/>
      <c r="J45" s="78"/>
      <c r="K45" s="77"/>
      <c r="L45" s="78"/>
      <c r="M45" s="77"/>
      <c r="N45" s="79"/>
      <c r="O45" s="79"/>
      <c r="P45" s="79"/>
      <c r="Q45" s="79"/>
      <c r="R45" s="79"/>
      <c r="S45" s="79"/>
    </row>
    <row r="46" spans="1:19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8"/>
      <c r="K46" s="77"/>
      <c r="L46" s="78"/>
      <c r="M46" s="77"/>
      <c r="N46" s="79"/>
      <c r="O46" s="79"/>
      <c r="P46" s="79"/>
      <c r="Q46" s="79"/>
      <c r="R46" s="79"/>
      <c r="S46" s="79"/>
    </row>
    <row r="47" spans="1:19" x14ac:dyDescent="0.25">
      <c r="A47" s="83"/>
      <c r="B47" s="83"/>
      <c r="C47" s="79"/>
      <c r="D47" s="79"/>
      <c r="E47" s="79"/>
      <c r="F47" s="79"/>
      <c r="G47" s="79"/>
      <c r="H47" s="79"/>
      <c r="I47" s="79"/>
      <c r="J47" s="78"/>
      <c r="K47" s="77"/>
      <c r="L47" s="78"/>
      <c r="M47" s="77"/>
      <c r="N47" s="79"/>
      <c r="O47" s="79"/>
      <c r="P47" s="79"/>
      <c r="Q47" s="79"/>
      <c r="R47" s="79"/>
      <c r="S47" s="79"/>
    </row>
    <row r="48" spans="1:19" x14ac:dyDescent="0.25">
      <c r="A48" s="77"/>
      <c r="B48" s="78"/>
      <c r="C48" s="77"/>
      <c r="D48" s="78"/>
      <c r="E48" s="77"/>
      <c r="F48" s="78"/>
      <c r="G48" s="77"/>
      <c r="H48" s="78"/>
      <c r="I48" s="77"/>
      <c r="J48" s="78"/>
      <c r="K48" s="77"/>
      <c r="L48" s="78"/>
      <c r="M48" s="77"/>
      <c r="N48" s="79"/>
      <c r="O48" s="79"/>
      <c r="P48" s="79"/>
      <c r="Q48" s="79"/>
      <c r="R48" s="79"/>
      <c r="S48" s="79"/>
    </row>
    <row r="49" spans="1:19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8"/>
      <c r="K49" s="77"/>
      <c r="L49" s="78"/>
      <c r="M49" s="77"/>
      <c r="N49" s="79"/>
      <c r="O49" s="79"/>
      <c r="P49" s="79"/>
      <c r="Q49" s="79"/>
      <c r="R49" s="79"/>
      <c r="S49" s="79"/>
    </row>
    <row r="50" spans="1:19" x14ac:dyDescent="0.25">
      <c r="A50" s="77"/>
      <c r="B50" s="78"/>
      <c r="C50" s="77"/>
      <c r="D50" s="78"/>
      <c r="E50" s="77"/>
      <c r="F50" s="78"/>
      <c r="G50" s="77"/>
      <c r="H50" s="78"/>
      <c r="I50" s="77"/>
      <c r="J50" s="78"/>
      <c r="K50" s="77"/>
      <c r="L50" s="78"/>
      <c r="M50" s="77"/>
      <c r="N50" s="79"/>
      <c r="O50" s="79"/>
      <c r="P50" s="79"/>
      <c r="Q50" s="79"/>
      <c r="R50" s="79"/>
      <c r="S50" s="79"/>
    </row>
    <row r="51" spans="1:19" x14ac:dyDescent="0.25">
      <c r="A51" s="77"/>
      <c r="B51" s="78"/>
      <c r="C51" s="77"/>
      <c r="D51" s="78"/>
      <c r="E51" s="77"/>
      <c r="F51" s="78"/>
      <c r="G51" s="77"/>
      <c r="H51" s="78"/>
      <c r="I51" s="77"/>
      <c r="J51" s="78"/>
      <c r="K51" s="77"/>
      <c r="L51" s="78"/>
      <c r="M51" s="77"/>
      <c r="N51" s="79"/>
      <c r="O51" s="79"/>
      <c r="P51" s="79"/>
      <c r="Q51" s="79"/>
      <c r="R51" s="79"/>
      <c r="S51" s="79"/>
    </row>
    <row r="52" spans="1:19" x14ac:dyDescent="0.25">
      <c r="A52" s="77"/>
      <c r="B52" s="78"/>
      <c r="C52" s="77"/>
      <c r="D52" s="78"/>
      <c r="E52" s="77"/>
      <c r="F52" s="78"/>
      <c r="G52" s="77"/>
      <c r="H52" s="78"/>
      <c r="I52" s="77"/>
      <c r="J52" s="78"/>
      <c r="K52" s="77"/>
      <c r="L52" s="78"/>
      <c r="M52" s="77"/>
      <c r="N52" s="79"/>
      <c r="O52" s="79"/>
      <c r="P52" s="79"/>
      <c r="Q52" s="79"/>
      <c r="R52" s="79"/>
      <c r="S52" s="79"/>
    </row>
    <row r="53" spans="1:19" x14ac:dyDescent="0.25">
      <c r="A53" s="77"/>
      <c r="B53" s="78"/>
      <c r="C53" s="77"/>
      <c r="D53" s="78"/>
      <c r="E53" s="77"/>
      <c r="F53" s="78"/>
      <c r="G53" s="77"/>
      <c r="H53" s="78"/>
      <c r="I53" s="77"/>
      <c r="J53" s="78"/>
      <c r="K53" s="77"/>
      <c r="L53" s="78"/>
      <c r="M53" s="77"/>
      <c r="N53" s="79"/>
      <c r="O53" s="79"/>
      <c r="P53" s="79"/>
      <c r="Q53" s="79"/>
      <c r="R53" s="79"/>
      <c r="S53" s="79"/>
    </row>
    <row r="54" spans="1:19" x14ac:dyDescent="0.25">
      <c r="A54" s="77"/>
      <c r="B54" s="78"/>
      <c r="C54" s="77"/>
      <c r="D54" s="78"/>
      <c r="E54" s="77"/>
      <c r="F54" s="78"/>
      <c r="G54" s="77"/>
      <c r="H54" s="78"/>
      <c r="I54" s="77"/>
      <c r="J54" s="78"/>
      <c r="K54" s="77"/>
      <c r="L54" s="78"/>
      <c r="M54" s="77"/>
      <c r="N54" s="79"/>
      <c r="O54" s="79"/>
      <c r="P54" s="79"/>
      <c r="Q54" s="79"/>
      <c r="R54" s="79"/>
      <c r="S54" s="79"/>
    </row>
    <row r="55" spans="1:19" x14ac:dyDescent="0.25">
      <c r="A55" s="77"/>
      <c r="B55" s="78"/>
      <c r="C55" s="77"/>
      <c r="D55" s="78"/>
      <c r="E55" s="77"/>
      <c r="F55" s="78"/>
      <c r="G55" s="77"/>
      <c r="H55" s="78"/>
      <c r="I55" s="77"/>
      <c r="J55" s="78"/>
      <c r="K55" s="77"/>
      <c r="L55" s="78"/>
      <c r="M55" s="77"/>
      <c r="N55" s="79"/>
      <c r="O55" s="79"/>
      <c r="P55" s="79"/>
      <c r="Q55" s="79"/>
      <c r="R55" s="79"/>
      <c r="S55" s="79"/>
    </row>
    <row r="56" spans="1:19" x14ac:dyDescent="0.25">
      <c r="A56" s="77"/>
      <c r="B56" s="78"/>
      <c r="C56" s="77"/>
      <c r="D56" s="78"/>
      <c r="E56" s="77"/>
      <c r="F56" s="78"/>
      <c r="G56" s="77"/>
      <c r="H56" s="78"/>
      <c r="I56" s="77"/>
      <c r="J56" s="78"/>
      <c r="K56" s="77"/>
      <c r="L56" s="78"/>
      <c r="M56" s="77"/>
      <c r="N56" s="79"/>
      <c r="O56" s="79"/>
      <c r="P56" s="79"/>
      <c r="Q56" s="79"/>
      <c r="R56" s="79"/>
      <c r="S56" s="79"/>
    </row>
    <row r="57" spans="1:19" x14ac:dyDescent="0.25">
      <c r="A57" s="77"/>
      <c r="B57" s="78"/>
      <c r="C57" s="77"/>
      <c r="D57" s="78"/>
      <c r="E57" s="77"/>
      <c r="F57" s="78"/>
      <c r="G57" s="77"/>
      <c r="H57" s="78"/>
      <c r="I57" s="77"/>
      <c r="J57" s="78"/>
      <c r="K57" s="77"/>
      <c r="L57" s="78"/>
      <c r="M57" s="77"/>
      <c r="N57" s="79"/>
      <c r="O57" s="79"/>
      <c r="P57" s="79"/>
      <c r="Q57" s="79"/>
      <c r="R57" s="79"/>
      <c r="S57" s="79"/>
    </row>
    <row r="58" spans="1:19" x14ac:dyDescent="0.25">
      <c r="A58" s="77"/>
      <c r="B58" s="78"/>
      <c r="C58" s="77"/>
      <c r="D58" s="78"/>
      <c r="E58" s="77"/>
      <c r="F58" s="79"/>
      <c r="G58" s="77"/>
      <c r="H58" s="79"/>
      <c r="I58" s="77"/>
      <c r="J58" s="78"/>
      <c r="K58" s="77"/>
      <c r="L58" s="78"/>
      <c r="M58" s="77"/>
      <c r="N58" s="79"/>
      <c r="O58" s="79"/>
      <c r="P58" s="79"/>
      <c r="Q58" s="79"/>
      <c r="R58" s="79"/>
      <c r="S58" s="79"/>
    </row>
    <row r="59" spans="1:19" x14ac:dyDescent="0.25">
      <c r="A59" s="77"/>
      <c r="B59" s="78"/>
      <c r="C59" s="77"/>
      <c r="D59" s="78"/>
      <c r="E59" s="77"/>
      <c r="F59" s="79"/>
      <c r="G59" s="77"/>
      <c r="H59" s="79"/>
      <c r="I59" s="77"/>
      <c r="J59" s="78"/>
    </row>
    <row r="60" spans="1:19" x14ac:dyDescent="0.25">
      <c r="A60" s="77"/>
      <c r="B60" s="78"/>
      <c r="C60" s="77"/>
      <c r="D60" s="78"/>
      <c r="E60" s="77"/>
      <c r="F60" s="79"/>
      <c r="G60" s="77"/>
      <c r="H60" s="79"/>
      <c r="I60" s="77"/>
      <c r="J60" s="78"/>
    </row>
    <row r="61" spans="1:19" x14ac:dyDescent="0.25">
      <c r="A61" s="77"/>
      <c r="B61" s="78"/>
      <c r="C61" s="77"/>
      <c r="D61" s="78"/>
      <c r="E61" s="77"/>
      <c r="F61" s="79"/>
      <c r="G61" s="77"/>
      <c r="H61" s="79"/>
      <c r="I61" s="77"/>
      <c r="J61" s="78"/>
    </row>
    <row r="62" spans="1:19" x14ac:dyDescent="0.25">
      <c r="A62" s="77"/>
      <c r="B62" s="78"/>
      <c r="C62" s="77"/>
      <c r="D62" s="78"/>
      <c r="E62" s="77"/>
      <c r="F62" s="78"/>
      <c r="G62" s="77"/>
      <c r="H62" s="78"/>
      <c r="I62" s="77"/>
      <c r="J62" s="78"/>
    </row>
    <row r="63" spans="1:19" x14ac:dyDescent="0.25">
      <c r="A63" s="77"/>
      <c r="B63" s="78"/>
      <c r="C63" s="77"/>
      <c r="D63" s="78"/>
      <c r="E63" s="77"/>
      <c r="F63" s="79"/>
      <c r="G63" s="77"/>
      <c r="H63" s="79"/>
      <c r="I63" s="77"/>
      <c r="J63" s="78"/>
    </row>
    <row r="64" spans="1:19" x14ac:dyDescent="0.25">
      <c r="A64" s="84"/>
      <c r="B64" s="78"/>
      <c r="C64" s="77"/>
      <c r="D64" s="78"/>
      <c r="E64" s="77"/>
      <c r="F64" s="77"/>
      <c r="G64" s="77"/>
      <c r="H64" s="77"/>
      <c r="I64" s="77"/>
    </row>
    <row r="65" spans="1:9" x14ac:dyDescent="0.25">
      <c r="A65" s="79"/>
      <c r="B65" s="78"/>
      <c r="C65" s="77"/>
      <c r="D65" s="78"/>
      <c r="E65" s="77"/>
      <c r="F65" s="77"/>
      <c r="G65" s="77"/>
      <c r="H65" s="77"/>
      <c r="I65" s="77"/>
    </row>
    <row r="66" spans="1:9" x14ac:dyDescent="0.25">
      <c r="A66" s="77"/>
      <c r="B66" s="78"/>
      <c r="C66" s="77"/>
      <c r="D66" s="78"/>
      <c r="E66" s="77"/>
      <c r="F66" s="79"/>
      <c r="G66" s="77"/>
      <c r="H66" s="79"/>
      <c r="I66" s="77"/>
    </row>
    <row r="67" spans="1:9" x14ac:dyDescent="0.25">
      <c r="A67" s="77"/>
      <c r="B67" s="78"/>
      <c r="C67" s="77"/>
      <c r="D67" s="78"/>
      <c r="E67" s="77"/>
      <c r="F67" s="79"/>
      <c r="G67" s="77"/>
      <c r="H67" s="79"/>
      <c r="I67" s="77"/>
    </row>
  </sheetData>
  <printOptions horizontalCentered="1"/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view="pageBreakPreview" zoomScale="86" zoomScaleNormal="75" zoomScaleSheetLayoutView="86" workbookViewId="0">
      <selection activeCell="A2" sqref="A2"/>
    </sheetView>
  </sheetViews>
  <sheetFormatPr defaultColWidth="8.85546875" defaultRowHeight="15" x14ac:dyDescent="0.25"/>
  <cols>
    <col min="1" max="1" width="15.28515625" style="4" customWidth="1"/>
    <col min="2" max="2" width="6.7109375" style="5" customWidth="1"/>
    <col min="3" max="3" width="6.7109375" style="4" customWidth="1"/>
    <col min="4" max="4" width="6.7109375" style="5" customWidth="1"/>
    <col min="5" max="5" width="6.7109375" style="4" customWidth="1"/>
    <col min="6" max="6" width="6.7109375" style="7" customWidth="1"/>
    <col min="7" max="7" width="6.7109375" style="4" customWidth="1"/>
    <col min="8" max="8" width="6.7109375" style="7" customWidth="1"/>
    <col min="9" max="9" width="6.7109375" style="4" customWidth="1"/>
    <col min="10" max="10" width="2.42578125" style="5" customWidth="1"/>
    <col min="11" max="11" width="16.42578125" style="4" customWidth="1"/>
    <col min="12" max="12" width="7.28515625" style="5" customWidth="1"/>
    <col min="13" max="13" width="6.7109375" style="4" customWidth="1"/>
    <col min="14" max="14" width="7.28515625" style="7" customWidth="1"/>
    <col min="15" max="15" width="6.7109375" style="7" customWidth="1"/>
    <col min="16" max="16" width="7.28515625" style="7" customWidth="1"/>
    <col min="17" max="17" width="6.7109375" style="7" customWidth="1"/>
    <col min="18" max="18" width="7.28515625" style="7" customWidth="1"/>
    <col min="19" max="19" width="6.7109375" style="7" customWidth="1"/>
    <col min="251" max="251" width="1.140625" customWidth="1"/>
    <col min="252" max="252" width="16.7109375" customWidth="1"/>
    <col min="253" max="256" width="6.7109375" customWidth="1"/>
    <col min="257" max="260" width="0" hidden="1" customWidth="1"/>
    <col min="261" max="262" width="6.7109375" customWidth="1"/>
    <col min="263" max="263" width="1.28515625" customWidth="1"/>
    <col min="264" max="264" width="16.7109375" customWidth="1"/>
    <col min="265" max="265" width="7.28515625" customWidth="1"/>
    <col min="266" max="266" width="6.7109375" customWidth="1"/>
    <col min="267" max="271" width="0" hidden="1" customWidth="1"/>
    <col min="272" max="272" width="7.28515625" customWidth="1"/>
    <col min="273" max="273" width="6.7109375" customWidth="1"/>
    <col min="274" max="274" width="7.28515625" customWidth="1"/>
    <col min="275" max="275" width="6.7109375" customWidth="1"/>
    <col min="507" max="507" width="1.140625" customWidth="1"/>
    <col min="508" max="508" width="16.7109375" customWidth="1"/>
    <col min="509" max="512" width="6.7109375" customWidth="1"/>
    <col min="513" max="516" width="0" hidden="1" customWidth="1"/>
    <col min="517" max="518" width="6.7109375" customWidth="1"/>
    <col min="519" max="519" width="1.28515625" customWidth="1"/>
    <col min="520" max="520" width="16.7109375" customWidth="1"/>
    <col min="521" max="521" width="7.28515625" customWidth="1"/>
    <col min="522" max="522" width="6.7109375" customWidth="1"/>
    <col min="523" max="527" width="0" hidden="1" customWidth="1"/>
    <col min="528" max="528" width="7.28515625" customWidth="1"/>
    <col min="529" max="529" width="6.7109375" customWidth="1"/>
    <col min="530" max="530" width="7.28515625" customWidth="1"/>
    <col min="531" max="531" width="6.7109375" customWidth="1"/>
    <col min="763" max="763" width="1.140625" customWidth="1"/>
    <col min="764" max="764" width="16.7109375" customWidth="1"/>
    <col min="765" max="768" width="6.7109375" customWidth="1"/>
    <col min="769" max="772" width="0" hidden="1" customWidth="1"/>
    <col min="773" max="774" width="6.7109375" customWidth="1"/>
    <col min="775" max="775" width="1.28515625" customWidth="1"/>
    <col min="776" max="776" width="16.7109375" customWidth="1"/>
    <col min="777" max="777" width="7.28515625" customWidth="1"/>
    <col min="778" max="778" width="6.7109375" customWidth="1"/>
    <col min="779" max="783" width="0" hidden="1" customWidth="1"/>
    <col min="784" max="784" width="7.28515625" customWidth="1"/>
    <col min="785" max="785" width="6.7109375" customWidth="1"/>
    <col min="786" max="786" width="7.28515625" customWidth="1"/>
    <col min="787" max="787" width="6.7109375" customWidth="1"/>
    <col min="1019" max="1019" width="1.140625" customWidth="1"/>
    <col min="1020" max="1020" width="16.7109375" customWidth="1"/>
    <col min="1021" max="1024" width="6.7109375" customWidth="1"/>
    <col min="1025" max="1028" width="0" hidden="1" customWidth="1"/>
    <col min="1029" max="1030" width="6.7109375" customWidth="1"/>
    <col min="1031" max="1031" width="1.28515625" customWidth="1"/>
    <col min="1032" max="1032" width="16.7109375" customWidth="1"/>
    <col min="1033" max="1033" width="7.28515625" customWidth="1"/>
    <col min="1034" max="1034" width="6.7109375" customWidth="1"/>
    <col min="1035" max="1039" width="0" hidden="1" customWidth="1"/>
    <col min="1040" max="1040" width="7.28515625" customWidth="1"/>
    <col min="1041" max="1041" width="6.7109375" customWidth="1"/>
    <col min="1042" max="1042" width="7.28515625" customWidth="1"/>
    <col min="1043" max="1043" width="6.7109375" customWidth="1"/>
    <col min="1275" max="1275" width="1.140625" customWidth="1"/>
    <col min="1276" max="1276" width="16.7109375" customWidth="1"/>
    <col min="1277" max="1280" width="6.7109375" customWidth="1"/>
    <col min="1281" max="1284" width="0" hidden="1" customWidth="1"/>
    <col min="1285" max="1286" width="6.7109375" customWidth="1"/>
    <col min="1287" max="1287" width="1.28515625" customWidth="1"/>
    <col min="1288" max="1288" width="16.7109375" customWidth="1"/>
    <col min="1289" max="1289" width="7.28515625" customWidth="1"/>
    <col min="1290" max="1290" width="6.7109375" customWidth="1"/>
    <col min="1291" max="1295" width="0" hidden="1" customWidth="1"/>
    <col min="1296" max="1296" width="7.28515625" customWidth="1"/>
    <col min="1297" max="1297" width="6.7109375" customWidth="1"/>
    <col min="1298" max="1298" width="7.28515625" customWidth="1"/>
    <col min="1299" max="1299" width="6.7109375" customWidth="1"/>
    <col min="1531" max="1531" width="1.140625" customWidth="1"/>
    <col min="1532" max="1532" width="16.7109375" customWidth="1"/>
    <col min="1533" max="1536" width="6.7109375" customWidth="1"/>
    <col min="1537" max="1540" width="0" hidden="1" customWidth="1"/>
    <col min="1541" max="1542" width="6.7109375" customWidth="1"/>
    <col min="1543" max="1543" width="1.28515625" customWidth="1"/>
    <col min="1544" max="1544" width="16.7109375" customWidth="1"/>
    <col min="1545" max="1545" width="7.28515625" customWidth="1"/>
    <col min="1546" max="1546" width="6.7109375" customWidth="1"/>
    <col min="1547" max="1551" width="0" hidden="1" customWidth="1"/>
    <col min="1552" max="1552" width="7.28515625" customWidth="1"/>
    <col min="1553" max="1553" width="6.7109375" customWidth="1"/>
    <col min="1554" max="1554" width="7.28515625" customWidth="1"/>
    <col min="1555" max="1555" width="6.7109375" customWidth="1"/>
    <col min="1787" max="1787" width="1.140625" customWidth="1"/>
    <col min="1788" max="1788" width="16.7109375" customWidth="1"/>
    <col min="1789" max="1792" width="6.7109375" customWidth="1"/>
    <col min="1793" max="1796" width="0" hidden="1" customWidth="1"/>
    <col min="1797" max="1798" width="6.7109375" customWidth="1"/>
    <col min="1799" max="1799" width="1.28515625" customWidth="1"/>
    <col min="1800" max="1800" width="16.7109375" customWidth="1"/>
    <col min="1801" max="1801" width="7.28515625" customWidth="1"/>
    <col min="1802" max="1802" width="6.7109375" customWidth="1"/>
    <col min="1803" max="1807" width="0" hidden="1" customWidth="1"/>
    <col min="1808" max="1808" width="7.28515625" customWidth="1"/>
    <col min="1809" max="1809" width="6.7109375" customWidth="1"/>
    <col min="1810" max="1810" width="7.28515625" customWidth="1"/>
    <col min="1811" max="1811" width="6.7109375" customWidth="1"/>
    <col min="2043" max="2043" width="1.140625" customWidth="1"/>
    <col min="2044" max="2044" width="16.7109375" customWidth="1"/>
    <col min="2045" max="2048" width="6.7109375" customWidth="1"/>
    <col min="2049" max="2052" width="0" hidden="1" customWidth="1"/>
    <col min="2053" max="2054" width="6.7109375" customWidth="1"/>
    <col min="2055" max="2055" width="1.28515625" customWidth="1"/>
    <col min="2056" max="2056" width="16.7109375" customWidth="1"/>
    <col min="2057" max="2057" width="7.28515625" customWidth="1"/>
    <col min="2058" max="2058" width="6.7109375" customWidth="1"/>
    <col min="2059" max="2063" width="0" hidden="1" customWidth="1"/>
    <col min="2064" max="2064" width="7.28515625" customWidth="1"/>
    <col min="2065" max="2065" width="6.7109375" customWidth="1"/>
    <col min="2066" max="2066" width="7.28515625" customWidth="1"/>
    <col min="2067" max="2067" width="6.7109375" customWidth="1"/>
    <col min="2299" max="2299" width="1.140625" customWidth="1"/>
    <col min="2300" max="2300" width="16.7109375" customWidth="1"/>
    <col min="2301" max="2304" width="6.7109375" customWidth="1"/>
    <col min="2305" max="2308" width="0" hidden="1" customWidth="1"/>
    <col min="2309" max="2310" width="6.7109375" customWidth="1"/>
    <col min="2311" max="2311" width="1.28515625" customWidth="1"/>
    <col min="2312" max="2312" width="16.7109375" customWidth="1"/>
    <col min="2313" max="2313" width="7.28515625" customWidth="1"/>
    <col min="2314" max="2314" width="6.7109375" customWidth="1"/>
    <col min="2315" max="2319" width="0" hidden="1" customWidth="1"/>
    <col min="2320" max="2320" width="7.28515625" customWidth="1"/>
    <col min="2321" max="2321" width="6.7109375" customWidth="1"/>
    <col min="2322" max="2322" width="7.28515625" customWidth="1"/>
    <col min="2323" max="2323" width="6.7109375" customWidth="1"/>
    <col min="2555" max="2555" width="1.140625" customWidth="1"/>
    <col min="2556" max="2556" width="16.7109375" customWidth="1"/>
    <col min="2557" max="2560" width="6.7109375" customWidth="1"/>
    <col min="2561" max="2564" width="0" hidden="1" customWidth="1"/>
    <col min="2565" max="2566" width="6.7109375" customWidth="1"/>
    <col min="2567" max="2567" width="1.28515625" customWidth="1"/>
    <col min="2568" max="2568" width="16.7109375" customWidth="1"/>
    <col min="2569" max="2569" width="7.28515625" customWidth="1"/>
    <col min="2570" max="2570" width="6.7109375" customWidth="1"/>
    <col min="2571" max="2575" width="0" hidden="1" customWidth="1"/>
    <col min="2576" max="2576" width="7.28515625" customWidth="1"/>
    <col min="2577" max="2577" width="6.7109375" customWidth="1"/>
    <col min="2578" max="2578" width="7.28515625" customWidth="1"/>
    <col min="2579" max="2579" width="6.7109375" customWidth="1"/>
    <col min="2811" max="2811" width="1.140625" customWidth="1"/>
    <col min="2812" max="2812" width="16.7109375" customWidth="1"/>
    <col min="2813" max="2816" width="6.7109375" customWidth="1"/>
    <col min="2817" max="2820" width="0" hidden="1" customWidth="1"/>
    <col min="2821" max="2822" width="6.7109375" customWidth="1"/>
    <col min="2823" max="2823" width="1.28515625" customWidth="1"/>
    <col min="2824" max="2824" width="16.7109375" customWidth="1"/>
    <col min="2825" max="2825" width="7.28515625" customWidth="1"/>
    <col min="2826" max="2826" width="6.7109375" customWidth="1"/>
    <col min="2827" max="2831" width="0" hidden="1" customWidth="1"/>
    <col min="2832" max="2832" width="7.28515625" customWidth="1"/>
    <col min="2833" max="2833" width="6.7109375" customWidth="1"/>
    <col min="2834" max="2834" width="7.28515625" customWidth="1"/>
    <col min="2835" max="2835" width="6.7109375" customWidth="1"/>
    <col min="3067" max="3067" width="1.140625" customWidth="1"/>
    <col min="3068" max="3068" width="16.7109375" customWidth="1"/>
    <col min="3069" max="3072" width="6.7109375" customWidth="1"/>
    <col min="3073" max="3076" width="0" hidden="1" customWidth="1"/>
    <col min="3077" max="3078" width="6.7109375" customWidth="1"/>
    <col min="3079" max="3079" width="1.28515625" customWidth="1"/>
    <col min="3080" max="3080" width="16.7109375" customWidth="1"/>
    <col min="3081" max="3081" width="7.28515625" customWidth="1"/>
    <col min="3082" max="3082" width="6.7109375" customWidth="1"/>
    <col min="3083" max="3087" width="0" hidden="1" customWidth="1"/>
    <col min="3088" max="3088" width="7.28515625" customWidth="1"/>
    <col min="3089" max="3089" width="6.7109375" customWidth="1"/>
    <col min="3090" max="3090" width="7.28515625" customWidth="1"/>
    <col min="3091" max="3091" width="6.7109375" customWidth="1"/>
    <col min="3323" max="3323" width="1.140625" customWidth="1"/>
    <col min="3324" max="3324" width="16.7109375" customWidth="1"/>
    <col min="3325" max="3328" width="6.7109375" customWidth="1"/>
    <col min="3329" max="3332" width="0" hidden="1" customWidth="1"/>
    <col min="3333" max="3334" width="6.7109375" customWidth="1"/>
    <col min="3335" max="3335" width="1.28515625" customWidth="1"/>
    <col min="3336" max="3336" width="16.7109375" customWidth="1"/>
    <col min="3337" max="3337" width="7.28515625" customWidth="1"/>
    <col min="3338" max="3338" width="6.7109375" customWidth="1"/>
    <col min="3339" max="3343" width="0" hidden="1" customWidth="1"/>
    <col min="3344" max="3344" width="7.28515625" customWidth="1"/>
    <col min="3345" max="3345" width="6.7109375" customWidth="1"/>
    <col min="3346" max="3346" width="7.28515625" customWidth="1"/>
    <col min="3347" max="3347" width="6.7109375" customWidth="1"/>
    <col min="3579" max="3579" width="1.140625" customWidth="1"/>
    <col min="3580" max="3580" width="16.7109375" customWidth="1"/>
    <col min="3581" max="3584" width="6.7109375" customWidth="1"/>
    <col min="3585" max="3588" width="0" hidden="1" customWidth="1"/>
    <col min="3589" max="3590" width="6.7109375" customWidth="1"/>
    <col min="3591" max="3591" width="1.28515625" customWidth="1"/>
    <col min="3592" max="3592" width="16.7109375" customWidth="1"/>
    <col min="3593" max="3593" width="7.28515625" customWidth="1"/>
    <col min="3594" max="3594" width="6.7109375" customWidth="1"/>
    <col min="3595" max="3599" width="0" hidden="1" customWidth="1"/>
    <col min="3600" max="3600" width="7.28515625" customWidth="1"/>
    <col min="3601" max="3601" width="6.7109375" customWidth="1"/>
    <col min="3602" max="3602" width="7.28515625" customWidth="1"/>
    <col min="3603" max="3603" width="6.7109375" customWidth="1"/>
    <col min="3835" max="3835" width="1.140625" customWidth="1"/>
    <col min="3836" max="3836" width="16.7109375" customWidth="1"/>
    <col min="3837" max="3840" width="6.7109375" customWidth="1"/>
    <col min="3841" max="3844" width="0" hidden="1" customWidth="1"/>
    <col min="3845" max="3846" width="6.7109375" customWidth="1"/>
    <col min="3847" max="3847" width="1.28515625" customWidth="1"/>
    <col min="3848" max="3848" width="16.7109375" customWidth="1"/>
    <col min="3849" max="3849" width="7.28515625" customWidth="1"/>
    <col min="3850" max="3850" width="6.7109375" customWidth="1"/>
    <col min="3851" max="3855" width="0" hidden="1" customWidth="1"/>
    <col min="3856" max="3856" width="7.28515625" customWidth="1"/>
    <col min="3857" max="3857" width="6.7109375" customWidth="1"/>
    <col min="3858" max="3858" width="7.28515625" customWidth="1"/>
    <col min="3859" max="3859" width="6.7109375" customWidth="1"/>
    <col min="4091" max="4091" width="1.140625" customWidth="1"/>
    <col min="4092" max="4092" width="16.7109375" customWidth="1"/>
    <col min="4093" max="4096" width="6.7109375" customWidth="1"/>
    <col min="4097" max="4100" width="0" hidden="1" customWidth="1"/>
    <col min="4101" max="4102" width="6.7109375" customWidth="1"/>
    <col min="4103" max="4103" width="1.28515625" customWidth="1"/>
    <col min="4104" max="4104" width="16.7109375" customWidth="1"/>
    <col min="4105" max="4105" width="7.28515625" customWidth="1"/>
    <col min="4106" max="4106" width="6.7109375" customWidth="1"/>
    <col min="4107" max="4111" width="0" hidden="1" customWidth="1"/>
    <col min="4112" max="4112" width="7.28515625" customWidth="1"/>
    <col min="4113" max="4113" width="6.7109375" customWidth="1"/>
    <col min="4114" max="4114" width="7.28515625" customWidth="1"/>
    <col min="4115" max="4115" width="6.7109375" customWidth="1"/>
    <col min="4347" max="4347" width="1.140625" customWidth="1"/>
    <col min="4348" max="4348" width="16.7109375" customWidth="1"/>
    <col min="4349" max="4352" width="6.7109375" customWidth="1"/>
    <col min="4353" max="4356" width="0" hidden="1" customWidth="1"/>
    <col min="4357" max="4358" width="6.7109375" customWidth="1"/>
    <col min="4359" max="4359" width="1.28515625" customWidth="1"/>
    <col min="4360" max="4360" width="16.7109375" customWidth="1"/>
    <col min="4361" max="4361" width="7.28515625" customWidth="1"/>
    <col min="4362" max="4362" width="6.7109375" customWidth="1"/>
    <col min="4363" max="4367" width="0" hidden="1" customWidth="1"/>
    <col min="4368" max="4368" width="7.28515625" customWidth="1"/>
    <col min="4369" max="4369" width="6.7109375" customWidth="1"/>
    <col min="4370" max="4370" width="7.28515625" customWidth="1"/>
    <col min="4371" max="4371" width="6.7109375" customWidth="1"/>
    <col min="4603" max="4603" width="1.140625" customWidth="1"/>
    <col min="4604" max="4604" width="16.7109375" customWidth="1"/>
    <col min="4605" max="4608" width="6.7109375" customWidth="1"/>
    <col min="4609" max="4612" width="0" hidden="1" customWidth="1"/>
    <col min="4613" max="4614" width="6.7109375" customWidth="1"/>
    <col min="4615" max="4615" width="1.28515625" customWidth="1"/>
    <col min="4616" max="4616" width="16.7109375" customWidth="1"/>
    <col min="4617" max="4617" width="7.28515625" customWidth="1"/>
    <col min="4618" max="4618" width="6.7109375" customWidth="1"/>
    <col min="4619" max="4623" width="0" hidden="1" customWidth="1"/>
    <col min="4624" max="4624" width="7.28515625" customWidth="1"/>
    <col min="4625" max="4625" width="6.7109375" customWidth="1"/>
    <col min="4626" max="4626" width="7.28515625" customWidth="1"/>
    <col min="4627" max="4627" width="6.7109375" customWidth="1"/>
    <col min="4859" max="4859" width="1.140625" customWidth="1"/>
    <col min="4860" max="4860" width="16.7109375" customWidth="1"/>
    <col min="4861" max="4864" width="6.7109375" customWidth="1"/>
    <col min="4865" max="4868" width="0" hidden="1" customWidth="1"/>
    <col min="4869" max="4870" width="6.7109375" customWidth="1"/>
    <col min="4871" max="4871" width="1.28515625" customWidth="1"/>
    <col min="4872" max="4872" width="16.7109375" customWidth="1"/>
    <col min="4873" max="4873" width="7.28515625" customWidth="1"/>
    <col min="4874" max="4874" width="6.7109375" customWidth="1"/>
    <col min="4875" max="4879" width="0" hidden="1" customWidth="1"/>
    <col min="4880" max="4880" width="7.28515625" customWidth="1"/>
    <col min="4881" max="4881" width="6.7109375" customWidth="1"/>
    <col min="4882" max="4882" width="7.28515625" customWidth="1"/>
    <col min="4883" max="4883" width="6.7109375" customWidth="1"/>
    <col min="5115" max="5115" width="1.140625" customWidth="1"/>
    <col min="5116" max="5116" width="16.7109375" customWidth="1"/>
    <col min="5117" max="5120" width="6.7109375" customWidth="1"/>
    <col min="5121" max="5124" width="0" hidden="1" customWidth="1"/>
    <col min="5125" max="5126" width="6.7109375" customWidth="1"/>
    <col min="5127" max="5127" width="1.28515625" customWidth="1"/>
    <col min="5128" max="5128" width="16.7109375" customWidth="1"/>
    <col min="5129" max="5129" width="7.28515625" customWidth="1"/>
    <col min="5130" max="5130" width="6.7109375" customWidth="1"/>
    <col min="5131" max="5135" width="0" hidden="1" customWidth="1"/>
    <col min="5136" max="5136" width="7.28515625" customWidth="1"/>
    <col min="5137" max="5137" width="6.7109375" customWidth="1"/>
    <col min="5138" max="5138" width="7.28515625" customWidth="1"/>
    <col min="5139" max="5139" width="6.7109375" customWidth="1"/>
    <col min="5371" max="5371" width="1.140625" customWidth="1"/>
    <col min="5372" max="5372" width="16.7109375" customWidth="1"/>
    <col min="5373" max="5376" width="6.7109375" customWidth="1"/>
    <col min="5377" max="5380" width="0" hidden="1" customWidth="1"/>
    <col min="5381" max="5382" width="6.7109375" customWidth="1"/>
    <col min="5383" max="5383" width="1.28515625" customWidth="1"/>
    <col min="5384" max="5384" width="16.7109375" customWidth="1"/>
    <col min="5385" max="5385" width="7.28515625" customWidth="1"/>
    <col min="5386" max="5386" width="6.7109375" customWidth="1"/>
    <col min="5387" max="5391" width="0" hidden="1" customWidth="1"/>
    <col min="5392" max="5392" width="7.28515625" customWidth="1"/>
    <col min="5393" max="5393" width="6.7109375" customWidth="1"/>
    <col min="5394" max="5394" width="7.28515625" customWidth="1"/>
    <col min="5395" max="5395" width="6.7109375" customWidth="1"/>
    <col min="5627" max="5627" width="1.140625" customWidth="1"/>
    <col min="5628" max="5628" width="16.7109375" customWidth="1"/>
    <col min="5629" max="5632" width="6.7109375" customWidth="1"/>
    <col min="5633" max="5636" width="0" hidden="1" customWidth="1"/>
    <col min="5637" max="5638" width="6.7109375" customWidth="1"/>
    <col min="5639" max="5639" width="1.28515625" customWidth="1"/>
    <col min="5640" max="5640" width="16.7109375" customWidth="1"/>
    <col min="5641" max="5641" width="7.28515625" customWidth="1"/>
    <col min="5642" max="5642" width="6.7109375" customWidth="1"/>
    <col min="5643" max="5647" width="0" hidden="1" customWidth="1"/>
    <col min="5648" max="5648" width="7.28515625" customWidth="1"/>
    <col min="5649" max="5649" width="6.7109375" customWidth="1"/>
    <col min="5650" max="5650" width="7.28515625" customWidth="1"/>
    <col min="5651" max="5651" width="6.7109375" customWidth="1"/>
    <col min="5883" max="5883" width="1.140625" customWidth="1"/>
    <col min="5884" max="5884" width="16.7109375" customWidth="1"/>
    <col min="5885" max="5888" width="6.7109375" customWidth="1"/>
    <col min="5889" max="5892" width="0" hidden="1" customWidth="1"/>
    <col min="5893" max="5894" width="6.7109375" customWidth="1"/>
    <col min="5895" max="5895" width="1.28515625" customWidth="1"/>
    <col min="5896" max="5896" width="16.7109375" customWidth="1"/>
    <col min="5897" max="5897" width="7.28515625" customWidth="1"/>
    <col min="5898" max="5898" width="6.7109375" customWidth="1"/>
    <col min="5899" max="5903" width="0" hidden="1" customWidth="1"/>
    <col min="5904" max="5904" width="7.28515625" customWidth="1"/>
    <col min="5905" max="5905" width="6.7109375" customWidth="1"/>
    <col min="5906" max="5906" width="7.28515625" customWidth="1"/>
    <col min="5907" max="5907" width="6.7109375" customWidth="1"/>
    <col min="6139" max="6139" width="1.140625" customWidth="1"/>
    <col min="6140" max="6140" width="16.7109375" customWidth="1"/>
    <col min="6141" max="6144" width="6.7109375" customWidth="1"/>
    <col min="6145" max="6148" width="0" hidden="1" customWidth="1"/>
    <col min="6149" max="6150" width="6.7109375" customWidth="1"/>
    <col min="6151" max="6151" width="1.28515625" customWidth="1"/>
    <col min="6152" max="6152" width="16.7109375" customWidth="1"/>
    <col min="6153" max="6153" width="7.28515625" customWidth="1"/>
    <col min="6154" max="6154" width="6.7109375" customWidth="1"/>
    <col min="6155" max="6159" width="0" hidden="1" customWidth="1"/>
    <col min="6160" max="6160" width="7.28515625" customWidth="1"/>
    <col min="6161" max="6161" width="6.7109375" customWidth="1"/>
    <col min="6162" max="6162" width="7.28515625" customWidth="1"/>
    <col min="6163" max="6163" width="6.7109375" customWidth="1"/>
    <col min="6395" max="6395" width="1.140625" customWidth="1"/>
    <col min="6396" max="6396" width="16.7109375" customWidth="1"/>
    <col min="6397" max="6400" width="6.7109375" customWidth="1"/>
    <col min="6401" max="6404" width="0" hidden="1" customWidth="1"/>
    <col min="6405" max="6406" width="6.7109375" customWidth="1"/>
    <col min="6407" max="6407" width="1.28515625" customWidth="1"/>
    <col min="6408" max="6408" width="16.7109375" customWidth="1"/>
    <col min="6409" max="6409" width="7.28515625" customWidth="1"/>
    <col min="6410" max="6410" width="6.7109375" customWidth="1"/>
    <col min="6411" max="6415" width="0" hidden="1" customWidth="1"/>
    <col min="6416" max="6416" width="7.28515625" customWidth="1"/>
    <col min="6417" max="6417" width="6.7109375" customWidth="1"/>
    <col min="6418" max="6418" width="7.28515625" customWidth="1"/>
    <col min="6419" max="6419" width="6.7109375" customWidth="1"/>
    <col min="6651" max="6651" width="1.140625" customWidth="1"/>
    <col min="6652" max="6652" width="16.7109375" customWidth="1"/>
    <col min="6653" max="6656" width="6.7109375" customWidth="1"/>
    <col min="6657" max="6660" width="0" hidden="1" customWidth="1"/>
    <col min="6661" max="6662" width="6.7109375" customWidth="1"/>
    <col min="6663" max="6663" width="1.28515625" customWidth="1"/>
    <col min="6664" max="6664" width="16.7109375" customWidth="1"/>
    <col min="6665" max="6665" width="7.28515625" customWidth="1"/>
    <col min="6666" max="6666" width="6.7109375" customWidth="1"/>
    <col min="6667" max="6671" width="0" hidden="1" customWidth="1"/>
    <col min="6672" max="6672" width="7.28515625" customWidth="1"/>
    <col min="6673" max="6673" width="6.7109375" customWidth="1"/>
    <col min="6674" max="6674" width="7.28515625" customWidth="1"/>
    <col min="6675" max="6675" width="6.7109375" customWidth="1"/>
    <col min="6907" max="6907" width="1.140625" customWidth="1"/>
    <col min="6908" max="6908" width="16.7109375" customWidth="1"/>
    <col min="6909" max="6912" width="6.7109375" customWidth="1"/>
    <col min="6913" max="6916" width="0" hidden="1" customWidth="1"/>
    <col min="6917" max="6918" width="6.7109375" customWidth="1"/>
    <col min="6919" max="6919" width="1.28515625" customWidth="1"/>
    <col min="6920" max="6920" width="16.7109375" customWidth="1"/>
    <col min="6921" max="6921" width="7.28515625" customWidth="1"/>
    <col min="6922" max="6922" width="6.7109375" customWidth="1"/>
    <col min="6923" max="6927" width="0" hidden="1" customWidth="1"/>
    <col min="6928" max="6928" width="7.28515625" customWidth="1"/>
    <col min="6929" max="6929" width="6.7109375" customWidth="1"/>
    <col min="6930" max="6930" width="7.28515625" customWidth="1"/>
    <col min="6931" max="6931" width="6.7109375" customWidth="1"/>
    <col min="7163" max="7163" width="1.140625" customWidth="1"/>
    <col min="7164" max="7164" width="16.7109375" customWidth="1"/>
    <col min="7165" max="7168" width="6.7109375" customWidth="1"/>
    <col min="7169" max="7172" width="0" hidden="1" customWidth="1"/>
    <col min="7173" max="7174" width="6.7109375" customWidth="1"/>
    <col min="7175" max="7175" width="1.28515625" customWidth="1"/>
    <col min="7176" max="7176" width="16.7109375" customWidth="1"/>
    <col min="7177" max="7177" width="7.28515625" customWidth="1"/>
    <col min="7178" max="7178" width="6.7109375" customWidth="1"/>
    <col min="7179" max="7183" width="0" hidden="1" customWidth="1"/>
    <col min="7184" max="7184" width="7.28515625" customWidth="1"/>
    <col min="7185" max="7185" width="6.7109375" customWidth="1"/>
    <col min="7186" max="7186" width="7.28515625" customWidth="1"/>
    <col min="7187" max="7187" width="6.7109375" customWidth="1"/>
    <col min="7419" max="7419" width="1.140625" customWidth="1"/>
    <col min="7420" max="7420" width="16.7109375" customWidth="1"/>
    <col min="7421" max="7424" width="6.7109375" customWidth="1"/>
    <col min="7425" max="7428" width="0" hidden="1" customWidth="1"/>
    <col min="7429" max="7430" width="6.7109375" customWidth="1"/>
    <col min="7431" max="7431" width="1.28515625" customWidth="1"/>
    <col min="7432" max="7432" width="16.7109375" customWidth="1"/>
    <col min="7433" max="7433" width="7.28515625" customWidth="1"/>
    <col min="7434" max="7434" width="6.7109375" customWidth="1"/>
    <col min="7435" max="7439" width="0" hidden="1" customWidth="1"/>
    <col min="7440" max="7440" width="7.28515625" customWidth="1"/>
    <col min="7441" max="7441" width="6.7109375" customWidth="1"/>
    <col min="7442" max="7442" width="7.28515625" customWidth="1"/>
    <col min="7443" max="7443" width="6.7109375" customWidth="1"/>
    <col min="7675" max="7675" width="1.140625" customWidth="1"/>
    <col min="7676" max="7676" width="16.7109375" customWidth="1"/>
    <col min="7677" max="7680" width="6.7109375" customWidth="1"/>
    <col min="7681" max="7684" width="0" hidden="1" customWidth="1"/>
    <col min="7685" max="7686" width="6.7109375" customWidth="1"/>
    <col min="7687" max="7687" width="1.28515625" customWidth="1"/>
    <col min="7688" max="7688" width="16.7109375" customWidth="1"/>
    <col min="7689" max="7689" width="7.28515625" customWidth="1"/>
    <col min="7690" max="7690" width="6.7109375" customWidth="1"/>
    <col min="7691" max="7695" width="0" hidden="1" customWidth="1"/>
    <col min="7696" max="7696" width="7.28515625" customWidth="1"/>
    <col min="7697" max="7697" width="6.7109375" customWidth="1"/>
    <col min="7698" max="7698" width="7.28515625" customWidth="1"/>
    <col min="7699" max="7699" width="6.7109375" customWidth="1"/>
    <col min="7931" max="7931" width="1.140625" customWidth="1"/>
    <col min="7932" max="7932" width="16.7109375" customWidth="1"/>
    <col min="7933" max="7936" width="6.7109375" customWidth="1"/>
    <col min="7937" max="7940" width="0" hidden="1" customWidth="1"/>
    <col min="7941" max="7942" width="6.7109375" customWidth="1"/>
    <col min="7943" max="7943" width="1.28515625" customWidth="1"/>
    <col min="7944" max="7944" width="16.7109375" customWidth="1"/>
    <col min="7945" max="7945" width="7.28515625" customWidth="1"/>
    <col min="7946" max="7946" width="6.7109375" customWidth="1"/>
    <col min="7947" max="7951" width="0" hidden="1" customWidth="1"/>
    <col min="7952" max="7952" width="7.28515625" customWidth="1"/>
    <col min="7953" max="7953" width="6.7109375" customWidth="1"/>
    <col min="7954" max="7954" width="7.28515625" customWidth="1"/>
    <col min="7955" max="7955" width="6.7109375" customWidth="1"/>
    <col min="8187" max="8187" width="1.140625" customWidth="1"/>
    <col min="8188" max="8188" width="16.7109375" customWidth="1"/>
    <col min="8189" max="8192" width="6.7109375" customWidth="1"/>
    <col min="8193" max="8196" width="0" hidden="1" customWidth="1"/>
    <col min="8197" max="8198" width="6.7109375" customWidth="1"/>
    <col min="8199" max="8199" width="1.28515625" customWidth="1"/>
    <col min="8200" max="8200" width="16.7109375" customWidth="1"/>
    <col min="8201" max="8201" width="7.28515625" customWidth="1"/>
    <col min="8202" max="8202" width="6.7109375" customWidth="1"/>
    <col min="8203" max="8207" width="0" hidden="1" customWidth="1"/>
    <col min="8208" max="8208" width="7.28515625" customWidth="1"/>
    <col min="8209" max="8209" width="6.7109375" customWidth="1"/>
    <col min="8210" max="8210" width="7.28515625" customWidth="1"/>
    <col min="8211" max="8211" width="6.7109375" customWidth="1"/>
    <col min="8443" max="8443" width="1.140625" customWidth="1"/>
    <col min="8444" max="8444" width="16.7109375" customWidth="1"/>
    <col min="8445" max="8448" width="6.7109375" customWidth="1"/>
    <col min="8449" max="8452" width="0" hidden="1" customWidth="1"/>
    <col min="8453" max="8454" width="6.7109375" customWidth="1"/>
    <col min="8455" max="8455" width="1.28515625" customWidth="1"/>
    <col min="8456" max="8456" width="16.7109375" customWidth="1"/>
    <col min="8457" max="8457" width="7.28515625" customWidth="1"/>
    <col min="8458" max="8458" width="6.7109375" customWidth="1"/>
    <col min="8459" max="8463" width="0" hidden="1" customWidth="1"/>
    <col min="8464" max="8464" width="7.28515625" customWidth="1"/>
    <col min="8465" max="8465" width="6.7109375" customWidth="1"/>
    <col min="8466" max="8466" width="7.28515625" customWidth="1"/>
    <col min="8467" max="8467" width="6.7109375" customWidth="1"/>
    <col min="8699" max="8699" width="1.140625" customWidth="1"/>
    <col min="8700" max="8700" width="16.7109375" customWidth="1"/>
    <col min="8701" max="8704" width="6.7109375" customWidth="1"/>
    <col min="8705" max="8708" width="0" hidden="1" customWidth="1"/>
    <col min="8709" max="8710" width="6.7109375" customWidth="1"/>
    <col min="8711" max="8711" width="1.28515625" customWidth="1"/>
    <col min="8712" max="8712" width="16.7109375" customWidth="1"/>
    <col min="8713" max="8713" width="7.28515625" customWidth="1"/>
    <col min="8714" max="8714" width="6.7109375" customWidth="1"/>
    <col min="8715" max="8719" width="0" hidden="1" customWidth="1"/>
    <col min="8720" max="8720" width="7.28515625" customWidth="1"/>
    <col min="8721" max="8721" width="6.7109375" customWidth="1"/>
    <col min="8722" max="8722" width="7.28515625" customWidth="1"/>
    <col min="8723" max="8723" width="6.7109375" customWidth="1"/>
    <col min="8955" max="8955" width="1.140625" customWidth="1"/>
    <col min="8956" max="8956" width="16.7109375" customWidth="1"/>
    <col min="8957" max="8960" width="6.7109375" customWidth="1"/>
    <col min="8961" max="8964" width="0" hidden="1" customWidth="1"/>
    <col min="8965" max="8966" width="6.7109375" customWidth="1"/>
    <col min="8967" max="8967" width="1.28515625" customWidth="1"/>
    <col min="8968" max="8968" width="16.7109375" customWidth="1"/>
    <col min="8969" max="8969" width="7.28515625" customWidth="1"/>
    <col min="8970" max="8970" width="6.7109375" customWidth="1"/>
    <col min="8971" max="8975" width="0" hidden="1" customWidth="1"/>
    <col min="8976" max="8976" width="7.28515625" customWidth="1"/>
    <col min="8977" max="8977" width="6.7109375" customWidth="1"/>
    <col min="8978" max="8978" width="7.28515625" customWidth="1"/>
    <col min="8979" max="8979" width="6.7109375" customWidth="1"/>
    <col min="9211" max="9211" width="1.140625" customWidth="1"/>
    <col min="9212" max="9212" width="16.7109375" customWidth="1"/>
    <col min="9213" max="9216" width="6.7109375" customWidth="1"/>
    <col min="9217" max="9220" width="0" hidden="1" customWidth="1"/>
    <col min="9221" max="9222" width="6.7109375" customWidth="1"/>
    <col min="9223" max="9223" width="1.28515625" customWidth="1"/>
    <col min="9224" max="9224" width="16.7109375" customWidth="1"/>
    <col min="9225" max="9225" width="7.28515625" customWidth="1"/>
    <col min="9226" max="9226" width="6.7109375" customWidth="1"/>
    <col min="9227" max="9231" width="0" hidden="1" customWidth="1"/>
    <col min="9232" max="9232" width="7.28515625" customWidth="1"/>
    <col min="9233" max="9233" width="6.7109375" customWidth="1"/>
    <col min="9234" max="9234" width="7.28515625" customWidth="1"/>
    <col min="9235" max="9235" width="6.7109375" customWidth="1"/>
    <col min="9467" max="9467" width="1.140625" customWidth="1"/>
    <col min="9468" max="9468" width="16.7109375" customWidth="1"/>
    <col min="9469" max="9472" width="6.7109375" customWidth="1"/>
    <col min="9473" max="9476" width="0" hidden="1" customWidth="1"/>
    <col min="9477" max="9478" width="6.7109375" customWidth="1"/>
    <col min="9479" max="9479" width="1.28515625" customWidth="1"/>
    <col min="9480" max="9480" width="16.7109375" customWidth="1"/>
    <col min="9481" max="9481" width="7.28515625" customWidth="1"/>
    <col min="9482" max="9482" width="6.7109375" customWidth="1"/>
    <col min="9483" max="9487" width="0" hidden="1" customWidth="1"/>
    <col min="9488" max="9488" width="7.28515625" customWidth="1"/>
    <col min="9489" max="9489" width="6.7109375" customWidth="1"/>
    <col min="9490" max="9490" width="7.28515625" customWidth="1"/>
    <col min="9491" max="9491" width="6.7109375" customWidth="1"/>
    <col min="9723" max="9723" width="1.140625" customWidth="1"/>
    <col min="9724" max="9724" width="16.7109375" customWidth="1"/>
    <col min="9725" max="9728" width="6.7109375" customWidth="1"/>
    <col min="9729" max="9732" width="0" hidden="1" customWidth="1"/>
    <col min="9733" max="9734" width="6.7109375" customWidth="1"/>
    <col min="9735" max="9735" width="1.28515625" customWidth="1"/>
    <col min="9736" max="9736" width="16.7109375" customWidth="1"/>
    <col min="9737" max="9737" width="7.28515625" customWidth="1"/>
    <col min="9738" max="9738" width="6.7109375" customWidth="1"/>
    <col min="9739" max="9743" width="0" hidden="1" customWidth="1"/>
    <col min="9744" max="9744" width="7.28515625" customWidth="1"/>
    <col min="9745" max="9745" width="6.7109375" customWidth="1"/>
    <col min="9746" max="9746" width="7.28515625" customWidth="1"/>
    <col min="9747" max="9747" width="6.7109375" customWidth="1"/>
    <col min="9979" max="9979" width="1.140625" customWidth="1"/>
    <col min="9980" max="9980" width="16.7109375" customWidth="1"/>
    <col min="9981" max="9984" width="6.7109375" customWidth="1"/>
    <col min="9985" max="9988" width="0" hidden="1" customWidth="1"/>
    <col min="9989" max="9990" width="6.7109375" customWidth="1"/>
    <col min="9991" max="9991" width="1.28515625" customWidth="1"/>
    <col min="9992" max="9992" width="16.7109375" customWidth="1"/>
    <col min="9993" max="9993" width="7.28515625" customWidth="1"/>
    <col min="9994" max="9994" width="6.7109375" customWidth="1"/>
    <col min="9995" max="9999" width="0" hidden="1" customWidth="1"/>
    <col min="10000" max="10000" width="7.28515625" customWidth="1"/>
    <col min="10001" max="10001" width="6.7109375" customWidth="1"/>
    <col min="10002" max="10002" width="7.28515625" customWidth="1"/>
    <col min="10003" max="10003" width="6.7109375" customWidth="1"/>
    <col min="10235" max="10235" width="1.140625" customWidth="1"/>
    <col min="10236" max="10236" width="16.7109375" customWidth="1"/>
    <col min="10237" max="10240" width="6.7109375" customWidth="1"/>
    <col min="10241" max="10244" width="0" hidden="1" customWidth="1"/>
    <col min="10245" max="10246" width="6.7109375" customWidth="1"/>
    <col min="10247" max="10247" width="1.28515625" customWidth="1"/>
    <col min="10248" max="10248" width="16.7109375" customWidth="1"/>
    <col min="10249" max="10249" width="7.28515625" customWidth="1"/>
    <col min="10250" max="10250" width="6.7109375" customWidth="1"/>
    <col min="10251" max="10255" width="0" hidden="1" customWidth="1"/>
    <col min="10256" max="10256" width="7.28515625" customWidth="1"/>
    <col min="10257" max="10257" width="6.7109375" customWidth="1"/>
    <col min="10258" max="10258" width="7.28515625" customWidth="1"/>
    <col min="10259" max="10259" width="6.7109375" customWidth="1"/>
    <col min="10491" max="10491" width="1.140625" customWidth="1"/>
    <col min="10492" max="10492" width="16.7109375" customWidth="1"/>
    <col min="10493" max="10496" width="6.7109375" customWidth="1"/>
    <col min="10497" max="10500" width="0" hidden="1" customWidth="1"/>
    <col min="10501" max="10502" width="6.7109375" customWidth="1"/>
    <col min="10503" max="10503" width="1.28515625" customWidth="1"/>
    <col min="10504" max="10504" width="16.7109375" customWidth="1"/>
    <col min="10505" max="10505" width="7.28515625" customWidth="1"/>
    <col min="10506" max="10506" width="6.7109375" customWidth="1"/>
    <col min="10507" max="10511" width="0" hidden="1" customWidth="1"/>
    <col min="10512" max="10512" width="7.28515625" customWidth="1"/>
    <col min="10513" max="10513" width="6.7109375" customWidth="1"/>
    <col min="10514" max="10514" width="7.28515625" customWidth="1"/>
    <col min="10515" max="10515" width="6.7109375" customWidth="1"/>
    <col min="10747" max="10747" width="1.140625" customWidth="1"/>
    <col min="10748" max="10748" width="16.7109375" customWidth="1"/>
    <col min="10749" max="10752" width="6.7109375" customWidth="1"/>
    <col min="10753" max="10756" width="0" hidden="1" customWidth="1"/>
    <col min="10757" max="10758" width="6.7109375" customWidth="1"/>
    <col min="10759" max="10759" width="1.28515625" customWidth="1"/>
    <col min="10760" max="10760" width="16.7109375" customWidth="1"/>
    <col min="10761" max="10761" width="7.28515625" customWidth="1"/>
    <col min="10762" max="10762" width="6.7109375" customWidth="1"/>
    <col min="10763" max="10767" width="0" hidden="1" customWidth="1"/>
    <col min="10768" max="10768" width="7.28515625" customWidth="1"/>
    <col min="10769" max="10769" width="6.7109375" customWidth="1"/>
    <col min="10770" max="10770" width="7.28515625" customWidth="1"/>
    <col min="10771" max="10771" width="6.7109375" customWidth="1"/>
    <col min="11003" max="11003" width="1.140625" customWidth="1"/>
    <col min="11004" max="11004" width="16.7109375" customWidth="1"/>
    <col min="11005" max="11008" width="6.7109375" customWidth="1"/>
    <col min="11009" max="11012" width="0" hidden="1" customWidth="1"/>
    <col min="11013" max="11014" width="6.7109375" customWidth="1"/>
    <col min="11015" max="11015" width="1.28515625" customWidth="1"/>
    <col min="11016" max="11016" width="16.7109375" customWidth="1"/>
    <col min="11017" max="11017" width="7.28515625" customWidth="1"/>
    <col min="11018" max="11018" width="6.7109375" customWidth="1"/>
    <col min="11019" max="11023" width="0" hidden="1" customWidth="1"/>
    <col min="11024" max="11024" width="7.28515625" customWidth="1"/>
    <col min="11025" max="11025" width="6.7109375" customWidth="1"/>
    <col min="11026" max="11026" width="7.28515625" customWidth="1"/>
    <col min="11027" max="11027" width="6.7109375" customWidth="1"/>
    <col min="11259" max="11259" width="1.140625" customWidth="1"/>
    <col min="11260" max="11260" width="16.7109375" customWidth="1"/>
    <col min="11261" max="11264" width="6.7109375" customWidth="1"/>
    <col min="11265" max="11268" width="0" hidden="1" customWidth="1"/>
    <col min="11269" max="11270" width="6.7109375" customWidth="1"/>
    <col min="11271" max="11271" width="1.28515625" customWidth="1"/>
    <col min="11272" max="11272" width="16.7109375" customWidth="1"/>
    <col min="11273" max="11273" width="7.28515625" customWidth="1"/>
    <col min="11274" max="11274" width="6.7109375" customWidth="1"/>
    <col min="11275" max="11279" width="0" hidden="1" customWidth="1"/>
    <col min="11280" max="11280" width="7.28515625" customWidth="1"/>
    <col min="11281" max="11281" width="6.7109375" customWidth="1"/>
    <col min="11282" max="11282" width="7.28515625" customWidth="1"/>
    <col min="11283" max="11283" width="6.7109375" customWidth="1"/>
    <col min="11515" max="11515" width="1.140625" customWidth="1"/>
    <col min="11516" max="11516" width="16.7109375" customWidth="1"/>
    <col min="11517" max="11520" width="6.7109375" customWidth="1"/>
    <col min="11521" max="11524" width="0" hidden="1" customWidth="1"/>
    <col min="11525" max="11526" width="6.7109375" customWidth="1"/>
    <col min="11527" max="11527" width="1.28515625" customWidth="1"/>
    <col min="11528" max="11528" width="16.7109375" customWidth="1"/>
    <col min="11529" max="11529" width="7.28515625" customWidth="1"/>
    <col min="11530" max="11530" width="6.7109375" customWidth="1"/>
    <col min="11531" max="11535" width="0" hidden="1" customWidth="1"/>
    <col min="11536" max="11536" width="7.28515625" customWidth="1"/>
    <col min="11537" max="11537" width="6.7109375" customWidth="1"/>
    <col min="11538" max="11538" width="7.28515625" customWidth="1"/>
    <col min="11539" max="11539" width="6.7109375" customWidth="1"/>
    <col min="11771" max="11771" width="1.140625" customWidth="1"/>
    <col min="11772" max="11772" width="16.7109375" customWidth="1"/>
    <col min="11773" max="11776" width="6.7109375" customWidth="1"/>
    <col min="11777" max="11780" width="0" hidden="1" customWidth="1"/>
    <col min="11781" max="11782" width="6.7109375" customWidth="1"/>
    <col min="11783" max="11783" width="1.28515625" customWidth="1"/>
    <col min="11784" max="11784" width="16.7109375" customWidth="1"/>
    <col min="11785" max="11785" width="7.28515625" customWidth="1"/>
    <col min="11786" max="11786" width="6.7109375" customWidth="1"/>
    <col min="11787" max="11791" width="0" hidden="1" customWidth="1"/>
    <col min="11792" max="11792" width="7.28515625" customWidth="1"/>
    <col min="11793" max="11793" width="6.7109375" customWidth="1"/>
    <col min="11794" max="11794" width="7.28515625" customWidth="1"/>
    <col min="11795" max="11795" width="6.7109375" customWidth="1"/>
    <col min="12027" max="12027" width="1.140625" customWidth="1"/>
    <col min="12028" max="12028" width="16.7109375" customWidth="1"/>
    <col min="12029" max="12032" width="6.7109375" customWidth="1"/>
    <col min="12033" max="12036" width="0" hidden="1" customWidth="1"/>
    <col min="12037" max="12038" width="6.7109375" customWidth="1"/>
    <col min="12039" max="12039" width="1.28515625" customWidth="1"/>
    <col min="12040" max="12040" width="16.7109375" customWidth="1"/>
    <col min="12041" max="12041" width="7.28515625" customWidth="1"/>
    <col min="12042" max="12042" width="6.7109375" customWidth="1"/>
    <col min="12043" max="12047" width="0" hidden="1" customWidth="1"/>
    <col min="12048" max="12048" width="7.28515625" customWidth="1"/>
    <col min="12049" max="12049" width="6.7109375" customWidth="1"/>
    <col min="12050" max="12050" width="7.28515625" customWidth="1"/>
    <col min="12051" max="12051" width="6.7109375" customWidth="1"/>
    <col min="12283" max="12283" width="1.140625" customWidth="1"/>
    <col min="12284" max="12284" width="16.7109375" customWidth="1"/>
    <col min="12285" max="12288" width="6.7109375" customWidth="1"/>
    <col min="12289" max="12292" width="0" hidden="1" customWidth="1"/>
    <col min="12293" max="12294" width="6.7109375" customWidth="1"/>
    <col min="12295" max="12295" width="1.28515625" customWidth="1"/>
    <col min="12296" max="12296" width="16.7109375" customWidth="1"/>
    <col min="12297" max="12297" width="7.28515625" customWidth="1"/>
    <col min="12298" max="12298" width="6.7109375" customWidth="1"/>
    <col min="12299" max="12303" width="0" hidden="1" customWidth="1"/>
    <col min="12304" max="12304" width="7.28515625" customWidth="1"/>
    <col min="12305" max="12305" width="6.7109375" customWidth="1"/>
    <col min="12306" max="12306" width="7.28515625" customWidth="1"/>
    <col min="12307" max="12307" width="6.7109375" customWidth="1"/>
    <col min="12539" max="12539" width="1.140625" customWidth="1"/>
    <col min="12540" max="12540" width="16.7109375" customWidth="1"/>
    <col min="12541" max="12544" width="6.7109375" customWidth="1"/>
    <col min="12545" max="12548" width="0" hidden="1" customWidth="1"/>
    <col min="12549" max="12550" width="6.7109375" customWidth="1"/>
    <col min="12551" max="12551" width="1.28515625" customWidth="1"/>
    <col min="12552" max="12552" width="16.7109375" customWidth="1"/>
    <col min="12553" max="12553" width="7.28515625" customWidth="1"/>
    <col min="12554" max="12554" width="6.7109375" customWidth="1"/>
    <col min="12555" max="12559" width="0" hidden="1" customWidth="1"/>
    <col min="12560" max="12560" width="7.28515625" customWidth="1"/>
    <col min="12561" max="12561" width="6.7109375" customWidth="1"/>
    <col min="12562" max="12562" width="7.28515625" customWidth="1"/>
    <col min="12563" max="12563" width="6.7109375" customWidth="1"/>
    <col min="12795" max="12795" width="1.140625" customWidth="1"/>
    <col min="12796" max="12796" width="16.7109375" customWidth="1"/>
    <col min="12797" max="12800" width="6.7109375" customWidth="1"/>
    <col min="12801" max="12804" width="0" hidden="1" customWidth="1"/>
    <col min="12805" max="12806" width="6.7109375" customWidth="1"/>
    <col min="12807" max="12807" width="1.28515625" customWidth="1"/>
    <col min="12808" max="12808" width="16.7109375" customWidth="1"/>
    <col min="12809" max="12809" width="7.28515625" customWidth="1"/>
    <col min="12810" max="12810" width="6.7109375" customWidth="1"/>
    <col min="12811" max="12815" width="0" hidden="1" customWidth="1"/>
    <col min="12816" max="12816" width="7.28515625" customWidth="1"/>
    <col min="12817" max="12817" width="6.7109375" customWidth="1"/>
    <col min="12818" max="12818" width="7.28515625" customWidth="1"/>
    <col min="12819" max="12819" width="6.7109375" customWidth="1"/>
    <col min="13051" max="13051" width="1.140625" customWidth="1"/>
    <col min="13052" max="13052" width="16.7109375" customWidth="1"/>
    <col min="13053" max="13056" width="6.7109375" customWidth="1"/>
    <col min="13057" max="13060" width="0" hidden="1" customWidth="1"/>
    <col min="13061" max="13062" width="6.7109375" customWidth="1"/>
    <col min="13063" max="13063" width="1.28515625" customWidth="1"/>
    <col min="13064" max="13064" width="16.7109375" customWidth="1"/>
    <col min="13065" max="13065" width="7.28515625" customWidth="1"/>
    <col min="13066" max="13066" width="6.7109375" customWidth="1"/>
    <col min="13067" max="13071" width="0" hidden="1" customWidth="1"/>
    <col min="13072" max="13072" width="7.28515625" customWidth="1"/>
    <col min="13073" max="13073" width="6.7109375" customWidth="1"/>
    <col min="13074" max="13074" width="7.28515625" customWidth="1"/>
    <col min="13075" max="13075" width="6.7109375" customWidth="1"/>
    <col min="13307" max="13307" width="1.140625" customWidth="1"/>
    <col min="13308" max="13308" width="16.7109375" customWidth="1"/>
    <col min="13309" max="13312" width="6.7109375" customWidth="1"/>
    <col min="13313" max="13316" width="0" hidden="1" customWidth="1"/>
    <col min="13317" max="13318" width="6.7109375" customWidth="1"/>
    <col min="13319" max="13319" width="1.28515625" customWidth="1"/>
    <col min="13320" max="13320" width="16.7109375" customWidth="1"/>
    <col min="13321" max="13321" width="7.28515625" customWidth="1"/>
    <col min="13322" max="13322" width="6.7109375" customWidth="1"/>
    <col min="13323" max="13327" width="0" hidden="1" customWidth="1"/>
    <col min="13328" max="13328" width="7.28515625" customWidth="1"/>
    <col min="13329" max="13329" width="6.7109375" customWidth="1"/>
    <col min="13330" max="13330" width="7.28515625" customWidth="1"/>
    <col min="13331" max="13331" width="6.7109375" customWidth="1"/>
    <col min="13563" max="13563" width="1.140625" customWidth="1"/>
    <col min="13564" max="13564" width="16.7109375" customWidth="1"/>
    <col min="13565" max="13568" width="6.7109375" customWidth="1"/>
    <col min="13569" max="13572" width="0" hidden="1" customWidth="1"/>
    <col min="13573" max="13574" width="6.7109375" customWidth="1"/>
    <col min="13575" max="13575" width="1.28515625" customWidth="1"/>
    <col min="13576" max="13576" width="16.7109375" customWidth="1"/>
    <col min="13577" max="13577" width="7.28515625" customWidth="1"/>
    <col min="13578" max="13578" width="6.7109375" customWidth="1"/>
    <col min="13579" max="13583" width="0" hidden="1" customWidth="1"/>
    <col min="13584" max="13584" width="7.28515625" customWidth="1"/>
    <col min="13585" max="13585" width="6.7109375" customWidth="1"/>
    <col min="13586" max="13586" width="7.28515625" customWidth="1"/>
    <col min="13587" max="13587" width="6.7109375" customWidth="1"/>
    <col min="13819" max="13819" width="1.140625" customWidth="1"/>
    <col min="13820" max="13820" width="16.7109375" customWidth="1"/>
    <col min="13821" max="13824" width="6.7109375" customWidth="1"/>
    <col min="13825" max="13828" width="0" hidden="1" customWidth="1"/>
    <col min="13829" max="13830" width="6.7109375" customWidth="1"/>
    <col min="13831" max="13831" width="1.28515625" customWidth="1"/>
    <col min="13832" max="13832" width="16.7109375" customWidth="1"/>
    <col min="13833" max="13833" width="7.28515625" customWidth="1"/>
    <col min="13834" max="13834" width="6.7109375" customWidth="1"/>
    <col min="13835" max="13839" width="0" hidden="1" customWidth="1"/>
    <col min="13840" max="13840" width="7.28515625" customWidth="1"/>
    <col min="13841" max="13841" width="6.7109375" customWidth="1"/>
    <col min="13842" max="13842" width="7.28515625" customWidth="1"/>
    <col min="13843" max="13843" width="6.7109375" customWidth="1"/>
    <col min="14075" max="14075" width="1.140625" customWidth="1"/>
    <col min="14076" max="14076" width="16.7109375" customWidth="1"/>
    <col min="14077" max="14080" width="6.7109375" customWidth="1"/>
    <col min="14081" max="14084" width="0" hidden="1" customWidth="1"/>
    <col min="14085" max="14086" width="6.7109375" customWidth="1"/>
    <col min="14087" max="14087" width="1.28515625" customWidth="1"/>
    <col min="14088" max="14088" width="16.7109375" customWidth="1"/>
    <col min="14089" max="14089" width="7.28515625" customWidth="1"/>
    <col min="14090" max="14090" width="6.7109375" customWidth="1"/>
    <col min="14091" max="14095" width="0" hidden="1" customWidth="1"/>
    <col min="14096" max="14096" width="7.28515625" customWidth="1"/>
    <col min="14097" max="14097" width="6.7109375" customWidth="1"/>
    <col min="14098" max="14098" width="7.28515625" customWidth="1"/>
    <col min="14099" max="14099" width="6.7109375" customWidth="1"/>
    <col min="14331" max="14331" width="1.140625" customWidth="1"/>
    <col min="14332" max="14332" width="16.7109375" customWidth="1"/>
    <col min="14333" max="14336" width="6.7109375" customWidth="1"/>
    <col min="14337" max="14340" width="0" hidden="1" customWidth="1"/>
    <col min="14341" max="14342" width="6.7109375" customWidth="1"/>
    <col min="14343" max="14343" width="1.28515625" customWidth="1"/>
    <col min="14344" max="14344" width="16.7109375" customWidth="1"/>
    <col min="14345" max="14345" width="7.28515625" customWidth="1"/>
    <col min="14346" max="14346" width="6.7109375" customWidth="1"/>
    <col min="14347" max="14351" width="0" hidden="1" customWidth="1"/>
    <col min="14352" max="14352" width="7.28515625" customWidth="1"/>
    <col min="14353" max="14353" width="6.7109375" customWidth="1"/>
    <col min="14354" max="14354" width="7.28515625" customWidth="1"/>
    <col min="14355" max="14355" width="6.7109375" customWidth="1"/>
    <col min="14587" max="14587" width="1.140625" customWidth="1"/>
    <col min="14588" max="14588" width="16.7109375" customWidth="1"/>
    <col min="14589" max="14592" width="6.7109375" customWidth="1"/>
    <col min="14593" max="14596" width="0" hidden="1" customWidth="1"/>
    <col min="14597" max="14598" width="6.7109375" customWidth="1"/>
    <col min="14599" max="14599" width="1.28515625" customWidth="1"/>
    <col min="14600" max="14600" width="16.7109375" customWidth="1"/>
    <col min="14601" max="14601" width="7.28515625" customWidth="1"/>
    <col min="14602" max="14602" width="6.7109375" customWidth="1"/>
    <col min="14603" max="14607" width="0" hidden="1" customWidth="1"/>
    <col min="14608" max="14608" width="7.28515625" customWidth="1"/>
    <col min="14609" max="14609" width="6.7109375" customWidth="1"/>
    <col min="14610" max="14610" width="7.28515625" customWidth="1"/>
    <col min="14611" max="14611" width="6.7109375" customWidth="1"/>
    <col min="14843" max="14843" width="1.140625" customWidth="1"/>
    <col min="14844" max="14844" width="16.7109375" customWidth="1"/>
    <col min="14845" max="14848" width="6.7109375" customWidth="1"/>
    <col min="14849" max="14852" width="0" hidden="1" customWidth="1"/>
    <col min="14853" max="14854" width="6.7109375" customWidth="1"/>
    <col min="14855" max="14855" width="1.28515625" customWidth="1"/>
    <col min="14856" max="14856" width="16.7109375" customWidth="1"/>
    <col min="14857" max="14857" width="7.28515625" customWidth="1"/>
    <col min="14858" max="14858" width="6.7109375" customWidth="1"/>
    <col min="14859" max="14863" width="0" hidden="1" customWidth="1"/>
    <col min="14864" max="14864" width="7.28515625" customWidth="1"/>
    <col min="14865" max="14865" width="6.7109375" customWidth="1"/>
    <col min="14866" max="14866" width="7.28515625" customWidth="1"/>
    <col min="14867" max="14867" width="6.7109375" customWidth="1"/>
    <col min="15099" max="15099" width="1.140625" customWidth="1"/>
    <col min="15100" max="15100" width="16.7109375" customWidth="1"/>
    <col min="15101" max="15104" width="6.7109375" customWidth="1"/>
    <col min="15105" max="15108" width="0" hidden="1" customWidth="1"/>
    <col min="15109" max="15110" width="6.7109375" customWidth="1"/>
    <col min="15111" max="15111" width="1.28515625" customWidth="1"/>
    <col min="15112" max="15112" width="16.7109375" customWidth="1"/>
    <col min="15113" max="15113" width="7.28515625" customWidth="1"/>
    <col min="15114" max="15114" width="6.7109375" customWidth="1"/>
    <col min="15115" max="15119" width="0" hidden="1" customWidth="1"/>
    <col min="15120" max="15120" width="7.28515625" customWidth="1"/>
    <col min="15121" max="15121" width="6.7109375" customWidth="1"/>
    <col min="15122" max="15122" width="7.28515625" customWidth="1"/>
    <col min="15123" max="15123" width="6.7109375" customWidth="1"/>
    <col min="15355" max="15355" width="1.140625" customWidth="1"/>
    <col min="15356" max="15356" width="16.7109375" customWidth="1"/>
    <col min="15357" max="15360" width="6.7109375" customWidth="1"/>
    <col min="15361" max="15364" width="0" hidden="1" customWidth="1"/>
    <col min="15365" max="15366" width="6.7109375" customWidth="1"/>
    <col min="15367" max="15367" width="1.28515625" customWidth="1"/>
    <col min="15368" max="15368" width="16.7109375" customWidth="1"/>
    <col min="15369" max="15369" width="7.28515625" customWidth="1"/>
    <col min="15370" max="15370" width="6.7109375" customWidth="1"/>
    <col min="15371" max="15375" width="0" hidden="1" customWidth="1"/>
    <col min="15376" max="15376" width="7.28515625" customWidth="1"/>
    <col min="15377" max="15377" width="6.7109375" customWidth="1"/>
    <col min="15378" max="15378" width="7.28515625" customWidth="1"/>
    <col min="15379" max="15379" width="6.7109375" customWidth="1"/>
    <col min="15611" max="15611" width="1.140625" customWidth="1"/>
    <col min="15612" max="15612" width="16.7109375" customWidth="1"/>
    <col min="15613" max="15616" width="6.7109375" customWidth="1"/>
    <col min="15617" max="15620" width="0" hidden="1" customWidth="1"/>
    <col min="15621" max="15622" width="6.7109375" customWidth="1"/>
    <col min="15623" max="15623" width="1.28515625" customWidth="1"/>
    <col min="15624" max="15624" width="16.7109375" customWidth="1"/>
    <col min="15625" max="15625" width="7.28515625" customWidth="1"/>
    <col min="15626" max="15626" width="6.7109375" customWidth="1"/>
    <col min="15627" max="15631" width="0" hidden="1" customWidth="1"/>
    <col min="15632" max="15632" width="7.28515625" customWidth="1"/>
    <col min="15633" max="15633" width="6.7109375" customWidth="1"/>
    <col min="15634" max="15634" width="7.28515625" customWidth="1"/>
    <col min="15635" max="15635" width="6.7109375" customWidth="1"/>
    <col min="15867" max="15867" width="1.140625" customWidth="1"/>
    <col min="15868" max="15868" width="16.7109375" customWidth="1"/>
    <col min="15869" max="15872" width="6.7109375" customWidth="1"/>
    <col min="15873" max="15876" width="0" hidden="1" customWidth="1"/>
    <col min="15877" max="15878" width="6.7109375" customWidth="1"/>
    <col min="15879" max="15879" width="1.28515625" customWidth="1"/>
    <col min="15880" max="15880" width="16.7109375" customWidth="1"/>
    <col min="15881" max="15881" width="7.28515625" customWidth="1"/>
    <col min="15882" max="15882" width="6.7109375" customWidth="1"/>
    <col min="15883" max="15887" width="0" hidden="1" customWidth="1"/>
    <col min="15888" max="15888" width="7.28515625" customWidth="1"/>
    <col min="15889" max="15889" width="6.7109375" customWidth="1"/>
    <col min="15890" max="15890" width="7.28515625" customWidth="1"/>
    <col min="15891" max="15891" width="6.7109375" customWidth="1"/>
    <col min="16123" max="16123" width="1.140625" customWidth="1"/>
    <col min="16124" max="16124" width="16.7109375" customWidth="1"/>
    <col min="16125" max="16128" width="6.7109375" customWidth="1"/>
    <col min="16129" max="16132" width="0" hidden="1" customWidth="1"/>
    <col min="16133" max="16134" width="6.7109375" customWidth="1"/>
    <col min="16135" max="16135" width="1.28515625" customWidth="1"/>
    <col min="16136" max="16136" width="16.7109375" customWidth="1"/>
    <col min="16137" max="16137" width="7.28515625" customWidth="1"/>
    <col min="16138" max="16138" width="6.7109375" customWidth="1"/>
    <col min="16139" max="16143" width="0" hidden="1" customWidth="1"/>
    <col min="16144" max="16144" width="7.28515625" customWidth="1"/>
    <col min="16145" max="16145" width="6.7109375" customWidth="1"/>
    <col min="16146" max="16146" width="7.28515625" customWidth="1"/>
    <col min="16147" max="16147" width="6.7109375" customWidth="1"/>
  </cols>
  <sheetData>
    <row r="1" spans="1:19" ht="36" x14ac:dyDescent="0.55000000000000004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62</v>
      </c>
      <c r="B2" s="3"/>
      <c r="F2" s="6"/>
      <c r="H2" s="6"/>
    </row>
    <row r="3" spans="1:19" x14ac:dyDescent="0.25">
      <c r="A3" s="7"/>
      <c r="B3" s="8" t="s">
        <v>28</v>
      </c>
      <c r="C3" s="8" t="s">
        <v>0</v>
      </c>
      <c r="D3" s="4" t="s">
        <v>14</v>
      </c>
      <c r="E3" s="8" t="s">
        <v>15</v>
      </c>
      <c r="F3" s="8" t="s">
        <v>1</v>
      </c>
      <c r="G3" s="5" t="s">
        <v>45</v>
      </c>
      <c r="H3" s="8"/>
      <c r="I3" s="5"/>
      <c r="J3" s="7"/>
      <c r="L3" s="7"/>
    </row>
    <row r="4" spans="1:19" x14ac:dyDescent="0.25">
      <c r="A4" s="9"/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/>
      <c r="I4" s="5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3"/>
      <c r="M5" s="10"/>
    </row>
    <row r="6" spans="1:19" x14ac:dyDescent="0.25">
      <c r="A6" s="14"/>
      <c r="B6" s="15" t="s">
        <v>17</v>
      </c>
      <c r="C6" s="16"/>
      <c r="D6" s="17" t="s">
        <v>18</v>
      </c>
      <c r="E6" s="18"/>
      <c r="F6" s="20" t="s">
        <v>23</v>
      </c>
      <c r="G6" s="21"/>
      <c r="H6" s="20" t="s">
        <v>77</v>
      </c>
      <c r="I6" s="21"/>
      <c r="J6" s="22"/>
      <c r="K6" s="14"/>
      <c r="L6" s="15" t="s">
        <v>19</v>
      </c>
      <c r="M6" s="15"/>
      <c r="N6" s="17" t="s">
        <v>20</v>
      </c>
      <c r="O6" s="23"/>
      <c r="P6" s="19" t="s">
        <v>23</v>
      </c>
      <c r="Q6" s="18"/>
      <c r="R6" s="19" t="s">
        <v>77</v>
      </c>
      <c r="S6" s="18"/>
    </row>
    <row r="7" spans="1:19" ht="15.75" thickBot="1" x14ac:dyDescent="0.3">
      <c r="A7" s="24" t="s">
        <v>21</v>
      </c>
      <c r="B7" s="25" t="s">
        <v>2</v>
      </c>
      <c r="C7" s="26" t="s">
        <v>3</v>
      </c>
      <c r="D7" s="25" t="s">
        <v>2</v>
      </c>
      <c r="E7" s="25" t="s">
        <v>3</v>
      </c>
      <c r="F7" s="25" t="s">
        <v>2</v>
      </c>
      <c r="G7" s="25" t="s">
        <v>3</v>
      </c>
      <c r="H7" s="25" t="s">
        <v>2</v>
      </c>
      <c r="I7" s="25" t="s">
        <v>3</v>
      </c>
      <c r="J7" s="28"/>
      <c r="K7" s="24" t="s">
        <v>22</v>
      </c>
      <c r="L7" s="26" t="s">
        <v>2</v>
      </c>
      <c r="M7" s="29" t="s">
        <v>3</v>
      </c>
      <c r="N7" s="30" t="s">
        <v>2</v>
      </c>
      <c r="O7" s="31" t="s">
        <v>3</v>
      </c>
      <c r="P7" s="25" t="s">
        <v>2</v>
      </c>
      <c r="Q7" s="25" t="s">
        <v>3</v>
      </c>
      <c r="R7" s="25" t="s">
        <v>2</v>
      </c>
      <c r="S7" s="25" t="s">
        <v>3</v>
      </c>
    </row>
    <row r="8" spans="1:19" ht="16.5" thickTop="1" thickBot="1" x14ac:dyDescent="0.3">
      <c r="A8" s="32" t="s">
        <v>31</v>
      </c>
      <c r="B8" s="33"/>
      <c r="C8" s="34"/>
      <c r="D8" s="35"/>
      <c r="E8" s="36"/>
      <c r="F8" s="35"/>
      <c r="G8" s="36"/>
      <c r="H8" s="35"/>
      <c r="I8" s="36"/>
      <c r="J8" s="28"/>
      <c r="K8" s="32" t="s">
        <v>30</v>
      </c>
      <c r="L8" s="33"/>
      <c r="M8" s="34"/>
      <c r="N8" s="35"/>
      <c r="O8" s="36"/>
      <c r="P8" s="35"/>
      <c r="Q8" s="36"/>
      <c r="R8" s="35"/>
      <c r="S8" s="36"/>
    </row>
    <row r="9" spans="1:19" x14ac:dyDescent="0.25">
      <c r="A9" s="50" t="s">
        <v>49</v>
      </c>
      <c r="B9" s="95">
        <f>((((ROUND($B$4*0.5/5,0/5)*5)/100)/100)*100)*100</f>
        <v>50</v>
      </c>
      <c r="C9" s="45" t="s">
        <v>5</v>
      </c>
      <c r="D9" s="44">
        <f>ROUND($B$4*0.5/5,0/5)*5</f>
        <v>50</v>
      </c>
      <c r="E9" s="45" t="s">
        <v>5</v>
      </c>
      <c r="F9" s="44">
        <f>ROUND($B$4*0.5/5,0/5)*5</f>
        <v>50</v>
      </c>
      <c r="G9" s="45" t="s">
        <v>5</v>
      </c>
      <c r="H9" s="44">
        <f>ROUND($B$4*0.5/5,0/5)*5</f>
        <v>50</v>
      </c>
      <c r="I9" s="45" t="s">
        <v>5</v>
      </c>
      <c r="J9" s="28"/>
      <c r="K9" s="50" t="s">
        <v>56</v>
      </c>
      <c r="L9" s="95">
        <f>((ROUND($C$4*0.5/5,0/5)*5)/100)*100</f>
        <v>50</v>
      </c>
      <c r="M9" s="45" t="s">
        <v>5</v>
      </c>
      <c r="N9" s="44">
        <f>ROUND($C$4*0.5/5,0/5)*5</f>
        <v>50</v>
      </c>
      <c r="O9" s="45" t="s">
        <v>5</v>
      </c>
      <c r="P9" s="44">
        <f>ROUND($C$4*0.5/5,0/5)*5</f>
        <v>50</v>
      </c>
      <c r="Q9" s="45" t="s">
        <v>5</v>
      </c>
      <c r="R9" s="44">
        <f>ROUND($C$4*0.5/5,0/5)*5</f>
        <v>50</v>
      </c>
      <c r="S9" s="45" t="s">
        <v>5</v>
      </c>
    </row>
    <row r="10" spans="1:19" x14ac:dyDescent="0.25">
      <c r="A10" s="27"/>
      <c r="B10" s="96">
        <f>((((ROUND($B$4*0.6/5,0/5)*5)/100)/100)*100)*100</f>
        <v>60</v>
      </c>
      <c r="C10" s="42" t="s">
        <v>5</v>
      </c>
      <c r="D10" s="35">
        <f>ROUND($B$4*0.6/5,0/5)*5</f>
        <v>60</v>
      </c>
      <c r="E10" s="42" t="s">
        <v>5</v>
      </c>
      <c r="F10" s="35">
        <f>ROUND($B$4*0.6/5,0/5)*5</f>
        <v>60</v>
      </c>
      <c r="G10" s="42" t="s">
        <v>5</v>
      </c>
      <c r="H10" s="35">
        <f>ROUND($B$4*0.6/5,0/5)*5</f>
        <v>60</v>
      </c>
      <c r="I10" s="42" t="s">
        <v>5</v>
      </c>
      <c r="J10" s="28"/>
      <c r="K10" s="27"/>
      <c r="L10" s="96">
        <f>((ROUND($C$4*0.6/5,0/5)*5)/100)*100</f>
        <v>60</v>
      </c>
      <c r="M10" s="42" t="s">
        <v>5</v>
      </c>
      <c r="N10" s="35">
        <f>ROUND($C$4*0.6/5,0/5)*5</f>
        <v>60</v>
      </c>
      <c r="O10" s="42" t="s">
        <v>5</v>
      </c>
      <c r="P10" s="35">
        <f>ROUND($C$4*0.6/5,0/5)*5</f>
        <v>60</v>
      </c>
      <c r="Q10" s="42" t="s">
        <v>5</v>
      </c>
      <c r="R10" s="35">
        <f>ROUND($C$4*0.6/5,0/5)*5</f>
        <v>60</v>
      </c>
      <c r="S10" s="42" t="s">
        <v>5</v>
      </c>
    </row>
    <row r="11" spans="1:19" x14ac:dyDescent="0.25">
      <c r="A11" s="48"/>
      <c r="B11" s="96">
        <f>((((ROUND($B$4*0.65/5,0/5)*5)/100)/100)*100)*100</f>
        <v>65</v>
      </c>
      <c r="C11" s="42" t="s">
        <v>6</v>
      </c>
      <c r="D11" s="35">
        <f>ROUND($B$4*0.65/5,0/5)*5</f>
        <v>65</v>
      </c>
      <c r="E11" s="42" t="s">
        <v>6</v>
      </c>
      <c r="F11" s="35">
        <f>ROUND($B$4*0.65/5,0/5)*5</f>
        <v>65</v>
      </c>
      <c r="G11" s="42" t="s">
        <v>5</v>
      </c>
      <c r="H11" s="35">
        <f>ROUND($B$4*0.65/5,0/5)*5</f>
        <v>65</v>
      </c>
      <c r="I11" s="42" t="s">
        <v>5</v>
      </c>
      <c r="J11" s="28"/>
      <c r="K11" s="48"/>
      <c r="L11" s="96">
        <f>((ROUND($C$4*0.65/5,0/5)*5)/100)*100</f>
        <v>65</v>
      </c>
      <c r="M11" s="42" t="s">
        <v>6</v>
      </c>
      <c r="N11" s="35">
        <f>ROUND($C$4*0.65/5,0/5)*5</f>
        <v>65</v>
      </c>
      <c r="O11" s="42" t="s">
        <v>6</v>
      </c>
      <c r="P11" s="35">
        <f>ROUND($C$4*0.65/5,0/5)*5</f>
        <v>65</v>
      </c>
      <c r="Q11" s="42" t="s">
        <v>5</v>
      </c>
      <c r="R11" s="35">
        <f>ROUND($C$4*0.65/5,0/5)*5</f>
        <v>65</v>
      </c>
      <c r="S11" s="42" t="s">
        <v>5</v>
      </c>
    </row>
    <row r="12" spans="1:19" x14ac:dyDescent="0.25">
      <c r="A12" s="48"/>
      <c r="B12" s="96">
        <f>((((ROUND($B$4*0.7/5,0/5)*5)/100)/100)*100)*100</f>
        <v>70</v>
      </c>
      <c r="C12" s="42" t="s">
        <v>6</v>
      </c>
      <c r="D12" s="35">
        <f>ROUND($B$4*0.7/5,0/5)*5</f>
        <v>70</v>
      </c>
      <c r="E12" s="42" t="s">
        <v>6</v>
      </c>
      <c r="F12" s="35">
        <f>ROUND($B$4*0.7/5,0/5)*5</f>
        <v>70</v>
      </c>
      <c r="G12" s="42" t="s">
        <v>6</v>
      </c>
      <c r="H12" s="35">
        <f>ROUND($B$4*0.7/5,0/5)*5</f>
        <v>70</v>
      </c>
      <c r="I12" s="42" t="s">
        <v>6</v>
      </c>
      <c r="J12" s="28"/>
      <c r="K12" s="48"/>
      <c r="L12" s="96">
        <f>((ROUND($C$4*0.7/5,0/5)*5)/100)*100</f>
        <v>70</v>
      </c>
      <c r="M12" s="42" t="s">
        <v>6</v>
      </c>
      <c r="N12" s="35">
        <f>ROUND($C$4*0.7/5,0/5)*5</f>
        <v>70</v>
      </c>
      <c r="O12" s="42" t="s">
        <v>6</v>
      </c>
      <c r="P12" s="35">
        <f>ROUND($C$4*0.7/5,0/5)*5</f>
        <v>70</v>
      </c>
      <c r="Q12" s="42" t="s">
        <v>6</v>
      </c>
      <c r="R12" s="35">
        <f>ROUND($C$4*0.7/5,0/5)*5</f>
        <v>70</v>
      </c>
      <c r="S12" s="42" t="s">
        <v>6</v>
      </c>
    </row>
    <row r="13" spans="1:19" ht="15.75" thickBot="1" x14ac:dyDescent="0.3">
      <c r="A13" s="47"/>
      <c r="B13" s="96"/>
      <c r="C13" s="42"/>
      <c r="D13" s="35">
        <f>ROUND($B$4*0.75/5,0/5)*5</f>
        <v>75</v>
      </c>
      <c r="E13" s="42" t="s">
        <v>7</v>
      </c>
      <c r="F13" s="35">
        <f>ROUND($B$4*0.7/5,0/5)*5</f>
        <v>70</v>
      </c>
      <c r="G13" s="42" t="s">
        <v>6</v>
      </c>
      <c r="H13" s="35">
        <f>ROUND($B$4*0.75/5,0/5)*5</f>
        <v>75</v>
      </c>
      <c r="I13" s="42" t="s">
        <v>6</v>
      </c>
      <c r="J13" s="28"/>
      <c r="K13" s="47"/>
      <c r="L13" s="96"/>
      <c r="M13" s="42"/>
      <c r="N13" s="35">
        <f>ROUND($C$4*0.75/5,0/5)*5</f>
        <v>75</v>
      </c>
      <c r="O13" s="42" t="s">
        <v>7</v>
      </c>
      <c r="P13" s="35">
        <f>ROUND($C$4*0.7/5,0/5)*5</f>
        <v>70</v>
      </c>
      <c r="Q13" s="42" t="s">
        <v>6</v>
      </c>
      <c r="R13" s="35">
        <f>ROUND($C$4*0.75/5,0/5)*5</f>
        <v>75</v>
      </c>
      <c r="S13" s="42" t="s">
        <v>6</v>
      </c>
    </row>
    <row r="14" spans="1:19" x14ac:dyDescent="0.25">
      <c r="A14" s="48" t="s">
        <v>50</v>
      </c>
      <c r="B14" s="95">
        <f>((((ROUND($D$4*0.5/5,0/5)*5)/100)/100)*100)*100</f>
        <v>50</v>
      </c>
      <c r="C14" s="45" t="s">
        <v>5</v>
      </c>
      <c r="D14" s="44">
        <f>ROUND($D$4*0.5/5,0/5)*5</f>
        <v>50</v>
      </c>
      <c r="E14" s="45" t="s">
        <v>5</v>
      </c>
      <c r="F14" s="44">
        <f>ROUND($D$4*0.5/5,0/5)*5</f>
        <v>50</v>
      </c>
      <c r="G14" s="45" t="s">
        <v>5</v>
      </c>
      <c r="H14" s="44">
        <f>ROUND($D$4*0.5/5,0/5)*5</f>
        <v>50</v>
      </c>
      <c r="I14" s="45" t="s">
        <v>5</v>
      </c>
      <c r="J14" s="28"/>
      <c r="K14" s="48" t="s">
        <v>43</v>
      </c>
      <c r="L14" s="95">
        <f>((ROUND($F$4*0.5/5,0/5)*5)/100)*100</f>
        <v>50</v>
      </c>
      <c r="M14" s="45" t="s">
        <v>5</v>
      </c>
      <c r="N14" s="44">
        <f>ROUND($F$4*0.5/5,0/5)*5</f>
        <v>50</v>
      </c>
      <c r="O14" s="45" t="s">
        <v>5</v>
      </c>
      <c r="P14" s="44">
        <f>ROUND($F$4*0.5/5,0/5)*5</f>
        <v>50</v>
      </c>
      <c r="Q14" s="45" t="s">
        <v>5</v>
      </c>
      <c r="R14" s="44">
        <f>ROUND($F$4*0.5/5,0/5)*5</f>
        <v>50</v>
      </c>
      <c r="S14" s="45" t="s">
        <v>5</v>
      </c>
    </row>
    <row r="15" spans="1:19" x14ac:dyDescent="0.25">
      <c r="A15" s="27"/>
      <c r="B15" s="96">
        <f>((((ROUND($D$4*0.6/5,0/5)*5)/100)/100)*100)*100</f>
        <v>60</v>
      </c>
      <c r="C15" s="42" t="s">
        <v>5</v>
      </c>
      <c r="D15" s="35">
        <f>ROUND($D$4*0.6/5,0/5)*5</f>
        <v>60</v>
      </c>
      <c r="E15" s="42" t="s">
        <v>5</v>
      </c>
      <c r="F15" s="35">
        <f>ROUND($D$4*0.6/5,0/5)*5</f>
        <v>60</v>
      </c>
      <c r="G15" s="42" t="s">
        <v>5</v>
      </c>
      <c r="H15" s="35">
        <f>ROUND($D$4*0.6/5,0/5)*5</f>
        <v>60</v>
      </c>
      <c r="I15" s="42" t="s">
        <v>5</v>
      </c>
      <c r="J15" s="28"/>
      <c r="K15" s="27"/>
      <c r="L15" s="96">
        <f>((ROUND($F$4*0.6/5,0/5)*5)/100)*100</f>
        <v>60</v>
      </c>
      <c r="M15" s="42" t="s">
        <v>5</v>
      </c>
      <c r="N15" s="35">
        <f>ROUND($F$4*0.6/5,0/5)*5</f>
        <v>60</v>
      </c>
      <c r="O15" s="42" t="s">
        <v>5</v>
      </c>
      <c r="P15" s="35">
        <f>ROUND($F$4*0.6/5,0/5)*5</f>
        <v>60</v>
      </c>
      <c r="Q15" s="42" t="s">
        <v>5</v>
      </c>
      <c r="R15" s="35">
        <f>ROUND($F$4*0.6/5,0/5)*5</f>
        <v>60</v>
      </c>
      <c r="S15" s="42" t="s">
        <v>5</v>
      </c>
    </row>
    <row r="16" spans="1:19" x14ac:dyDescent="0.25">
      <c r="A16" s="48"/>
      <c r="B16" s="96">
        <f>((((ROUND($D$4*0.65/5,0/5)*5)/100)/100)*100)*100</f>
        <v>65</v>
      </c>
      <c r="C16" s="42" t="s">
        <v>6</v>
      </c>
      <c r="D16" s="35">
        <f>ROUND($D$4*0.65/5,0/5)*5</f>
        <v>65</v>
      </c>
      <c r="E16" s="42" t="s">
        <v>6</v>
      </c>
      <c r="F16" s="35">
        <f>ROUND($D$4*0.65/5,0/5)*5</f>
        <v>65</v>
      </c>
      <c r="G16" s="42" t="s">
        <v>5</v>
      </c>
      <c r="H16" s="35">
        <f>ROUND($D$4*0.65/5,0/5)*5</f>
        <v>65</v>
      </c>
      <c r="I16" s="42" t="s">
        <v>5</v>
      </c>
      <c r="J16" s="28"/>
      <c r="K16" s="48"/>
      <c r="L16" s="96">
        <f>((ROUND($F$4*0.65/5,0/5)*5)/100)*100</f>
        <v>65</v>
      </c>
      <c r="M16" s="42" t="s">
        <v>6</v>
      </c>
      <c r="N16" s="35">
        <f>ROUND($F$4*0.65/5,0/5)*5</f>
        <v>65</v>
      </c>
      <c r="O16" s="42" t="s">
        <v>6</v>
      </c>
      <c r="P16" s="35">
        <f>ROUND($F$4*0.65/5,0/5)*5</f>
        <v>65</v>
      </c>
      <c r="Q16" s="42" t="s">
        <v>5</v>
      </c>
      <c r="R16" s="35">
        <f>ROUND($F$4*0.65/5,0/5)*5</f>
        <v>65</v>
      </c>
      <c r="S16" s="42" t="s">
        <v>5</v>
      </c>
    </row>
    <row r="17" spans="1:19" x14ac:dyDescent="0.25">
      <c r="A17" s="48"/>
      <c r="B17" s="96">
        <f>((((ROUND($D$4*0.7/5,0/5)*5)/100)/100)*100)*100</f>
        <v>70</v>
      </c>
      <c r="C17" s="42" t="s">
        <v>6</v>
      </c>
      <c r="D17" s="35">
        <f>ROUND($D$4*0.7/5,0/5)*5</f>
        <v>70</v>
      </c>
      <c r="E17" s="42" t="s">
        <v>6</v>
      </c>
      <c r="F17" s="35">
        <f>ROUND($D$4*0.7/5,0/5)*5</f>
        <v>70</v>
      </c>
      <c r="G17" s="42" t="s">
        <v>6</v>
      </c>
      <c r="H17" s="35">
        <f>ROUND($D$4*0.7/5,0/5)*5</f>
        <v>70</v>
      </c>
      <c r="I17" s="42" t="s">
        <v>6</v>
      </c>
      <c r="J17" s="28"/>
      <c r="K17" s="48"/>
      <c r="L17" s="96">
        <f>((ROUND($F$4*0.7/5,0/5)*5)/100)*100</f>
        <v>70</v>
      </c>
      <c r="M17" s="42" t="s">
        <v>6</v>
      </c>
      <c r="N17" s="35">
        <f>ROUND($F$4*0.7/5,0/5)*5</f>
        <v>70</v>
      </c>
      <c r="O17" s="42" t="s">
        <v>6</v>
      </c>
      <c r="P17" s="35">
        <f>ROUND($F$4*0.7/5,0/5)*5</f>
        <v>70</v>
      </c>
      <c r="Q17" s="42" t="s">
        <v>6</v>
      </c>
      <c r="R17" s="35">
        <f>ROUND($F$4*0.7/5,0/5)*5</f>
        <v>70</v>
      </c>
      <c r="S17" s="42" t="s">
        <v>6</v>
      </c>
    </row>
    <row r="18" spans="1:19" ht="15.75" thickBot="1" x14ac:dyDescent="0.3">
      <c r="A18" s="48"/>
      <c r="B18" s="85"/>
      <c r="C18" s="42"/>
      <c r="D18" s="35">
        <f>ROUND($D$4*0.75/5,0/5)*5</f>
        <v>75</v>
      </c>
      <c r="E18" s="42" t="s">
        <v>7</v>
      </c>
      <c r="F18" s="35">
        <f>ROUND($D$4*0.7/5,0/5)*5</f>
        <v>70</v>
      </c>
      <c r="G18" s="42" t="s">
        <v>6</v>
      </c>
      <c r="H18" s="35">
        <f>ROUND($D$4*0.75/5,0/5)*5</f>
        <v>75</v>
      </c>
      <c r="I18" s="42" t="s">
        <v>6</v>
      </c>
      <c r="J18" s="28"/>
      <c r="K18" s="48"/>
      <c r="L18" s="85"/>
      <c r="M18" s="42"/>
      <c r="N18" s="35">
        <f>ROUND($F$4*0.75/5,0/5)*5</f>
        <v>75</v>
      </c>
      <c r="O18" s="42" t="s">
        <v>7</v>
      </c>
      <c r="P18" s="35">
        <f>ROUND($F$4*0.7/5,0/5)*5</f>
        <v>70</v>
      </c>
      <c r="Q18" s="42" t="s">
        <v>6</v>
      </c>
      <c r="R18" s="35">
        <f>ROUND($F$4*0.75/5,0/5)*5</f>
        <v>75</v>
      </c>
      <c r="S18" s="42" t="s">
        <v>6</v>
      </c>
    </row>
    <row r="19" spans="1:19" x14ac:dyDescent="0.25">
      <c r="A19" s="51" t="s">
        <v>51</v>
      </c>
      <c r="B19" s="52"/>
      <c r="C19" s="45" t="s">
        <v>52</v>
      </c>
      <c r="D19" s="52"/>
      <c r="E19" s="45" t="s">
        <v>52</v>
      </c>
      <c r="F19" s="52"/>
      <c r="G19" s="45" t="s">
        <v>52</v>
      </c>
      <c r="H19" s="52"/>
      <c r="I19" s="45" t="s">
        <v>52</v>
      </c>
      <c r="J19" s="28"/>
      <c r="K19" s="51" t="s">
        <v>55</v>
      </c>
      <c r="L19" s="52"/>
      <c r="M19" s="45" t="s">
        <v>9</v>
      </c>
      <c r="N19" s="52"/>
      <c r="O19" s="45" t="s">
        <v>9</v>
      </c>
      <c r="P19" s="52"/>
      <c r="Q19" s="45" t="s">
        <v>9</v>
      </c>
      <c r="R19" s="52"/>
      <c r="S19" s="45" t="s">
        <v>9</v>
      </c>
    </row>
    <row r="20" spans="1:19" x14ac:dyDescent="0.25">
      <c r="A20" s="53"/>
      <c r="B20" s="54"/>
      <c r="C20" s="48" t="s">
        <v>52</v>
      </c>
      <c r="D20" s="54"/>
      <c r="E20" s="48" t="s">
        <v>52</v>
      </c>
      <c r="F20" s="54"/>
      <c r="G20" s="48" t="s">
        <v>52</v>
      </c>
      <c r="H20" s="54"/>
      <c r="I20" s="48" t="s">
        <v>52</v>
      </c>
      <c r="J20" s="28"/>
      <c r="K20" s="53"/>
      <c r="L20" s="54"/>
      <c r="M20" s="48" t="s">
        <v>9</v>
      </c>
      <c r="N20" s="54"/>
      <c r="O20" s="48" t="s">
        <v>9</v>
      </c>
      <c r="P20" s="54"/>
      <c r="Q20" s="42" t="s">
        <v>9</v>
      </c>
      <c r="R20" s="54"/>
      <c r="S20" s="42" t="s">
        <v>9</v>
      </c>
    </row>
    <row r="21" spans="1:19" x14ac:dyDescent="0.25">
      <c r="A21" s="48"/>
      <c r="B21" s="54"/>
      <c r="C21" s="42"/>
      <c r="D21" s="54"/>
      <c r="E21" s="56" t="s">
        <v>52</v>
      </c>
      <c r="F21" s="54"/>
      <c r="G21" s="56" t="s">
        <v>52</v>
      </c>
      <c r="H21" s="54"/>
      <c r="I21" s="56" t="s">
        <v>52</v>
      </c>
      <c r="J21" s="28"/>
      <c r="K21" s="48"/>
      <c r="L21" s="54"/>
      <c r="M21" s="42" t="s">
        <v>48</v>
      </c>
      <c r="N21" s="54"/>
      <c r="O21" s="56" t="s">
        <v>9</v>
      </c>
      <c r="P21" s="54"/>
      <c r="Q21" s="42" t="s">
        <v>9</v>
      </c>
      <c r="R21" s="54"/>
      <c r="S21" s="42" t="s">
        <v>9</v>
      </c>
    </row>
    <row r="22" spans="1:19" ht="15.75" thickBot="1" x14ac:dyDescent="0.3">
      <c r="A22" s="32"/>
      <c r="B22" s="33"/>
      <c r="C22" s="33"/>
      <c r="D22" s="33"/>
      <c r="E22" s="57"/>
      <c r="F22" s="33"/>
      <c r="G22" s="33"/>
      <c r="H22" s="33"/>
      <c r="I22" s="33"/>
      <c r="J22" s="28"/>
      <c r="K22" s="32"/>
      <c r="L22" s="33"/>
      <c r="M22" s="33"/>
      <c r="N22" s="33"/>
      <c r="O22" s="57" t="s">
        <v>48</v>
      </c>
      <c r="P22" s="33"/>
      <c r="Q22" s="38" t="s">
        <v>48</v>
      </c>
      <c r="R22" s="33"/>
      <c r="S22" s="38" t="s">
        <v>48</v>
      </c>
    </row>
    <row r="23" spans="1:19" x14ac:dyDescent="0.25">
      <c r="A23" s="86" t="s">
        <v>53</v>
      </c>
      <c r="B23" s="44"/>
      <c r="C23" s="45" t="s">
        <v>11</v>
      </c>
      <c r="D23" s="44"/>
      <c r="E23" s="45" t="s">
        <v>11</v>
      </c>
      <c r="F23" s="44"/>
      <c r="G23" s="45" t="s">
        <v>11</v>
      </c>
      <c r="H23" s="44"/>
      <c r="I23" s="45" t="s">
        <v>11</v>
      </c>
      <c r="J23" s="28"/>
      <c r="K23" s="60" t="s">
        <v>58</v>
      </c>
      <c r="L23" s="44" t="s">
        <v>40</v>
      </c>
      <c r="M23" s="45" t="s">
        <v>8</v>
      </c>
      <c r="N23" s="44" t="s">
        <v>40</v>
      </c>
      <c r="O23" s="45" t="s">
        <v>6</v>
      </c>
      <c r="P23" s="44" t="s">
        <v>40</v>
      </c>
      <c r="Q23" s="45" t="s">
        <v>6</v>
      </c>
      <c r="R23" s="44" t="s">
        <v>40</v>
      </c>
      <c r="S23" s="45" t="s">
        <v>6</v>
      </c>
    </row>
    <row r="24" spans="1:19" x14ac:dyDescent="0.25">
      <c r="A24" s="41"/>
      <c r="B24" s="43"/>
      <c r="C24" s="42" t="s">
        <v>13</v>
      </c>
      <c r="D24" s="43"/>
      <c r="E24" s="42" t="s">
        <v>13</v>
      </c>
      <c r="F24" s="43"/>
      <c r="G24" s="42" t="s">
        <v>13</v>
      </c>
      <c r="H24" s="43"/>
      <c r="I24" s="42" t="s">
        <v>13</v>
      </c>
      <c r="J24" s="28"/>
      <c r="K24" s="41"/>
      <c r="L24" s="43" t="s">
        <v>40</v>
      </c>
      <c r="M24" s="42" t="s">
        <v>8</v>
      </c>
      <c r="N24" s="43" t="s">
        <v>40</v>
      </c>
      <c r="O24" s="42" t="s">
        <v>8</v>
      </c>
      <c r="P24" s="43" t="s">
        <v>40</v>
      </c>
      <c r="Q24" s="42" t="s">
        <v>8</v>
      </c>
      <c r="R24" s="43" t="s">
        <v>40</v>
      </c>
      <c r="S24" s="42" t="s">
        <v>8</v>
      </c>
    </row>
    <row r="25" spans="1:19" x14ac:dyDescent="0.25">
      <c r="A25" s="41" t="s">
        <v>54</v>
      </c>
      <c r="B25" s="35"/>
      <c r="C25" s="42" t="s">
        <v>11</v>
      </c>
      <c r="D25" s="35"/>
      <c r="E25" s="42" t="s">
        <v>11</v>
      </c>
      <c r="F25" s="35"/>
      <c r="G25" s="42" t="s">
        <v>11</v>
      </c>
      <c r="H25" s="35"/>
      <c r="I25" s="42" t="s">
        <v>11</v>
      </c>
      <c r="J25" s="28"/>
      <c r="K25" s="41"/>
      <c r="L25" s="35" t="s">
        <v>40</v>
      </c>
      <c r="M25" s="42" t="s">
        <v>8</v>
      </c>
      <c r="N25" s="35" t="s">
        <v>40</v>
      </c>
      <c r="O25" s="42" t="s">
        <v>8</v>
      </c>
      <c r="P25" s="35" t="s">
        <v>40</v>
      </c>
      <c r="Q25" s="42" t="s">
        <v>8</v>
      </c>
      <c r="R25" s="35" t="s">
        <v>40</v>
      </c>
      <c r="S25" s="42" t="s">
        <v>8</v>
      </c>
    </row>
    <row r="26" spans="1:19" ht="15.75" thickBot="1" x14ac:dyDescent="0.3">
      <c r="A26" s="61"/>
      <c r="B26" s="58"/>
      <c r="C26" s="62" t="s">
        <v>13</v>
      </c>
      <c r="D26" s="58"/>
      <c r="E26" s="62" t="s">
        <v>13</v>
      </c>
      <c r="F26" s="58"/>
      <c r="G26" s="62" t="s">
        <v>13</v>
      </c>
      <c r="H26" s="58"/>
      <c r="I26" s="62" t="s">
        <v>13</v>
      </c>
      <c r="J26" s="28"/>
      <c r="K26" s="61"/>
      <c r="L26" s="58"/>
      <c r="M26" s="62"/>
      <c r="N26" s="58"/>
      <c r="O26" s="62"/>
      <c r="P26" s="58"/>
      <c r="Q26" s="62"/>
      <c r="R26" s="58"/>
      <c r="S26" s="62"/>
    </row>
    <row r="27" spans="1:19" ht="15.75" thickBot="1" x14ac:dyDescent="0.3">
      <c r="A27" s="63" t="s">
        <v>61</v>
      </c>
      <c r="B27" s="64" t="s">
        <v>64</v>
      </c>
      <c r="C27" s="40"/>
      <c r="D27" s="64" t="s">
        <v>64</v>
      </c>
      <c r="E27" s="64"/>
      <c r="F27" s="64" t="s">
        <v>64</v>
      </c>
      <c r="G27" s="40"/>
      <c r="H27" s="64" t="s">
        <v>64</v>
      </c>
      <c r="I27" s="40"/>
      <c r="J27" s="28"/>
      <c r="K27" s="63" t="s">
        <v>57</v>
      </c>
      <c r="L27" s="64"/>
      <c r="M27" s="40" t="s">
        <v>4</v>
      </c>
      <c r="N27" s="64"/>
      <c r="O27" s="64" t="s">
        <v>4</v>
      </c>
      <c r="P27" s="64"/>
      <c r="Q27" s="40" t="s">
        <v>13</v>
      </c>
      <c r="R27" s="64"/>
      <c r="S27" s="40" t="s">
        <v>13</v>
      </c>
    </row>
    <row r="28" spans="1:19" x14ac:dyDescent="0.25">
      <c r="A28" s="65"/>
      <c r="B28" s="15" t="s">
        <v>17</v>
      </c>
      <c r="C28" s="16"/>
      <c r="D28" s="20" t="s">
        <v>18</v>
      </c>
      <c r="E28" s="20"/>
      <c r="F28" s="20" t="s">
        <v>23</v>
      </c>
      <c r="G28" s="21"/>
      <c r="H28" s="20" t="s">
        <v>77</v>
      </c>
      <c r="I28" s="21"/>
      <c r="J28" s="28"/>
      <c r="K28" s="69" t="s">
        <v>10</v>
      </c>
      <c r="L28" s="70"/>
      <c r="M28" s="49"/>
      <c r="N28" s="46"/>
      <c r="O28" s="46"/>
      <c r="P28" s="46"/>
      <c r="Q28" s="46"/>
      <c r="R28" s="46"/>
      <c r="S28" s="71"/>
    </row>
    <row r="29" spans="1:19" ht="15.75" thickBot="1" x14ac:dyDescent="0.3">
      <c r="A29" s="66" t="s">
        <v>29</v>
      </c>
      <c r="B29" s="67" t="s">
        <v>2</v>
      </c>
      <c r="C29" s="68" t="s">
        <v>3</v>
      </c>
      <c r="D29" s="67" t="s">
        <v>2</v>
      </c>
      <c r="E29" s="67" t="s">
        <v>3</v>
      </c>
      <c r="F29" s="67"/>
      <c r="G29" s="68"/>
      <c r="H29" s="67"/>
      <c r="I29" s="68"/>
      <c r="J29" s="28"/>
      <c r="K29" s="48"/>
      <c r="L29" s="55"/>
      <c r="M29" s="48"/>
      <c r="N29" s="39"/>
      <c r="O29" s="39"/>
      <c r="P29" s="39"/>
      <c r="Q29" s="39"/>
      <c r="R29" s="39"/>
      <c r="S29" s="72"/>
    </row>
    <row r="30" spans="1:19" ht="16.5" thickTop="1" thickBot="1" x14ac:dyDescent="0.3">
      <c r="A30" s="32" t="s">
        <v>83</v>
      </c>
      <c r="B30" s="33"/>
      <c r="C30" s="34"/>
      <c r="D30" s="35"/>
      <c r="E30" s="36"/>
      <c r="F30" s="35"/>
      <c r="G30" s="36"/>
      <c r="H30" s="35"/>
      <c r="I30" s="36"/>
      <c r="J30" s="28"/>
      <c r="K30" s="48"/>
      <c r="L30" s="55"/>
      <c r="M30" s="48"/>
      <c r="N30" s="39"/>
      <c r="O30" s="39"/>
      <c r="P30" s="39"/>
      <c r="Q30" s="39"/>
      <c r="R30" s="39"/>
      <c r="S30" s="72"/>
    </row>
    <row r="31" spans="1:19" ht="15.75" thickBot="1" x14ac:dyDescent="0.3">
      <c r="A31" s="91" t="s">
        <v>84</v>
      </c>
      <c r="B31" s="92"/>
      <c r="C31" s="93"/>
      <c r="D31" s="92"/>
      <c r="E31" s="92"/>
      <c r="F31" s="92"/>
      <c r="G31" s="93"/>
      <c r="H31" s="92"/>
      <c r="I31" s="93"/>
      <c r="J31" s="73"/>
      <c r="K31" s="56"/>
      <c r="L31" s="55"/>
      <c r="M31" s="48"/>
      <c r="N31" s="39"/>
      <c r="O31" s="39"/>
      <c r="P31" s="39" t="s">
        <v>12</v>
      </c>
      <c r="Q31" s="39"/>
      <c r="R31" s="39" t="s">
        <v>12</v>
      </c>
      <c r="S31" s="72"/>
    </row>
    <row r="32" spans="1:19" x14ac:dyDescent="0.25">
      <c r="A32" s="50" t="s">
        <v>42</v>
      </c>
      <c r="B32" s="95">
        <f>((ROUND($E$4*0.5/5,0/5)*5)/100)*100</f>
        <v>50</v>
      </c>
      <c r="C32" s="45" t="s">
        <v>5</v>
      </c>
      <c r="D32" s="44">
        <f>ROUND($E$4*0.5/5,0/5)*5</f>
        <v>50</v>
      </c>
      <c r="E32" s="45" t="s">
        <v>5</v>
      </c>
      <c r="F32" s="44">
        <f>ROUND($E$4*0.5/5,0/5)*5</f>
        <v>50</v>
      </c>
      <c r="G32" s="45" t="s">
        <v>5</v>
      </c>
      <c r="H32" s="44">
        <f>ROUND($E$4*0.5/5,0/5)*5</f>
        <v>50</v>
      </c>
      <c r="I32" s="45" t="s">
        <v>5</v>
      </c>
      <c r="J32" s="28"/>
      <c r="K32" s="57"/>
      <c r="L32" s="55"/>
      <c r="M32" s="48"/>
      <c r="N32" s="39"/>
      <c r="O32" s="39"/>
      <c r="P32" s="39"/>
      <c r="Q32" s="39"/>
      <c r="R32" s="39"/>
      <c r="S32" s="72"/>
    </row>
    <row r="33" spans="1:19" x14ac:dyDescent="0.25">
      <c r="A33" s="27"/>
      <c r="B33" s="96">
        <f>((ROUND($E$4*0.6/5,0/5)*5)/100)*100</f>
        <v>60</v>
      </c>
      <c r="C33" s="42" t="s">
        <v>5</v>
      </c>
      <c r="D33" s="35">
        <f>ROUND($E$4*0.6/5,0/5)*5</f>
        <v>60</v>
      </c>
      <c r="E33" s="42" t="s">
        <v>5</v>
      </c>
      <c r="F33" s="35">
        <f>ROUND($E$4*0.6/5,0/5)*5</f>
        <v>60</v>
      </c>
      <c r="G33" s="42" t="s">
        <v>5</v>
      </c>
      <c r="H33" s="35">
        <f>ROUND($E$4*0.6/5,0/5)*5</f>
        <v>60</v>
      </c>
      <c r="I33" s="42" t="s">
        <v>5</v>
      </c>
      <c r="J33" s="28"/>
      <c r="K33" s="57"/>
      <c r="L33" s="55"/>
      <c r="M33" s="48" t="s">
        <v>12</v>
      </c>
      <c r="N33" s="39"/>
      <c r="O33" s="39"/>
      <c r="P33" s="39"/>
      <c r="Q33" s="39"/>
      <c r="R33" s="39"/>
      <c r="S33" s="72"/>
    </row>
    <row r="34" spans="1:19" x14ac:dyDescent="0.25">
      <c r="A34" s="48"/>
      <c r="B34" s="96">
        <f>((ROUND($E$4*0.65/5,0/5)*5)/100)*100</f>
        <v>65</v>
      </c>
      <c r="C34" s="42" t="s">
        <v>6</v>
      </c>
      <c r="D34" s="35">
        <f>ROUND($E$4*0.65/5,0/5)*5</f>
        <v>65</v>
      </c>
      <c r="E34" s="42" t="s">
        <v>6</v>
      </c>
      <c r="F34" s="35">
        <f>ROUND($E$4*0.65/5,0/5)*5</f>
        <v>65</v>
      </c>
      <c r="G34" s="42" t="s">
        <v>5</v>
      </c>
      <c r="H34" s="35">
        <f>ROUND($E$4*0.65/5,0/5)*5</f>
        <v>65</v>
      </c>
      <c r="I34" s="42" t="s">
        <v>5</v>
      </c>
      <c r="J34" s="28"/>
      <c r="K34" s="57"/>
      <c r="L34" s="55"/>
      <c r="M34" s="48"/>
      <c r="N34" s="39"/>
      <c r="O34" s="39"/>
      <c r="P34" s="39"/>
      <c r="Q34" s="39"/>
      <c r="R34" s="39"/>
      <c r="S34" s="72"/>
    </row>
    <row r="35" spans="1:19" x14ac:dyDescent="0.25">
      <c r="A35" s="48"/>
      <c r="B35" s="96">
        <f>((ROUND($E$4*0.7/5,0/5)*5)/100)*100</f>
        <v>70</v>
      </c>
      <c r="C35" s="42" t="s">
        <v>6</v>
      </c>
      <c r="D35" s="35">
        <f>ROUND($E$4*0.7/5,0/5)*5</f>
        <v>70</v>
      </c>
      <c r="E35" s="42" t="s">
        <v>6</v>
      </c>
      <c r="F35" s="35">
        <f>ROUND($E$4*0.7/5,0/5)*5</f>
        <v>70</v>
      </c>
      <c r="G35" s="42" t="s">
        <v>6</v>
      </c>
      <c r="H35" s="35">
        <f>ROUND($E$4*0.7/5,0/5)*5</f>
        <v>70</v>
      </c>
      <c r="I35" s="42" t="s">
        <v>6</v>
      </c>
      <c r="J35" s="28"/>
      <c r="K35" s="57"/>
      <c r="L35" s="55"/>
      <c r="M35" s="48"/>
      <c r="N35" s="39"/>
      <c r="O35" s="39"/>
      <c r="P35" s="39"/>
      <c r="Q35" s="39"/>
      <c r="R35" s="39"/>
      <c r="S35" s="72"/>
    </row>
    <row r="36" spans="1:19" ht="15.75" thickBot="1" x14ac:dyDescent="0.3">
      <c r="A36" s="47"/>
      <c r="B36" s="35"/>
      <c r="C36" s="42"/>
      <c r="D36" s="35">
        <f>ROUND($E$4*0.75/5,0/5)*5</f>
        <v>75</v>
      </c>
      <c r="E36" s="42" t="s">
        <v>7</v>
      </c>
      <c r="F36" s="35">
        <f>ROUND($E$4*0.7/5,0/5)*5</f>
        <v>70</v>
      </c>
      <c r="G36" s="42" t="s">
        <v>6</v>
      </c>
      <c r="H36" s="35">
        <f>ROUND($E$4*0.7/5,0/5)*5</f>
        <v>70</v>
      </c>
      <c r="I36" s="42" t="s">
        <v>6</v>
      </c>
      <c r="J36" s="28"/>
      <c r="K36" s="57"/>
      <c r="L36" s="55"/>
      <c r="M36" s="48"/>
      <c r="N36" s="39"/>
      <c r="O36" s="39"/>
      <c r="P36" s="39"/>
      <c r="Q36" s="39"/>
      <c r="R36" s="39"/>
      <c r="S36" s="72"/>
    </row>
    <row r="37" spans="1:19" x14ac:dyDescent="0.25">
      <c r="A37" s="48" t="s">
        <v>59</v>
      </c>
      <c r="B37" s="95">
        <f>((ROUND($G$4*0.5/5,0/5)*5)/100)*100</f>
        <v>50</v>
      </c>
      <c r="C37" s="45" t="s">
        <v>5</v>
      </c>
      <c r="D37" s="44">
        <f>ROUND($G$4*0.5/5,0/5)*5</f>
        <v>50</v>
      </c>
      <c r="E37" s="45" t="s">
        <v>5</v>
      </c>
      <c r="F37" s="44">
        <f>ROUND($G$4*0.5/5,0/5)*5</f>
        <v>50</v>
      </c>
      <c r="G37" s="45" t="s">
        <v>5</v>
      </c>
      <c r="H37" s="44">
        <f>ROUND($G$4*0.5/5,0/5)*5</f>
        <v>50</v>
      </c>
      <c r="I37" s="45" t="s">
        <v>5</v>
      </c>
      <c r="J37" s="28"/>
      <c r="K37" s="57"/>
      <c r="L37" s="55"/>
      <c r="M37" s="48"/>
      <c r="N37" s="74"/>
      <c r="O37" s="39"/>
      <c r="P37" s="39"/>
      <c r="Q37" s="39"/>
      <c r="R37" s="39"/>
      <c r="S37" s="72"/>
    </row>
    <row r="38" spans="1:19" x14ac:dyDescent="0.25">
      <c r="A38" s="27"/>
      <c r="B38" s="96">
        <f>((ROUND($G$4*0.6/5,0/5)*5)/100)*100</f>
        <v>60</v>
      </c>
      <c r="C38" s="42" t="s">
        <v>5</v>
      </c>
      <c r="D38" s="35">
        <f>ROUND($G$4*0.6/5,0/5)*5</f>
        <v>60</v>
      </c>
      <c r="E38" s="42" t="s">
        <v>5</v>
      </c>
      <c r="F38" s="35">
        <f>ROUND($G$4*0.6/5,0/5)*5</f>
        <v>60</v>
      </c>
      <c r="G38" s="42" t="s">
        <v>5</v>
      </c>
      <c r="H38" s="35">
        <f>ROUND($G$4*0.6/5,0/5)*5</f>
        <v>60</v>
      </c>
      <c r="I38" s="42" t="s">
        <v>5</v>
      </c>
      <c r="J38" s="73"/>
      <c r="K38" s="56"/>
      <c r="L38" s="75"/>
      <c r="M38" s="48"/>
      <c r="N38" s="39"/>
      <c r="O38" s="39"/>
      <c r="P38" s="39"/>
      <c r="Q38" s="39"/>
      <c r="R38" s="39"/>
      <c r="S38" s="72"/>
    </row>
    <row r="39" spans="1:19" x14ac:dyDescent="0.25">
      <c r="A39" s="48"/>
      <c r="B39" s="96">
        <f>((ROUND($G$4*0.65/5,0/5)*5)/100)*100</f>
        <v>65</v>
      </c>
      <c r="C39" s="42" t="s">
        <v>6</v>
      </c>
      <c r="D39" s="35">
        <f>ROUND($G$4*0.65/5,0/5)*5</f>
        <v>65</v>
      </c>
      <c r="E39" s="42" t="s">
        <v>6</v>
      </c>
      <c r="F39" s="35">
        <f>ROUND($G$4*0.65/5,0/5)*5</f>
        <v>65</v>
      </c>
      <c r="G39" s="42" t="s">
        <v>5</v>
      </c>
      <c r="H39" s="35">
        <f>ROUND($G$4*0.65/5,0/5)*5</f>
        <v>65</v>
      </c>
      <c r="I39" s="42" t="s">
        <v>5</v>
      </c>
      <c r="J39" s="73"/>
      <c r="K39" s="57"/>
      <c r="L39" s="39"/>
      <c r="M39" s="48"/>
      <c r="N39" s="39"/>
      <c r="O39" s="39"/>
      <c r="P39" s="39"/>
      <c r="Q39" s="39"/>
      <c r="R39" s="39"/>
      <c r="S39" s="72"/>
    </row>
    <row r="40" spans="1:19" x14ac:dyDescent="0.25">
      <c r="A40" s="48"/>
      <c r="B40" s="96">
        <f>((ROUND($G$4*0.7/5,0/5)*5)/100)*100</f>
        <v>70</v>
      </c>
      <c r="C40" s="42" t="s">
        <v>6</v>
      </c>
      <c r="D40" s="35">
        <f>ROUND($G$4*0.7/5,0/5)*5</f>
        <v>70</v>
      </c>
      <c r="E40" s="42" t="s">
        <v>6</v>
      </c>
      <c r="F40" s="35">
        <f>ROUND($G$4*0.7/5,0/5)*5</f>
        <v>70</v>
      </c>
      <c r="G40" s="42" t="s">
        <v>6</v>
      </c>
      <c r="H40" s="35">
        <f>ROUND($G$4*0.7/5,0/5)*5</f>
        <v>70</v>
      </c>
      <c r="I40" s="42" t="s">
        <v>6</v>
      </c>
      <c r="J40" s="73"/>
      <c r="K40" s="48"/>
      <c r="L40" s="55"/>
      <c r="M40" s="39"/>
      <c r="N40" s="39"/>
      <c r="O40" s="39"/>
      <c r="P40" s="39"/>
      <c r="Q40" s="39"/>
      <c r="R40" s="39"/>
      <c r="S40" s="72"/>
    </row>
    <row r="41" spans="1:19" ht="15.75" thickBot="1" x14ac:dyDescent="0.3">
      <c r="A41" s="48"/>
      <c r="B41" s="85"/>
      <c r="C41" s="42"/>
      <c r="D41" s="35">
        <f>ROUND($G$4*0.75/5,0/5)*5</f>
        <v>75</v>
      </c>
      <c r="E41" s="42" t="s">
        <v>7</v>
      </c>
      <c r="F41" s="35">
        <f>ROUND($G$4*0.7/5,0/5)*5</f>
        <v>70</v>
      </c>
      <c r="G41" s="42" t="s">
        <v>6</v>
      </c>
      <c r="H41" s="35">
        <f>ROUND($G$4*0.7/5,0/5)*5</f>
        <v>70</v>
      </c>
      <c r="I41" s="42" t="s">
        <v>6</v>
      </c>
      <c r="J41" s="73"/>
      <c r="K41" s="48"/>
      <c r="L41" s="39"/>
      <c r="M41" s="39"/>
      <c r="N41" s="39"/>
      <c r="O41" s="39"/>
      <c r="P41" s="39"/>
      <c r="Q41" s="39"/>
      <c r="R41" s="39"/>
      <c r="S41" s="72"/>
    </row>
    <row r="42" spans="1:19" x14ac:dyDescent="0.25">
      <c r="A42" s="51" t="s">
        <v>60</v>
      </c>
      <c r="B42" s="52"/>
      <c r="C42" s="45" t="s">
        <v>9</v>
      </c>
      <c r="D42" s="52"/>
      <c r="E42" s="45" t="s">
        <v>9</v>
      </c>
      <c r="F42" s="52"/>
      <c r="G42" s="45" t="s">
        <v>9</v>
      </c>
      <c r="H42" s="52"/>
      <c r="I42" s="45" t="s">
        <v>9</v>
      </c>
      <c r="J42" s="73"/>
      <c r="K42" s="39"/>
      <c r="L42" s="39"/>
      <c r="M42" s="39"/>
      <c r="N42" s="39"/>
      <c r="O42" s="39"/>
      <c r="P42" s="39"/>
      <c r="Q42" s="39"/>
      <c r="R42" s="39"/>
      <c r="S42" s="72"/>
    </row>
    <row r="43" spans="1:19" x14ac:dyDescent="0.25">
      <c r="A43" s="53"/>
      <c r="B43" s="54"/>
      <c r="C43" s="48" t="s">
        <v>9</v>
      </c>
      <c r="D43" s="54"/>
      <c r="E43" s="48" t="s">
        <v>9</v>
      </c>
      <c r="F43" s="54"/>
      <c r="G43" s="48" t="s">
        <v>9</v>
      </c>
      <c r="H43" s="54"/>
      <c r="I43" s="48" t="s">
        <v>9</v>
      </c>
      <c r="J43" s="73"/>
      <c r="K43" s="48"/>
      <c r="L43" s="39"/>
      <c r="M43" s="39"/>
      <c r="N43" s="39"/>
      <c r="O43" s="39"/>
      <c r="P43" s="39"/>
      <c r="Q43" s="39"/>
      <c r="R43" s="39"/>
      <c r="S43" s="72"/>
    </row>
    <row r="44" spans="1:19" x14ac:dyDescent="0.25">
      <c r="A44" s="48"/>
      <c r="B44" s="54"/>
      <c r="C44" s="42" t="s">
        <v>9</v>
      </c>
      <c r="D44" s="54"/>
      <c r="E44" s="56" t="s">
        <v>9</v>
      </c>
      <c r="F44" s="54"/>
      <c r="G44" s="56" t="s">
        <v>9</v>
      </c>
      <c r="H44" s="54"/>
      <c r="I44" s="56" t="s">
        <v>9</v>
      </c>
      <c r="J44" s="73"/>
      <c r="K44" s="48"/>
      <c r="L44" s="39"/>
      <c r="M44" s="39"/>
      <c r="N44" s="39"/>
      <c r="O44" s="39"/>
      <c r="P44" s="39"/>
      <c r="Q44" s="39"/>
      <c r="R44" s="39"/>
      <c r="S44" s="72"/>
    </row>
    <row r="45" spans="1:19" ht="15.75" thickBot="1" x14ac:dyDescent="0.3">
      <c r="A45" s="37"/>
      <c r="B45" s="38"/>
      <c r="C45" s="38"/>
      <c r="D45" s="38"/>
      <c r="E45" s="94"/>
      <c r="F45" s="38"/>
      <c r="G45" s="38"/>
      <c r="H45" s="38"/>
      <c r="I45" s="38"/>
      <c r="J45" s="90"/>
      <c r="K45" s="59"/>
      <c r="L45" s="59"/>
      <c r="M45" s="59"/>
      <c r="N45" s="59"/>
      <c r="O45" s="59"/>
      <c r="P45" s="59"/>
      <c r="Q45" s="59"/>
      <c r="R45" s="59"/>
      <c r="S45" s="80"/>
    </row>
    <row r="46" spans="1:19" x14ac:dyDescent="0.25">
      <c r="A46" s="76"/>
      <c r="B46" s="87"/>
      <c r="C46" s="88"/>
      <c r="D46" s="87"/>
      <c r="E46" s="81"/>
      <c r="F46" s="89"/>
      <c r="G46" s="82"/>
      <c r="H46" s="89"/>
      <c r="I46" s="82"/>
      <c r="J46" s="78"/>
      <c r="K46" s="77"/>
      <c r="L46" s="78"/>
      <c r="M46" s="77"/>
      <c r="N46" s="79"/>
      <c r="O46" s="79"/>
      <c r="P46" s="79"/>
      <c r="Q46" s="79"/>
      <c r="R46" s="79"/>
      <c r="S46" s="79"/>
    </row>
    <row r="47" spans="1:19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8"/>
      <c r="K47" s="77"/>
      <c r="L47" s="78"/>
      <c r="M47" s="77"/>
      <c r="N47" s="79"/>
      <c r="O47" s="79"/>
      <c r="P47" s="79"/>
      <c r="Q47" s="79"/>
      <c r="R47" s="79"/>
      <c r="S47" s="79"/>
    </row>
    <row r="48" spans="1:19" x14ac:dyDescent="0.25">
      <c r="A48" s="83"/>
      <c r="B48" s="83"/>
      <c r="C48" s="79"/>
      <c r="D48" s="79"/>
      <c r="E48" s="79"/>
      <c r="F48" s="79"/>
      <c r="G48" s="79"/>
      <c r="H48" s="79"/>
      <c r="I48" s="79"/>
      <c r="J48" s="78"/>
      <c r="K48" s="77"/>
      <c r="L48" s="78"/>
      <c r="M48" s="77"/>
      <c r="N48" s="79"/>
      <c r="O48" s="79"/>
      <c r="P48" s="79"/>
      <c r="Q48" s="79"/>
      <c r="R48" s="79"/>
      <c r="S48" s="79"/>
    </row>
    <row r="49" spans="1:19" x14ac:dyDescent="0.25">
      <c r="A49" s="77"/>
      <c r="B49" s="78"/>
      <c r="C49" s="77"/>
      <c r="D49" s="78"/>
      <c r="E49" s="77"/>
      <c r="F49" s="78"/>
      <c r="G49" s="77"/>
      <c r="H49" s="78"/>
      <c r="I49" s="77"/>
      <c r="J49" s="78"/>
      <c r="K49" s="77"/>
      <c r="L49" s="78"/>
      <c r="M49" s="77"/>
      <c r="N49" s="79"/>
      <c r="O49" s="79"/>
      <c r="P49" s="79"/>
      <c r="Q49" s="79"/>
      <c r="R49" s="79"/>
      <c r="S49" s="79"/>
    </row>
    <row r="50" spans="1:19" x14ac:dyDescent="0.25">
      <c r="A50" s="79"/>
      <c r="B50" s="79"/>
      <c r="C50" s="79"/>
      <c r="D50" s="79"/>
      <c r="E50" s="79"/>
      <c r="F50" s="79"/>
      <c r="G50" s="79"/>
      <c r="H50" s="79"/>
      <c r="I50" s="79"/>
      <c r="J50" s="78"/>
      <c r="K50" s="77"/>
      <c r="L50" s="78"/>
      <c r="M50" s="77"/>
      <c r="N50" s="79"/>
      <c r="O50" s="79"/>
      <c r="P50" s="79"/>
      <c r="Q50" s="79"/>
      <c r="R50" s="79"/>
      <c r="S50" s="79"/>
    </row>
    <row r="51" spans="1:19" x14ac:dyDescent="0.25">
      <c r="A51" s="77"/>
      <c r="B51" s="78"/>
      <c r="C51" s="77"/>
      <c r="D51" s="78"/>
      <c r="E51" s="77"/>
      <c r="F51" s="78"/>
      <c r="G51" s="77"/>
      <c r="H51" s="78"/>
      <c r="I51" s="77"/>
      <c r="J51" s="78"/>
      <c r="K51" s="77"/>
      <c r="L51" s="78"/>
      <c r="M51" s="77"/>
      <c r="N51" s="79"/>
      <c r="O51" s="79"/>
      <c r="P51" s="79"/>
      <c r="Q51" s="79"/>
      <c r="R51" s="79"/>
      <c r="S51" s="79"/>
    </row>
    <row r="52" spans="1:19" x14ac:dyDescent="0.25">
      <c r="A52" s="77"/>
      <c r="B52" s="78"/>
      <c r="C52" s="77"/>
      <c r="D52" s="78"/>
      <c r="E52" s="77"/>
      <c r="F52" s="78"/>
      <c r="G52" s="77"/>
      <c r="H52" s="78"/>
      <c r="I52" s="77"/>
      <c r="J52" s="78"/>
      <c r="K52" s="77"/>
      <c r="L52" s="78"/>
      <c r="M52" s="77"/>
      <c r="N52" s="79"/>
      <c r="O52" s="79"/>
      <c r="P52" s="79"/>
      <c r="Q52" s="79"/>
      <c r="R52" s="79"/>
      <c r="S52" s="79"/>
    </row>
    <row r="53" spans="1:19" x14ac:dyDescent="0.25">
      <c r="A53" s="77"/>
      <c r="B53" s="78"/>
      <c r="C53" s="77"/>
      <c r="D53" s="78"/>
      <c r="E53" s="77"/>
      <c r="F53" s="78"/>
      <c r="G53" s="77"/>
      <c r="H53" s="78"/>
      <c r="I53" s="77"/>
      <c r="J53" s="78"/>
      <c r="K53" s="77"/>
      <c r="L53" s="78"/>
      <c r="M53" s="77"/>
      <c r="N53" s="79"/>
      <c r="O53" s="79"/>
      <c r="P53" s="79"/>
      <c r="Q53" s="79"/>
      <c r="R53" s="79"/>
      <c r="S53" s="79"/>
    </row>
    <row r="54" spans="1:19" x14ac:dyDescent="0.25">
      <c r="A54" s="77"/>
      <c r="B54" s="78"/>
      <c r="C54" s="77"/>
      <c r="D54" s="78"/>
      <c r="E54" s="77"/>
      <c r="F54" s="78"/>
      <c r="G54" s="77"/>
      <c r="H54" s="78"/>
      <c r="I54" s="77"/>
      <c r="J54" s="78"/>
      <c r="K54" s="77"/>
      <c r="L54" s="78"/>
      <c r="M54" s="77"/>
      <c r="N54" s="79"/>
      <c r="O54" s="79"/>
      <c r="P54" s="79"/>
      <c r="Q54" s="79"/>
      <c r="R54" s="79"/>
      <c r="S54" s="79"/>
    </row>
    <row r="55" spans="1:19" x14ac:dyDescent="0.25">
      <c r="A55" s="77"/>
      <c r="B55" s="78"/>
      <c r="C55" s="77"/>
      <c r="D55" s="78"/>
      <c r="E55" s="77"/>
      <c r="F55" s="78"/>
      <c r="G55" s="77"/>
      <c r="H55" s="78"/>
      <c r="I55" s="77"/>
      <c r="J55" s="78"/>
      <c r="K55" s="77"/>
      <c r="L55" s="78"/>
      <c r="M55" s="77"/>
      <c r="N55" s="79"/>
      <c r="O55" s="79"/>
      <c r="P55" s="79"/>
      <c r="Q55" s="79"/>
      <c r="R55" s="79"/>
      <c r="S55" s="79"/>
    </row>
    <row r="56" spans="1:19" x14ac:dyDescent="0.25">
      <c r="A56" s="77"/>
      <c r="B56" s="78"/>
      <c r="C56" s="77"/>
      <c r="D56" s="78"/>
      <c r="E56" s="77"/>
      <c r="F56" s="78"/>
      <c r="G56" s="77"/>
      <c r="H56" s="78"/>
      <c r="I56" s="77"/>
      <c r="J56" s="78"/>
      <c r="K56" s="77"/>
      <c r="L56" s="78"/>
      <c r="M56" s="77"/>
      <c r="N56" s="79"/>
      <c r="O56" s="79"/>
      <c r="P56" s="79"/>
      <c r="Q56" s="79"/>
      <c r="R56" s="79"/>
      <c r="S56" s="79"/>
    </row>
    <row r="57" spans="1:19" x14ac:dyDescent="0.25">
      <c r="A57" s="77"/>
      <c r="B57" s="78"/>
      <c r="C57" s="77"/>
      <c r="D57" s="78"/>
      <c r="E57" s="77"/>
      <c r="F57" s="78"/>
      <c r="G57" s="77"/>
      <c r="H57" s="78"/>
      <c r="I57" s="77"/>
      <c r="J57" s="78"/>
      <c r="K57" s="77"/>
      <c r="L57" s="78"/>
      <c r="M57" s="77"/>
      <c r="N57" s="79"/>
      <c r="O57" s="79"/>
      <c r="P57" s="79"/>
      <c r="Q57" s="79"/>
      <c r="R57" s="79"/>
      <c r="S57" s="79"/>
    </row>
    <row r="58" spans="1:19" x14ac:dyDescent="0.25">
      <c r="A58" s="77"/>
      <c r="B58" s="78"/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9"/>
      <c r="O58" s="79"/>
      <c r="P58" s="79"/>
      <c r="Q58" s="79"/>
      <c r="R58" s="79"/>
      <c r="S58" s="79"/>
    </row>
    <row r="59" spans="1:19" x14ac:dyDescent="0.25">
      <c r="A59" s="77"/>
      <c r="B59" s="78"/>
      <c r="C59" s="77"/>
      <c r="D59" s="78"/>
      <c r="E59" s="77"/>
      <c r="F59" s="79"/>
      <c r="G59" s="77"/>
      <c r="H59" s="79"/>
      <c r="I59" s="77"/>
      <c r="J59" s="78"/>
      <c r="K59" s="77"/>
      <c r="L59" s="78"/>
      <c r="M59" s="77"/>
      <c r="N59" s="79"/>
      <c r="O59" s="79"/>
      <c r="P59" s="79"/>
      <c r="Q59" s="79"/>
      <c r="R59" s="79"/>
      <c r="S59" s="79"/>
    </row>
    <row r="60" spans="1:19" x14ac:dyDescent="0.25">
      <c r="A60" s="77"/>
      <c r="B60" s="78"/>
      <c r="C60" s="77"/>
      <c r="D60" s="78"/>
      <c r="E60" s="77"/>
      <c r="F60" s="79"/>
      <c r="G60" s="77"/>
      <c r="H60" s="79"/>
      <c r="I60" s="77"/>
      <c r="J60" s="78"/>
    </row>
    <row r="61" spans="1:19" x14ac:dyDescent="0.25">
      <c r="A61" s="77"/>
      <c r="B61" s="78"/>
      <c r="C61" s="77"/>
      <c r="D61" s="78"/>
      <c r="E61" s="77"/>
      <c r="F61" s="79"/>
      <c r="G61" s="77"/>
      <c r="H61" s="79"/>
      <c r="I61" s="77"/>
      <c r="J61" s="78"/>
    </row>
    <row r="62" spans="1:19" x14ac:dyDescent="0.25">
      <c r="A62" s="77"/>
      <c r="B62" s="78"/>
      <c r="C62" s="77"/>
      <c r="D62" s="78"/>
      <c r="E62" s="77"/>
      <c r="F62" s="79"/>
      <c r="G62" s="77"/>
      <c r="H62" s="79"/>
      <c r="I62" s="77"/>
      <c r="J62" s="78"/>
    </row>
    <row r="63" spans="1:19" x14ac:dyDescent="0.25">
      <c r="A63" s="77"/>
      <c r="B63" s="78"/>
      <c r="C63" s="77"/>
      <c r="D63" s="78"/>
      <c r="E63" s="77"/>
      <c r="F63" s="78"/>
      <c r="G63" s="77"/>
      <c r="H63" s="78"/>
      <c r="I63" s="77"/>
      <c r="J63" s="78"/>
    </row>
    <row r="64" spans="1:19" x14ac:dyDescent="0.25">
      <c r="A64" s="77"/>
      <c r="B64" s="78"/>
      <c r="C64" s="77"/>
      <c r="D64" s="78"/>
      <c r="E64" s="77"/>
      <c r="F64" s="79"/>
      <c r="G64" s="77"/>
      <c r="H64" s="79"/>
      <c r="I64" s="77"/>
      <c r="J64" s="78"/>
    </row>
    <row r="65" spans="1:9" x14ac:dyDescent="0.25">
      <c r="A65" s="84"/>
      <c r="B65" s="78"/>
      <c r="C65" s="77"/>
      <c r="D65" s="78"/>
      <c r="E65" s="77"/>
      <c r="F65" s="77"/>
      <c r="G65" s="77"/>
      <c r="H65" s="77"/>
      <c r="I65" s="77"/>
    </row>
    <row r="66" spans="1:9" x14ac:dyDescent="0.25">
      <c r="A66" s="79"/>
      <c r="B66" s="78"/>
      <c r="C66" s="77"/>
      <c r="D66" s="78"/>
      <c r="E66" s="77"/>
      <c r="F66" s="77"/>
      <c r="G66" s="77"/>
      <c r="H66" s="77"/>
      <c r="I66" s="77"/>
    </row>
    <row r="67" spans="1:9" x14ac:dyDescent="0.25">
      <c r="A67" s="77"/>
      <c r="B67" s="78"/>
      <c r="C67" s="77"/>
      <c r="D67" s="78"/>
      <c r="E67" s="77"/>
      <c r="F67" s="79"/>
      <c r="G67" s="77"/>
      <c r="H67" s="79"/>
      <c r="I67" s="77"/>
    </row>
    <row r="68" spans="1:9" x14ac:dyDescent="0.25">
      <c r="A68" s="77"/>
      <c r="B68" s="78"/>
      <c r="C68" s="77"/>
      <c r="D68" s="78"/>
      <c r="E68" s="77"/>
      <c r="F68" s="79"/>
      <c r="G68" s="77"/>
      <c r="H68" s="79"/>
      <c r="I68" s="77"/>
    </row>
  </sheetData>
  <printOptions horizontalCentered="1"/>
  <pageMargins left="0.7" right="0.7" top="0.75" bottom="0.75" header="0.3" footer="0.3"/>
  <pageSetup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view="pageBreakPreview" zoomScale="78" zoomScaleNormal="75" zoomScaleSheetLayoutView="78" workbookViewId="0">
      <selection activeCell="A2" sqref="A2"/>
    </sheetView>
  </sheetViews>
  <sheetFormatPr defaultColWidth="8.85546875" defaultRowHeight="15" x14ac:dyDescent="0.25"/>
  <cols>
    <col min="1" max="1" width="15.28515625" style="4" customWidth="1"/>
    <col min="2" max="2" width="6.7109375" style="5" customWidth="1"/>
    <col min="3" max="3" width="6.7109375" style="4" customWidth="1"/>
    <col min="4" max="4" width="6.7109375" style="5" customWidth="1"/>
    <col min="5" max="5" width="6.7109375" style="4" customWidth="1"/>
    <col min="6" max="6" width="6.7109375" style="7" customWidth="1"/>
    <col min="7" max="7" width="6.7109375" style="4" customWidth="1"/>
    <col min="8" max="8" width="6.7109375" style="7" customWidth="1"/>
    <col min="9" max="9" width="6.7109375" style="4" customWidth="1"/>
    <col min="10" max="10" width="2.42578125" style="5" customWidth="1"/>
    <col min="11" max="11" width="16.42578125" style="4" customWidth="1"/>
    <col min="12" max="12" width="7.28515625" style="5" customWidth="1"/>
    <col min="13" max="13" width="6.7109375" style="4" customWidth="1"/>
    <col min="14" max="14" width="7.28515625" style="7" customWidth="1"/>
    <col min="15" max="15" width="6.7109375" style="7" customWidth="1"/>
    <col min="16" max="16" width="7.28515625" style="7" customWidth="1"/>
    <col min="17" max="17" width="6.7109375" style="7" customWidth="1"/>
    <col min="18" max="18" width="7.28515625" style="7" customWidth="1"/>
    <col min="19" max="19" width="6.7109375" style="7" customWidth="1"/>
    <col min="251" max="251" width="1.140625" customWidth="1"/>
    <col min="252" max="252" width="16.7109375" customWidth="1"/>
    <col min="253" max="256" width="6.7109375" customWidth="1"/>
    <col min="257" max="260" width="0" hidden="1" customWidth="1"/>
    <col min="261" max="262" width="6.7109375" customWidth="1"/>
    <col min="263" max="263" width="1.28515625" customWidth="1"/>
    <col min="264" max="264" width="16.7109375" customWidth="1"/>
    <col min="265" max="265" width="7.28515625" customWidth="1"/>
    <col min="266" max="266" width="6.7109375" customWidth="1"/>
    <col min="267" max="271" width="0" hidden="1" customWidth="1"/>
    <col min="272" max="272" width="7.28515625" customWidth="1"/>
    <col min="273" max="273" width="6.7109375" customWidth="1"/>
    <col min="274" max="274" width="7.28515625" customWidth="1"/>
    <col min="275" max="275" width="6.7109375" customWidth="1"/>
    <col min="507" max="507" width="1.140625" customWidth="1"/>
    <col min="508" max="508" width="16.7109375" customWidth="1"/>
    <col min="509" max="512" width="6.7109375" customWidth="1"/>
    <col min="513" max="516" width="0" hidden="1" customWidth="1"/>
    <col min="517" max="518" width="6.7109375" customWidth="1"/>
    <col min="519" max="519" width="1.28515625" customWidth="1"/>
    <col min="520" max="520" width="16.7109375" customWidth="1"/>
    <col min="521" max="521" width="7.28515625" customWidth="1"/>
    <col min="522" max="522" width="6.7109375" customWidth="1"/>
    <col min="523" max="527" width="0" hidden="1" customWidth="1"/>
    <col min="528" max="528" width="7.28515625" customWidth="1"/>
    <col min="529" max="529" width="6.7109375" customWidth="1"/>
    <col min="530" max="530" width="7.28515625" customWidth="1"/>
    <col min="531" max="531" width="6.7109375" customWidth="1"/>
    <col min="763" max="763" width="1.140625" customWidth="1"/>
    <col min="764" max="764" width="16.7109375" customWidth="1"/>
    <col min="765" max="768" width="6.7109375" customWidth="1"/>
    <col min="769" max="772" width="0" hidden="1" customWidth="1"/>
    <col min="773" max="774" width="6.7109375" customWidth="1"/>
    <col min="775" max="775" width="1.28515625" customWidth="1"/>
    <col min="776" max="776" width="16.7109375" customWidth="1"/>
    <col min="777" max="777" width="7.28515625" customWidth="1"/>
    <col min="778" max="778" width="6.7109375" customWidth="1"/>
    <col min="779" max="783" width="0" hidden="1" customWidth="1"/>
    <col min="784" max="784" width="7.28515625" customWidth="1"/>
    <col min="785" max="785" width="6.7109375" customWidth="1"/>
    <col min="786" max="786" width="7.28515625" customWidth="1"/>
    <col min="787" max="787" width="6.7109375" customWidth="1"/>
    <col min="1019" max="1019" width="1.140625" customWidth="1"/>
    <col min="1020" max="1020" width="16.7109375" customWidth="1"/>
    <col min="1021" max="1024" width="6.7109375" customWidth="1"/>
    <col min="1025" max="1028" width="0" hidden="1" customWidth="1"/>
    <col min="1029" max="1030" width="6.7109375" customWidth="1"/>
    <col min="1031" max="1031" width="1.28515625" customWidth="1"/>
    <col min="1032" max="1032" width="16.7109375" customWidth="1"/>
    <col min="1033" max="1033" width="7.28515625" customWidth="1"/>
    <col min="1034" max="1034" width="6.7109375" customWidth="1"/>
    <col min="1035" max="1039" width="0" hidden="1" customWidth="1"/>
    <col min="1040" max="1040" width="7.28515625" customWidth="1"/>
    <col min="1041" max="1041" width="6.7109375" customWidth="1"/>
    <col min="1042" max="1042" width="7.28515625" customWidth="1"/>
    <col min="1043" max="1043" width="6.7109375" customWidth="1"/>
    <col min="1275" max="1275" width="1.140625" customWidth="1"/>
    <col min="1276" max="1276" width="16.7109375" customWidth="1"/>
    <col min="1277" max="1280" width="6.7109375" customWidth="1"/>
    <col min="1281" max="1284" width="0" hidden="1" customWidth="1"/>
    <col min="1285" max="1286" width="6.7109375" customWidth="1"/>
    <col min="1287" max="1287" width="1.28515625" customWidth="1"/>
    <col min="1288" max="1288" width="16.7109375" customWidth="1"/>
    <col min="1289" max="1289" width="7.28515625" customWidth="1"/>
    <col min="1290" max="1290" width="6.7109375" customWidth="1"/>
    <col min="1291" max="1295" width="0" hidden="1" customWidth="1"/>
    <col min="1296" max="1296" width="7.28515625" customWidth="1"/>
    <col min="1297" max="1297" width="6.7109375" customWidth="1"/>
    <col min="1298" max="1298" width="7.28515625" customWidth="1"/>
    <col min="1299" max="1299" width="6.7109375" customWidth="1"/>
    <col min="1531" max="1531" width="1.140625" customWidth="1"/>
    <col min="1532" max="1532" width="16.7109375" customWidth="1"/>
    <col min="1533" max="1536" width="6.7109375" customWidth="1"/>
    <col min="1537" max="1540" width="0" hidden="1" customWidth="1"/>
    <col min="1541" max="1542" width="6.7109375" customWidth="1"/>
    <col min="1543" max="1543" width="1.28515625" customWidth="1"/>
    <col min="1544" max="1544" width="16.7109375" customWidth="1"/>
    <col min="1545" max="1545" width="7.28515625" customWidth="1"/>
    <col min="1546" max="1546" width="6.7109375" customWidth="1"/>
    <col min="1547" max="1551" width="0" hidden="1" customWidth="1"/>
    <col min="1552" max="1552" width="7.28515625" customWidth="1"/>
    <col min="1553" max="1553" width="6.7109375" customWidth="1"/>
    <col min="1554" max="1554" width="7.28515625" customWidth="1"/>
    <col min="1555" max="1555" width="6.7109375" customWidth="1"/>
    <col min="1787" max="1787" width="1.140625" customWidth="1"/>
    <col min="1788" max="1788" width="16.7109375" customWidth="1"/>
    <col min="1789" max="1792" width="6.7109375" customWidth="1"/>
    <col min="1793" max="1796" width="0" hidden="1" customWidth="1"/>
    <col min="1797" max="1798" width="6.7109375" customWidth="1"/>
    <col min="1799" max="1799" width="1.28515625" customWidth="1"/>
    <col min="1800" max="1800" width="16.7109375" customWidth="1"/>
    <col min="1801" max="1801" width="7.28515625" customWidth="1"/>
    <col min="1802" max="1802" width="6.7109375" customWidth="1"/>
    <col min="1803" max="1807" width="0" hidden="1" customWidth="1"/>
    <col min="1808" max="1808" width="7.28515625" customWidth="1"/>
    <col min="1809" max="1809" width="6.7109375" customWidth="1"/>
    <col min="1810" max="1810" width="7.28515625" customWidth="1"/>
    <col min="1811" max="1811" width="6.7109375" customWidth="1"/>
    <col min="2043" max="2043" width="1.140625" customWidth="1"/>
    <col min="2044" max="2044" width="16.7109375" customWidth="1"/>
    <col min="2045" max="2048" width="6.7109375" customWidth="1"/>
    <col min="2049" max="2052" width="0" hidden="1" customWidth="1"/>
    <col min="2053" max="2054" width="6.7109375" customWidth="1"/>
    <col min="2055" max="2055" width="1.28515625" customWidth="1"/>
    <col min="2056" max="2056" width="16.7109375" customWidth="1"/>
    <col min="2057" max="2057" width="7.28515625" customWidth="1"/>
    <col min="2058" max="2058" width="6.7109375" customWidth="1"/>
    <col min="2059" max="2063" width="0" hidden="1" customWidth="1"/>
    <col min="2064" max="2064" width="7.28515625" customWidth="1"/>
    <col min="2065" max="2065" width="6.7109375" customWidth="1"/>
    <col min="2066" max="2066" width="7.28515625" customWidth="1"/>
    <col min="2067" max="2067" width="6.7109375" customWidth="1"/>
    <col min="2299" max="2299" width="1.140625" customWidth="1"/>
    <col min="2300" max="2300" width="16.7109375" customWidth="1"/>
    <col min="2301" max="2304" width="6.7109375" customWidth="1"/>
    <col min="2305" max="2308" width="0" hidden="1" customWidth="1"/>
    <col min="2309" max="2310" width="6.7109375" customWidth="1"/>
    <col min="2311" max="2311" width="1.28515625" customWidth="1"/>
    <col min="2312" max="2312" width="16.7109375" customWidth="1"/>
    <col min="2313" max="2313" width="7.28515625" customWidth="1"/>
    <col min="2314" max="2314" width="6.7109375" customWidth="1"/>
    <col min="2315" max="2319" width="0" hidden="1" customWidth="1"/>
    <col min="2320" max="2320" width="7.28515625" customWidth="1"/>
    <col min="2321" max="2321" width="6.7109375" customWidth="1"/>
    <col min="2322" max="2322" width="7.28515625" customWidth="1"/>
    <col min="2323" max="2323" width="6.7109375" customWidth="1"/>
    <col min="2555" max="2555" width="1.140625" customWidth="1"/>
    <col min="2556" max="2556" width="16.7109375" customWidth="1"/>
    <col min="2557" max="2560" width="6.7109375" customWidth="1"/>
    <col min="2561" max="2564" width="0" hidden="1" customWidth="1"/>
    <col min="2565" max="2566" width="6.7109375" customWidth="1"/>
    <col min="2567" max="2567" width="1.28515625" customWidth="1"/>
    <col min="2568" max="2568" width="16.7109375" customWidth="1"/>
    <col min="2569" max="2569" width="7.28515625" customWidth="1"/>
    <col min="2570" max="2570" width="6.7109375" customWidth="1"/>
    <col min="2571" max="2575" width="0" hidden="1" customWidth="1"/>
    <col min="2576" max="2576" width="7.28515625" customWidth="1"/>
    <col min="2577" max="2577" width="6.7109375" customWidth="1"/>
    <col min="2578" max="2578" width="7.28515625" customWidth="1"/>
    <col min="2579" max="2579" width="6.7109375" customWidth="1"/>
    <col min="2811" max="2811" width="1.140625" customWidth="1"/>
    <col min="2812" max="2812" width="16.7109375" customWidth="1"/>
    <col min="2813" max="2816" width="6.7109375" customWidth="1"/>
    <col min="2817" max="2820" width="0" hidden="1" customWidth="1"/>
    <col min="2821" max="2822" width="6.7109375" customWidth="1"/>
    <col min="2823" max="2823" width="1.28515625" customWidth="1"/>
    <col min="2824" max="2824" width="16.7109375" customWidth="1"/>
    <col min="2825" max="2825" width="7.28515625" customWidth="1"/>
    <col min="2826" max="2826" width="6.7109375" customWidth="1"/>
    <col min="2827" max="2831" width="0" hidden="1" customWidth="1"/>
    <col min="2832" max="2832" width="7.28515625" customWidth="1"/>
    <col min="2833" max="2833" width="6.7109375" customWidth="1"/>
    <col min="2834" max="2834" width="7.28515625" customWidth="1"/>
    <col min="2835" max="2835" width="6.7109375" customWidth="1"/>
    <col min="3067" max="3067" width="1.140625" customWidth="1"/>
    <col min="3068" max="3068" width="16.7109375" customWidth="1"/>
    <col min="3069" max="3072" width="6.7109375" customWidth="1"/>
    <col min="3073" max="3076" width="0" hidden="1" customWidth="1"/>
    <col min="3077" max="3078" width="6.7109375" customWidth="1"/>
    <col min="3079" max="3079" width="1.28515625" customWidth="1"/>
    <col min="3080" max="3080" width="16.7109375" customWidth="1"/>
    <col min="3081" max="3081" width="7.28515625" customWidth="1"/>
    <col min="3082" max="3082" width="6.7109375" customWidth="1"/>
    <col min="3083" max="3087" width="0" hidden="1" customWidth="1"/>
    <col min="3088" max="3088" width="7.28515625" customWidth="1"/>
    <col min="3089" max="3089" width="6.7109375" customWidth="1"/>
    <col min="3090" max="3090" width="7.28515625" customWidth="1"/>
    <col min="3091" max="3091" width="6.7109375" customWidth="1"/>
    <col min="3323" max="3323" width="1.140625" customWidth="1"/>
    <col min="3324" max="3324" width="16.7109375" customWidth="1"/>
    <col min="3325" max="3328" width="6.7109375" customWidth="1"/>
    <col min="3329" max="3332" width="0" hidden="1" customWidth="1"/>
    <col min="3333" max="3334" width="6.7109375" customWidth="1"/>
    <col min="3335" max="3335" width="1.28515625" customWidth="1"/>
    <col min="3336" max="3336" width="16.7109375" customWidth="1"/>
    <col min="3337" max="3337" width="7.28515625" customWidth="1"/>
    <col min="3338" max="3338" width="6.7109375" customWidth="1"/>
    <col min="3339" max="3343" width="0" hidden="1" customWidth="1"/>
    <col min="3344" max="3344" width="7.28515625" customWidth="1"/>
    <col min="3345" max="3345" width="6.7109375" customWidth="1"/>
    <col min="3346" max="3346" width="7.28515625" customWidth="1"/>
    <col min="3347" max="3347" width="6.7109375" customWidth="1"/>
    <col min="3579" max="3579" width="1.140625" customWidth="1"/>
    <col min="3580" max="3580" width="16.7109375" customWidth="1"/>
    <col min="3581" max="3584" width="6.7109375" customWidth="1"/>
    <col min="3585" max="3588" width="0" hidden="1" customWidth="1"/>
    <col min="3589" max="3590" width="6.7109375" customWidth="1"/>
    <col min="3591" max="3591" width="1.28515625" customWidth="1"/>
    <col min="3592" max="3592" width="16.7109375" customWidth="1"/>
    <col min="3593" max="3593" width="7.28515625" customWidth="1"/>
    <col min="3594" max="3594" width="6.7109375" customWidth="1"/>
    <col min="3595" max="3599" width="0" hidden="1" customWidth="1"/>
    <col min="3600" max="3600" width="7.28515625" customWidth="1"/>
    <col min="3601" max="3601" width="6.7109375" customWidth="1"/>
    <col min="3602" max="3602" width="7.28515625" customWidth="1"/>
    <col min="3603" max="3603" width="6.7109375" customWidth="1"/>
    <col min="3835" max="3835" width="1.140625" customWidth="1"/>
    <col min="3836" max="3836" width="16.7109375" customWidth="1"/>
    <col min="3837" max="3840" width="6.7109375" customWidth="1"/>
    <col min="3841" max="3844" width="0" hidden="1" customWidth="1"/>
    <col min="3845" max="3846" width="6.7109375" customWidth="1"/>
    <col min="3847" max="3847" width="1.28515625" customWidth="1"/>
    <col min="3848" max="3848" width="16.7109375" customWidth="1"/>
    <col min="3849" max="3849" width="7.28515625" customWidth="1"/>
    <col min="3850" max="3850" width="6.7109375" customWidth="1"/>
    <col min="3851" max="3855" width="0" hidden="1" customWidth="1"/>
    <col min="3856" max="3856" width="7.28515625" customWidth="1"/>
    <col min="3857" max="3857" width="6.7109375" customWidth="1"/>
    <col min="3858" max="3858" width="7.28515625" customWidth="1"/>
    <col min="3859" max="3859" width="6.7109375" customWidth="1"/>
    <col min="4091" max="4091" width="1.140625" customWidth="1"/>
    <col min="4092" max="4092" width="16.7109375" customWidth="1"/>
    <col min="4093" max="4096" width="6.7109375" customWidth="1"/>
    <col min="4097" max="4100" width="0" hidden="1" customWidth="1"/>
    <col min="4101" max="4102" width="6.7109375" customWidth="1"/>
    <col min="4103" max="4103" width="1.28515625" customWidth="1"/>
    <col min="4104" max="4104" width="16.7109375" customWidth="1"/>
    <col min="4105" max="4105" width="7.28515625" customWidth="1"/>
    <col min="4106" max="4106" width="6.7109375" customWidth="1"/>
    <col min="4107" max="4111" width="0" hidden="1" customWidth="1"/>
    <col min="4112" max="4112" width="7.28515625" customWidth="1"/>
    <col min="4113" max="4113" width="6.7109375" customWidth="1"/>
    <col min="4114" max="4114" width="7.28515625" customWidth="1"/>
    <col min="4115" max="4115" width="6.7109375" customWidth="1"/>
    <col min="4347" max="4347" width="1.140625" customWidth="1"/>
    <col min="4348" max="4348" width="16.7109375" customWidth="1"/>
    <col min="4349" max="4352" width="6.7109375" customWidth="1"/>
    <col min="4353" max="4356" width="0" hidden="1" customWidth="1"/>
    <col min="4357" max="4358" width="6.7109375" customWidth="1"/>
    <col min="4359" max="4359" width="1.28515625" customWidth="1"/>
    <col min="4360" max="4360" width="16.7109375" customWidth="1"/>
    <col min="4361" max="4361" width="7.28515625" customWidth="1"/>
    <col min="4362" max="4362" width="6.7109375" customWidth="1"/>
    <col min="4363" max="4367" width="0" hidden="1" customWidth="1"/>
    <col min="4368" max="4368" width="7.28515625" customWidth="1"/>
    <col min="4369" max="4369" width="6.7109375" customWidth="1"/>
    <col min="4370" max="4370" width="7.28515625" customWidth="1"/>
    <col min="4371" max="4371" width="6.7109375" customWidth="1"/>
    <col min="4603" max="4603" width="1.140625" customWidth="1"/>
    <col min="4604" max="4604" width="16.7109375" customWidth="1"/>
    <col min="4605" max="4608" width="6.7109375" customWidth="1"/>
    <col min="4609" max="4612" width="0" hidden="1" customWidth="1"/>
    <col min="4613" max="4614" width="6.7109375" customWidth="1"/>
    <col min="4615" max="4615" width="1.28515625" customWidth="1"/>
    <col min="4616" max="4616" width="16.7109375" customWidth="1"/>
    <col min="4617" max="4617" width="7.28515625" customWidth="1"/>
    <col min="4618" max="4618" width="6.7109375" customWidth="1"/>
    <col min="4619" max="4623" width="0" hidden="1" customWidth="1"/>
    <col min="4624" max="4624" width="7.28515625" customWidth="1"/>
    <col min="4625" max="4625" width="6.7109375" customWidth="1"/>
    <col min="4626" max="4626" width="7.28515625" customWidth="1"/>
    <col min="4627" max="4627" width="6.7109375" customWidth="1"/>
    <col min="4859" max="4859" width="1.140625" customWidth="1"/>
    <col min="4860" max="4860" width="16.7109375" customWidth="1"/>
    <col min="4861" max="4864" width="6.7109375" customWidth="1"/>
    <col min="4865" max="4868" width="0" hidden="1" customWidth="1"/>
    <col min="4869" max="4870" width="6.7109375" customWidth="1"/>
    <col min="4871" max="4871" width="1.28515625" customWidth="1"/>
    <col min="4872" max="4872" width="16.7109375" customWidth="1"/>
    <col min="4873" max="4873" width="7.28515625" customWidth="1"/>
    <col min="4874" max="4874" width="6.7109375" customWidth="1"/>
    <col min="4875" max="4879" width="0" hidden="1" customWidth="1"/>
    <col min="4880" max="4880" width="7.28515625" customWidth="1"/>
    <col min="4881" max="4881" width="6.7109375" customWidth="1"/>
    <col min="4882" max="4882" width="7.28515625" customWidth="1"/>
    <col min="4883" max="4883" width="6.7109375" customWidth="1"/>
    <col min="5115" max="5115" width="1.140625" customWidth="1"/>
    <col min="5116" max="5116" width="16.7109375" customWidth="1"/>
    <col min="5117" max="5120" width="6.7109375" customWidth="1"/>
    <col min="5121" max="5124" width="0" hidden="1" customWidth="1"/>
    <col min="5125" max="5126" width="6.7109375" customWidth="1"/>
    <col min="5127" max="5127" width="1.28515625" customWidth="1"/>
    <col min="5128" max="5128" width="16.7109375" customWidth="1"/>
    <col min="5129" max="5129" width="7.28515625" customWidth="1"/>
    <col min="5130" max="5130" width="6.7109375" customWidth="1"/>
    <col min="5131" max="5135" width="0" hidden="1" customWidth="1"/>
    <col min="5136" max="5136" width="7.28515625" customWidth="1"/>
    <col min="5137" max="5137" width="6.7109375" customWidth="1"/>
    <col min="5138" max="5138" width="7.28515625" customWidth="1"/>
    <col min="5139" max="5139" width="6.7109375" customWidth="1"/>
    <col min="5371" max="5371" width="1.140625" customWidth="1"/>
    <col min="5372" max="5372" width="16.7109375" customWidth="1"/>
    <col min="5373" max="5376" width="6.7109375" customWidth="1"/>
    <col min="5377" max="5380" width="0" hidden="1" customWidth="1"/>
    <col min="5381" max="5382" width="6.7109375" customWidth="1"/>
    <col min="5383" max="5383" width="1.28515625" customWidth="1"/>
    <col min="5384" max="5384" width="16.7109375" customWidth="1"/>
    <col min="5385" max="5385" width="7.28515625" customWidth="1"/>
    <col min="5386" max="5386" width="6.7109375" customWidth="1"/>
    <col min="5387" max="5391" width="0" hidden="1" customWidth="1"/>
    <col min="5392" max="5392" width="7.28515625" customWidth="1"/>
    <col min="5393" max="5393" width="6.7109375" customWidth="1"/>
    <col min="5394" max="5394" width="7.28515625" customWidth="1"/>
    <col min="5395" max="5395" width="6.7109375" customWidth="1"/>
    <col min="5627" max="5627" width="1.140625" customWidth="1"/>
    <col min="5628" max="5628" width="16.7109375" customWidth="1"/>
    <col min="5629" max="5632" width="6.7109375" customWidth="1"/>
    <col min="5633" max="5636" width="0" hidden="1" customWidth="1"/>
    <col min="5637" max="5638" width="6.7109375" customWidth="1"/>
    <col min="5639" max="5639" width="1.28515625" customWidth="1"/>
    <col min="5640" max="5640" width="16.7109375" customWidth="1"/>
    <col min="5641" max="5641" width="7.28515625" customWidth="1"/>
    <col min="5642" max="5642" width="6.7109375" customWidth="1"/>
    <col min="5643" max="5647" width="0" hidden="1" customWidth="1"/>
    <col min="5648" max="5648" width="7.28515625" customWidth="1"/>
    <col min="5649" max="5649" width="6.7109375" customWidth="1"/>
    <col min="5650" max="5650" width="7.28515625" customWidth="1"/>
    <col min="5651" max="5651" width="6.7109375" customWidth="1"/>
    <col min="5883" max="5883" width="1.140625" customWidth="1"/>
    <col min="5884" max="5884" width="16.7109375" customWidth="1"/>
    <col min="5885" max="5888" width="6.7109375" customWidth="1"/>
    <col min="5889" max="5892" width="0" hidden="1" customWidth="1"/>
    <col min="5893" max="5894" width="6.7109375" customWidth="1"/>
    <col min="5895" max="5895" width="1.28515625" customWidth="1"/>
    <col min="5896" max="5896" width="16.7109375" customWidth="1"/>
    <col min="5897" max="5897" width="7.28515625" customWidth="1"/>
    <col min="5898" max="5898" width="6.7109375" customWidth="1"/>
    <col min="5899" max="5903" width="0" hidden="1" customWidth="1"/>
    <col min="5904" max="5904" width="7.28515625" customWidth="1"/>
    <col min="5905" max="5905" width="6.7109375" customWidth="1"/>
    <col min="5906" max="5906" width="7.28515625" customWidth="1"/>
    <col min="5907" max="5907" width="6.7109375" customWidth="1"/>
    <col min="6139" max="6139" width="1.140625" customWidth="1"/>
    <col min="6140" max="6140" width="16.7109375" customWidth="1"/>
    <col min="6141" max="6144" width="6.7109375" customWidth="1"/>
    <col min="6145" max="6148" width="0" hidden="1" customWidth="1"/>
    <col min="6149" max="6150" width="6.7109375" customWidth="1"/>
    <col min="6151" max="6151" width="1.28515625" customWidth="1"/>
    <col min="6152" max="6152" width="16.7109375" customWidth="1"/>
    <col min="6153" max="6153" width="7.28515625" customWidth="1"/>
    <col min="6154" max="6154" width="6.7109375" customWidth="1"/>
    <col min="6155" max="6159" width="0" hidden="1" customWidth="1"/>
    <col min="6160" max="6160" width="7.28515625" customWidth="1"/>
    <col min="6161" max="6161" width="6.7109375" customWidth="1"/>
    <col min="6162" max="6162" width="7.28515625" customWidth="1"/>
    <col min="6163" max="6163" width="6.7109375" customWidth="1"/>
    <col min="6395" max="6395" width="1.140625" customWidth="1"/>
    <col min="6396" max="6396" width="16.7109375" customWidth="1"/>
    <col min="6397" max="6400" width="6.7109375" customWidth="1"/>
    <col min="6401" max="6404" width="0" hidden="1" customWidth="1"/>
    <col min="6405" max="6406" width="6.7109375" customWidth="1"/>
    <col min="6407" max="6407" width="1.28515625" customWidth="1"/>
    <col min="6408" max="6408" width="16.7109375" customWidth="1"/>
    <col min="6409" max="6409" width="7.28515625" customWidth="1"/>
    <col min="6410" max="6410" width="6.7109375" customWidth="1"/>
    <col min="6411" max="6415" width="0" hidden="1" customWidth="1"/>
    <col min="6416" max="6416" width="7.28515625" customWidth="1"/>
    <col min="6417" max="6417" width="6.7109375" customWidth="1"/>
    <col min="6418" max="6418" width="7.28515625" customWidth="1"/>
    <col min="6419" max="6419" width="6.7109375" customWidth="1"/>
    <col min="6651" max="6651" width="1.140625" customWidth="1"/>
    <col min="6652" max="6652" width="16.7109375" customWidth="1"/>
    <col min="6653" max="6656" width="6.7109375" customWidth="1"/>
    <col min="6657" max="6660" width="0" hidden="1" customWidth="1"/>
    <col min="6661" max="6662" width="6.7109375" customWidth="1"/>
    <col min="6663" max="6663" width="1.28515625" customWidth="1"/>
    <col min="6664" max="6664" width="16.7109375" customWidth="1"/>
    <col min="6665" max="6665" width="7.28515625" customWidth="1"/>
    <col min="6666" max="6666" width="6.7109375" customWidth="1"/>
    <col min="6667" max="6671" width="0" hidden="1" customWidth="1"/>
    <col min="6672" max="6672" width="7.28515625" customWidth="1"/>
    <col min="6673" max="6673" width="6.7109375" customWidth="1"/>
    <col min="6674" max="6674" width="7.28515625" customWidth="1"/>
    <col min="6675" max="6675" width="6.7109375" customWidth="1"/>
    <col min="6907" max="6907" width="1.140625" customWidth="1"/>
    <col min="6908" max="6908" width="16.7109375" customWidth="1"/>
    <col min="6909" max="6912" width="6.7109375" customWidth="1"/>
    <col min="6913" max="6916" width="0" hidden="1" customWidth="1"/>
    <col min="6917" max="6918" width="6.7109375" customWidth="1"/>
    <col min="6919" max="6919" width="1.28515625" customWidth="1"/>
    <col min="6920" max="6920" width="16.7109375" customWidth="1"/>
    <col min="6921" max="6921" width="7.28515625" customWidth="1"/>
    <col min="6922" max="6922" width="6.7109375" customWidth="1"/>
    <col min="6923" max="6927" width="0" hidden="1" customWidth="1"/>
    <col min="6928" max="6928" width="7.28515625" customWidth="1"/>
    <col min="6929" max="6929" width="6.7109375" customWidth="1"/>
    <col min="6930" max="6930" width="7.28515625" customWidth="1"/>
    <col min="6931" max="6931" width="6.7109375" customWidth="1"/>
    <col min="7163" max="7163" width="1.140625" customWidth="1"/>
    <col min="7164" max="7164" width="16.7109375" customWidth="1"/>
    <col min="7165" max="7168" width="6.7109375" customWidth="1"/>
    <col min="7169" max="7172" width="0" hidden="1" customWidth="1"/>
    <col min="7173" max="7174" width="6.7109375" customWidth="1"/>
    <col min="7175" max="7175" width="1.28515625" customWidth="1"/>
    <col min="7176" max="7176" width="16.7109375" customWidth="1"/>
    <col min="7177" max="7177" width="7.28515625" customWidth="1"/>
    <col min="7178" max="7178" width="6.7109375" customWidth="1"/>
    <col min="7179" max="7183" width="0" hidden="1" customWidth="1"/>
    <col min="7184" max="7184" width="7.28515625" customWidth="1"/>
    <col min="7185" max="7185" width="6.7109375" customWidth="1"/>
    <col min="7186" max="7186" width="7.28515625" customWidth="1"/>
    <col min="7187" max="7187" width="6.7109375" customWidth="1"/>
    <col min="7419" max="7419" width="1.140625" customWidth="1"/>
    <col min="7420" max="7420" width="16.7109375" customWidth="1"/>
    <col min="7421" max="7424" width="6.7109375" customWidth="1"/>
    <col min="7425" max="7428" width="0" hidden="1" customWidth="1"/>
    <col min="7429" max="7430" width="6.7109375" customWidth="1"/>
    <col min="7431" max="7431" width="1.28515625" customWidth="1"/>
    <col min="7432" max="7432" width="16.7109375" customWidth="1"/>
    <col min="7433" max="7433" width="7.28515625" customWidth="1"/>
    <col min="7434" max="7434" width="6.7109375" customWidth="1"/>
    <col min="7435" max="7439" width="0" hidden="1" customWidth="1"/>
    <col min="7440" max="7440" width="7.28515625" customWidth="1"/>
    <col min="7441" max="7441" width="6.7109375" customWidth="1"/>
    <col min="7442" max="7442" width="7.28515625" customWidth="1"/>
    <col min="7443" max="7443" width="6.7109375" customWidth="1"/>
    <col min="7675" max="7675" width="1.140625" customWidth="1"/>
    <col min="7676" max="7676" width="16.7109375" customWidth="1"/>
    <col min="7677" max="7680" width="6.7109375" customWidth="1"/>
    <col min="7681" max="7684" width="0" hidden="1" customWidth="1"/>
    <col min="7685" max="7686" width="6.7109375" customWidth="1"/>
    <col min="7687" max="7687" width="1.28515625" customWidth="1"/>
    <col min="7688" max="7688" width="16.7109375" customWidth="1"/>
    <col min="7689" max="7689" width="7.28515625" customWidth="1"/>
    <col min="7690" max="7690" width="6.7109375" customWidth="1"/>
    <col min="7691" max="7695" width="0" hidden="1" customWidth="1"/>
    <col min="7696" max="7696" width="7.28515625" customWidth="1"/>
    <col min="7697" max="7697" width="6.7109375" customWidth="1"/>
    <col min="7698" max="7698" width="7.28515625" customWidth="1"/>
    <col min="7699" max="7699" width="6.7109375" customWidth="1"/>
    <col min="7931" max="7931" width="1.140625" customWidth="1"/>
    <col min="7932" max="7932" width="16.7109375" customWidth="1"/>
    <col min="7933" max="7936" width="6.7109375" customWidth="1"/>
    <col min="7937" max="7940" width="0" hidden="1" customWidth="1"/>
    <col min="7941" max="7942" width="6.7109375" customWidth="1"/>
    <col min="7943" max="7943" width="1.28515625" customWidth="1"/>
    <col min="7944" max="7944" width="16.7109375" customWidth="1"/>
    <col min="7945" max="7945" width="7.28515625" customWidth="1"/>
    <col min="7946" max="7946" width="6.7109375" customWidth="1"/>
    <col min="7947" max="7951" width="0" hidden="1" customWidth="1"/>
    <col min="7952" max="7952" width="7.28515625" customWidth="1"/>
    <col min="7953" max="7953" width="6.7109375" customWidth="1"/>
    <col min="7954" max="7954" width="7.28515625" customWidth="1"/>
    <col min="7955" max="7955" width="6.7109375" customWidth="1"/>
    <col min="8187" max="8187" width="1.140625" customWidth="1"/>
    <col min="8188" max="8188" width="16.7109375" customWidth="1"/>
    <col min="8189" max="8192" width="6.7109375" customWidth="1"/>
    <col min="8193" max="8196" width="0" hidden="1" customWidth="1"/>
    <col min="8197" max="8198" width="6.7109375" customWidth="1"/>
    <col min="8199" max="8199" width="1.28515625" customWidth="1"/>
    <col min="8200" max="8200" width="16.7109375" customWidth="1"/>
    <col min="8201" max="8201" width="7.28515625" customWidth="1"/>
    <col min="8202" max="8202" width="6.7109375" customWidth="1"/>
    <col min="8203" max="8207" width="0" hidden="1" customWidth="1"/>
    <col min="8208" max="8208" width="7.28515625" customWidth="1"/>
    <col min="8209" max="8209" width="6.7109375" customWidth="1"/>
    <col min="8210" max="8210" width="7.28515625" customWidth="1"/>
    <col min="8211" max="8211" width="6.7109375" customWidth="1"/>
    <col min="8443" max="8443" width="1.140625" customWidth="1"/>
    <col min="8444" max="8444" width="16.7109375" customWidth="1"/>
    <col min="8445" max="8448" width="6.7109375" customWidth="1"/>
    <col min="8449" max="8452" width="0" hidden="1" customWidth="1"/>
    <col min="8453" max="8454" width="6.7109375" customWidth="1"/>
    <col min="8455" max="8455" width="1.28515625" customWidth="1"/>
    <col min="8456" max="8456" width="16.7109375" customWidth="1"/>
    <col min="8457" max="8457" width="7.28515625" customWidth="1"/>
    <col min="8458" max="8458" width="6.7109375" customWidth="1"/>
    <col min="8459" max="8463" width="0" hidden="1" customWidth="1"/>
    <col min="8464" max="8464" width="7.28515625" customWidth="1"/>
    <col min="8465" max="8465" width="6.7109375" customWidth="1"/>
    <col min="8466" max="8466" width="7.28515625" customWidth="1"/>
    <col min="8467" max="8467" width="6.7109375" customWidth="1"/>
    <col min="8699" max="8699" width="1.140625" customWidth="1"/>
    <col min="8700" max="8700" width="16.7109375" customWidth="1"/>
    <col min="8701" max="8704" width="6.7109375" customWidth="1"/>
    <col min="8705" max="8708" width="0" hidden="1" customWidth="1"/>
    <col min="8709" max="8710" width="6.7109375" customWidth="1"/>
    <col min="8711" max="8711" width="1.28515625" customWidth="1"/>
    <col min="8712" max="8712" width="16.7109375" customWidth="1"/>
    <col min="8713" max="8713" width="7.28515625" customWidth="1"/>
    <col min="8714" max="8714" width="6.7109375" customWidth="1"/>
    <col min="8715" max="8719" width="0" hidden="1" customWidth="1"/>
    <col min="8720" max="8720" width="7.28515625" customWidth="1"/>
    <col min="8721" max="8721" width="6.7109375" customWidth="1"/>
    <col min="8722" max="8722" width="7.28515625" customWidth="1"/>
    <col min="8723" max="8723" width="6.7109375" customWidth="1"/>
    <col min="8955" max="8955" width="1.140625" customWidth="1"/>
    <col min="8956" max="8956" width="16.7109375" customWidth="1"/>
    <col min="8957" max="8960" width="6.7109375" customWidth="1"/>
    <col min="8961" max="8964" width="0" hidden="1" customWidth="1"/>
    <col min="8965" max="8966" width="6.7109375" customWidth="1"/>
    <col min="8967" max="8967" width="1.28515625" customWidth="1"/>
    <col min="8968" max="8968" width="16.7109375" customWidth="1"/>
    <col min="8969" max="8969" width="7.28515625" customWidth="1"/>
    <col min="8970" max="8970" width="6.7109375" customWidth="1"/>
    <col min="8971" max="8975" width="0" hidden="1" customWidth="1"/>
    <col min="8976" max="8976" width="7.28515625" customWidth="1"/>
    <col min="8977" max="8977" width="6.7109375" customWidth="1"/>
    <col min="8978" max="8978" width="7.28515625" customWidth="1"/>
    <col min="8979" max="8979" width="6.7109375" customWidth="1"/>
    <col min="9211" max="9211" width="1.140625" customWidth="1"/>
    <col min="9212" max="9212" width="16.7109375" customWidth="1"/>
    <col min="9213" max="9216" width="6.7109375" customWidth="1"/>
    <col min="9217" max="9220" width="0" hidden="1" customWidth="1"/>
    <col min="9221" max="9222" width="6.7109375" customWidth="1"/>
    <col min="9223" max="9223" width="1.28515625" customWidth="1"/>
    <col min="9224" max="9224" width="16.7109375" customWidth="1"/>
    <col min="9225" max="9225" width="7.28515625" customWidth="1"/>
    <col min="9226" max="9226" width="6.7109375" customWidth="1"/>
    <col min="9227" max="9231" width="0" hidden="1" customWidth="1"/>
    <col min="9232" max="9232" width="7.28515625" customWidth="1"/>
    <col min="9233" max="9233" width="6.7109375" customWidth="1"/>
    <col min="9234" max="9234" width="7.28515625" customWidth="1"/>
    <col min="9235" max="9235" width="6.7109375" customWidth="1"/>
    <col min="9467" max="9467" width="1.140625" customWidth="1"/>
    <col min="9468" max="9468" width="16.7109375" customWidth="1"/>
    <col min="9469" max="9472" width="6.7109375" customWidth="1"/>
    <col min="9473" max="9476" width="0" hidden="1" customWidth="1"/>
    <col min="9477" max="9478" width="6.7109375" customWidth="1"/>
    <col min="9479" max="9479" width="1.28515625" customWidth="1"/>
    <col min="9480" max="9480" width="16.7109375" customWidth="1"/>
    <col min="9481" max="9481" width="7.28515625" customWidth="1"/>
    <col min="9482" max="9482" width="6.7109375" customWidth="1"/>
    <col min="9483" max="9487" width="0" hidden="1" customWidth="1"/>
    <col min="9488" max="9488" width="7.28515625" customWidth="1"/>
    <col min="9489" max="9489" width="6.7109375" customWidth="1"/>
    <col min="9490" max="9490" width="7.28515625" customWidth="1"/>
    <col min="9491" max="9491" width="6.7109375" customWidth="1"/>
    <col min="9723" max="9723" width="1.140625" customWidth="1"/>
    <col min="9724" max="9724" width="16.7109375" customWidth="1"/>
    <col min="9725" max="9728" width="6.7109375" customWidth="1"/>
    <col min="9729" max="9732" width="0" hidden="1" customWidth="1"/>
    <col min="9733" max="9734" width="6.7109375" customWidth="1"/>
    <col min="9735" max="9735" width="1.28515625" customWidth="1"/>
    <col min="9736" max="9736" width="16.7109375" customWidth="1"/>
    <col min="9737" max="9737" width="7.28515625" customWidth="1"/>
    <col min="9738" max="9738" width="6.7109375" customWidth="1"/>
    <col min="9739" max="9743" width="0" hidden="1" customWidth="1"/>
    <col min="9744" max="9744" width="7.28515625" customWidth="1"/>
    <col min="9745" max="9745" width="6.7109375" customWidth="1"/>
    <col min="9746" max="9746" width="7.28515625" customWidth="1"/>
    <col min="9747" max="9747" width="6.7109375" customWidth="1"/>
    <col min="9979" max="9979" width="1.140625" customWidth="1"/>
    <col min="9980" max="9980" width="16.7109375" customWidth="1"/>
    <col min="9981" max="9984" width="6.7109375" customWidth="1"/>
    <col min="9985" max="9988" width="0" hidden="1" customWidth="1"/>
    <col min="9989" max="9990" width="6.7109375" customWidth="1"/>
    <col min="9991" max="9991" width="1.28515625" customWidth="1"/>
    <col min="9992" max="9992" width="16.7109375" customWidth="1"/>
    <col min="9993" max="9993" width="7.28515625" customWidth="1"/>
    <col min="9994" max="9994" width="6.7109375" customWidth="1"/>
    <col min="9995" max="9999" width="0" hidden="1" customWidth="1"/>
    <col min="10000" max="10000" width="7.28515625" customWidth="1"/>
    <col min="10001" max="10001" width="6.7109375" customWidth="1"/>
    <col min="10002" max="10002" width="7.28515625" customWidth="1"/>
    <col min="10003" max="10003" width="6.7109375" customWidth="1"/>
    <col min="10235" max="10235" width="1.140625" customWidth="1"/>
    <col min="10236" max="10236" width="16.7109375" customWidth="1"/>
    <col min="10237" max="10240" width="6.7109375" customWidth="1"/>
    <col min="10241" max="10244" width="0" hidden="1" customWidth="1"/>
    <col min="10245" max="10246" width="6.7109375" customWidth="1"/>
    <col min="10247" max="10247" width="1.28515625" customWidth="1"/>
    <col min="10248" max="10248" width="16.7109375" customWidth="1"/>
    <col min="10249" max="10249" width="7.28515625" customWidth="1"/>
    <col min="10250" max="10250" width="6.7109375" customWidth="1"/>
    <col min="10251" max="10255" width="0" hidden="1" customWidth="1"/>
    <col min="10256" max="10256" width="7.28515625" customWidth="1"/>
    <col min="10257" max="10257" width="6.7109375" customWidth="1"/>
    <col min="10258" max="10258" width="7.28515625" customWidth="1"/>
    <col min="10259" max="10259" width="6.7109375" customWidth="1"/>
    <col min="10491" max="10491" width="1.140625" customWidth="1"/>
    <col min="10492" max="10492" width="16.7109375" customWidth="1"/>
    <col min="10493" max="10496" width="6.7109375" customWidth="1"/>
    <col min="10497" max="10500" width="0" hidden="1" customWidth="1"/>
    <col min="10501" max="10502" width="6.7109375" customWidth="1"/>
    <col min="10503" max="10503" width="1.28515625" customWidth="1"/>
    <col min="10504" max="10504" width="16.7109375" customWidth="1"/>
    <col min="10505" max="10505" width="7.28515625" customWidth="1"/>
    <col min="10506" max="10506" width="6.7109375" customWidth="1"/>
    <col min="10507" max="10511" width="0" hidden="1" customWidth="1"/>
    <col min="10512" max="10512" width="7.28515625" customWidth="1"/>
    <col min="10513" max="10513" width="6.7109375" customWidth="1"/>
    <col min="10514" max="10514" width="7.28515625" customWidth="1"/>
    <col min="10515" max="10515" width="6.7109375" customWidth="1"/>
    <col min="10747" max="10747" width="1.140625" customWidth="1"/>
    <col min="10748" max="10748" width="16.7109375" customWidth="1"/>
    <col min="10749" max="10752" width="6.7109375" customWidth="1"/>
    <col min="10753" max="10756" width="0" hidden="1" customWidth="1"/>
    <col min="10757" max="10758" width="6.7109375" customWidth="1"/>
    <col min="10759" max="10759" width="1.28515625" customWidth="1"/>
    <col min="10760" max="10760" width="16.7109375" customWidth="1"/>
    <col min="10761" max="10761" width="7.28515625" customWidth="1"/>
    <col min="10762" max="10762" width="6.7109375" customWidth="1"/>
    <col min="10763" max="10767" width="0" hidden="1" customWidth="1"/>
    <col min="10768" max="10768" width="7.28515625" customWidth="1"/>
    <col min="10769" max="10769" width="6.7109375" customWidth="1"/>
    <col min="10770" max="10770" width="7.28515625" customWidth="1"/>
    <col min="10771" max="10771" width="6.7109375" customWidth="1"/>
    <col min="11003" max="11003" width="1.140625" customWidth="1"/>
    <col min="11004" max="11004" width="16.7109375" customWidth="1"/>
    <col min="11005" max="11008" width="6.7109375" customWidth="1"/>
    <col min="11009" max="11012" width="0" hidden="1" customWidth="1"/>
    <col min="11013" max="11014" width="6.7109375" customWidth="1"/>
    <col min="11015" max="11015" width="1.28515625" customWidth="1"/>
    <col min="11016" max="11016" width="16.7109375" customWidth="1"/>
    <col min="11017" max="11017" width="7.28515625" customWidth="1"/>
    <col min="11018" max="11018" width="6.7109375" customWidth="1"/>
    <col min="11019" max="11023" width="0" hidden="1" customWidth="1"/>
    <col min="11024" max="11024" width="7.28515625" customWidth="1"/>
    <col min="11025" max="11025" width="6.7109375" customWidth="1"/>
    <col min="11026" max="11026" width="7.28515625" customWidth="1"/>
    <col min="11027" max="11027" width="6.7109375" customWidth="1"/>
    <col min="11259" max="11259" width="1.140625" customWidth="1"/>
    <col min="11260" max="11260" width="16.7109375" customWidth="1"/>
    <col min="11261" max="11264" width="6.7109375" customWidth="1"/>
    <col min="11265" max="11268" width="0" hidden="1" customWidth="1"/>
    <col min="11269" max="11270" width="6.7109375" customWidth="1"/>
    <col min="11271" max="11271" width="1.28515625" customWidth="1"/>
    <col min="11272" max="11272" width="16.7109375" customWidth="1"/>
    <col min="11273" max="11273" width="7.28515625" customWidth="1"/>
    <col min="11274" max="11274" width="6.7109375" customWidth="1"/>
    <col min="11275" max="11279" width="0" hidden="1" customWidth="1"/>
    <col min="11280" max="11280" width="7.28515625" customWidth="1"/>
    <col min="11281" max="11281" width="6.7109375" customWidth="1"/>
    <col min="11282" max="11282" width="7.28515625" customWidth="1"/>
    <col min="11283" max="11283" width="6.7109375" customWidth="1"/>
    <col min="11515" max="11515" width="1.140625" customWidth="1"/>
    <col min="11516" max="11516" width="16.7109375" customWidth="1"/>
    <col min="11517" max="11520" width="6.7109375" customWidth="1"/>
    <col min="11521" max="11524" width="0" hidden="1" customWidth="1"/>
    <col min="11525" max="11526" width="6.7109375" customWidth="1"/>
    <col min="11527" max="11527" width="1.28515625" customWidth="1"/>
    <col min="11528" max="11528" width="16.7109375" customWidth="1"/>
    <col min="11529" max="11529" width="7.28515625" customWidth="1"/>
    <col min="11530" max="11530" width="6.7109375" customWidth="1"/>
    <col min="11531" max="11535" width="0" hidden="1" customWidth="1"/>
    <col min="11536" max="11536" width="7.28515625" customWidth="1"/>
    <col min="11537" max="11537" width="6.7109375" customWidth="1"/>
    <col min="11538" max="11538" width="7.28515625" customWidth="1"/>
    <col min="11539" max="11539" width="6.7109375" customWidth="1"/>
    <col min="11771" max="11771" width="1.140625" customWidth="1"/>
    <col min="11772" max="11772" width="16.7109375" customWidth="1"/>
    <col min="11773" max="11776" width="6.7109375" customWidth="1"/>
    <col min="11777" max="11780" width="0" hidden="1" customWidth="1"/>
    <col min="11781" max="11782" width="6.7109375" customWidth="1"/>
    <col min="11783" max="11783" width="1.28515625" customWidth="1"/>
    <col min="11784" max="11784" width="16.7109375" customWidth="1"/>
    <col min="11785" max="11785" width="7.28515625" customWidth="1"/>
    <col min="11786" max="11786" width="6.7109375" customWidth="1"/>
    <col min="11787" max="11791" width="0" hidden="1" customWidth="1"/>
    <col min="11792" max="11792" width="7.28515625" customWidth="1"/>
    <col min="11793" max="11793" width="6.7109375" customWidth="1"/>
    <col min="11794" max="11794" width="7.28515625" customWidth="1"/>
    <col min="11795" max="11795" width="6.7109375" customWidth="1"/>
    <col min="12027" max="12027" width="1.140625" customWidth="1"/>
    <col min="12028" max="12028" width="16.7109375" customWidth="1"/>
    <col min="12029" max="12032" width="6.7109375" customWidth="1"/>
    <col min="12033" max="12036" width="0" hidden="1" customWidth="1"/>
    <col min="12037" max="12038" width="6.7109375" customWidth="1"/>
    <col min="12039" max="12039" width="1.28515625" customWidth="1"/>
    <col min="12040" max="12040" width="16.7109375" customWidth="1"/>
    <col min="12041" max="12041" width="7.28515625" customWidth="1"/>
    <col min="12042" max="12042" width="6.7109375" customWidth="1"/>
    <col min="12043" max="12047" width="0" hidden="1" customWidth="1"/>
    <col min="12048" max="12048" width="7.28515625" customWidth="1"/>
    <col min="12049" max="12049" width="6.7109375" customWidth="1"/>
    <col min="12050" max="12050" width="7.28515625" customWidth="1"/>
    <col min="12051" max="12051" width="6.7109375" customWidth="1"/>
    <col min="12283" max="12283" width="1.140625" customWidth="1"/>
    <col min="12284" max="12284" width="16.7109375" customWidth="1"/>
    <col min="12285" max="12288" width="6.7109375" customWidth="1"/>
    <col min="12289" max="12292" width="0" hidden="1" customWidth="1"/>
    <col min="12293" max="12294" width="6.7109375" customWidth="1"/>
    <col min="12295" max="12295" width="1.28515625" customWidth="1"/>
    <col min="12296" max="12296" width="16.7109375" customWidth="1"/>
    <col min="12297" max="12297" width="7.28515625" customWidth="1"/>
    <col min="12298" max="12298" width="6.7109375" customWidth="1"/>
    <col min="12299" max="12303" width="0" hidden="1" customWidth="1"/>
    <col min="12304" max="12304" width="7.28515625" customWidth="1"/>
    <col min="12305" max="12305" width="6.7109375" customWidth="1"/>
    <col min="12306" max="12306" width="7.28515625" customWidth="1"/>
    <col min="12307" max="12307" width="6.7109375" customWidth="1"/>
    <col min="12539" max="12539" width="1.140625" customWidth="1"/>
    <col min="12540" max="12540" width="16.7109375" customWidth="1"/>
    <col min="12541" max="12544" width="6.7109375" customWidth="1"/>
    <col min="12545" max="12548" width="0" hidden="1" customWidth="1"/>
    <col min="12549" max="12550" width="6.7109375" customWidth="1"/>
    <col min="12551" max="12551" width="1.28515625" customWidth="1"/>
    <col min="12552" max="12552" width="16.7109375" customWidth="1"/>
    <col min="12553" max="12553" width="7.28515625" customWidth="1"/>
    <col min="12554" max="12554" width="6.7109375" customWidth="1"/>
    <col min="12555" max="12559" width="0" hidden="1" customWidth="1"/>
    <col min="12560" max="12560" width="7.28515625" customWidth="1"/>
    <col min="12561" max="12561" width="6.7109375" customWidth="1"/>
    <col min="12562" max="12562" width="7.28515625" customWidth="1"/>
    <col min="12563" max="12563" width="6.7109375" customWidth="1"/>
    <col min="12795" max="12795" width="1.140625" customWidth="1"/>
    <col min="12796" max="12796" width="16.7109375" customWidth="1"/>
    <col min="12797" max="12800" width="6.7109375" customWidth="1"/>
    <col min="12801" max="12804" width="0" hidden="1" customWidth="1"/>
    <col min="12805" max="12806" width="6.7109375" customWidth="1"/>
    <col min="12807" max="12807" width="1.28515625" customWidth="1"/>
    <col min="12808" max="12808" width="16.7109375" customWidth="1"/>
    <col min="12809" max="12809" width="7.28515625" customWidth="1"/>
    <col min="12810" max="12810" width="6.7109375" customWidth="1"/>
    <col min="12811" max="12815" width="0" hidden="1" customWidth="1"/>
    <col min="12816" max="12816" width="7.28515625" customWidth="1"/>
    <col min="12817" max="12817" width="6.7109375" customWidth="1"/>
    <col min="12818" max="12818" width="7.28515625" customWidth="1"/>
    <col min="12819" max="12819" width="6.7109375" customWidth="1"/>
    <col min="13051" max="13051" width="1.140625" customWidth="1"/>
    <col min="13052" max="13052" width="16.7109375" customWidth="1"/>
    <col min="13053" max="13056" width="6.7109375" customWidth="1"/>
    <col min="13057" max="13060" width="0" hidden="1" customWidth="1"/>
    <col min="13061" max="13062" width="6.7109375" customWidth="1"/>
    <col min="13063" max="13063" width="1.28515625" customWidth="1"/>
    <col min="13064" max="13064" width="16.7109375" customWidth="1"/>
    <col min="13065" max="13065" width="7.28515625" customWidth="1"/>
    <col min="13066" max="13066" width="6.7109375" customWidth="1"/>
    <col min="13067" max="13071" width="0" hidden="1" customWidth="1"/>
    <col min="13072" max="13072" width="7.28515625" customWidth="1"/>
    <col min="13073" max="13073" width="6.7109375" customWidth="1"/>
    <col min="13074" max="13074" width="7.28515625" customWidth="1"/>
    <col min="13075" max="13075" width="6.7109375" customWidth="1"/>
    <col min="13307" max="13307" width="1.140625" customWidth="1"/>
    <col min="13308" max="13308" width="16.7109375" customWidth="1"/>
    <col min="13309" max="13312" width="6.7109375" customWidth="1"/>
    <col min="13313" max="13316" width="0" hidden="1" customWidth="1"/>
    <col min="13317" max="13318" width="6.7109375" customWidth="1"/>
    <col min="13319" max="13319" width="1.28515625" customWidth="1"/>
    <col min="13320" max="13320" width="16.7109375" customWidth="1"/>
    <col min="13321" max="13321" width="7.28515625" customWidth="1"/>
    <col min="13322" max="13322" width="6.7109375" customWidth="1"/>
    <col min="13323" max="13327" width="0" hidden="1" customWidth="1"/>
    <col min="13328" max="13328" width="7.28515625" customWidth="1"/>
    <col min="13329" max="13329" width="6.7109375" customWidth="1"/>
    <col min="13330" max="13330" width="7.28515625" customWidth="1"/>
    <col min="13331" max="13331" width="6.7109375" customWidth="1"/>
    <col min="13563" max="13563" width="1.140625" customWidth="1"/>
    <col min="13564" max="13564" width="16.7109375" customWidth="1"/>
    <col min="13565" max="13568" width="6.7109375" customWidth="1"/>
    <col min="13569" max="13572" width="0" hidden="1" customWidth="1"/>
    <col min="13573" max="13574" width="6.7109375" customWidth="1"/>
    <col min="13575" max="13575" width="1.28515625" customWidth="1"/>
    <col min="13576" max="13576" width="16.7109375" customWidth="1"/>
    <col min="13577" max="13577" width="7.28515625" customWidth="1"/>
    <col min="13578" max="13578" width="6.7109375" customWidth="1"/>
    <col min="13579" max="13583" width="0" hidden="1" customWidth="1"/>
    <col min="13584" max="13584" width="7.28515625" customWidth="1"/>
    <col min="13585" max="13585" width="6.7109375" customWidth="1"/>
    <col min="13586" max="13586" width="7.28515625" customWidth="1"/>
    <col min="13587" max="13587" width="6.7109375" customWidth="1"/>
    <col min="13819" max="13819" width="1.140625" customWidth="1"/>
    <col min="13820" max="13820" width="16.7109375" customWidth="1"/>
    <col min="13821" max="13824" width="6.7109375" customWidth="1"/>
    <col min="13825" max="13828" width="0" hidden="1" customWidth="1"/>
    <col min="13829" max="13830" width="6.7109375" customWidth="1"/>
    <col min="13831" max="13831" width="1.28515625" customWidth="1"/>
    <col min="13832" max="13832" width="16.7109375" customWidth="1"/>
    <col min="13833" max="13833" width="7.28515625" customWidth="1"/>
    <col min="13834" max="13834" width="6.7109375" customWidth="1"/>
    <col min="13835" max="13839" width="0" hidden="1" customWidth="1"/>
    <col min="13840" max="13840" width="7.28515625" customWidth="1"/>
    <col min="13841" max="13841" width="6.7109375" customWidth="1"/>
    <col min="13842" max="13842" width="7.28515625" customWidth="1"/>
    <col min="13843" max="13843" width="6.7109375" customWidth="1"/>
    <col min="14075" max="14075" width="1.140625" customWidth="1"/>
    <col min="14076" max="14076" width="16.7109375" customWidth="1"/>
    <col min="14077" max="14080" width="6.7109375" customWidth="1"/>
    <col min="14081" max="14084" width="0" hidden="1" customWidth="1"/>
    <col min="14085" max="14086" width="6.7109375" customWidth="1"/>
    <col min="14087" max="14087" width="1.28515625" customWidth="1"/>
    <col min="14088" max="14088" width="16.7109375" customWidth="1"/>
    <col min="14089" max="14089" width="7.28515625" customWidth="1"/>
    <col min="14090" max="14090" width="6.7109375" customWidth="1"/>
    <col min="14091" max="14095" width="0" hidden="1" customWidth="1"/>
    <col min="14096" max="14096" width="7.28515625" customWidth="1"/>
    <col min="14097" max="14097" width="6.7109375" customWidth="1"/>
    <col min="14098" max="14098" width="7.28515625" customWidth="1"/>
    <col min="14099" max="14099" width="6.7109375" customWidth="1"/>
    <col min="14331" max="14331" width="1.140625" customWidth="1"/>
    <col min="14332" max="14332" width="16.7109375" customWidth="1"/>
    <col min="14333" max="14336" width="6.7109375" customWidth="1"/>
    <col min="14337" max="14340" width="0" hidden="1" customWidth="1"/>
    <col min="14341" max="14342" width="6.7109375" customWidth="1"/>
    <col min="14343" max="14343" width="1.28515625" customWidth="1"/>
    <col min="14344" max="14344" width="16.7109375" customWidth="1"/>
    <col min="14345" max="14345" width="7.28515625" customWidth="1"/>
    <col min="14346" max="14346" width="6.7109375" customWidth="1"/>
    <col min="14347" max="14351" width="0" hidden="1" customWidth="1"/>
    <col min="14352" max="14352" width="7.28515625" customWidth="1"/>
    <col min="14353" max="14353" width="6.7109375" customWidth="1"/>
    <col min="14354" max="14354" width="7.28515625" customWidth="1"/>
    <col min="14355" max="14355" width="6.7109375" customWidth="1"/>
    <col min="14587" max="14587" width="1.140625" customWidth="1"/>
    <col min="14588" max="14588" width="16.7109375" customWidth="1"/>
    <col min="14589" max="14592" width="6.7109375" customWidth="1"/>
    <col min="14593" max="14596" width="0" hidden="1" customWidth="1"/>
    <col min="14597" max="14598" width="6.7109375" customWidth="1"/>
    <col min="14599" max="14599" width="1.28515625" customWidth="1"/>
    <col min="14600" max="14600" width="16.7109375" customWidth="1"/>
    <col min="14601" max="14601" width="7.28515625" customWidth="1"/>
    <col min="14602" max="14602" width="6.7109375" customWidth="1"/>
    <col min="14603" max="14607" width="0" hidden="1" customWidth="1"/>
    <col min="14608" max="14608" width="7.28515625" customWidth="1"/>
    <col min="14609" max="14609" width="6.7109375" customWidth="1"/>
    <col min="14610" max="14610" width="7.28515625" customWidth="1"/>
    <col min="14611" max="14611" width="6.7109375" customWidth="1"/>
    <col min="14843" max="14843" width="1.140625" customWidth="1"/>
    <col min="14844" max="14844" width="16.7109375" customWidth="1"/>
    <col min="14845" max="14848" width="6.7109375" customWidth="1"/>
    <col min="14849" max="14852" width="0" hidden="1" customWidth="1"/>
    <col min="14853" max="14854" width="6.7109375" customWidth="1"/>
    <col min="14855" max="14855" width="1.28515625" customWidth="1"/>
    <col min="14856" max="14856" width="16.7109375" customWidth="1"/>
    <col min="14857" max="14857" width="7.28515625" customWidth="1"/>
    <col min="14858" max="14858" width="6.7109375" customWidth="1"/>
    <col min="14859" max="14863" width="0" hidden="1" customWidth="1"/>
    <col min="14864" max="14864" width="7.28515625" customWidth="1"/>
    <col min="14865" max="14865" width="6.7109375" customWidth="1"/>
    <col min="14866" max="14866" width="7.28515625" customWidth="1"/>
    <col min="14867" max="14867" width="6.7109375" customWidth="1"/>
    <col min="15099" max="15099" width="1.140625" customWidth="1"/>
    <col min="15100" max="15100" width="16.7109375" customWidth="1"/>
    <col min="15101" max="15104" width="6.7109375" customWidth="1"/>
    <col min="15105" max="15108" width="0" hidden="1" customWidth="1"/>
    <col min="15109" max="15110" width="6.7109375" customWidth="1"/>
    <col min="15111" max="15111" width="1.28515625" customWidth="1"/>
    <col min="15112" max="15112" width="16.7109375" customWidth="1"/>
    <col min="15113" max="15113" width="7.28515625" customWidth="1"/>
    <col min="15114" max="15114" width="6.7109375" customWidth="1"/>
    <col min="15115" max="15119" width="0" hidden="1" customWidth="1"/>
    <col min="15120" max="15120" width="7.28515625" customWidth="1"/>
    <col min="15121" max="15121" width="6.7109375" customWidth="1"/>
    <col min="15122" max="15122" width="7.28515625" customWidth="1"/>
    <col min="15123" max="15123" width="6.7109375" customWidth="1"/>
    <col min="15355" max="15355" width="1.140625" customWidth="1"/>
    <col min="15356" max="15356" width="16.7109375" customWidth="1"/>
    <col min="15357" max="15360" width="6.7109375" customWidth="1"/>
    <col min="15361" max="15364" width="0" hidden="1" customWidth="1"/>
    <col min="15365" max="15366" width="6.7109375" customWidth="1"/>
    <col min="15367" max="15367" width="1.28515625" customWidth="1"/>
    <col min="15368" max="15368" width="16.7109375" customWidth="1"/>
    <col min="15369" max="15369" width="7.28515625" customWidth="1"/>
    <col min="15370" max="15370" width="6.7109375" customWidth="1"/>
    <col min="15371" max="15375" width="0" hidden="1" customWidth="1"/>
    <col min="15376" max="15376" width="7.28515625" customWidth="1"/>
    <col min="15377" max="15377" width="6.7109375" customWidth="1"/>
    <col min="15378" max="15378" width="7.28515625" customWidth="1"/>
    <col min="15379" max="15379" width="6.7109375" customWidth="1"/>
    <col min="15611" max="15611" width="1.140625" customWidth="1"/>
    <col min="15612" max="15612" width="16.7109375" customWidth="1"/>
    <col min="15613" max="15616" width="6.7109375" customWidth="1"/>
    <col min="15617" max="15620" width="0" hidden="1" customWidth="1"/>
    <col min="15621" max="15622" width="6.7109375" customWidth="1"/>
    <col min="15623" max="15623" width="1.28515625" customWidth="1"/>
    <col min="15624" max="15624" width="16.7109375" customWidth="1"/>
    <col min="15625" max="15625" width="7.28515625" customWidth="1"/>
    <col min="15626" max="15626" width="6.7109375" customWidth="1"/>
    <col min="15627" max="15631" width="0" hidden="1" customWidth="1"/>
    <col min="15632" max="15632" width="7.28515625" customWidth="1"/>
    <col min="15633" max="15633" width="6.7109375" customWidth="1"/>
    <col min="15634" max="15634" width="7.28515625" customWidth="1"/>
    <col min="15635" max="15635" width="6.7109375" customWidth="1"/>
    <col min="15867" max="15867" width="1.140625" customWidth="1"/>
    <col min="15868" max="15868" width="16.7109375" customWidth="1"/>
    <col min="15869" max="15872" width="6.7109375" customWidth="1"/>
    <col min="15873" max="15876" width="0" hidden="1" customWidth="1"/>
    <col min="15877" max="15878" width="6.7109375" customWidth="1"/>
    <col min="15879" max="15879" width="1.28515625" customWidth="1"/>
    <col min="15880" max="15880" width="16.7109375" customWidth="1"/>
    <col min="15881" max="15881" width="7.28515625" customWidth="1"/>
    <col min="15882" max="15882" width="6.7109375" customWidth="1"/>
    <col min="15883" max="15887" width="0" hidden="1" customWidth="1"/>
    <col min="15888" max="15888" width="7.28515625" customWidth="1"/>
    <col min="15889" max="15889" width="6.7109375" customWidth="1"/>
    <col min="15890" max="15890" width="7.28515625" customWidth="1"/>
    <col min="15891" max="15891" width="6.7109375" customWidth="1"/>
    <col min="16123" max="16123" width="1.140625" customWidth="1"/>
    <col min="16124" max="16124" width="16.7109375" customWidth="1"/>
    <col min="16125" max="16128" width="6.7109375" customWidth="1"/>
    <col min="16129" max="16132" width="0" hidden="1" customWidth="1"/>
    <col min="16133" max="16134" width="6.7109375" customWidth="1"/>
    <col min="16135" max="16135" width="1.28515625" customWidth="1"/>
    <col min="16136" max="16136" width="16.7109375" customWidth="1"/>
    <col min="16137" max="16137" width="7.28515625" customWidth="1"/>
    <col min="16138" max="16138" width="6.7109375" customWidth="1"/>
    <col min="16139" max="16143" width="0" hidden="1" customWidth="1"/>
    <col min="16144" max="16144" width="7.28515625" customWidth="1"/>
    <col min="16145" max="16145" width="6.7109375" customWidth="1"/>
    <col min="16146" max="16146" width="7.28515625" customWidth="1"/>
    <col min="16147" max="16147" width="6.7109375" customWidth="1"/>
  </cols>
  <sheetData>
    <row r="1" spans="1:19" ht="36" x14ac:dyDescent="0.55000000000000004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66</v>
      </c>
      <c r="B2" s="3"/>
      <c r="F2" s="6"/>
      <c r="H2" s="6"/>
    </row>
    <row r="3" spans="1:19" x14ac:dyDescent="0.25">
      <c r="A3" s="7"/>
      <c r="B3" s="8" t="s">
        <v>28</v>
      </c>
      <c r="C3" s="8" t="s">
        <v>0</v>
      </c>
      <c r="D3" s="4" t="s">
        <v>14</v>
      </c>
      <c r="E3" s="8" t="s">
        <v>15</v>
      </c>
      <c r="F3" s="8" t="s">
        <v>1</v>
      </c>
      <c r="G3" s="5" t="s">
        <v>45</v>
      </c>
      <c r="H3" s="8"/>
      <c r="I3" s="5"/>
      <c r="J3" s="7"/>
      <c r="L3" s="7"/>
    </row>
    <row r="4" spans="1:19" x14ac:dyDescent="0.25">
      <c r="A4" s="9"/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/>
      <c r="I4" s="5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3"/>
      <c r="M5" s="10"/>
    </row>
    <row r="6" spans="1:19" x14ac:dyDescent="0.25">
      <c r="A6" s="14"/>
      <c r="B6" s="15" t="s">
        <v>17</v>
      </c>
      <c r="C6" s="16"/>
      <c r="D6" s="17" t="s">
        <v>18</v>
      </c>
      <c r="E6" s="18"/>
      <c r="F6" s="20" t="s">
        <v>23</v>
      </c>
      <c r="G6" s="21"/>
      <c r="H6" s="20" t="s">
        <v>77</v>
      </c>
      <c r="I6" s="21"/>
      <c r="J6" s="22"/>
      <c r="K6" s="14"/>
      <c r="L6" s="15" t="s">
        <v>19</v>
      </c>
      <c r="M6" s="15"/>
      <c r="N6" s="17" t="s">
        <v>20</v>
      </c>
      <c r="O6" s="23"/>
      <c r="P6" s="19" t="s">
        <v>23</v>
      </c>
      <c r="Q6" s="18"/>
      <c r="R6" s="19" t="s">
        <v>77</v>
      </c>
      <c r="S6" s="18"/>
    </row>
    <row r="7" spans="1:19" ht="15.75" thickBot="1" x14ac:dyDescent="0.3">
      <c r="A7" s="24" t="s">
        <v>21</v>
      </c>
      <c r="B7" s="25" t="s">
        <v>2</v>
      </c>
      <c r="C7" s="26" t="s">
        <v>3</v>
      </c>
      <c r="D7" s="25" t="s">
        <v>2</v>
      </c>
      <c r="E7" s="25" t="s">
        <v>3</v>
      </c>
      <c r="F7" s="25" t="s">
        <v>2</v>
      </c>
      <c r="G7" s="25" t="s">
        <v>3</v>
      </c>
      <c r="H7" s="25" t="s">
        <v>2</v>
      </c>
      <c r="I7" s="25" t="s">
        <v>3</v>
      </c>
      <c r="J7" s="28"/>
      <c r="K7" s="24" t="s">
        <v>22</v>
      </c>
      <c r="L7" s="26" t="s">
        <v>2</v>
      </c>
      <c r="M7" s="29" t="s">
        <v>3</v>
      </c>
      <c r="N7" s="30" t="s">
        <v>2</v>
      </c>
      <c r="O7" s="31" t="s">
        <v>3</v>
      </c>
      <c r="P7" s="25" t="s">
        <v>2</v>
      </c>
      <c r="Q7" s="25" t="s">
        <v>3</v>
      </c>
      <c r="R7" s="25" t="s">
        <v>2</v>
      </c>
      <c r="S7" s="25" t="s">
        <v>3</v>
      </c>
    </row>
    <row r="8" spans="1:19" ht="16.5" thickTop="1" thickBot="1" x14ac:dyDescent="0.3">
      <c r="A8" s="32" t="s">
        <v>31</v>
      </c>
      <c r="B8" s="33"/>
      <c r="C8" s="34"/>
      <c r="D8" s="35"/>
      <c r="E8" s="36"/>
      <c r="F8" s="35"/>
      <c r="G8" s="36"/>
      <c r="H8" s="35"/>
      <c r="I8" s="36"/>
      <c r="J8" s="28"/>
      <c r="K8" s="32" t="s">
        <v>30</v>
      </c>
      <c r="L8" s="33"/>
      <c r="M8" s="34"/>
      <c r="N8" s="35"/>
      <c r="O8" s="36"/>
      <c r="P8" s="35"/>
      <c r="Q8" s="36"/>
      <c r="R8" s="35"/>
      <c r="S8" s="36"/>
    </row>
    <row r="9" spans="1:19" x14ac:dyDescent="0.25">
      <c r="A9" s="50" t="s">
        <v>32</v>
      </c>
      <c r="B9" s="95">
        <f>((ROUND($B$4*0.7/5,0/5)*5)/100)*100</f>
        <v>70</v>
      </c>
      <c r="C9" s="45" t="s">
        <v>5</v>
      </c>
      <c r="D9" s="95">
        <f>((ROUND($B$4*0.7/5,0/5)*5)/100)*100</f>
        <v>70</v>
      </c>
      <c r="E9" s="45" t="s">
        <v>5</v>
      </c>
      <c r="F9" s="95">
        <f>((ROUND($B$4*0.8/5,0/5)*5)/100)*100</f>
        <v>80</v>
      </c>
      <c r="G9" s="45" t="s">
        <v>5</v>
      </c>
      <c r="H9" s="95">
        <f>((ROUND($B$4*0.8/5,0/5)*5)/100)*100</f>
        <v>80</v>
      </c>
      <c r="I9" s="45" t="s">
        <v>5</v>
      </c>
      <c r="J9" s="28"/>
      <c r="K9" s="50" t="s">
        <v>36</v>
      </c>
      <c r="L9" s="95">
        <f>((ROUND($C$4*0.7/5,0/5)*5)/100)*100</f>
        <v>70</v>
      </c>
      <c r="M9" s="45" t="s">
        <v>5</v>
      </c>
      <c r="N9" s="95">
        <f>((ROUND($C$4*0.7/5,0/5)*5)/100)*100</f>
        <v>70</v>
      </c>
      <c r="O9" s="45" t="s">
        <v>5</v>
      </c>
      <c r="P9" s="95">
        <f>((ROUND($C$4*0.8/5,0/5)*5)/100)*100</f>
        <v>80</v>
      </c>
      <c r="Q9" s="45" t="s">
        <v>5</v>
      </c>
      <c r="R9" s="95">
        <f>((ROUND($C$4*0.8/5,0/5)*5)/100)*100</f>
        <v>80</v>
      </c>
      <c r="S9" s="45" t="s">
        <v>5</v>
      </c>
    </row>
    <row r="10" spans="1:19" x14ac:dyDescent="0.25">
      <c r="A10" s="27"/>
      <c r="B10" s="96">
        <f>((ROUND($B$4*0.8/5,0/5)*5)/100)*100</f>
        <v>80</v>
      </c>
      <c r="C10" s="42" t="s">
        <v>5</v>
      </c>
      <c r="D10" s="96">
        <f>((ROUND($B$4*0.8/5,0/5)*5)/100)*100</f>
        <v>80</v>
      </c>
      <c r="E10" s="42" t="s">
        <v>5</v>
      </c>
      <c r="F10" s="96">
        <f>((ROUND($B$4*0.9/5,0/5)*5)/100)*100</f>
        <v>90</v>
      </c>
      <c r="G10" s="42" t="s">
        <v>5</v>
      </c>
      <c r="H10" s="96">
        <f>((ROUND($B$4*0.9/5,0/5)*5)/100)*100</f>
        <v>90</v>
      </c>
      <c r="I10" s="42" t="s">
        <v>5</v>
      </c>
      <c r="J10" s="28"/>
      <c r="K10" s="27"/>
      <c r="L10" s="96">
        <f>((ROUND($C$4*0.8/5,0/5)*5)/100)*100</f>
        <v>80</v>
      </c>
      <c r="M10" s="42" t="s">
        <v>5</v>
      </c>
      <c r="N10" s="96">
        <f>((ROUND($C$4*0.8/5,0/5)*5)/100)*100</f>
        <v>80</v>
      </c>
      <c r="O10" s="42" t="s">
        <v>5</v>
      </c>
      <c r="P10" s="96">
        <f>((ROUND($C$4*0.9/5,0/5)*5)/100)*100</f>
        <v>90</v>
      </c>
      <c r="Q10" s="42" t="s">
        <v>5</v>
      </c>
      <c r="R10" s="96">
        <f>((ROUND($C$4*0.9/5,0/5)*5)/100)*100</f>
        <v>90</v>
      </c>
      <c r="S10" s="42" t="s">
        <v>5</v>
      </c>
    </row>
    <row r="11" spans="1:19" x14ac:dyDescent="0.25">
      <c r="A11" s="48"/>
      <c r="B11" s="96">
        <f>((ROUND($B$4*0.9/5,0/5)*5)/100)*100</f>
        <v>90</v>
      </c>
      <c r="C11" s="42" t="s">
        <v>48</v>
      </c>
      <c r="D11" s="96">
        <f>((ROUND($B$4*0.9/5,0/5)*5)/100)*100</f>
        <v>90</v>
      </c>
      <c r="E11" s="42" t="s">
        <v>48</v>
      </c>
      <c r="F11" s="96">
        <f>((ROUND($B$4*0.95/5,0/5)*5)/100)*100</f>
        <v>95</v>
      </c>
      <c r="G11" s="42" t="s">
        <v>48</v>
      </c>
      <c r="H11" s="96">
        <f>((ROUND($B$4*0.95/5,0/5)*5)/100)*100</f>
        <v>95</v>
      </c>
      <c r="I11" s="42" t="s">
        <v>48</v>
      </c>
      <c r="J11" s="28"/>
      <c r="K11" s="48"/>
      <c r="L11" s="96">
        <f>((ROUND($C$4*0.9/5,0/5)*5)/100)*100</f>
        <v>90</v>
      </c>
      <c r="M11" s="42" t="s">
        <v>48</v>
      </c>
      <c r="N11" s="96">
        <f>((ROUND($C$4*0.9/5,0/5)*5)/100)*100</f>
        <v>90</v>
      </c>
      <c r="O11" s="42" t="s">
        <v>48</v>
      </c>
      <c r="P11" s="96">
        <f>((ROUND($C$4*0.95/5,0/5)*5)/100)*100</f>
        <v>95</v>
      </c>
      <c r="Q11" s="42" t="s">
        <v>48</v>
      </c>
      <c r="R11" s="96">
        <f>((ROUND($C$4*0.95/5,0/5)*5)/100)*100</f>
        <v>95</v>
      </c>
      <c r="S11" s="42" t="s">
        <v>48</v>
      </c>
    </row>
    <row r="12" spans="1:19" x14ac:dyDescent="0.25">
      <c r="A12" s="48"/>
      <c r="B12" s="96"/>
      <c r="C12" s="42"/>
      <c r="D12" s="96"/>
      <c r="E12" s="42"/>
      <c r="F12" s="96"/>
      <c r="G12" s="42"/>
      <c r="H12" s="96"/>
      <c r="I12" s="42"/>
      <c r="J12" s="28"/>
      <c r="K12" s="48"/>
      <c r="L12" s="96"/>
      <c r="M12" s="42"/>
      <c r="N12" s="96"/>
      <c r="O12" s="42"/>
      <c r="P12" s="96"/>
      <c r="Q12" s="42"/>
      <c r="R12" s="96"/>
      <c r="S12" s="42"/>
    </row>
    <row r="13" spans="1:19" ht="15.75" thickBot="1" x14ac:dyDescent="0.3">
      <c r="A13" s="47"/>
      <c r="B13" s="96"/>
      <c r="C13" s="42"/>
      <c r="D13" s="96"/>
      <c r="E13" s="42"/>
      <c r="F13" s="96"/>
      <c r="G13" s="42"/>
      <c r="H13" s="96"/>
      <c r="I13" s="42"/>
      <c r="J13" s="28"/>
      <c r="K13" s="47"/>
      <c r="L13" s="96"/>
      <c r="M13" s="42"/>
      <c r="N13" s="96"/>
      <c r="O13" s="42"/>
      <c r="P13" s="96"/>
      <c r="Q13" s="42"/>
      <c r="R13" s="96"/>
      <c r="S13" s="42"/>
    </row>
    <row r="14" spans="1:19" x14ac:dyDescent="0.25">
      <c r="A14" s="48" t="s">
        <v>33</v>
      </c>
      <c r="B14" s="95">
        <f>((ROUND($D$4*0.7/5,0/5)*5)/100)*100</f>
        <v>70</v>
      </c>
      <c r="C14" s="45" t="s">
        <v>5</v>
      </c>
      <c r="D14" s="95">
        <f>((ROUND($D$4*0.7/5,0/5)*5)/100)*100</f>
        <v>70</v>
      </c>
      <c r="E14" s="45" t="s">
        <v>5</v>
      </c>
      <c r="F14" s="95">
        <f>((ROUND($D$4*0.8/5,0/5)*5)/100)*100</f>
        <v>80</v>
      </c>
      <c r="G14" s="45" t="s">
        <v>5</v>
      </c>
      <c r="H14" s="95">
        <f>((ROUND($D$4*0.8/5,0/5)*5)/100)*100</f>
        <v>80</v>
      </c>
      <c r="I14" s="45" t="s">
        <v>5</v>
      </c>
      <c r="J14" s="28"/>
      <c r="K14" s="48" t="s">
        <v>43</v>
      </c>
      <c r="L14" s="95">
        <f>((ROUND($F$4*0.7/5,0/5)*5)/100)*100</f>
        <v>70</v>
      </c>
      <c r="M14" s="45" t="s">
        <v>5</v>
      </c>
      <c r="N14" s="95">
        <f>((ROUND($F$4*0.7/5,0/5)*5)/100)*100</f>
        <v>70</v>
      </c>
      <c r="O14" s="45" t="s">
        <v>5</v>
      </c>
      <c r="P14" s="95">
        <f>((ROUND($F$4*0.8/5,0/5)*5)/100)*100</f>
        <v>80</v>
      </c>
      <c r="Q14" s="45" t="s">
        <v>5</v>
      </c>
      <c r="R14" s="95">
        <f>((ROUND($F$4*0.8/5,0/5)*5)/100)*100</f>
        <v>80</v>
      </c>
      <c r="S14" s="45" t="s">
        <v>5</v>
      </c>
    </row>
    <row r="15" spans="1:19" x14ac:dyDescent="0.25">
      <c r="A15" s="27"/>
      <c r="B15" s="96">
        <f>((ROUND($D$4*0.8/5,0/5)*5)/100)*100</f>
        <v>80</v>
      </c>
      <c r="C15" s="42" t="s">
        <v>5</v>
      </c>
      <c r="D15" s="96">
        <f>((ROUND($D$4*0.8/5,0/5)*5)/100)*100</f>
        <v>80</v>
      </c>
      <c r="E15" s="42" t="s">
        <v>5</v>
      </c>
      <c r="F15" s="96">
        <f>((ROUND($D$4*0.9/5,0/5)*5)/100)*100</f>
        <v>90</v>
      </c>
      <c r="G15" s="42" t="s">
        <v>5</v>
      </c>
      <c r="H15" s="96">
        <f>((ROUND($D$4*0.9/5,0/5)*5)/100)*100</f>
        <v>90</v>
      </c>
      <c r="I15" s="42" t="s">
        <v>5</v>
      </c>
      <c r="J15" s="28"/>
      <c r="K15" s="27"/>
      <c r="L15" s="96">
        <f>((ROUND($F$4*0.8/5,0/5)*5)/100)*100</f>
        <v>80</v>
      </c>
      <c r="M15" s="42" t="s">
        <v>5</v>
      </c>
      <c r="N15" s="96">
        <f>((ROUND($F$4*0.8/5,0/5)*5)/100)*100</f>
        <v>80</v>
      </c>
      <c r="O15" s="42" t="s">
        <v>5</v>
      </c>
      <c r="P15" s="96">
        <f>((ROUND($F$4*0.9/5,0/5)*5)/100)*100</f>
        <v>90</v>
      </c>
      <c r="Q15" s="42" t="s">
        <v>5</v>
      </c>
      <c r="R15" s="96">
        <f>((ROUND($F$4*0.9/5,0/5)*5)/100)*100</f>
        <v>90</v>
      </c>
      <c r="S15" s="42" t="s">
        <v>5</v>
      </c>
    </row>
    <row r="16" spans="1:19" x14ac:dyDescent="0.25">
      <c r="A16" s="48"/>
      <c r="B16" s="96">
        <f>((ROUND($D$4*0.9/5,0/5)*5)/100)*100</f>
        <v>90</v>
      </c>
      <c r="C16" s="42" t="s">
        <v>48</v>
      </c>
      <c r="D16" s="96">
        <f>((ROUND($D$4*0.9/5,0/5)*5)/100)*100</f>
        <v>90</v>
      </c>
      <c r="E16" s="42" t="s">
        <v>48</v>
      </c>
      <c r="F16" s="96">
        <f>((ROUND($D$4*0.95/5,0/5)*5)/100)*100</f>
        <v>95</v>
      </c>
      <c r="G16" s="42" t="s">
        <v>48</v>
      </c>
      <c r="H16" s="96">
        <f>((ROUND($D$4*0.95/5,0/5)*5)/100)*100</f>
        <v>95</v>
      </c>
      <c r="I16" s="42" t="s">
        <v>48</v>
      </c>
      <c r="J16" s="28"/>
      <c r="K16" s="48"/>
      <c r="L16" s="96">
        <f>((ROUND($F$4*0.9/5,0/5)*5)/100)*100</f>
        <v>90</v>
      </c>
      <c r="M16" s="42" t="s">
        <v>7</v>
      </c>
      <c r="N16" s="96">
        <f>((ROUND($F$4*0.9/5,0/5)*5)/100)*100</f>
        <v>90</v>
      </c>
      <c r="O16" s="42" t="s">
        <v>7</v>
      </c>
      <c r="P16" s="96">
        <f>((ROUND($F$4*0.95/5,0/5)*5)/100)*100</f>
        <v>95</v>
      </c>
      <c r="Q16" s="42" t="s">
        <v>7</v>
      </c>
      <c r="R16" s="96">
        <f>((ROUND($F$4*0.95/5,0/5)*5)/100)*100</f>
        <v>95</v>
      </c>
      <c r="S16" s="42" t="s">
        <v>7</v>
      </c>
    </row>
    <row r="17" spans="1:19" x14ac:dyDescent="0.25">
      <c r="A17" s="48"/>
      <c r="B17" s="85"/>
      <c r="C17" s="42"/>
      <c r="D17" s="35"/>
      <c r="E17" s="42"/>
      <c r="F17" s="35"/>
      <c r="G17" s="42"/>
      <c r="H17" s="35"/>
      <c r="I17" s="42"/>
      <c r="J17" s="28"/>
      <c r="K17" s="48"/>
      <c r="L17" s="85"/>
      <c r="M17" s="42"/>
      <c r="N17" s="85"/>
      <c r="O17" s="42"/>
      <c r="P17" s="85"/>
      <c r="Q17" s="42"/>
      <c r="R17" s="85"/>
      <c r="S17" s="42"/>
    </row>
    <row r="18" spans="1:19" ht="15.75" thickBot="1" x14ac:dyDescent="0.3">
      <c r="A18" s="48"/>
      <c r="B18" s="85"/>
      <c r="C18" s="42"/>
      <c r="D18" s="35"/>
      <c r="E18" s="42"/>
      <c r="F18" s="35"/>
      <c r="G18" s="42"/>
      <c r="H18" s="35"/>
      <c r="I18" s="42"/>
      <c r="J18" s="28"/>
      <c r="K18" s="48"/>
      <c r="L18" s="85"/>
      <c r="M18" s="42"/>
      <c r="N18" s="85"/>
      <c r="O18" s="42"/>
      <c r="P18" s="85"/>
      <c r="Q18" s="42"/>
      <c r="R18" s="85"/>
      <c r="S18" s="42"/>
    </row>
    <row r="19" spans="1:19" x14ac:dyDescent="0.25">
      <c r="A19" s="51" t="s">
        <v>34</v>
      </c>
      <c r="B19" s="52"/>
      <c r="C19" s="45" t="s">
        <v>5</v>
      </c>
      <c r="D19" s="52"/>
      <c r="E19" s="45" t="s">
        <v>5</v>
      </c>
      <c r="F19" s="52"/>
      <c r="G19" s="45" t="s">
        <v>5</v>
      </c>
      <c r="H19" s="52"/>
      <c r="I19" s="45" t="s">
        <v>5</v>
      </c>
      <c r="J19" s="28"/>
      <c r="K19" s="51" t="s">
        <v>37</v>
      </c>
      <c r="L19" s="52"/>
      <c r="M19" s="45" t="s">
        <v>5</v>
      </c>
      <c r="N19" s="52"/>
      <c r="O19" s="45" t="s">
        <v>5</v>
      </c>
      <c r="P19" s="52"/>
      <c r="Q19" s="45" t="s">
        <v>5</v>
      </c>
      <c r="R19" s="52"/>
      <c r="S19" s="45" t="s">
        <v>5</v>
      </c>
    </row>
    <row r="20" spans="1:19" x14ac:dyDescent="0.25">
      <c r="A20" s="53" t="s">
        <v>47</v>
      </c>
      <c r="B20" s="54"/>
      <c r="C20" s="48" t="s">
        <v>48</v>
      </c>
      <c r="D20" s="54"/>
      <c r="E20" s="48" t="s">
        <v>5</v>
      </c>
      <c r="F20" s="54"/>
      <c r="G20" s="48" t="s">
        <v>5</v>
      </c>
      <c r="H20" s="54"/>
      <c r="I20" s="48" t="s">
        <v>5</v>
      </c>
      <c r="J20" s="28"/>
      <c r="K20" s="53" t="s">
        <v>46</v>
      </c>
      <c r="L20" s="54"/>
      <c r="M20" s="48" t="s">
        <v>5</v>
      </c>
      <c r="N20" s="54"/>
      <c r="O20" s="48" t="s">
        <v>5</v>
      </c>
      <c r="P20" s="54"/>
      <c r="Q20" s="42" t="s">
        <v>5</v>
      </c>
      <c r="R20" s="54"/>
      <c r="S20" s="42" t="s">
        <v>5</v>
      </c>
    </row>
    <row r="21" spans="1:19" x14ac:dyDescent="0.25">
      <c r="A21" s="48"/>
      <c r="B21" s="54"/>
      <c r="C21" s="42"/>
      <c r="D21" s="54"/>
      <c r="E21" s="56" t="s">
        <v>48</v>
      </c>
      <c r="F21" s="54"/>
      <c r="G21" s="56" t="s">
        <v>48</v>
      </c>
      <c r="H21" s="54"/>
      <c r="I21" s="56" t="s">
        <v>48</v>
      </c>
      <c r="J21" s="28"/>
      <c r="K21" s="48"/>
      <c r="L21" s="54"/>
      <c r="M21" s="42" t="s">
        <v>48</v>
      </c>
      <c r="N21" s="54"/>
      <c r="O21" s="56" t="s">
        <v>5</v>
      </c>
      <c r="P21" s="54"/>
      <c r="Q21" s="42" t="s">
        <v>5</v>
      </c>
      <c r="R21" s="54"/>
      <c r="S21" s="42" t="s">
        <v>5</v>
      </c>
    </row>
    <row r="22" spans="1:19" ht="15.75" thickBot="1" x14ac:dyDescent="0.3">
      <c r="A22" s="32"/>
      <c r="B22" s="33"/>
      <c r="C22" s="33"/>
      <c r="D22" s="33"/>
      <c r="E22" s="57"/>
      <c r="F22" s="33"/>
      <c r="G22" s="33"/>
      <c r="H22" s="33"/>
      <c r="I22" s="33"/>
      <c r="J22" s="28"/>
      <c r="K22" s="32"/>
      <c r="L22" s="33"/>
      <c r="M22" s="33"/>
      <c r="N22" s="33"/>
      <c r="O22" s="57" t="s">
        <v>48</v>
      </c>
      <c r="P22" s="33"/>
      <c r="Q22" s="38" t="s">
        <v>48</v>
      </c>
      <c r="R22" s="33"/>
      <c r="S22" s="38" t="s">
        <v>48</v>
      </c>
    </row>
    <row r="23" spans="1:19" x14ac:dyDescent="0.25">
      <c r="A23" s="86" t="s">
        <v>67</v>
      </c>
      <c r="B23" s="44"/>
      <c r="C23" s="45" t="s">
        <v>11</v>
      </c>
      <c r="D23" s="44"/>
      <c r="E23" s="45" t="s">
        <v>11</v>
      </c>
      <c r="F23" s="44"/>
      <c r="G23" s="45" t="s">
        <v>11</v>
      </c>
      <c r="H23" s="44"/>
      <c r="I23" s="45" t="s">
        <v>11</v>
      </c>
      <c r="J23" s="28"/>
      <c r="K23" s="60" t="s">
        <v>68</v>
      </c>
      <c r="L23" s="44" t="s">
        <v>40</v>
      </c>
      <c r="M23" s="45" t="s">
        <v>69</v>
      </c>
      <c r="N23" s="44" t="s">
        <v>40</v>
      </c>
      <c r="O23" s="45" t="s">
        <v>70</v>
      </c>
      <c r="P23" s="44" t="s">
        <v>40</v>
      </c>
      <c r="Q23" s="45" t="s">
        <v>70</v>
      </c>
      <c r="R23" s="44" t="s">
        <v>40</v>
      </c>
      <c r="S23" s="45" t="s">
        <v>70</v>
      </c>
    </row>
    <row r="24" spans="1:19" x14ac:dyDescent="0.25">
      <c r="A24" s="41"/>
      <c r="B24" s="43"/>
      <c r="C24" s="42" t="s">
        <v>13</v>
      </c>
      <c r="D24" s="43"/>
      <c r="E24" s="42" t="s">
        <v>13</v>
      </c>
      <c r="F24" s="43"/>
      <c r="G24" s="42" t="s">
        <v>13</v>
      </c>
      <c r="H24" s="43"/>
      <c r="I24" s="42" t="s">
        <v>13</v>
      </c>
      <c r="J24" s="28"/>
      <c r="K24" s="41"/>
      <c r="L24" s="43" t="s">
        <v>40</v>
      </c>
      <c r="M24" s="42" t="s">
        <v>69</v>
      </c>
      <c r="N24" s="43" t="s">
        <v>40</v>
      </c>
      <c r="O24" s="42" t="s">
        <v>69</v>
      </c>
      <c r="P24" s="43" t="s">
        <v>40</v>
      </c>
      <c r="Q24" s="42" t="s">
        <v>69</v>
      </c>
      <c r="R24" s="43" t="s">
        <v>40</v>
      </c>
      <c r="S24" s="42" t="s">
        <v>70</v>
      </c>
    </row>
    <row r="25" spans="1:19" ht="15.75" thickBot="1" x14ac:dyDescent="0.3">
      <c r="A25" s="61"/>
      <c r="B25" s="58"/>
      <c r="C25" s="62" t="s">
        <v>13</v>
      </c>
      <c r="D25" s="58"/>
      <c r="E25" s="62" t="s">
        <v>13</v>
      </c>
      <c r="F25" s="58"/>
      <c r="G25" s="62" t="s">
        <v>13</v>
      </c>
      <c r="H25" s="58"/>
      <c r="I25" s="62" t="s">
        <v>13</v>
      </c>
      <c r="J25" s="28"/>
      <c r="K25" s="61"/>
      <c r="L25" s="58" t="s">
        <v>40</v>
      </c>
      <c r="M25" s="62" t="s">
        <v>69</v>
      </c>
      <c r="N25" s="58" t="s">
        <v>40</v>
      </c>
      <c r="O25" s="62" t="s">
        <v>69</v>
      </c>
      <c r="P25" s="58" t="s">
        <v>40</v>
      </c>
      <c r="Q25" s="62" t="s">
        <v>69</v>
      </c>
      <c r="R25" s="58" t="s">
        <v>40</v>
      </c>
      <c r="S25" s="62" t="s">
        <v>69</v>
      </c>
    </row>
    <row r="26" spans="1:19" ht="15.75" thickBot="1" x14ac:dyDescent="0.3">
      <c r="A26" s="63" t="s">
        <v>16</v>
      </c>
      <c r="B26" s="64" t="s">
        <v>24</v>
      </c>
      <c r="C26" s="40"/>
      <c r="D26" s="64" t="s">
        <v>26</v>
      </c>
      <c r="E26" s="64"/>
      <c r="F26" s="64" t="s">
        <v>25</v>
      </c>
      <c r="G26" s="40"/>
      <c r="H26" s="64" t="s">
        <v>25</v>
      </c>
      <c r="I26" s="40"/>
      <c r="J26" s="28"/>
      <c r="K26" s="63" t="s">
        <v>71</v>
      </c>
      <c r="L26" s="64"/>
      <c r="M26" s="40" t="s">
        <v>4</v>
      </c>
      <c r="N26" s="64"/>
      <c r="O26" s="64" t="s">
        <v>4</v>
      </c>
      <c r="P26" s="64"/>
      <c r="Q26" s="40" t="s">
        <v>13</v>
      </c>
      <c r="R26" s="64"/>
      <c r="S26" s="40" t="s">
        <v>13</v>
      </c>
    </row>
    <row r="27" spans="1:19" x14ac:dyDescent="0.25">
      <c r="A27" s="65"/>
      <c r="B27" s="15" t="s">
        <v>17</v>
      </c>
      <c r="C27" s="16"/>
      <c r="D27" s="20" t="s">
        <v>18</v>
      </c>
      <c r="E27" s="20"/>
      <c r="F27" s="20" t="s">
        <v>23</v>
      </c>
      <c r="G27" s="21"/>
      <c r="H27" s="20" t="s">
        <v>77</v>
      </c>
      <c r="I27" s="21"/>
      <c r="J27" s="28"/>
      <c r="K27" s="69" t="s">
        <v>10</v>
      </c>
      <c r="L27" s="70"/>
      <c r="M27" s="49"/>
      <c r="N27" s="46"/>
      <c r="O27" s="46"/>
      <c r="P27" s="46"/>
      <c r="Q27" s="46"/>
      <c r="R27" s="46"/>
      <c r="S27" s="71"/>
    </row>
    <row r="28" spans="1:19" ht="15.75" thickBot="1" x14ac:dyDescent="0.3">
      <c r="A28" s="66" t="s">
        <v>29</v>
      </c>
      <c r="B28" s="67" t="s">
        <v>2</v>
      </c>
      <c r="C28" s="68" t="s">
        <v>3</v>
      </c>
      <c r="D28" s="67" t="s">
        <v>2</v>
      </c>
      <c r="E28" s="67" t="s">
        <v>3</v>
      </c>
      <c r="F28" s="67" t="s">
        <v>2</v>
      </c>
      <c r="G28" s="67" t="s">
        <v>3</v>
      </c>
      <c r="H28" s="67" t="s">
        <v>2</v>
      </c>
      <c r="I28" s="67" t="s">
        <v>3</v>
      </c>
      <c r="J28" s="28"/>
      <c r="K28" s="48"/>
      <c r="L28" s="55"/>
      <c r="M28" s="48"/>
      <c r="N28" s="39"/>
      <c r="O28" s="39"/>
      <c r="P28" s="39"/>
      <c r="Q28" s="39"/>
      <c r="R28" s="39"/>
      <c r="S28" s="72"/>
    </row>
    <row r="29" spans="1:19" ht="16.5" thickTop="1" thickBot="1" x14ac:dyDescent="0.3">
      <c r="A29" s="32" t="s">
        <v>83</v>
      </c>
      <c r="B29" s="33"/>
      <c r="C29" s="34"/>
      <c r="D29" s="35"/>
      <c r="E29" s="36"/>
      <c r="F29" s="35"/>
      <c r="G29" s="36"/>
      <c r="H29" s="35"/>
      <c r="I29" s="36"/>
      <c r="J29" s="28"/>
      <c r="K29" s="48"/>
      <c r="L29" s="55"/>
      <c r="M29" s="48"/>
      <c r="N29" s="39"/>
      <c r="O29" s="39"/>
      <c r="P29" s="39"/>
      <c r="Q29" s="39"/>
      <c r="R29" s="39"/>
      <c r="S29" s="72"/>
    </row>
    <row r="30" spans="1:19" ht="15.75" thickBot="1" x14ac:dyDescent="0.3">
      <c r="A30" s="91" t="s">
        <v>84</v>
      </c>
      <c r="B30" s="92"/>
      <c r="C30" s="93"/>
      <c r="D30" s="92"/>
      <c r="E30" s="92"/>
      <c r="F30" s="92"/>
      <c r="G30" s="93"/>
      <c r="H30" s="92"/>
      <c r="I30" s="93"/>
      <c r="J30" s="73"/>
      <c r="K30" s="56"/>
      <c r="L30" s="55"/>
      <c r="M30" s="48"/>
      <c r="N30" s="39"/>
      <c r="O30" s="39"/>
      <c r="P30" s="39" t="s">
        <v>12</v>
      </c>
      <c r="Q30" s="39"/>
      <c r="R30" s="39" t="s">
        <v>12</v>
      </c>
      <c r="S30" s="72"/>
    </row>
    <row r="31" spans="1:19" x14ac:dyDescent="0.25">
      <c r="A31" s="50" t="s">
        <v>42</v>
      </c>
      <c r="B31" s="95">
        <f>((ROUND($E$4*0.7/5,0/5)*5)/100)*100</f>
        <v>70</v>
      </c>
      <c r="C31" s="45" t="s">
        <v>5</v>
      </c>
      <c r="D31" s="95">
        <f>((ROUND($E$4*0.7/5,0/5)*5)/100)*100</f>
        <v>70</v>
      </c>
      <c r="E31" s="45" t="s">
        <v>5</v>
      </c>
      <c r="F31" s="95">
        <f>((ROUND($E$4*0.8/5,0/5)*5)/100)*100</f>
        <v>80</v>
      </c>
      <c r="G31" s="45" t="s">
        <v>5</v>
      </c>
      <c r="H31" s="95">
        <f>((ROUND($E$4*0.8/5,0/5)*5)/100)*100</f>
        <v>80</v>
      </c>
      <c r="I31" s="45" t="s">
        <v>5</v>
      </c>
      <c r="J31" s="28"/>
      <c r="K31" s="57"/>
      <c r="L31" s="55"/>
      <c r="M31" s="48"/>
      <c r="N31" s="39"/>
      <c r="O31" s="39"/>
      <c r="P31" s="39"/>
      <c r="Q31" s="39"/>
      <c r="R31" s="39"/>
      <c r="S31" s="72"/>
    </row>
    <row r="32" spans="1:19" x14ac:dyDescent="0.25">
      <c r="A32" s="27"/>
      <c r="B32" s="96">
        <f>((ROUND($E$4*0.8/5,0/5)*5)/100)*100</f>
        <v>80</v>
      </c>
      <c r="C32" s="42" t="s">
        <v>5</v>
      </c>
      <c r="D32" s="96">
        <f>((ROUND($E$4*0.8/5,0/5)*5)/100)*100</f>
        <v>80</v>
      </c>
      <c r="E32" s="42" t="s">
        <v>5</v>
      </c>
      <c r="F32" s="96">
        <f>((ROUND($E$4*0.9/5,0/5)*5)/100)*100</f>
        <v>90</v>
      </c>
      <c r="G32" s="42" t="s">
        <v>5</v>
      </c>
      <c r="H32" s="96">
        <f>((ROUND($E$4*0.9/5,0/5)*5)/100)*100</f>
        <v>90</v>
      </c>
      <c r="I32" s="42" t="s">
        <v>5</v>
      </c>
      <c r="J32" s="28"/>
      <c r="K32" s="57"/>
      <c r="L32" s="55"/>
      <c r="M32" s="48" t="s">
        <v>12</v>
      </c>
      <c r="N32" s="39"/>
      <c r="O32" s="39"/>
      <c r="P32" s="39"/>
      <c r="Q32" s="39"/>
      <c r="R32" s="39"/>
      <c r="S32" s="72"/>
    </row>
    <row r="33" spans="1:19" x14ac:dyDescent="0.25">
      <c r="A33" s="48"/>
      <c r="B33" s="96">
        <f>((ROUND($E$4*0.9/5,0/5)*5)/100)*100</f>
        <v>90</v>
      </c>
      <c r="C33" s="42" t="s">
        <v>7</v>
      </c>
      <c r="D33" s="96">
        <f>((ROUND($E$4*0.9/5,0/5)*5)/100)*100</f>
        <v>90</v>
      </c>
      <c r="E33" s="42" t="s">
        <v>7</v>
      </c>
      <c r="F33" s="96">
        <f>((ROUND($E$4*0.95/5,0/5)*5)/100)*100</f>
        <v>95</v>
      </c>
      <c r="G33" s="42" t="s">
        <v>7</v>
      </c>
      <c r="H33" s="96">
        <f>((ROUND($E$4*0.95/5,0/5)*5)/100)*100</f>
        <v>95</v>
      </c>
      <c r="I33" s="42" t="s">
        <v>7</v>
      </c>
      <c r="J33" s="28"/>
      <c r="K33" s="57"/>
      <c r="L33" s="55"/>
      <c r="M33" s="48"/>
      <c r="N33" s="39"/>
      <c r="O33" s="39"/>
      <c r="P33" s="39"/>
      <c r="Q33" s="39"/>
      <c r="R33" s="39"/>
      <c r="S33" s="72"/>
    </row>
    <row r="34" spans="1:19" x14ac:dyDescent="0.25">
      <c r="A34" s="48"/>
      <c r="B34" s="96"/>
      <c r="C34" s="42"/>
      <c r="D34" s="96"/>
      <c r="E34" s="42"/>
      <c r="F34" s="96"/>
      <c r="G34" s="42"/>
      <c r="H34" s="96"/>
      <c r="I34" s="42"/>
      <c r="J34" s="28"/>
      <c r="K34" s="57"/>
      <c r="L34" s="55"/>
      <c r="M34" s="48"/>
      <c r="N34" s="39"/>
      <c r="O34" s="39"/>
      <c r="P34" s="39"/>
      <c r="Q34" s="39"/>
      <c r="R34" s="39"/>
      <c r="S34" s="72"/>
    </row>
    <row r="35" spans="1:19" ht="15.75" thickBot="1" x14ac:dyDescent="0.3">
      <c r="A35" s="47"/>
      <c r="B35" s="96"/>
      <c r="C35" s="42"/>
      <c r="D35" s="96"/>
      <c r="E35" s="42"/>
      <c r="F35" s="96"/>
      <c r="G35" s="42"/>
      <c r="H35" s="96"/>
      <c r="I35" s="42"/>
      <c r="J35" s="28"/>
      <c r="K35" s="57"/>
      <c r="L35" s="55"/>
      <c r="M35" s="48"/>
      <c r="N35" s="39"/>
      <c r="O35" s="39"/>
      <c r="P35" s="39"/>
      <c r="Q35" s="39"/>
      <c r="R35" s="39"/>
      <c r="S35" s="72"/>
    </row>
    <row r="36" spans="1:19" x14ac:dyDescent="0.25">
      <c r="A36" s="48" t="s">
        <v>38</v>
      </c>
      <c r="B36" s="95">
        <f>((ROUND($G$4*0.7/5,0/5)*5)/100)*100</f>
        <v>70</v>
      </c>
      <c r="C36" s="45" t="s">
        <v>5</v>
      </c>
      <c r="D36" s="95">
        <f>((ROUND($G$4*0.7/5,0/5)*5)/100)*100</f>
        <v>70</v>
      </c>
      <c r="E36" s="45" t="s">
        <v>5</v>
      </c>
      <c r="F36" s="95">
        <f>((ROUND($G$4*0.8/5,0/5)*5)/100)*100</f>
        <v>80</v>
      </c>
      <c r="G36" s="45" t="s">
        <v>5</v>
      </c>
      <c r="H36" s="95">
        <f>((ROUND($G$4*0.8/5,0/5)*5)/100)*100</f>
        <v>80</v>
      </c>
      <c r="I36" s="45" t="s">
        <v>5</v>
      </c>
      <c r="J36" s="28"/>
      <c r="K36" s="57"/>
      <c r="L36" s="55"/>
      <c r="M36" s="48"/>
      <c r="N36" s="74"/>
      <c r="O36" s="39"/>
      <c r="P36" s="39"/>
      <c r="Q36" s="39"/>
      <c r="R36" s="39"/>
      <c r="S36" s="72"/>
    </row>
    <row r="37" spans="1:19" x14ac:dyDescent="0.25">
      <c r="A37" s="27"/>
      <c r="B37" s="96">
        <f>((ROUND($G$4*0.8/5,0/5)*5)/100)*100</f>
        <v>80</v>
      </c>
      <c r="C37" s="42" t="s">
        <v>5</v>
      </c>
      <c r="D37" s="96">
        <f>((ROUND($G$4*0.8/5,0/5)*5)/100)*100</f>
        <v>80</v>
      </c>
      <c r="E37" s="42" t="s">
        <v>5</v>
      </c>
      <c r="F37" s="96">
        <f>((ROUND($G$4*0.9/5,0/5)*5)/100)*100</f>
        <v>90</v>
      </c>
      <c r="G37" s="42" t="s">
        <v>5</v>
      </c>
      <c r="H37" s="96">
        <f>((ROUND($G$4*0.9/5,0/5)*5)/100)*100</f>
        <v>90</v>
      </c>
      <c r="I37" s="42" t="s">
        <v>5</v>
      </c>
      <c r="J37" s="73"/>
      <c r="K37" s="56"/>
      <c r="L37" s="75"/>
      <c r="M37" s="48"/>
      <c r="N37" s="39"/>
      <c r="O37" s="39"/>
      <c r="P37" s="39"/>
      <c r="Q37" s="39"/>
      <c r="R37" s="39"/>
      <c r="S37" s="72"/>
    </row>
    <row r="38" spans="1:19" x14ac:dyDescent="0.25">
      <c r="A38" s="48"/>
      <c r="B38" s="96">
        <f>((ROUND($G$4*0.9/5,0/5)*5)/100)*100</f>
        <v>90</v>
      </c>
      <c r="C38" s="42" t="s">
        <v>48</v>
      </c>
      <c r="D38" s="96">
        <f>((ROUND($G$4*0.9/5,0/5)*5)/100)*100</f>
        <v>90</v>
      </c>
      <c r="E38" s="42" t="s">
        <v>48</v>
      </c>
      <c r="F38" s="96">
        <f>((ROUND($G$4*0.95/5,0/5)*5)/100)*100</f>
        <v>95</v>
      </c>
      <c r="G38" s="42" t="s">
        <v>48</v>
      </c>
      <c r="H38" s="96">
        <f>((ROUND($G$4*0.95/5,0/5)*5)/100)*100</f>
        <v>95</v>
      </c>
      <c r="I38" s="42" t="s">
        <v>48</v>
      </c>
      <c r="J38" s="73"/>
      <c r="K38" s="57"/>
      <c r="L38" s="39"/>
      <c r="M38" s="48"/>
      <c r="N38" s="39"/>
      <c r="O38" s="39"/>
      <c r="P38" s="39"/>
      <c r="Q38" s="39"/>
      <c r="R38" s="39"/>
      <c r="S38" s="72"/>
    </row>
    <row r="39" spans="1:19" x14ac:dyDescent="0.25">
      <c r="A39" s="48"/>
      <c r="B39" s="85"/>
      <c r="C39" s="42"/>
      <c r="D39" s="85"/>
      <c r="E39" s="42"/>
      <c r="F39" s="85"/>
      <c r="G39" s="42"/>
      <c r="H39" s="85"/>
      <c r="I39" s="42"/>
      <c r="J39" s="73"/>
      <c r="K39" s="48"/>
      <c r="L39" s="55"/>
      <c r="M39" s="39"/>
      <c r="N39" s="39"/>
      <c r="O39" s="39"/>
      <c r="P39" s="39"/>
      <c r="Q39" s="39"/>
      <c r="R39" s="39"/>
      <c r="S39" s="72"/>
    </row>
    <row r="40" spans="1:19" ht="15.75" thickBot="1" x14ac:dyDescent="0.3">
      <c r="A40" s="48"/>
      <c r="B40" s="85"/>
      <c r="C40" s="42"/>
      <c r="D40" s="85"/>
      <c r="E40" s="42"/>
      <c r="F40" s="85"/>
      <c r="G40" s="42"/>
      <c r="H40" s="85"/>
      <c r="I40" s="42"/>
      <c r="J40" s="73"/>
      <c r="K40" s="48"/>
      <c r="L40" s="39"/>
      <c r="M40" s="39"/>
      <c r="N40" s="39"/>
      <c r="O40" s="39"/>
      <c r="P40" s="39"/>
      <c r="Q40" s="39"/>
      <c r="R40" s="39"/>
      <c r="S40" s="72"/>
    </row>
    <row r="41" spans="1:19" x14ac:dyDescent="0.25">
      <c r="A41" s="51" t="s">
        <v>72</v>
      </c>
      <c r="B41" s="52"/>
      <c r="C41" s="45" t="s">
        <v>9</v>
      </c>
      <c r="D41" s="52"/>
      <c r="E41" s="45" t="s">
        <v>9</v>
      </c>
      <c r="F41" s="52"/>
      <c r="G41" s="45" t="s">
        <v>9</v>
      </c>
      <c r="H41" s="52"/>
      <c r="I41" s="45" t="s">
        <v>9</v>
      </c>
      <c r="J41" s="73"/>
      <c r="K41" s="39"/>
      <c r="L41" s="39"/>
      <c r="M41" s="39"/>
      <c r="N41" s="39"/>
      <c r="O41" s="39"/>
      <c r="P41" s="39"/>
      <c r="Q41" s="39"/>
      <c r="R41" s="39"/>
      <c r="S41" s="72"/>
    </row>
    <row r="42" spans="1:19" x14ac:dyDescent="0.25">
      <c r="A42" s="53"/>
      <c r="B42" s="54"/>
      <c r="C42" s="48" t="s">
        <v>9</v>
      </c>
      <c r="D42" s="54"/>
      <c r="E42" s="48" t="s">
        <v>9</v>
      </c>
      <c r="F42" s="54"/>
      <c r="G42" s="48" t="s">
        <v>9</v>
      </c>
      <c r="H42" s="54"/>
      <c r="I42" s="48" t="s">
        <v>9</v>
      </c>
      <c r="J42" s="73"/>
      <c r="K42" s="48"/>
      <c r="L42" s="39"/>
      <c r="M42" s="39"/>
      <c r="N42" s="39"/>
      <c r="O42" s="39"/>
      <c r="P42" s="39"/>
      <c r="Q42" s="39"/>
      <c r="R42" s="39"/>
      <c r="S42" s="72"/>
    </row>
    <row r="43" spans="1:19" x14ac:dyDescent="0.25">
      <c r="A43" s="48"/>
      <c r="B43" s="54"/>
      <c r="C43" s="42" t="s">
        <v>9</v>
      </c>
      <c r="D43" s="54"/>
      <c r="E43" s="56" t="s">
        <v>9</v>
      </c>
      <c r="F43" s="54"/>
      <c r="G43" s="56" t="s">
        <v>9</v>
      </c>
      <c r="H43" s="54"/>
      <c r="I43" s="56" t="s">
        <v>9</v>
      </c>
      <c r="J43" s="73"/>
      <c r="K43" s="48"/>
      <c r="L43" s="39"/>
      <c r="M43" s="39"/>
      <c r="N43" s="39"/>
      <c r="O43" s="39"/>
      <c r="P43" s="39"/>
      <c r="Q43" s="39"/>
      <c r="R43" s="39"/>
      <c r="S43" s="72"/>
    </row>
    <row r="44" spans="1:19" ht="15.75" thickBot="1" x14ac:dyDescent="0.3">
      <c r="A44" s="37"/>
      <c r="B44" s="38"/>
      <c r="C44" s="38"/>
      <c r="D44" s="38"/>
      <c r="E44" s="94"/>
      <c r="F44" s="38"/>
      <c r="G44" s="38"/>
      <c r="H44" s="38"/>
      <c r="I44" s="38"/>
      <c r="J44" s="90"/>
      <c r="K44" s="59"/>
      <c r="L44" s="59"/>
      <c r="M44" s="59"/>
      <c r="N44" s="59"/>
      <c r="O44" s="59"/>
      <c r="P44" s="59"/>
      <c r="Q44" s="59"/>
      <c r="R44" s="59"/>
      <c r="S44" s="80"/>
    </row>
    <row r="45" spans="1:19" x14ac:dyDescent="0.25">
      <c r="A45" s="76"/>
      <c r="B45" s="87"/>
      <c r="C45" s="88"/>
      <c r="D45" s="87"/>
      <c r="E45" s="81"/>
      <c r="F45" s="89"/>
      <c r="G45" s="82"/>
      <c r="H45" s="89"/>
      <c r="I45" s="82"/>
      <c r="J45" s="78"/>
      <c r="K45" s="77"/>
      <c r="L45" s="78"/>
      <c r="M45" s="77"/>
      <c r="N45" s="79"/>
      <c r="O45" s="79"/>
      <c r="P45" s="79"/>
      <c r="Q45" s="79"/>
      <c r="R45" s="79"/>
      <c r="S45" s="79"/>
    </row>
    <row r="46" spans="1:19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8"/>
      <c r="K46" s="77"/>
      <c r="L46" s="78"/>
      <c r="M46" s="77"/>
      <c r="N46" s="79"/>
      <c r="O46" s="79"/>
      <c r="P46" s="79"/>
      <c r="Q46" s="79"/>
      <c r="R46" s="79"/>
      <c r="S46" s="79"/>
    </row>
    <row r="47" spans="1:19" x14ac:dyDescent="0.25">
      <c r="A47" s="83"/>
      <c r="B47" s="83"/>
      <c r="C47" s="79"/>
      <c r="D47" s="79"/>
      <c r="E47" s="79"/>
      <c r="F47" s="79"/>
      <c r="G47" s="79"/>
      <c r="H47" s="79"/>
      <c r="I47" s="79"/>
      <c r="J47" s="78"/>
      <c r="K47" s="77"/>
      <c r="L47" s="78"/>
      <c r="M47" s="77"/>
      <c r="N47" s="79"/>
      <c r="O47" s="79"/>
      <c r="P47" s="79"/>
      <c r="Q47" s="79"/>
      <c r="R47" s="79"/>
      <c r="S47" s="79"/>
    </row>
    <row r="48" spans="1:19" x14ac:dyDescent="0.25">
      <c r="A48" s="77"/>
      <c r="B48" s="78"/>
      <c r="C48" s="77"/>
      <c r="D48" s="78"/>
      <c r="E48" s="77"/>
      <c r="F48" s="78"/>
      <c r="G48" s="77"/>
      <c r="H48" s="78"/>
      <c r="I48" s="77"/>
      <c r="J48" s="78"/>
      <c r="K48" s="77"/>
      <c r="L48" s="78"/>
      <c r="M48" s="77"/>
      <c r="N48" s="79"/>
      <c r="O48" s="79"/>
      <c r="P48" s="79"/>
      <c r="Q48" s="79"/>
      <c r="R48" s="79"/>
      <c r="S48" s="79"/>
    </row>
    <row r="49" spans="1:19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8"/>
      <c r="K49" s="77"/>
      <c r="L49" s="78"/>
      <c r="M49" s="77"/>
      <c r="N49" s="79"/>
      <c r="O49" s="79"/>
      <c r="P49" s="79"/>
      <c r="Q49" s="79"/>
      <c r="R49" s="79"/>
      <c r="S49" s="79"/>
    </row>
    <row r="50" spans="1:19" x14ac:dyDescent="0.25">
      <c r="A50" s="77"/>
      <c r="B50" s="78"/>
      <c r="C50" s="77"/>
      <c r="D50" s="78"/>
      <c r="E50" s="77"/>
      <c r="F50" s="78"/>
      <c r="G50" s="77"/>
      <c r="H50" s="78"/>
      <c r="I50" s="77"/>
      <c r="J50" s="78"/>
      <c r="K50" s="77"/>
      <c r="L50" s="78"/>
      <c r="M50" s="77"/>
      <c r="N50" s="79"/>
      <c r="O50" s="79"/>
      <c r="P50" s="79"/>
      <c r="Q50" s="79"/>
      <c r="R50" s="79"/>
      <c r="S50" s="79"/>
    </row>
    <row r="51" spans="1:19" x14ac:dyDescent="0.25">
      <c r="A51" s="77"/>
      <c r="B51" s="78"/>
      <c r="C51" s="77"/>
      <c r="D51" s="78"/>
      <c r="E51" s="77"/>
      <c r="F51" s="78"/>
      <c r="G51" s="77"/>
      <c r="H51" s="78"/>
      <c r="I51" s="77"/>
      <c r="J51" s="78"/>
      <c r="K51" s="77"/>
      <c r="L51" s="78"/>
      <c r="M51" s="77"/>
      <c r="N51" s="79"/>
      <c r="O51" s="79"/>
      <c r="P51" s="79"/>
      <c r="Q51" s="79"/>
      <c r="R51" s="79"/>
      <c r="S51" s="79"/>
    </row>
    <row r="52" spans="1:19" x14ac:dyDescent="0.25">
      <c r="A52" s="77"/>
      <c r="B52" s="78"/>
      <c r="C52" s="77"/>
      <c r="D52" s="78"/>
      <c r="E52" s="77"/>
      <c r="F52" s="78"/>
      <c r="G52" s="77"/>
      <c r="H52" s="78"/>
      <c r="I52" s="77"/>
      <c r="J52" s="78"/>
      <c r="K52" s="77"/>
      <c r="L52" s="78"/>
      <c r="M52" s="77"/>
      <c r="N52" s="79"/>
      <c r="O52" s="79"/>
      <c r="P52" s="79"/>
      <c r="Q52" s="79"/>
      <c r="R52" s="79"/>
      <c r="S52" s="79"/>
    </row>
    <row r="53" spans="1:19" x14ac:dyDescent="0.25">
      <c r="A53" s="77"/>
      <c r="B53" s="78"/>
      <c r="C53" s="77"/>
      <c r="D53" s="78"/>
      <c r="E53" s="77"/>
      <c r="F53" s="78"/>
      <c r="G53" s="77"/>
      <c r="H53" s="78"/>
      <c r="I53" s="77"/>
      <c r="J53" s="78"/>
      <c r="K53" s="77"/>
      <c r="L53" s="78"/>
      <c r="M53" s="77"/>
      <c r="N53" s="79"/>
      <c r="O53" s="79"/>
      <c r="P53" s="79"/>
      <c r="Q53" s="79"/>
      <c r="R53" s="79"/>
      <c r="S53" s="79"/>
    </row>
    <row r="54" spans="1:19" x14ac:dyDescent="0.25">
      <c r="A54" s="77"/>
      <c r="B54" s="78"/>
      <c r="C54" s="77"/>
      <c r="D54" s="78"/>
      <c r="E54" s="77"/>
      <c r="F54" s="78"/>
      <c r="G54" s="77"/>
      <c r="H54" s="78"/>
      <c r="I54" s="77"/>
      <c r="J54" s="78"/>
      <c r="K54" s="77"/>
      <c r="L54" s="78"/>
      <c r="M54" s="77"/>
      <c r="N54" s="79"/>
      <c r="O54" s="79"/>
      <c r="P54" s="79"/>
      <c r="Q54" s="79"/>
      <c r="R54" s="79"/>
      <c r="S54" s="79"/>
    </row>
    <row r="55" spans="1:19" x14ac:dyDescent="0.25">
      <c r="A55" s="77"/>
      <c r="B55" s="78"/>
      <c r="C55" s="77"/>
      <c r="D55" s="78"/>
      <c r="E55" s="77"/>
      <c r="F55" s="78"/>
      <c r="G55" s="77"/>
      <c r="H55" s="78"/>
      <c r="I55" s="77"/>
      <c r="J55" s="78"/>
      <c r="K55" s="77"/>
      <c r="L55" s="78"/>
      <c r="M55" s="77"/>
      <c r="N55" s="79"/>
      <c r="O55" s="79"/>
      <c r="P55" s="79"/>
      <c r="Q55" s="79"/>
      <c r="R55" s="79"/>
      <c r="S55" s="79"/>
    </row>
    <row r="56" spans="1:19" x14ac:dyDescent="0.25">
      <c r="A56" s="77"/>
      <c r="B56" s="78"/>
      <c r="C56" s="77"/>
      <c r="D56" s="78"/>
      <c r="E56" s="77"/>
      <c r="F56" s="78"/>
      <c r="G56" s="77"/>
      <c r="H56" s="78"/>
      <c r="I56" s="77"/>
      <c r="J56" s="78"/>
      <c r="K56" s="77"/>
      <c r="L56" s="78"/>
      <c r="M56" s="77"/>
      <c r="N56" s="79"/>
      <c r="O56" s="79"/>
      <c r="P56" s="79"/>
      <c r="Q56" s="79"/>
      <c r="R56" s="79"/>
      <c r="S56" s="79"/>
    </row>
    <row r="57" spans="1:19" x14ac:dyDescent="0.25">
      <c r="A57" s="77"/>
      <c r="B57" s="78"/>
      <c r="C57" s="77"/>
      <c r="D57" s="78"/>
      <c r="E57" s="77"/>
      <c r="F57" s="78"/>
      <c r="G57" s="77"/>
      <c r="H57" s="78"/>
      <c r="I57" s="77"/>
      <c r="J57" s="78"/>
      <c r="K57" s="77"/>
      <c r="L57" s="78"/>
      <c r="M57" s="77"/>
      <c r="N57" s="79"/>
      <c r="O57" s="79"/>
      <c r="P57" s="79"/>
      <c r="Q57" s="79"/>
      <c r="R57" s="79"/>
      <c r="S57" s="79"/>
    </row>
    <row r="58" spans="1:19" x14ac:dyDescent="0.25">
      <c r="A58" s="77"/>
      <c r="B58" s="78"/>
      <c r="C58" s="77"/>
      <c r="D58" s="78"/>
      <c r="E58" s="77"/>
      <c r="F58" s="79"/>
      <c r="G58" s="77"/>
      <c r="H58" s="79"/>
      <c r="I58" s="77"/>
      <c r="J58" s="78"/>
      <c r="K58" s="77"/>
      <c r="L58" s="78"/>
      <c r="M58" s="77"/>
      <c r="N58" s="79"/>
      <c r="O58" s="79"/>
      <c r="P58" s="79"/>
      <c r="Q58" s="79"/>
      <c r="R58" s="79"/>
      <c r="S58" s="79"/>
    </row>
    <row r="59" spans="1:19" x14ac:dyDescent="0.25">
      <c r="A59" s="77"/>
      <c r="B59" s="78"/>
      <c r="C59" s="77"/>
      <c r="D59" s="78"/>
      <c r="E59" s="77"/>
      <c r="F59" s="79"/>
      <c r="G59" s="77"/>
      <c r="H59" s="79"/>
      <c r="I59" s="77"/>
      <c r="J59" s="78"/>
    </row>
    <row r="60" spans="1:19" x14ac:dyDescent="0.25">
      <c r="A60" s="77"/>
      <c r="B60" s="78"/>
      <c r="C60" s="77"/>
      <c r="D60" s="78"/>
      <c r="E60" s="77"/>
      <c r="F60" s="79"/>
      <c r="G60" s="77"/>
      <c r="H60" s="79"/>
      <c r="I60" s="77"/>
      <c r="J60" s="78"/>
    </row>
    <row r="61" spans="1:19" x14ac:dyDescent="0.25">
      <c r="A61" s="77"/>
      <c r="B61" s="78"/>
      <c r="C61" s="77"/>
      <c r="D61" s="78"/>
      <c r="E61" s="77"/>
      <c r="F61" s="79"/>
      <c r="G61" s="77"/>
      <c r="H61" s="79"/>
      <c r="I61" s="77"/>
      <c r="J61" s="78"/>
    </row>
    <row r="62" spans="1:19" x14ac:dyDescent="0.25">
      <c r="A62" s="77"/>
      <c r="B62" s="78"/>
      <c r="C62" s="77"/>
      <c r="D62" s="78"/>
      <c r="E62" s="77"/>
      <c r="F62" s="78"/>
      <c r="G62" s="77"/>
      <c r="H62" s="78"/>
      <c r="I62" s="77"/>
      <c r="J62" s="78"/>
    </row>
    <row r="63" spans="1:19" s="4" customFormat="1" ht="11.25" x14ac:dyDescent="0.2">
      <c r="A63" s="77"/>
      <c r="B63" s="78"/>
      <c r="C63" s="77"/>
      <c r="D63" s="78"/>
      <c r="E63" s="77"/>
      <c r="F63" s="79"/>
      <c r="G63" s="77"/>
      <c r="H63" s="79"/>
      <c r="I63" s="77"/>
      <c r="J63" s="78"/>
      <c r="L63" s="5"/>
      <c r="N63" s="7"/>
      <c r="O63" s="7"/>
      <c r="P63" s="7"/>
      <c r="Q63" s="7"/>
      <c r="R63" s="7"/>
      <c r="S63" s="7"/>
    </row>
    <row r="64" spans="1:19" s="4" customFormat="1" ht="11.25" x14ac:dyDescent="0.2">
      <c r="A64" s="84"/>
      <c r="B64" s="78"/>
      <c r="C64" s="77"/>
      <c r="D64" s="78"/>
      <c r="E64" s="77"/>
      <c r="F64" s="77"/>
      <c r="G64" s="77"/>
      <c r="H64" s="77"/>
      <c r="I64" s="77"/>
      <c r="J64" s="5"/>
      <c r="L64" s="5"/>
      <c r="N64" s="7"/>
      <c r="O64" s="7"/>
      <c r="P64" s="7"/>
      <c r="Q64" s="7"/>
      <c r="R64" s="7"/>
      <c r="S64" s="7"/>
    </row>
    <row r="65" spans="1:19" s="4" customFormat="1" ht="11.25" x14ac:dyDescent="0.2">
      <c r="A65" s="79"/>
      <c r="B65" s="78"/>
      <c r="C65" s="77"/>
      <c r="D65" s="78"/>
      <c r="E65" s="77"/>
      <c r="F65" s="77"/>
      <c r="G65" s="77"/>
      <c r="H65" s="77"/>
      <c r="I65" s="77"/>
      <c r="J65" s="5"/>
      <c r="L65" s="5"/>
      <c r="N65" s="7"/>
      <c r="O65" s="7"/>
      <c r="P65" s="7"/>
      <c r="Q65" s="7"/>
      <c r="R65" s="7"/>
      <c r="S65" s="7"/>
    </row>
    <row r="66" spans="1:19" s="4" customFormat="1" ht="11.25" x14ac:dyDescent="0.2">
      <c r="A66" s="77"/>
      <c r="B66" s="78"/>
      <c r="C66" s="77"/>
      <c r="D66" s="78"/>
      <c r="E66" s="77"/>
      <c r="F66" s="79"/>
      <c r="G66" s="77"/>
      <c r="H66" s="79"/>
      <c r="I66" s="77"/>
      <c r="J66" s="5"/>
      <c r="L66" s="5"/>
      <c r="N66" s="7"/>
      <c r="O66" s="7"/>
      <c r="P66" s="7"/>
      <c r="Q66" s="7"/>
      <c r="R66" s="7"/>
      <c r="S66" s="7"/>
    </row>
    <row r="67" spans="1:19" s="4" customFormat="1" ht="11.25" x14ac:dyDescent="0.2">
      <c r="A67" s="77"/>
      <c r="B67" s="78"/>
      <c r="C67" s="77"/>
      <c r="D67" s="78"/>
      <c r="E67" s="77"/>
      <c r="F67" s="79"/>
      <c r="G67" s="77"/>
      <c r="H67" s="79"/>
      <c r="I67" s="77"/>
      <c r="J67" s="5"/>
      <c r="L67" s="5"/>
      <c r="N67" s="7"/>
      <c r="O67" s="7"/>
      <c r="P67" s="7"/>
      <c r="Q67" s="7"/>
      <c r="R67" s="7"/>
      <c r="S67" s="7"/>
    </row>
  </sheetData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7"/>
  <sheetViews>
    <sheetView view="pageBreakPreview" zoomScale="73" zoomScaleNormal="75" zoomScaleSheetLayoutView="73" workbookViewId="0">
      <selection activeCell="A2" sqref="A2"/>
    </sheetView>
  </sheetViews>
  <sheetFormatPr defaultColWidth="8.85546875" defaultRowHeight="15" x14ac:dyDescent="0.25"/>
  <cols>
    <col min="1" max="1" width="15.28515625" style="4" customWidth="1"/>
    <col min="2" max="2" width="6.7109375" style="5" customWidth="1"/>
    <col min="3" max="3" width="6.7109375" style="4" customWidth="1"/>
    <col min="4" max="4" width="6.7109375" style="5" customWidth="1"/>
    <col min="5" max="5" width="6.7109375" style="4" customWidth="1"/>
    <col min="6" max="6" width="6.7109375" style="7" customWidth="1"/>
    <col min="7" max="7" width="6.7109375" style="4" customWidth="1"/>
    <col min="8" max="8" width="6.7109375" style="7" customWidth="1"/>
    <col min="9" max="9" width="6.7109375" style="4" customWidth="1"/>
    <col min="10" max="10" width="2.42578125" style="5" customWidth="1"/>
    <col min="11" max="11" width="16.42578125" style="4" customWidth="1"/>
    <col min="12" max="12" width="7.28515625" style="5" customWidth="1"/>
    <col min="13" max="13" width="6.7109375" style="4" customWidth="1"/>
    <col min="14" max="14" width="7.28515625" style="7" customWidth="1"/>
    <col min="15" max="15" width="6.7109375" style="7" customWidth="1"/>
    <col min="16" max="16" width="7.28515625" style="7" customWidth="1"/>
    <col min="17" max="17" width="6.7109375" style="7" customWidth="1"/>
    <col min="18" max="18" width="7.28515625" style="7" customWidth="1"/>
    <col min="19" max="19" width="6.7109375" style="7" customWidth="1"/>
    <col min="251" max="251" width="1.140625" customWidth="1"/>
    <col min="252" max="252" width="16.7109375" customWidth="1"/>
    <col min="253" max="256" width="6.7109375" customWidth="1"/>
    <col min="257" max="260" width="0" hidden="1" customWidth="1"/>
    <col min="261" max="262" width="6.7109375" customWidth="1"/>
    <col min="263" max="263" width="1.28515625" customWidth="1"/>
    <col min="264" max="264" width="16.7109375" customWidth="1"/>
    <col min="265" max="265" width="7.28515625" customWidth="1"/>
    <col min="266" max="266" width="6.7109375" customWidth="1"/>
    <col min="267" max="271" width="0" hidden="1" customWidth="1"/>
    <col min="272" max="272" width="7.28515625" customWidth="1"/>
    <col min="273" max="273" width="6.7109375" customWidth="1"/>
    <col min="274" max="274" width="7.28515625" customWidth="1"/>
    <col min="275" max="275" width="6.7109375" customWidth="1"/>
    <col min="507" max="507" width="1.140625" customWidth="1"/>
    <col min="508" max="508" width="16.7109375" customWidth="1"/>
    <col min="509" max="512" width="6.7109375" customWidth="1"/>
    <col min="513" max="516" width="0" hidden="1" customWidth="1"/>
    <col min="517" max="518" width="6.7109375" customWidth="1"/>
    <col min="519" max="519" width="1.28515625" customWidth="1"/>
    <col min="520" max="520" width="16.7109375" customWidth="1"/>
    <col min="521" max="521" width="7.28515625" customWidth="1"/>
    <col min="522" max="522" width="6.7109375" customWidth="1"/>
    <col min="523" max="527" width="0" hidden="1" customWidth="1"/>
    <col min="528" max="528" width="7.28515625" customWidth="1"/>
    <col min="529" max="529" width="6.7109375" customWidth="1"/>
    <col min="530" max="530" width="7.28515625" customWidth="1"/>
    <col min="531" max="531" width="6.7109375" customWidth="1"/>
    <col min="763" max="763" width="1.140625" customWidth="1"/>
    <col min="764" max="764" width="16.7109375" customWidth="1"/>
    <col min="765" max="768" width="6.7109375" customWidth="1"/>
    <col min="769" max="772" width="0" hidden="1" customWidth="1"/>
    <col min="773" max="774" width="6.7109375" customWidth="1"/>
    <col min="775" max="775" width="1.28515625" customWidth="1"/>
    <col min="776" max="776" width="16.7109375" customWidth="1"/>
    <col min="777" max="777" width="7.28515625" customWidth="1"/>
    <col min="778" max="778" width="6.7109375" customWidth="1"/>
    <col min="779" max="783" width="0" hidden="1" customWidth="1"/>
    <col min="784" max="784" width="7.28515625" customWidth="1"/>
    <col min="785" max="785" width="6.7109375" customWidth="1"/>
    <col min="786" max="786" width="7.28515625" customWidth="1"/>
    <col min="787" max="787" width="6.7109375" customWidth="1"/>
    <col min="1019" max="1019" width="1.140625" customWidth="1"/>
    <col min="1020" max="1020" width="16.7109375" customWidth="1"/>
    <col min="1021" max="1024" width="6.7109375" customWidth="1"/>
    <col min="1025" max="1028" width="0" hidden="1" customWidth="1"/>
    <col min="1029" max="1030" width="6.7109375" customWidth="1"/>
    <col min="1031" max="1031" width="1.28515625" customWidth="1"/>
    <col min="1032" max="1032" width="16.7109375" customWidth="1"/>
    <col min="1033" max="1033" width="7.28515625" customWidth="1"/>
    <col min="1034" max="1034" width="6.7109375" customWidth="1"/>
    <col min="1035" max="1039" width="0" hidden="1" customWidth="1"/>
    <col min="1040" max="1040" width="7.28515625" customWidth="1"/>
    <col min="1041" max="1041" width="6.7109375" customWidth="1"/>
    <col min="1042" max="1042" width="7.28515625" customWidth="1"/>
    <col min="1043" max="1043" width="6.7109375" customWidth="1"/>
    <col min="1275" max="1275" width="1.140625" customWidth="1"/>
    <col min="1276" max="1276" width="16.7109375" customWidth="1"/>
    <col min="1277" max="1280" width="6.7109375" customWidth="1"/>
    <col min="1281" max="1284" width="0" hidden="1" customWidth="1"/>
    <col min="1285" max="1286" width="6.7109375" customWidth="1"/>
    <col min="1287" max="1287" width="1.28515625" customWidth="1"/>
    <col min="1288" max="1288" width="16.7109375" customWidth="1"/>
    <col min="1289" max="1289" width="7.28515625" customWidth="1"/>
    <col min="1290" max="1290" width="6.7109375" customWidth="1"/>
    <col min="1291" max="1295" width="0" hidden="1" customWidth="1"/>
    <col min="1296" max="1296" width="7.28515625" customWidth="1"/>
    <col min="1297" max="1297" width="6.7109375" customWidth="1"/>
    <col min="1298" max="1298" width="7.28515625" customWidth="1"/>
    <col min="1299" max="1299" width="6.7109375" customWidth="1"/>
    <col min="1531" max="1531" width="1.140625" customWidth="1"/>
    <col min="1532" max="1532" width="16.7109375" customWidth="1"/>
    <col min="1533" max="1536" width="6.7109375" customWidth="1"/>
    <col min="1537" max="1540" width="0" hidden="1" customWidth="1"/>
    <col min="1541" max="1542" width="6.7109375" customWidth="1"/>
    <col min="1543" max="1543" width="1.28515625" customWidth="1"/>
    <col min="1544" max="1544" width="16.7109375" customWidth="1"/>
    <col min="1545" max="1545" width="7.28515625" customWidth="1"/>
    <col min="1546" max="1546" width="6.7109375" customWidth="1"/>
    <col min="1547" max="1551" width="0" hidden="1" customWidth="1"/>
    <col min="1552" max="1552" width="7.28515625" customWidth="1"/>
    <col min="1553" max="1553" width="6.7109375" customWidth="1"/>
    <col min="1554" max="1554" width="7.28515625" customWidth="1"/>
    <col min="1555" max="1555" width="6.7109375" customWidth="1"/>
    <col min="1787" max="1787" width="1.140625" customWidth="1"/>
    <col min="1788" max="1788" width="16.7109375" customWidth="1"/>
    <col min="1789" max="1792" width="6.7109375" customWidth="1"/>
    <col min="1793" max="1796" width="0" hidden="1" customWidth="1"/>
    <col min="1797" max="1798" width="6.7109375" customWidth="1"/>
    <col min="1799" max="1799" width="1.28515625" customWidth="1"/>
    <col min="1800" max="1800" width="16.7109375" customWidth="1"/>
    <col min="1801" max="1801" width="7.28515625" customWidth="1"/>
    <col min="1802" max="1802" width="6.7109375" customWidth="1"/>
    <col min="1803" max="1807" width="0" hidden="1" customWidth="1"/>
    <col min="1808" max="1808" width="7.28515625" customWidth="1"/>
    <col min="1809" max="1809" width="6.7109375" customWidth="1"/>
    <col min="1810" max="1810" width="7.28515625" customWidth="1"/>
    <col min="1811" max="1811" width="6.7109375" customWidth="1"/>
    <col min="2043" max="2043" width="1.140625" customWidth="1"/>
    <col min="2044" max="2044" width="16.7109375" customWidth="1"/>
    <col min="2045" max="2048" width="6.7109375" customWidth="1"/>
    <col min="2049" max="2052" width="0" hidden="1" customWidth="1"/>
    <col min="2053" max="2054" width="6.7109375" customWidth="1"/>
    <col min="2055" max="2055" width="1.28515625" customWidth="1"/>
    <col min="2056" max="2056" width="16.7109375" customWidth="1"/>
    <col min="2057" max="2057" width="7.28515625" customWidth="1"/>
    <col min="2058" max="2058" width="6.7109375" customWidth="1"/>
    <col min="2059" max="2063" width="0" hidden="1" customWidth="1"/>
    <col min="2064" max="2064" width="7.28515625" customWidth="1"/>
    <col min="2065" max="2065" width="6.7109375" customWidth="1"/>
    <col min="2066" max="2066" width="7.28515625" customWidth="1"/>
    <col min="2067" max="2067" width="6.7109375" customWidth="1"/>
    <col min="2299" max="2299" width="1.140625" customWidth="1"/>
    <col min="2300" max="2300" width="16.7109375" customWidth="1"/>
    <col min="2301" max="2304" width="6.7109375" customWidth="1"/>
    <col min="2305" max="2308" width="0" hidden="1" customWidth="1"/>
    <col min="2309" max="2310" width="6.7109375" customWidth="1"/>
    <col min="2311" max="2311" width="1.28515625" customWidth="1"/>
    <col min="2312" max="2312" width="16.7109375" customWidth="1"/>
    <col min="2313" max="2313" width="7.28515625" customWidth="1"/>
    <col min="2314" max="2314" width="6.7109375" customWidth="1"/>
    <col min="2315" max="2319" width="0" hidden="1" customWidth="1"/>
    <col min="2320" max="2320" width="7.28515625" customWidth="1"/>
    <col min="2321" max="2321" width="6.7109375" customWidth="1"/>
    <col min="2322" max="2322" width="7.28515625" customWidth="1"/>
    <col min="2323" max="2323" width="6.7109375" customWidth="1"/>
    <col min="2555" max="2555" width="1.140625" customWidth="1"/>
    <col min="2556" max="2556" width="16.7109375" customWidth="1"/>
    <col min="2557" max="2560" width="6.7109375" customWidth="1"/>
    <col min="2561" max="2564" width="0" hidden="1" customWidth="1"/>
    <col min="2565" max="2566" width="6.7109375" customWidth="1"/>
    <col min="2567" max="2567" width="1.28515625" customWidth="1"/>
    <col min="2568" max="2568" width="16.7109375" customWidth="1"/>
    <col min="2569" max="2569" width="7.28515625" customWidth="1"/>
    <col min="2570" max="2570" width="6.7109375" customWidth="1"/>
    <col min="2571" max="2575" width="0" hidden="1" customWidth="1"/>
    <col min="2576" max="2576" width="7.28515625" customWidth="1"/>
    <col min="2577" max="2577" width="6.7109375" customWidth="1"/>
    <col min="2578" max="2578" width="7.28515625" customWidth="1"/>
    <col min="2579" max="2579" width="6.7109375" customWidth="1"/>
    <col min="2811" max="2811" width="1.140625" customWidth="1"/>
    <col min="2812" max="2812" width="16.7109375" customWidth="1"/>
    <col min="2813" max="2816" width="6.7109375" customWidth="1"/>
    <col min="2817" max="2820" width="0" hidden="1" customWidth="1"/>
    <col min="2821" max="2822" width="6.7109375" customWidth="1"/>
    <col min="2823" max="2823" width="1.28515625" customWidth="1"/>
    <col min="2824" max="2824" width="16.7109375" customWidth="1"/>
    <col min="2825" max="2825" width="7.28515625" customWidth="1"/>
    <col min="2826" max="2826" width="6.7109375" customWidth="1"/>
    <col min="2827" max="2831" width="0" hidden="1" customWidth="1"/>
    <col min="2832" max="2832" width="7.28515625" customWidth="1"/>
    <col min="2833" max="2833" width="6.7109375" customWidth="1"/>
    <col min="2834" max="2834" width="7.28515625" customWidth="1"/>
    <col min="2835" max="2835" width="6.7109375" customWidth="1"/>
    <col min="3067" max="3067" width="1.140625" customWidth="1"/>
    <col min="3068" max="3068" width="16.7109375" customWidth="1"/>
    <col min="3069" max="3072" width="6.7109375" customWidth="1"/>
    <col min="3073" max="3076" width="0" hidden="1" customWidth="1"/>
    <col min="3077" max="3078" width="6.7109375" customWidth="1"/>
    <col min="3079" max="3079" width="1.28515625" customWidth="1"/>
    <col min="3080" max="3080" width="16.7109375" customWidth="1"/>
    <col min="3081" max="3081" width="7.28515625" customWidth="1"/>
    <col min="3082" max="3082" width="6.7109375" customWidth="1"/>
    <col min="3083" max="3087" width="0" hidden="1" customWidth="1"/>
    <col min="3088" max="3088" width="7.28515625" customWidth="1"/>
    <col min="3089" max="3089" width="6.7109375" customWidth="1"/>
    <col min="3090" max="3090" width="7.28515625" customWidth="1"/>
    <col min="3091" max="3091" width="6.7109375" customWidth="1"/>
    <col min="3323" max="3323" width="1.140625" customWidth="1"/>
    <col min="3324" max="3324" width="16.7109375" customWidth="1"/>
    <col min="3325" max="3328" width="6.7109375" customWidth="1"/>
    <col min="3329" max="3332" width="0" hidden="1" customWidth="1"/>
    <col min="3333" max="3334" width="6.7109375" customWidth="1"/>
    <col min="3335" max="3335" width="1.28515625" customWidth="1"/>
    <col min="3336" max="3336" width="16.7109375" customWidth="1"/>
    <col min="3337" max="3337" width="7.28515625" customWidth="1"/>
    <col min="3338" max="3338" width="6.7109375" customWidth="1"/>
    <col min="3339" max="3343" width="0" hidden="1" customWidth="1"/>
    <col min="3344" max="3344" width="7.28515625" customWidth="1"/>
    <col min="3345" max="3345" width="6.7109375" customWidth="1"/>
    <col min="3346" max="3346" width="7.28515625" customWidth="1"/>
    <col min="3347" max="3347" width="6.7109375" customWidth="1"/>
    <col min="3579" max="3579" width="1.140625" customWidth="1"/>
    <col min="3580" max="3580" width="16.7109375" customWidth="1"/>
    <col min="3581" max="3584" width="6.7109375" customWidth="1"/>
    <col min="3585" max="3588" width="0" hidden="1" customWidth="1"/>
    <col min="3589" max="3590" width="6.7109375" customWidth="1"/>
    <col min="3591" max="3591" width="1.28515625" customWidth="1"/>
    <col min="3592" max="3592" width="16.7109375" customWidth="1"/>
    <col min="3593" max="3593" width="7.28515625" customWidth="1"/>
    <col min="3594" max="3594" width="6.7109375" customWidth="1"/>
    <col min="3595" max="3599" width="0" hidden="1" customWidth="1"/>
    <col min="3600" max="3600" width="7.28515625" customWidth="1"/>
    <col min="3601" max="3601" width="6.7109375" customWidth="1"/>
    <col min="3602" max="3602" width="7.28515625" customWidth="1"/>
    <col min="3603" max="3603" width="6.7109375" customWidth="1"/>
    <col min="3835" max="3835" width="1.140625" customWidth="1"/>
    <col min="3836" max="3836" width="16.7109375" customWidth="1"/>
    <col min="3837" max="3840" width="6.7109375" customWidth="1"/>
    <col min="3841" max="3844" width="0" hidden="1" customWidth="1"/>
    <col min="3845" max="3846" width="6.7109375" customWidth="1"/>
    <col min="3847" max="3847" width="1.28515625" customWidth="1"/>
    <col min="3848" max="3848" width="16.7109375" customWidth="1"/>
    <col min="3849" max="3849" width="7.28515625" customWidth="1"/>
    <col min="3850" max="3850" width="6.7109375" customWidth="1"/>
    <col min="3851" max="3855" width="0" hidden="1" customWidth="1"/>
    <col min="3856" max="3856" width="7.28515625" customWidth="1"/>
    <col min="3857" max="3857" width="6.7109375" customWidth="1"/>
    <col min="3858" max="3858" width="7.28515625" customWidth="1"/>
    <col min="3859" max="3859" width="6.7109375" customWidth="1"/>
    <col min="4091" max="4091" width="1.140625" customWidth="1"/>
    <col min="4092" max="4092" width="16.7109375" customWidth="1"/>
    <col min="4093" max="4096" width="6.7109375" customWidth="1"/>
    <col min="4097" max="4100" width="0" hidden="1" customWidth="1"/>
    <col min="4101" max="4102" width="6.7109375" customWidth="1"/>
    <col min="4103" max="4103" width="1.28515625" customWidth="1"/>
    <col min="4104" max="4104" width="16.7109375" customWidth="1"/>
    <col min="4105" max="4105" width="7.28515625" customWidth="1"/>
    <col min="4106" max="4106" width="6.7109375" customWidth="1"/>
    <col min="4107" max="4111" width="0" hidden="1" customWidth="1"/>
    <col min="4112" max="4112" width="7.28515625" customWidth="1"/>
    <col min="4113" max="4113" width="6.7109375" customWidth="1"/>
    <col min="4114" max="4114" width="7.28515625" customWidth="1"/>
    <col min="4115" max="4115" width="6.7109375" customWidth="1"/>
    <col min="4347" max="4347" width="1.140625" customWidth="1"/>
    <col min="4348" max="4348" width="16.7109375" customWidth="1"/>
    <col min="4349" max="4352" width="6.7109375" customWidth="1"/>
    <col min="4353" max="4356" width="0" hidden="1" customWidth="1"/>
    <col min="4357" max="4358" width="6.7109375" customWidth="1"/>
    <col min="4359" max="4359" width="1.28515625" customWidth="1"/>
    <col min="4360" max="4360" width="16.7109375" customWidth="1"/>
    <col min="4361" max="4361" width="7.28515625" customWidth="1"/>
    <col min="4362" max="4362" width="6.7109375" customWidth="1"/>
    <col min="4363" max="4367" width="0" hidden="1" customWidth="1"/>
    <col min="4368" max="4368" width="7.28515625" customWidth="1"/>
    <col min="4369" max="4369" width="6.7109375" customWidth="1"/>
    <col min="4370" max="4370" width="7.28515625" customWidth="1"/>
    <col min="4371" max="4371" width="6.7109375" customWidth="1"/>
    <col min="4603" max="4603" width="1.140625" customWidth="1"/>
    <col min="4604" max="4604" width="16.7109375" customWidth="1"/>
    <col min="4605" max="4608" width="6.7109375" customWidth="1"/>
    <col min="4609" max="4612" width="0" hidden="1" customWidth="1"/>
    <col min="4613" max="4614" width="6.7109375" customWidth="1"/>
    <col min="4615" max="4615" width="1.28515625" customWidth="1"/>
    <col min="4616" max="4616" width="16.7109375" customWidth="1"/>
    <col min="4617" max="4617" width="7.28515625" customWidth="1"/>
    <col min="4618" max="4618" width="6.7109375" customWidth="1"/>
    <col min="4619" max="4623" width="0" hidden="1" customWidth="1"/>
    <col min="4624" max="4624" width="7.28515625" customWidth="1"/>
    <col min="4625" max="4625" width="6.7109375" customWidth="1"/>
    <col min="4626" max="4626" width="7.28515625" customWidth="1"/>
    <col min="4627" max="4627" width="6.7109375" customWidth="1"/>
    <col min="4859" max="4859" width="1.140625" customWidth="1"/>
    <col min="4860" max="4860" width="16.7109375" customWidth="1"/>
    <col min="4861" max="4864" width="6.7109375" customWidth="1"/>
    <col min="4865" max="4868" width="0" hidden="1" customWidth="1"/>
    <col min="4869" max="4870" width="6.7109375" customWidth="1"/>
    <col min="4871" max="4871" width="1.28515625" customWidth="1"/>
    <col min="4872" max="4872" width="16.7109375" customWidth="1"/>
    <col min="4873" max="4873" width="7.28515625" customWidth="1"/>
    <col min="4874" max="4874" width="6.7109375" customWidth="1"/>
    <col min="4875" max="4879" width="0" hidden="1" customWidth="1"/>
    <col min="4880" max="4880" width="7.28515625" customWidth="1"/>
    <col min="4881" max="4881" width="6.7109375" customWidth="1"/>
    <col min="4882" max="4882" width="7.28515625" customWidth="1"/>
    <col min="4883" max="4883" width="6.7109375" customWidth="1"/>
    <col min="5115" max="5115" width="1.140625" customWidth="1"/>
    <col min="5116" max="5116" width="16.7109375" customWidth="1"/>
    <col min="5117" max="5120" width="6.7109375" customWidth="1"/>
    <col min="5121" max="5124" width="0" hidden="1" customWidth="1"/>
    <col min="5125" max="5126" width="6.7109375" customWidth="1"/>
    <col min="5127" max="5127" width="1.28515625" customWidth="1"/>
    <col min="5128" max="5128" width="16.7109375" customWidth="1"/>
    <col min="5129" max="5129" width="7.28515625" customWidth="1"/>
    <col min="5130" max="5130" width="6.7109375" customWidth="1"/>
    <col min="5131" max="5135" width="0" hidden="1" customWidth="1"/>
    <col min="5136" max="5136" width="7.28515625" customWidth="1"/>
    <col min="5137" max="5137" width="6.7109375" customWidth="1"/>
    <col min="5138" max="5138" width="7.28515625" customWidth="1"/>
    <col min="5139" max="5139" width="6.7109375" customWidth="1"/>
    <col min="5371" max="5371" width="1.140625" customWidth="1"/>
    <col min="5372" max="5372" width="16.7109375" customWidth="1"/>
    <col min="5373" max="5376" width="6.7109375" customWidth="1"/>
    <col min="5377" max="5380" width="0" hidden="1" customWidth="1"/>
    <col min="5381" max="5382" width="6.7109375" customWidth="1"/>
    <col min="5383" max="5383" width="1.28515625" customWidth="1"/>
    <col min="5384" max="5384" width="16.7109375" customWidth="1"/>
    <col min="5385" max="5385" width="7.28515625" customWidth="1"/>
    <col min="5386" max="5386" width="6.7109375" customWidth="1"/>
    <col min="5387" max="5391" width="0" hidden="1" customWidth="1"/>
    <col min="5392" max="5392" width="7.28515625" customWidth="1"/>
    <col min="5393" max="5393" width="6.7109375" customWidth="1"/>
    <col min="5394" max="5394" width="7.28515625" customWidth="1"/>
    <col min="5395" max="5395" width="6.7109375" customWidth="1"/>
    <col min="5627" max="5627" width="1.140625" customWidth="1"/>
    <col min="5628" max="5628" width="16.7109375" customWidth="1"/>
    <col min="5629" max="5632" width="6.7109375" customWidth="1"/>
    <col min="5633" max="5636" width="0" hidden="1" customWidth="1"/>
    <col min="5637" max="5638" width="6.7109375" customWidth="1"/>
    <col min="5639" max="5639" width="1.28515625" customWidth="1"/>
    <col min="5640" max="5640" width="16.7109375" customWidth="1"/>
    <col min="5641" max="5641" width="7.28515625" customWidth="1"/>
    <col min="5642" max="5642" width="6.7109375" customWidth="1"/>
    <col min="5643" max="5647" width="0" hidden="1" customWidth="1"/>
    <col min="5648" max="5648" width="7.28515625" customWidth="1"/>
    <col min="5649" max="5649" width="6.7109375" customWidth="1"/>
    <col min="5650" max="5650" width="7.28515625" customWidth="1"/>
    <col min="5651" max="5651" width="6.7109375" customWidth="1"/>
    <col min="5883" max="5883" width="1.140625" customWidth="1"/>
    <col min="5884" max="5884" width="16.7109375" customWidth="1"/>
    <col min="5885" max="5888" width="6.7109375" customWidth="1"/>
    <col min="5889" max="5892" width="0" hidden="1" customWidth="1"/>
    <col min="5893" max="5894" width="6.7109375" customWidth="1"/>
    <col min="5895" max="5895" width="1.28515625" customWidth="1"/>
    <col min="5896" max="5896" width="16.7109375" customWidth="1"/>
    <col min="5897" max="5897" width="7.28515625" customWidth="1"/>
    <col min="5898" max="5898" width="6.7109375" customWidth="1"/>
    <col min="5899" max="5903" width="0" hidden="1" customWidth="1"/>
    <col min="5904" max="5904" width="7.28515625" customWidth="1"/>
    <col min="5905" max="5905" width="6.7109375" customWidth="1"/>
    <col min="5906" max="5906" width="7.28515625" customWidth="1"/>
    <col min="5907" max="5907" width="6.7109375" customWidth="1"/>
    <col min="6139" max="6139" width="1.140625" customWidth="1"/>
    <col min="6140" max="6140" width="16.7109375" customWidth="1"/>
    <col min="6141" max="6144" width="6.7109375" customWidth="1"/>
    <col min="6145" max="6148" width="0" hidden="1" customWidth="1"/>
    <col min="6149" max="6150" width="6.7109375" customWidth="1"/>
    <col min="6151" max="6151" width="1.28515625" customWidth="1"/>
    <col min="6152" max="6152" width="16.7109375" customWidth="1"/>
    <col min="6153" max="6153" width="7.28515625" customWidth="1"/>
    <col min="6154" max="6154" width="6.7109375" customWidth="1"/>
    <col min="6155" max="6159" width="0" hidden="1" customWidth="1"/>
    <col min="6160" max="6160" width="7.28515625" customWidth="1"/>
    <col min="6161" max="6161" width="6.7109375" customWidth="1"/>
    <col min="6162" max="6162" width="7.28515625" customWidth="1"/>
    <col min="6163" max="6163" width="6.7109375" customWidth="1"/>
    <col min="6395" max="6395" width="1.140625" customWidth="1"/>
    <col min="6396" max="6396" width="16.7109375" customWidth="1"/>
    <col min="6397" max="6400" width="6.7109375" customWidth="1"/>
    <col min="6401" max="6404" width="0" hidden="1" customWidth="1"/>
    <col min="6405" max="6406" width="6.7109375" customWidth="1"/>
    <col min="6407" max="6407" width="1.28515625" customWidth="1"/>
    <col min="6408" max="6408" width="16.7109375" customWidth="1"/>
    <col min="6409" max="6409" width="7.28515625" customWidth="1"/>
    <col min="6410" max="6410" width="6.7109375" customWidth="1"/>
    <col min="6411" max="6415" width="0" hidden="1" customWidth="1"/>
    <col min="6416" max="6416" width="7.28515625" customWidth="1"/>
    <col min="6417" max="6417" width="6.7109375" customWidth="1"/>
    <col min="6418" max="6418" width="7.28515625" customWidth="1"/>
    <col min="6419" max="6419" width="6.7109375" customWidth="1"/>
    <col min="6651" max="6651" width="1.140625" customWidth="1"/>
    <col min="6652" max="6652" width="16.7109375" customWidth="1"/>
    <col min="6653" max="6656" width="6.7109375" customWidth="1"/>
    <col min="6657" max="6660" width="0" hidden="1" customWidth="1"/>
    <col min="6661" max="6662" width="6.7109375" customWidth="1"/>
    <col min="6663" max="6663" width="1.28515625" customWidth="1"/>
    <col min="6664" max="6664" width="16.7109375" customWidth="1"/>
    <col min="6665" max="6665" width="7.28515625" customWidth="1"/>
    <col min="6666" max="6666" width="6.7109375" customWidth="1"/>
    <col min="6667" max="6671" width="0" hidden="1" customWidth="1"/>
    <col min="6672" max="6672" width="7.28515625" customWidth="1"/>
    <col min="6673" max="6673" width="6.7109375" customWidth="1"/>
    <col min="6674" max="6674" width="7.28515625" customWidth="1"/>
    <col min="6675" max="6675" width="6.7109375" customWidth="1"/>
    <col min="6907" max="6907" width="1.140625" customWidth="1"/>
    <col min="6908" max="6908" width="16.7109375" customWidth="1"/>
    <col min="6909" max="6912" width="6.7109375" customWidth="1"/>
    <col min="6913" max="6916" width="0" hidden="1" customWidth="1"/>
    <col min="6917" max="6918" width="6.7109375" customWidth="1"/>
    <col min="6919" max="6919" width="1.28515625" customWidth="1"/>
    <col min="6920" max="6920" width="16.7109375" customWidth="1"/>
    <col min="6921" max="6921" width="7.28515625" customWidth="1"/>
    <col min="6922" max="6922" width="6.7109375" customWidth="1"/>
    <col min="6923" max="6927" width="0" hidden="1" customWidth="1"/>
    <col min="6928" max="6928" width="7.28515625" customWidth="1"/>
    <col min="6929" max="6929" width="6.7109375" customWidth="1"/>
    <col min="6930" max="6930" width="7.28515625" customWidth="1"/>
    <col min="6931" max="6931" width="6.7109375" customWidth="1"/>
    <col min="7163" max="7163" width="1.140625" customWidth="1"/>
    <col min="7164" max="7164" width="16.7109375" customWidth="1"/>
    <col min="7165" max="7168" width="6.7109375" customWidth="1"/>
    <col min="7169" max="7172" width="0" hidden="1" customWidth="1"/>
    <col min="7173" max="7174" width="6.7109375" customWidth="1"/>
    <col min="7175" max="7175" width="1.28515625" customWidth="1"/>
    <col min="7176" max="7176" width="16.7109375" customWidth="1"/>
    <col min="7177" max="7177" width="7.28515625" customWidth="1"/>
    <col min="7178" max="7178" width="6.7109375" customWidth="1"/>
    <col min="7179" max="7183" width="0" hidden="1" customWidth="1"/>
    <col min="7184" max="7184" width="7.28515625" customWidth="1"/>
    <col min="7185" max="7185" width="6.7109375" customWidth="1"/>
    <col min="7186" max="7186" width="7.28515625" customWidth="1"/>
    <col min="7187" max="7187" width="6.7109375" customWidth="1"/>
    <col min="7419" max="7419" width="1.140625" customWidth="1"/>
    <col min="7420" max="7420" width="16.7109375" customWidth="1"/>
    <col min="7421" max="7424" width="6.7109375" customWidth="1"/>
    <col min="7425" max="7428" width="0" hidden="1" customWidth="1"/>
    <col min="7429" max="7430" width="6.7109375" customWidth="1"/>
    <col min="7431" max="7431" width="1.28515625" customWidth="1"/>
    <col min="7432" max="7432" width="16.7109375" customWidth="1"/>
    <col min="7433" max="7433" width="7.28515625" customWidth="1"/>
    <col min="7434" max="7434" width="6.7109375" customWidth="1"/>
    <col min="7435" max="7439" width="0" hidden="1" customWidth="1"/>
    <col min="7440" max="7440" width="7.28515625" customWidth="1"/>
    <col min="7441" max="7441" width="6.7109375" customWidth="1"/>
    <col min="7442" max="7442" width="7.28515625" customWidth="1"/>
    <col min="7443" max="7443" width="6.7109375" customWidth="1"/>
    <col min="7675" max="7675" width="1.140625" customWidth="1"/>
    <col min="7676" max="7676" width="16.7109375" customWidth="1"/>
    <col min="7677" max="7680" width="6.7109375" customWidth="1"/>
    <col min="7681" max="7684" width="0" hidden="1" customWidth="1"/>
    <col min="7685" max="7686" width="6.7109375" customWidth="1"/>
    <col min="7687" max="7687" width="1.28515625" customWidth="1"/>
    <col min="7688" max="7688" width="16.7109375" customWidth="1"/>
    <col min="7689" max="7689" width="7.28515625" customWidth="1"/>
    <col min="7690" max="7690" width="6.7109375" customWidth="1"/>
    <col min="7691" max="7695" width="0" hidden="1" customWidth="1"/>
    <col min="7696" max="7696" width="7.28515625" customWidth="1"/>
    <col min="7697" max="7697" width="6.7109375" customWidth="1"/>
    <col min="7698" max="7698" width="7.28515625" customWidth="1"/>
    <col min="7699" max="7699" width="6.7109375" customWidth="1"/>
    <col min="7931" max="7931" width="1.140625" customWidth="1"/>
    <col min="7932" max="7932" width="16.7109375" customWidth="1"/>
    <col min="7933" max="7936" width="6.7109375" customWidth="1"/>
    <col min="7937" max="7940" width="0" hidden="1" customWidth="1"/>
    <col min="7941" max="7942" width="6.7109375" customWidth="1"/>
    <col min="7943" max="7943" width="1.28515625" customWidth="1"/>
    <col min="7944" max="7944" width="16.7109375" customWidth="1"/>
    <col min="7945" max="7945" width="7.28515625" customWidth="1"/>
    <col min="7946" max="7946" width="6.7109375" customWidth="1"/>
    <col min="7947" max="7951" width="0" hidden="1" customWidth="1"/>
    <col min="7952" max="7952" width="7.28515625" customWidth="1"/>
    <col min="7953" max="7953" width="6.7109375" customWidth="1"/>
    <col min="7954" max="7954" width="7.28515625" customWidth="1"/>
    <col min="7955" max="7955" width="6.7109375" customWidth="1"/>
    <col min="8187" max="8187" width="1.140625" customWidth="1"/>
    <col min="8188" max="8188" width="16.7109375" customWidth="1"/>
    <col min="8189" max="8192" width="6.7109375" customWidth="1"/>
    <col min="8193" max="8196" width="0" hidden="1" customWidth="1"/>
    <col min="8197" max="8198" width="6.7109375" customWidth="1"/>
    <col min="8199" max="8199" width="1.28515625" customWidth="1"/>
    <col min="8200" max="8200" width="16.7109375" customWidth="1"/>
    <col min="8201" max="8201" width="7.28515625" customWidth="1"/>
    <col min="8202" max="8202" width="6.7109375" customWidth="1"/>
    <col min="8203" max="8207" width="0" hidden="1" customWidth="1"/>
    <col min="8208" max="8208" width="7.28515625" customWidth="1"/>
    <col min="8209" max="8209" width="6.7109375" customWidth="1"/>
    <col min="8210" max="8210" width="7.28515625" customWidth="1"/>
    <col min="8211" max="8211" width="6.7109375" customWidth="1"/>
    <col min="8443" max="8443" width="1.140625" customWidth="1"/>
    <col min="8444" max="8444" width="16.7109375" customWidth="1"/>
    <col min="8445" max="8448" width="6.7109375" customWidth="1"/>
    <col min="8449" max="8452" width="0" hidden="1" customWidth="1"/>
    <col min="8453" max="8454" width="6.7109375" customWidth="1"/>
    <col min="8455" max="8455" width="1.28515625" customWidth="1"/>
    <col min="8456" max="8456" width="16.7109375" customWidth="1"/>
    <col min="8457" max="8457" width="7.28515625" customWidth="1"/>
    <col min="8458" max="8458" width="6.7109375" customWidth="1"/>
    <col min="8459" max="8463" width="0" hidden="1" customWidth="1"/>
    <col min="8464" max="8464" width="7.28515625" customWidth="1"/>
    <col min="8465" max="8465" width="6.7109375" customWidth="1"/>
    <col min="8466" max="8466" width="7.28515625" customWidth="1"/>
    <col min="8467" max="8467" width="6.7109375" customWidth="1"/>
    <col min="8699" max="8699" width="1.140625" customWidth="1"/>
    <col min="8700" max="8700" width="16.7109375" customWidth="1"/>
    <col min="8701" max="8704" width="6.7109375" customWidth="1"/>
    <col min="8705" max="8708" width="0" hidden="1" customWidth="1"/>
    <col min="8709" max="8710" width="6.7109375" customWidth="1"/>
    <col min="8711" max="8711" width="1.28515625" customWidth="1"/>
    <col min="8712" max="8712" width="16.7109375" customWidth="1"/>
    <col min="8713" max="8713" width="7.28515625" customWidth="1"/>
    <col min="8714" max="8714" width="6.7109375" customWidth="1"/>
    <col min="8715" max="8719" width="0" hidden="1" customWidth="1"/>
    <col min="8720" max="8720" width="7.28515625" customWidth="1"/>
    <col min="8721" max="8721" width="6.7109375" customWidth="1"/>
    <col min="8722" max="8722" width="7.28515625" customWidth="1"/>
    <col min="8723" max="8723" width="6.7109375" customWidth="1"/>
    <col min="8955" max="8955" width="1.140625" customWidth="1"/>
    <col min="8956" max="8956" width="16.7109375" customWidth="1"/>
    <col min="8957" max="8960" width="6.7109375" customWidth="1"/>
    <col min="8961" max="8964" width="0" hidden="1" customWidth="1"/>
    <col min="8965" max="8966" width="6.7109375" customWidth="1"/>
    <col min="8967" max="8967" width="1.28515625" customWidth="1"/>
    <col min="8968" max="8968" width="16.7109375" customWidth="1"/>
    <col min="8969" max="8969" width="7.28515625" customWidth="1"/>
    <col min="8970" max="8970" width="6.7109375" customWidth="1"/>
    <col min="8971" max="8975" width="0" hidden="1" customWidth="1"/>
    <col min="8976" max="8976" width="7.28515625" customWidth="1"/>
    <col min="8977" max="8977" width="6.7109375" customWidth="1"/>
    <col min="8978" max="8978" width="7.28515625" customWidth="1"/>
    <col min="8979" max="8979" width="6.7109375" customWidth="1"/>
    <col min="9211" max="9211" width="1.140625" customWidth="1"/>
    <col min="9212" max="9212" width="16.7109375" customWidth="1"/>
    <col min="9213" max="9216" width="6.7109375" customWidth="1"/>
    <col min="9217" max="9220" width="0" hidden="1" customWidth="1"/>
    <col min="9221" max="9222" width="6.7109375" customWidth="1"/>
    <col min="9223" max="9223" width="1.28515625" customWidth="1"/>
    <col min="9224" max="9224" width="16.7109375" customWidth="1"/>
    <col min="9225" max="9225" width="7.28515625" customWidth="1"/>
    <col min="9226" max="9226" width="6.7109375" customWidth="1"/>
    <col min="9227" max="9231" width="0" hidden="1" customWidth="1"/>
    <col min="9232" max="9232" width="7.28515625" customWidth="1"/>
    <col min="9233" max="9233" width="6.7109375" customWidth="1"/>
    <col min="9234" max="9234" width="7.28515625" customWidth="1"/>
    <col min="9235" max="9235" width="6.7109375" customWidth="1"/>
    <col min="9467" max="9467" width="1.140625" customWidth="1"/>
    <col min="9468" max="9468" width="16.7109375" customWidth="1"/>
    <col min="9469" max="9472" width="6.7109375" customWidth="1"/>
    <col min="9473" max="9476" width="0" hidden="1" customWidth="1"/>
    <col min="9477" max="9478" width="6.7109375" customWidth="1"/>
    <col min="9479" max="9479" width="1.28515625" customWidth="1"/>
    <col min="9480" max="9480" width="16.7109375" customWidth="1"/>
    <col min="9481" max="9481" width="7.28515625" customWidth="1"/>
    <col min="9482" max="9482" width="6.7109375" customWidth="1"/>
    <col min="9483" max="9487" width="0" hidden="1" customWidth="1"/>
    <col min="9488" max="9488" width="7.28515625" customWidth="1"/>
    <col min="9489" max="9489" width="6.7109375" customWidth="1"/>
    <col min="9490" max="9490" width="7.28515625" customWidth="1"/>
    <col min="9491" max="9491" width="6.7109375" customWidth="1"/>
    <col min="9723" max="9723" width="1.140625" customWidth="1"/>
    <col min="9724" max="9724" width="16.7109375" customWidth="1"/>
    <col min="9725" max="9728" width="6.7109375" customWidth="1"/>
    <col min="9729" max="9732" width="0" hidden="1" customWidth="1"/>
    <col min="9733" max="9734" width="6.7109375" customWidth="1"/>
    <col min="9735" max="9735" width="1.28515625" customWidth="1"/>
    <col min="9736" max="9736" width="16.7109375" customWidth="1"/>
    <col min="9737" max="9737" width="7.28515625" customWidth="1"/>
    <col min="9738" max="9738" width="6.7109375" customWidth="1"/>
    <col min="9739" max="9743" width="0" hidden="1" customWidth="1"/>
    <col min="9744" max="9744" width="7.28515625" customWidth="1"/>
    <col min="9745" max="9745" width="6.7109375" customWidth="1"/>
    <col min="9746" max="9746" width="7.28515625" customWidth="1"/>
    <col min="9747" max="9747" width="6.7109375" customWidth="1"/>
    <col min="9979" max="9979" width="1.140625" customWidth="1"/>
    <col min="9980" max="9980" width="16.7109375" customWidth="1"/>
    <col min="9981" max="9984" width="6.7109375" customWidth="1"/>
    <col min="9985" max="9988" width="0" hidden="1" customWidth="1"/>
    <col min="9989" max="9990" width="6.7109375" customWidth="1"/>
    <col min="9991" max="9991" width="1.28515625" customWidth="1"/>
    <col min="9992" max="9992" width="16.7109375" customWidth="1"/>
    <col min="9993" max="9993" width="7.28515625" customWidth="1"/>
    <col min="9994" max="9994" width="6.7109375" customWidth="1"/>
    <col min="9995" max="9999" width="0" hidden="1" customWidth="1"/>
    <col min="10000" max="10000" width="7.28515625" customWidth="1"/>
    <col min="10001" max="10001" width="6.7109375" customWidth="1"/>
    <col min="10002" max="10002" width="7.28515625" customWidth="1"/>
    <col min="10003" max="10003" width="6.7109375" customWidth="1"/>
    <col min="10235" max="10235" width="1.140625" customWidth="1"/>
    <col min="10236" max="10236" width="16.7109375" customWidth="1"/>
    <col min="10237" max="10240" width="6.7109375" customWidth="1"/>
    <col min="10241" max="10244" width="0" hidden="1" customWidth="1"/>
    <col min="10245" max="10246" width="6.7109375" customWidth="1"/>
    <col min="10247" max="10247" width="1.28515625" customWidth="1"/>
    <col min="10248" max="10248" width="16.7109375" customWidth="1"/>
    <col min="10249" max="10249" width="7.28515625" customWidth="1"/>
    <col min="10250" max="10250" width="6.7109375" customWidth="1"/>
    <col min="10251" max="10255" width="0" hidden="1" customWidth="1"/>
    <col min="10256" max="10256" width="7.28515625" customWidth="1"/>
    <col min="10257" max="10257" width="6.7109375" customWidth="1"/>
    <col min="10258" max="10258" width="7.28515625" customWidth="1"/>
    <col min="10259" max="10259" width="6.7109375" customWidth="1"/>
    <col min="10491" max="10491" width="1.140625" customWidth="1"/>
    <col min="10492" max="10492" width="16.7109375" customWidth="1"/>
    <col min="10493" max="10496" width="6.7109375" customWidth="1"/>
    <col min="10497" max="10500" width="0" hidden="1" customWidth="1"/>
    <col min="10501" max="10502" width="6.7109375" customWidth="1"/>
    <col min="10503" max="10503" width="1.28515625" customWidth="1"/>
    <col min="10504" max="10504" width="16.7109375" customWidth="1"/>
    <col min="10505" max="10505" width="7.28515625" customWidth="1"/>
    <col min="10506" max="10506" width="6.7109375" customWidth="1"/>
    <col min="10507" max="10511" width="0" hidden="1" customWidth="1"/>
    <col min="10512" max="10512" width="7.28515625" customWidth="1"/>
    <col min="10513" max="10513" width="6.7109375" customWidth="1"/>
    <col min="10514" max="10514" width="7.28515625" customWidth="1"/>
    <col min="10515" max="10515" width="6.7109375" customWidth="1"/>
    <col min="10747" max="10747" width="1.140625" customWidth="1"/>
    <col min="10748" max="10748" width="16.7109375" customWidth="1"/>
    <col min="10749" max="10752" width="6.7109375" customWidth="1"/>
    <col min="10753" max="10756" width="0" hidden="1" customWidth="1"/>
    <col min="10757" max="10758" width="6.7109375" customWidth="1"/>
    <col min="10759" max="10759" width="1.28515625" customWidth="1"/>
    <col min="10760" max="10760" width="16.7109375" customWidth="1"/>
    <col min="10761" max="10761" width="7.28515625" customWidth="1"/>
    <col min="10762" max="10762" width="6.7109375" customWidth="1"/>
    <col min="10763" max="10767" width="0" hidden="1" customWidth="1"/>
    <col min="10768" max="10768" width="7.28515625" customWidth="1"/>
    <col min="10769" max="10769" width="6.7109375" customWidth="1"/>
    <col min="10770" max="10770" width="7.28515625" customWidth="1"/>
    <col min="10771" max="10771" width="6.7109375" customWidth="1"/>
    <col min="11003" max="11003" width="1.140625" customWidth="1"/>
    <col min="11004" max="11004" width="16.7109375" customWidth="1"/>
    <col min="11005" max="11008" width="6.7109375" customWidth="1"/>
    <col min="11009" max="11012" width="0" hidden="1" customWidth="1"/>
    <col min="11013" max="11014" width="6.7109375" customWidth="1"/>
    <col min="11015" max="11015" width="1.28515625" customWidth="1"/>
    <col min="11016" max="11016" width="16.7109375" customWidth="1"/>
    <col min="11017" max="11017" width="7.28515625" customWidth="1"/>
    <col min="11018" max="11018" width="6.7109375" customWidth="1"/>
    <col min="11019" max="11023" width="0" hidden="1" customWidth="1"/>
    <col min="11024" max="11024" width="7.28515625" customWidth="1"/>
    <col min="11025" max="11025" width="6.7109375" customWidth="1"/>
    <col min="11026" max="11026" width="7.28515625" customWidth="1"/>
    <col min="11027" max="11027" width="6.7109375" customWidth="1"/>
    <col min="11259" max="11259" width="1.140625" customWidth="1"/>
    <col min="11260" max="11260" width="16.7109375" customWidth="1"/>
    <col min="11261" max="11264" width="6.7109375" customWidth="1"/>
    <col min="11265" max="11268" width="0" hidden="1" customWidth="1"/>
    <col min="11269" max="11270" width="6.7109375" customWidth="1"/>
    <col min="11271" max="11271" width="1.28515625" customWidth="1"/>
    <col min="11272" max="11272" width="16.7109375" customWidth="1"/>
    <col min="11273" max="11273" width="7.28515625" customWidth="1"/>
    <col min="11274" max="11274" width="6.7109375" customWidth="1"/>
    <col min="11275" max="11279" width="0" hidden="1" customWidth="1"/>
    <col min="11280" max="11280" width="7.28515625" customWidth="1"/>
    <col min="11281" max="11281" width="6.7109375" customWidth="1"/>
    <col min="11282" max="11282" width="7.28515625" customWidth="1"/>
    <col min="11283" max="11283" width="6.7109375" customWidth="1"/>
    <col min="11515" max="11515" width="1.140625" customWidth="1"/>
    <col min="11516" max="11516" width="16.7109375" customWidth="1"/>
    <col min="11517" max="11520" width="6.7109375" customWidth="1"/>
    <col min="11521" max="11524" width="0" hidden="1" customWidth="1"/>
    <col min="11525" max="11526" width="6.7109375" customWidth="1"/>
    <col min="11527" max="11527" width="1.28515625" customWidth="1"/>
    <col min="11528" max="11528" width="16.7109375" customWidth="1"/>
    <col min="11529" max="11529" width="7.28515625" customWidth="1"/>
    <col min="11530" max="11530" width="6.7109375" customWidth="1"/>
    <col min="11531" max="11535" width="0" hidden="1" customWidth="1"/>
    <col min="11536" max="11536" width="7.28515625" customWidth="1"/>
    <col min="11537" max="11537" width="6.7109375" customWidth="1"/>
    <col min="11538" max="11538" width="7.28515625" customWidth="1"/>
    <col min="11539" max="11539" width="6.7109375" customWidth="1"/>
    <col min="11771" max="11771" width="1.140625" customWidth="1"/>
    <col min="11772" max="11772" width="16.7109375" customWidth="1"/>
    <col min="11773" max="11776" width="6.7109375" customWidth="1"/>
    <col min="11777" max="11780" width="0" hidden="1" customWidth="1"/>
    <col min="11781" max="11782" width="6.7109375" customWidth="1"/>
    <col min="11783" max="11783" width="1.28515625" customWidth="1"/>
    <col min="11784" max="11784" width="16.7109375" customWidth="1"/>
    <col min="11785" max="11785" width="7.28515625" customWidth="1"/>
    <col min="11786" max="11786" width="6.7109375" customWidth="1"/>
    <col min="11787" max="11791" width="0" hidden="1" customWidth="1"/>
    <col min="11792" max="11792" width="7.28515625" customWidth="1"/>
    <col min="11793" max="11793" width="6.7109375" customWidth="1"/>
    <col min="11794" max="11794" width="7.28515625" customWidth="1"/>
    <col min="11795" max="11795" width="6.7109375" customWidth="1"/>
    <col min="12027" max="12027" width="1.140625" customWidth="1"/>
    <col min="12028" max="12028" width="16.7109375" customWidth="1"/>
    <col min="12029" max="12032" width="6.7109375" customWidth="1"/>
    <col min="12033" max="12036" width="0" hidden="1" customWidth="1"/>
    <col min="12037" max="12038" width="6.7109375" customWidth="1"/>
    <col min="12039" max="12039" width="1.28515625" customWidth="1"/>
    <col min="12040" max="12040" width="16.7109375" customWidth="1"/>
    <col min="12041" max="12041" width="7.28515625" customWidth="1"/>
    <col min="12042" max="12042" width="6.7109375" customWidth="1"/>
    <col min="12043" max="12047" width="0" hidden="1" customWidth="1"/>
    <col min="12048" max="12048" width="7.28515625" customWidth="1"/>
    <col min="12049" max="12049" width="6.7109375" customWidth="1"/>
    <col min="12050" max="12050" width="7.28515625" customWidth="1"/>
    <col min="12051" max="12051" width="6.7109375" customWidth="1"/>
    <col min="12283" max="12283" width="1.140625" customWidth="1"/>
    <col min="12284" max="12284" width="16.7109375" customWidth="1"/>
    <col min="12285" max="12288" width="6.7109375" customWidth="1"/>
    <col min="12289" max="12292" width="0" hidden="1" customWidth="1"/>
    <col min="12293" max="12294" width="6.7109375" customWidth="1"/>
    <col min="12295" max="12295" width="1.28515625" customWidth="1"/>
    <col min="12296" max="12296" width="16.7109375" customWidth="1"/>
    <col min="12297" max="12297" width="7.28515625" customWidth="1"/>
    <col min="12298" max="12298" width="6.7109375" customWidth="1"/>
    <col min="12299" max="12303" width="0" hidden="1" customWidth="1"/>
    <col min="12304" max="12304" width="7.28515625" customWidth="1"/>
    <col min="12305" max="12305" width="6.7109375" customWidth="1"/>
    <col min="12306" max="12306" width="7.28515625" customWidth="1"/>
    <col min="12307" max="12307" width="6.7109375" customWidth="1"/>
    <col min="12539" max="12539" width="1.140625" customWidth="1"/>
    <col min="12540" max="12540" width="16.7109375" customWidth="1"/>
    <col min="12541" max="12544" width="6.7109375" customWidth="1"/>
    <col min="12545" max="12548" width="0" hidden="1" customWidth="1"/>
    <col min="12549" max="12550" width="6.7109375" customWidth="1"/>
    <col min="12551" max="12551" width="1.28515625" customWidth="1"/>
    <col min="12552" max="12552" width="16.7109375" customWidth="1"/>
    <col min="12553" max="12553" width="7.28515625" customWidth="1"/>
    <col min="12554" max="12554" width="6.7109375" customWidth="1"/>
    <col min="12555" max="12559" width="0" hidden="1" customWidth="1"/>
    <col min="12560" max="12560" width="7.28515625" customWidth="1"/>
    <col min="12561" max="12561" width="6.7109375" customWidth="1"/>
    <col min="12562" max="12562" width="7.28515625" customWidth="1"/>
    <col min="12563" max="12563" width="6.7109375" customWidth="1"/>
    <col min="12795" max="12795" width="1.140625" customWidth="1"/>
    <col min="12796" max="12796" width="16.7109375" customWidth="1"/>
    <col min="12797" max="12800" width="6.7109375" customWidth="1"/>
    <col min="12801" max="12804" width="0" hidden="1" customWidth="1"/>
    <col min="12805" max="12806" width="6.7109375" customWidth="1"/>
    <col min="12807" max="12807" width="1.28515625" customWidth="1"/>
    <col min="12808" max="12808" width="16.7109375" customWidth="1"/>
    <col min="12809" max="12809" width="7.28515625" customWidth="1"/>
    <col min="12810" max="12810" width="6.7109375" customWidth="1"/>
    <col min="12811" max="12815" width="0" hidden="1" customWidth="1"/>
    <col min="12816" max="12816" width="7.28515625" customWidth="1"/>
    <col min="12817" max="12817" width="6.7109375" customWidth="1"/>
    <col min="12818" max="12818" width="7.28515625" customWidth="1"/>
    <col min="12819" max="12819" width="6.7109375" customWidth="1"/>
    <col min="13051" max="13051" width="1.140625" customWidth="1"/>
    <col min="13052" max="13052" width="16.7109375" customWidth="1"/>
    <col min="13053" max="13056" width="6.7109375" customWidth="1"/>
    <col min="13057" max="13060" width="0" hidden="1" customWidth="1"/>
    <col min="13061" max="13062" width="6.7109375" customWidth="1"/>
    <col min="13063" max="13063" width="1.28515625" customWidth="1"/>
    <col min="13064" max="13064" width="16.7109375" customWidth="1"/>
    <col min="13065" max="13065" width="7.28515625" customWidth="1"/>
    <col min="13066" max="13066" width="6.7109375" customWidth="1"/>
    <col min="13067" max="13071" width="0" hidden="1" customWidth="1"/>
    <col min="13072" max="13072" width="7.28515625" customWidth="1"/>
    <col min="13073" max="13073" width="6.7109375" customWidth="1"/>
    <col min="13074" max="13074" width="7.28515625" customWidth="1"/>
    <col min="13075" max="13075" width="6.7109375" customWidth="1"/>
    <col min="13307" max="13307" width="1.140625" customWidth="1"/>
    <col min="13308" max="13308" width="16.7109375" customWidth="1"/>
    <col min="13309" max="13312" width="6.7109375" customWidth="1"/>
    <col min="13313" max="13316" width="0" hidden="1" customWidth="1"/>
    <col min="13317" max="13318" width="6.7109375" customWidth="1"/>
    <col min="13319" max="13319" width="1.28515625" customWidth="1"/>
    <col min="13320" max="13320" width="16.7109375" customWidth="1"/>
    <col min="13321" max="13321" width="7.28515625" customWidth="1"/>
    <col min="13322" max="13322" width="6.7109375" customWidth="1"/>
    <col min="13323" max="13327" width="0" hidden="1" customWidth="1"/>
    <col min="13328" max="13328" width="7.28515625" customWidth="1"/>
    <col min="13329" max="13329" width="6.7109375" customWidth="1"/>
    <col min="13330" max="13330" width="7.28515625" customWidth="1"/>
    <col min="13331" max="13331" width="6.7109375" customWidth="1"/>
    <col min="13563" max="13563" width="1.140625" customWidth="1"/>
    <col min="13564" max="13564" width="16.7109375" customWidth="1"/>
    <col min="13565" max="13568" width="6.7109375" customWidth="1"/>
    <col min="13569" max="13572" width="0" hidden="1" customWidth="1"/>
    <col min="13573" max="13574" width="6.7109375" customWidth="1"/>
    <col min="13575" max="13575" width="1.28515625" customWidth="1"/>
    <col min="13576" max="13576" width="16.7109375" customWidth="1"/>
    <col min="13577" max="13577" width="7.28515625" customWidth="1"/>
    <col min="13578" max="13578" width="6.7109375" customWidth="1"/>
    <col min="13579" max="13583" width="0" hidden="1" customWidth="1"/>
    <col min="13584" max="13584" width="7.28515625" customWidth="1"/>
    <col min="13585" max="13585" width="6.7109375" customWidth="1"/>
    <col min="13586" max="13586" width="7.28515625" customWidth="1"/>
    <col min="13587" max="13587" width="6.7109375" customWidth="1"/>
    <col min="13819" max="13819" width="1.140625" customWidth="1"/>
    <col min="13820" max="13820" width="16.7109375" customWidth="1"/>
    <col min="13821" max="13824" width="6.7109375" customWidth="1"/>
    <col min="13825" max="13828" width="0" hidden="1" customWidth="1"/>
    <col min="13829" max="13830" width="6.7109375" customWidth="1"/>
    <col min="13831" max="13831" width="1.28515625" customWidth="1"/>
    <col min="13832" max="13832" width="16.7109375" customWidth="1"/>
    <col min="13833" max="13833" width="7.28515625" customWidth="1"/>
    <col min="13834" max="13834" width="6.7109375" customWidth="1"/>
    <col min="13835" max="13839" width="0" hidden="1" customWidth="1"/>
    <col min="13840" max="13840" width="7.28515625" customWidth="1"/>
    <col min="13841" max="13841" width="6.7109375" customWidth="1"/>
    <col min="13842" max="13842" width="7.28515625" customWidth="1"/>
    <col min="13843" max="13843" width="6.7109375" customWidth="1"/>
    <col min="14075" max="14075" width="1.140625" customWidth="1"/>
    <col min="14076" max="14076" width="16.7109375" customWidth="1"/>
    <col min="14077" max="14080" width="6.7109375" customWidth="1"/>
    <col min="14081" max="14084" width="0" hidden="1" customWidth="1"/>
    <col min="14085" max="14086" width="6.7109375" customWidth="1"/>
    <col min="14087" max="14087" width="1.28515625" customWidth="1"/>
    <col min="14088" max="14088" width="16.7109375" customWidth="1"/>
    <col min="14089" max="14089" width="7.28515625" customWidth="1"/>
    <col min="14090" max="14090" width="6.7109375" customWidth="1"/>
    <col min="14091" max="14095" width="0" hidden="1" customWidth="1"/>
    <col min="14096" max="14096" width="7.28515625" customWidth="1"/>
    <col min="14097" max="14097" width="6.7109375" customWidth="1"/>
    <col min="14098" max="14098" width="7.28515625" customWidth="1"/>
    <col min="14099" max="14099" width="6.7109375" customWidth="1"/>
    <col min="14331" max="14331" width="1.140625" customWidth="1"/>
    <col min="14332" max="14332" width="16.7109375" customWidth="1"/>
    <col min="14333" max="14336" width="6.7109375" customWidth="1"/>
    <col min="14337" max="14340" width="0" hidden="1" customWidth="1"/>
    <col min="14341" max="14342" width="6.7109375" customWidth="1"/>
    <col min="14343" max="14343" width="1.28515625" customWidth="1"/>
    <col min="14344" max="14344" width="16.7109375" customWidth="1"/>
    <col min="14345" max="14345" width="7.28515625" customWidth="1"/>
    <col min="14346" max="14346" width="6.7109375" customWidth="1"/>
    <col min="14347" max="14351" width="0" hidden="1" customWidth="1"/>
    <col min="14352" max="14352" width="7.28515625" customWidth="1"/>
    <col min="14353" max="14353" width="6.7109375" customWidth="1"/>
    <col min="14354" max="14354" width="7.28515625" customWidth="1"/>
    <col min="14355" max="14355" width="6.7109375" customWidth="1"/>
    <col min="14587" max="14587" width="1.140625" customWidth="1"/>
    <col min="14588" max="14588" width="16.7109375" customWidth="1"/>
    <col min="14589" max="14592" width="6.7109375" customWidth="1"/>
    <col min="14593" max="14596" width="0" hidden="1" customWidth="1"/>
    <col min="14597" max="14598" width="6.7109375" customWidth="1"/>
    <col min="14599" max="14599" width="1.28515625" customWidth="1"/>
    <col min="14600" max="14600" width="16.7109375" customWidth="1"/>
    <col min="14601" max="14601" width="7.28515625" customWidth="1"/>
    <col min="14602" max="14602" width="6.7109375" customWidth="1"/>
    <col min="14603" max="14607" width="0" hidden="1" customWidth="1"/>
    <col min="14608" max="14608" width="7.28515625" customWidth="1"/>
    <col min="14609" max="14609" width="6.7109375" customWidth="1"/>
    <col min="14610" max="14610" width="7.28515625" customWidth="1"/>
    <col min="14611" max="14611" width="6.7109375" customWidth="1"/>
    <col min="14843" max="14843" width="1.140625" customWidth="1"/>
    <col min="14844" max="14844" width="16.7109375" customWidth="1"/>
    <col min="14845" max="14848" width="6.7109375" customWidth="1"/>
    <col min="14849" max="14852" width="0" hidden="1" customWidth="1"/>
    <col min="14853" max="14854" width="6.7109375" customWidth="1"/>
    <col min="14855" max="14855" width="1.28515625" customWidth="1"/>
    <col min="14856" max="14856" width="16.7109375" customWidth="1"/>
    <col min="14857" max="14857" width="7.28515625" customWidth="1"/>
    <col min="14858" max="14858" width="6.7109375" customWidth="1"/>
    <col min="14859" max="14863" width="0" hidden="1" customWidth="1"/>
    <col min="14864" max="14864" width="7.28515625" customWidth="1"/>
    <col min="14865" max="14865" width="6.7109375" customWidth="1"/>
    <col min="14866" max="14866" width="7.28515625" customWidth="1"/>
    <col min="14867" max="14867" width="6.7109375" customWidth="1"/>
    <col min="15099" max="15099" width="1.140625" customWidth="1"/>
    <col min="15100" max="15100" width="16.7109375" customWidth="1"/>
    <col min="15101" max="15104" width="6.7109375" customWidth="1"/>
    <col min="15105" max="15108" width="0" hidden="1" customWidth="1"/>
    <col min="15109" max="15110" width="6.7109375" customWidth="1"/>
    <col min="15111" max="15111" width="1.28515625" customWidth="1"/>
    <col min="15112" max="15112" width="16.7109375" customWidth="1"/>
    <col min="15113" max="15113" width="7.28515625" customWidth="1"/>
    <col min="15114" max="15114" width="6.7109375" customWidth="1"/>
    <col min="15115" max="15119" width="0" hidden="1" customWidth="1"/>
    <col min="15120" max="15120" width="7.28515625" customWidth="1"/>
    <col min="15121" max="15121" width="6.7109375" customWidth="1"/>
    <col min="15122" max="15122" width="7.28515625" customWidth="1"/>
    <col min="15123" max="15123" width="6.7109375" customWidth="1"/>
    <col min="15355" max="15355" width="1.140625" customWidth="1"/>
    <col min="15356" max="15356" width="16.7109375" customWidth="1"/>
    <col min="15357" max="15360" width="6.7109375" customWidth="1"/>
    <col min="15361" max="15364" width="0" hidden="1" customWidth="1"/>
    <col min="15365" max="15366" width="6.7109375" customWidth="1"/>
    <col min="15367" max="15367" width="1.28515625" customWidth="1"/>
    <col min="15368" max="15368" width="16.7109375" customWidth="1"/>
    <col min="15369" max="15369" width="7.28515625" customWidth="1"/>
    <col min="15370" max="15370" width="6.7109375" customWidth="1"/>
    <col min="15371" max="15375" width="0" hidden="1" customWidth="1"/>
    <col min="15376" max="15376" width="7.28515625" customWidth="1"/>
    <col min="15377" max="15377" width="6.7109375" customWidth="1"/>
    <col min="15378" max="15378" width="7.28515625" customWidth="1"/>
    <col min="15379" max="15379" width="6.7109375" customWidth="1"/>
    <col min="15611" max="15611" width="1.140625" customWidth="1"/>
    <col min="15612" max="15612" width="16.7109375" customWidth="1"/>
    <col min="15613" max="15616" width="6.7109375" customWidth="1"/>
    <col min="15617" max="15620" width="0" hidden="1" customWidth="1"/>
    <col min="15621" max="15622" width="6.7109375" customWidth="1"/>
    <col min="15623" max="15623" width="1.28515625" customWidth="1"/>
    <col min="15624" max="15624" width="16.7109375" customWidth="1"/>
    <col min="15625" max="15625" width="7.28515625" customWidth="1"/>
    <col min="15626" max="15626" width="6.7109375" customWidth="1"/>
    <col min="15627" max="15631" width="0" hidden="1" customWidth="1"/>
    <col min="15632" max="15632" width="7.28515625" customWidth="1"/>
    <col min="15633" max="15633" width="6.7109375" customWidth="1"/>
    <col min="15634" max="15634" width="7.28515625" customWidth="1"/>
    <col min="15635" max="15635" width="6.7109375" customWidth="1"/>
    <col min="15867" max="15867" width="1.140625" customWidth="1"/>
    <col min="15868" max="15868" width="16.7109375" customWidth="1"/>
    <col min="15869" max="15872" width="6.7109375" customWidth="1"/>
    <col min="15873" max="15876" width="0" hidden="1" customWidth="1"/>
    <col min="15877" max="15878" width="6.7109375" customWidth="1"/>
    <col min="15879" max="15879" width="1.28515625" customWidth="1"/>
    <col min="15880" max="15880" width="16.7109375" customWidth="1"/>
    <col min="15881" max="15881" width="7.28515625" customWidth="1"/>
    <col min="15882" max="15882" width="6.7109375" customWidth="1"/>
    <col min="15883" max="15887" width="0" hidden="1" customWidth="1"/>
    <col min="15888" max="15888" width="7.28515625" customWidth="1"/>
    <col min="15889" max="15889" width="6.7109375" customWidth="1"/>
    <col min="15890" max="15890" width="7.28515625" customWidth="1"/>
    <col min="15891" max="15891" width="6.7109375" customWidth="1"/>
    <col min="16123" max="16123" width="1.140625" customWidth="1"/>
    <col min="16124" max="16124" width="16.7109375" customWidth="1"/>
    <col min="16125" max="16128" width="6.7109375" customWidth="1"/>
    <col min="16129" max="16132" width="0" hidden="1" customWidth="1"/>
    <col min="16133" max="16134" width="6.7109375" customWidth="1"/>
    <col min="16135" max="16135" width="1.28515625" customWidth="1"/>
    <col min="16136" max="16136" width="16.7109375" customWidth="1"/>
    <col min="16137" max="16137" width="7.28515625" customWidth="1"/>
    <col min="16138" max="16138" width="6.7109375" customWidth="1"/>
    <col min="16139" max="16143" width="0" hidden="1" customWidth="1"/>
    <col min="16144" max="16144" width="7.28515625" customWidth="1"/>
    <col min="16145" max="16145" width="6.7109375" customWidth="1"/>
    <col min="16146" max="16146" width="7.28515625" customWidth="1"/>
    <col min="16147" max="16147" width="6.7109375" customWidth="1"/>
  </cols>
  <sheetData>
    <row r="1" spans="1:19" ht="36" x14ac:dyDescent="0.55000000000000004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63</v>
      </c>
      <c r="B2" s="3"/>
      <c r="F2" s="6"/>
      <c r="H2" s="6"/>
    </row>
    <row r="3" spans="1:19" x14ac:dyDescent="0.25">
      <c r="A3" s="7"/>
      <c r="B3" s="8" t="s">
        <v>28</v>
      </c>
      <c r="C3" s="8" t="s">
        <v>0</v>
      </c>
      <c r="D3" s="4" t="s">
        <v>14</v>
      </c>
      <c r="E3" s="8" t="s">
        <v>15</v>
      </c>
      <c r="F3" s="8" t="s">
        <v>1</v>
      </c>
      <c r="G3" s="5" t="s">
        <v>45</v>
      </c>
      <c r="H3" s="8"/>
      <c r="I3" s="5"/>
      <c r="J3" s="7"/>
      <c r="L3" s="7"/>
    </row>
    <row r="4" spans="1:19" x14ac:dyDescent="0.25">
      <c r="A4" s="9"/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/>
      <c r="I4" s="5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3"/>
      <c r="M5" s="10"/>
    </row>
    <row r="6" spans="1:19" x14ac:dyDescent="0.25">
      <c r="A6" s="14"/>
      <c r="B6" s="15" t="s">
        <v>17</v>
      </c>
      <c r="C6" s="16"/>
      <c r="D6" s="17" t="s">
        <v>18</v>
      </c>
      <c r="E6" s="18"/>
      <c r="F6" s="20" t="s">
        <v>23</v>
      </c>
      <c r="G6" s="21"/>
      <c r="H6" s="20" t="s">
        <v>77</v>
      </c>
      <c r="I6" s="21"/>
      <c r="J6" s="22"/>
      <c r="K6" s="14"/>
      <c r="L6" s="15" t="s">
        <v>19</v>
      </c>
      <c r="M6" s="15"/>
      <c r="N6" s="17" t="s">
        <v>20</v>
      </c>
      <c r="O6" s="23"/>
      <c r="P6" s="19" t="s">
        <v>23</v>
      </c>
      <c r="Q6" s="18"/>
      <c r="R6" s="19" t="s">
        <v>77</v>
      </c>
      <c r="S6" s="18"/>
    </row>
    <row r="7" spans="1:19" ht="15.75" thickBot="1" x14ac:dyDescent="0.3">
      <c r="A7" s="24" t="s">
        <v>21</v>
      </c>
      <c r="B7" s="25" t="s">
        <v>2</v>
      </c>
      <c r="C7" s="26" t="s">
        <v>3</v>
      </c>
      <c r="D7" s="25" t="s">
        <v>2</v>
      </c>
      <c r="E7" s="25" t="s">
        <v>3</v>
      </c>
      <c r="F7" s="25" t="s">
        <v>2</v>
      </c>
      <c r="G7" s="25" t="s">
        <v>3</v>
      </c>
      <c r="H7" s="25" t="s">
        <v>2</v>
      </c>
      <c r="I7" s="25" t="s">
        <v>3</v>
      </c>
      <c r="J7" s="28"/>
      <c r="K7" s="24" t="s">
        <v>22</v>
      </c>
      <c r="L7" s="26" t="s">
        <v>2</v>
      </c>
      <c r="M7" s="29" t="s">
        <v>3</v>
      </c>
      <c r="N7" s="30" t="s">
        <v>2</v>
      </c>
      <c r="O7" s="31" t="s">
        <v>3</v>
      </c>
      <c r="P7" s="25" t="s">
        <v>2</v>
      </c>
      <c r="Q7" s="25" t="s">
        <v>3</v>
      </c>
      <c r="R7" s="25" t="s">
        <v>2</v>
      </c>
      <c r="S7" s="25" t="s">
        <v>3</v>
      </c>
    </row>
    <row r="8" spans="1:19" ht="16.5" thickTop="1" thickBot="1" x14ac:dyDescent="0.3">
      <c r="A8" s="32" t="s">
        <v>31</v>
      </c>
      <c r="B8" s="33"/>
      <c r="C8" s="34"/>
      <c r="D8" s="35"/>
      <c r="E8" s="36"/>
      <c r="F8" s="35"/>
      <c r="G8" s="36"/>
      <c r="H8" s="35"/>
      <c r="I8" s="36"/>
      <c r="J8" s="28"/>
      <c r="K8" s="32" t="s">
        <v>30</v>
      </c>
      <c r="L8" s="33"/>
      <c r="M8" s="34"/>
      <c r="N8" s="35"/>
      <c r="O8" s="36"/>
      <c r="P8" s="35"/>
      <c r="Q8" s="36"/>
      <c r="R8" s="35"/>
      <c r="S8" s="36"/>
    </row>
    <row r="9" spans="1:19" x14ac:dyDescent="0.25">
      <c r="A9" s="50" t="s">
        <v>32</v>
      </c>
      <c r="B9" s="95">
        <f>((ROUND($B$4*0.6/5,0/5)*5)/100)*100</f>
        <v>60</v>
      </c>
      <c r="C9" s="45" t="s">
        <v>5</v>
      </c>
      <c r="D9" s="44">
        <f>ROUND($B$4*0.6/5,0/5)*5</f>
        <v>60</v>
      </c>
      <c r="E9" s="45" t="s">
        <v>5</v>
      </c>
      <c r="F9" s="44">
        <f>ROUND($B$4*0.6/5,0/5)*5</f>
        <v>60</v>
      </c>
      <c r="G9" s="45" t="s">
        <v>5</v>
      </c>
      <c r="H9" s="44">
        <f>ROUND($B$4*0.6/5,0/5)*5</f>
        <v>60</v>
      </c>
      <c r="I9" s="45" t="s">
        <v>5</v>
      </c>
      <c r="J9" s="28"/>
      <c r="K9" s="50" t="s">
        <v>36</v>
      </c>
      <c r="L9" s="95">
        <f>((ROUND($C$4*0.6/5,0/5)*5)/100)*100</f>
        <v>60</v>
      </c>
      <c r="M9" s="45" t="s">
        <v>5</v>
      </c>
      <c r="N9" s="44">
        <f>ROUND($C$4*0.6/5,0/5)*5</f>
        <v>60</v>
      </c>
      <c r="O9" s="45" t="s">
        <v>5</v>
      </c>
      <c r="P9" s="44">
        <f>ROUND($C$4*0.6/5,0/5)*5</f>
        <v>60</v>
      </c>
      <c r="Q9" s="45" t="s">
        <v>5</v>
      </c>
      <c r="R9" s="44">
        <f>ROUND($C$4*0.6/5,0/5)*5</f>
        <v>60</v>
      </c>
      <c r="S9" s="45" t="s">
        <v>5</v>
      </c>
    </row>
    <row r="10" spans="1:19" x14ac:dyDescent="0.25">
      <c r="A10" s="27"/>
      <c r="B10" s="96">
        <f>((ROUND($B$4*0.7/5,0/5)*5)/100)*100</f>
        <v>70</v>
      </c>
      <c r="C10" s="42" t="s">
        <v>5</v>
      </c>
      <c r="D10" s="35">
        <f>ROUND($B$4*0.7/5,0/5)*5</f>
        <v>70</v>
      </c>
      <c r="E10" s="42" t="s">
        <v>5</v>
      </c>
      <c r="F10" s="35">
        <f>ROUND($B$4*0.7/5,0/5)*5</f>
        <v>70</v>
      </c>
      <c r="G10" s="42" t="s">
        <v>5</v>
      </c>
      <c r="H10" s="35">
        <f>ROUND($B$4*0.7/5,0/5)*5</f>
        <v>70</v>
      </c>
      <c r="I10" s="42" t="s">
        <v>5</v>
      </c>
      <c r="J10" s="28"/>
      <c r="K10" s="27"/>
      <c r="L10" s="96">
        <f>((ROUND($C$4*0.7/5,0/5)*5)/100)*100</f>
        <v>70</v>
      </c>
      <c r="M10" s="42" t="s">
        <v>5</v>
      </c>
      <c r="N10" s="35">
        <f>ROUND($C$4*0.7/5,0/5)*5</f>
        <v>70</v>
      </c>
      <c r="O10" s="42" t="s">
        <v>5</v>
      </c>
      <c r="P10" s="35">
        <f>ROUND($C$4*0.7/5,0/5)*5</f>
        <v>70</v>
      </c>
      <c r="Q10" s="42" t="s">
        <v>5</v>
      </c>
      <c r="R10" s="35">
        <f>ROUND($C$4*0.7/5,0/5)*5</f>
        <v>70</v>
      </c>
      <c r="S10" s="42" t="s">
        <v>5</v>
      </c>
    </row>
    <row r="11" spans="1:19" x14ac:dyDescent="0.25">
      <c r="A11" s="48"/>
      <c r="B11" s="96">
        <f>((ROUND($B$4*0.75/5,0/5)*5)/100)*100</f>
        <v>75</v>
      </c>
      <c r="C11" s="42" t="s">
        <v>6</v>
      </c>
      <c r="D11" s="35">
        <f>ROUND($B$4*0.75/5,0/5)*5</f>
        <v>75</v>
      </c>
      <c r="E11" s="42" t="s">
        <v>6</v>
      </c>
      <c r="F11" s="35">
        <f>ROUND($B$4*0.75/5,0/5)*5</f>
        <v>75</v>
      </c>
      <c r="G11" s="42" t="s">
        <v>5</v>
      </c>
      <c r="H11" s="35">
        <f>ROUND($B$4*0.75/5,0/5)*5</f>
        <v>75</v>
      </c>
      <c r="I11" s="42" t="s">
        <v>5</v>
      </c>
      <c r="J11" s="28"/>
      <c r="K11" s="48"/>
      <c r="L11" s="96">
        <f>((ROUND($C$4*0.75/5,0/5)*5)/100)*100</f>
        <v>75</v>
      </c>
      <c r="M11" s="42" t="s">
        <v>6</v>
      </c>
      <c r="N11" s="35">
        <f>ROUND($C$4*0.75/5,0/5)*5</f>
        <v>75</v>
      </c>
      <c r="O11" s="42" t="s">
        <v>6</v>
      </c>
      <c r="P11" s="35">
        <f>ROUND($C$4*0.75/5,0/5)*5</f>
        <v>75</v>
      </c>
      <c r="Q11" s="42" t="s">
        <v>5</v>
      </c>
      <c r="R11" s="35">
        <f>ROUND($C$4*0.75/5,0/5)*5</f>
        <v>75</v>
      </c>
      <c r="S11" s="42" t="s">
        <v>5</v>
      </c>
    </row>
    <row r="12" spans="1:19" x14ac:dyDescent="0.25">
      <c r="A12" s="48"/>
      <c r="B12" s="96">
        <f>((ROUND($B$4*0.8/5,0/5)*5)/100)*100</f>
        <v>80</v>
      </c>
      <c r="C12" s="42" t="s">
        <v>6</v>
      </c>
      <c r="D12" s="35">
        <f>ROUND($B$4*0.8/5,0/5)*5</f>
        <v>80</v>
      </c>
      <c r="E12" s="42" t="s">
        <v>6</v>
      </c>
      <c r="F12" s="35">
        <f>ROUND($B$4*0.8/5,0/5)*5</f>
        <v>80</v>
      </c>
      <c r="G12" s="42" t="s">
        <v>6</v>
      </c>
      <c r="H12" s="35">
        <f>ROUND($B$4*0.8/5,0/5)*5</f>
        <v>80</v>
      </c>
      <c r="I12" s="42" t="s">
        <v>6</v>
      </c>
      <c r="J12" s="28"/>
      <c r="K12" s="48"/>
      <c r="L12" s="96">
        <f>((ROUND($C$4*0.8/5,0/5)*5)/100)*100</f>
        <v>80</v>
      </c>
      <c r="M12" s="42" t="s">
        <v>6</v>
      </c>
      <c r="N12" s="35">
        <f>ROUND($C$4*0.8/5,0/5)*5</f>
        <v>80</v>
      </c>
      <c r="O12" s="42" t="s">
        <v>6</v>
      </c>
      <c r="P12" s="35">
        <f>ROUND($C$4*0.8/5,0/5)*5</f>
        <v>80</v>
      </c>
      <c r="Q12" s="42" t="s">
        <v>6</v>
      </c>
      <c r="R12" s="35">
        <f>ROUND($C$4*0.8/5,0/5)*5</f>
        <v>80</v>
      </c>
      <c r="S12" s="42" t="s">
        <v>6</v>
      </c>
    </row>
    <row r="13" spans="1:19" ht="15.75" thickBot="1" x14ac:dyDescent="0.3">
      <c r="A13" s="47"/>
      <c r="B13" s="96"/>
      <c r="C13" s="42"/>
      <c r="D13" s="35">
        <f>ROUND($B$4*0.85/5,0/5)*5</f>
        <v>85</v>
      </c>
      <c r="E13" s="42" t="s">
        <v>7</v>
      </c>
      <c r="F13" s="35">
        <f>ROUND($B$4*0.8/5,0/5)*5</f>
        <v>80</v>
      </c>
      <c r="G13" s="42" t="s">
        <v>6</v>
      </c>
      <c r="H13" s="35">
        <f>ROUND($B$4*0.85/5,0/5)*5</f>
        <v>85</v>
      </c>
      <c r="I13" s="42" t="s">
        <v>6</v>
      </c>
      <c r="J13" s="28"/>
      <c r="K13" s="47"/>
      <c r="L13" s="96"/>
      <c r="M13" s="42"/>
      <c r="N13" s="35">
        <f>ROUND($C$4*0.85/5,0/5)*5</f>
        <v>85</v>
      </c>
      <c r="O13" s="42" t="s">
        <v>7</v>
      </c>
      <c r="P13" s="35">
        <f>ROUND($C$4*0.8/5,0/5)*5</f>
        <v>80</v>
      </c>
      <c r="Q13" s="42" t="s">
        <v>6</v>
      </c>
      <c r="R13" s="35">
        <f>ROUND($C$4*0.84/5,0/5)*5</f>
        <v>85</v>
      </c>
      <c r="S13" s="42" t="s">
        <v>6</v>
      </c>
    </row>
    <row r="14" spans="1:19" x14ac:dyDescent="0.25">
      <c r="A14" s="48" t="s">
        <v>33</v>
      </c>
      <c r="B14" s="95">
        <f>((ROUND($D$4*0.6/5,0/5)*5)/100)*100</f>
        <v>60</v>
      </c>
      <c r="C14" s="45" t="s">
        <v>5</v>
      </c>
      <c r="D14" s="44">
        <f>ROUND($D$4*0.6/5,0/5)*5</f>
        <v>60</v>
      </c>
      <c r="E14" s="45" t="s">
        <v>5</v>
      </c>
      <c r="F14" s="44">
        <f>ROUND($D$4*0.6/5,0/5)*5</f>
        <v>60</v>
      </c>
      <c r="G14" s="45" t="s">
        <v>5</v>
      </c>
      <c r="H14" s="44">
        <f>ROUND($D$4*0.6/5,0/5)*5</f>
        <v>60</v>
      </c>
      <c r="I14" s="45" t="s">
        <v>5</v>
      </c>
      <c r="J14" s="28"/>
      <c r="K14" s="48" t="s">
        <v>43</v>
      </c>
      <c r="L14" s="95">
        <f>((ROUND($F$4*0.6/5,0/5)*5)/100)*100</f>
        <v>60</v>
      </c>
      <c r="M14" s="45" t="s">
        <v>5</v>
      </c>
      <c r="N14" s="44">
        <f>ROUND($F$4*0.6/5,0/5)*5</f>
        <v>60</v>
      </c>
      <c r="O14" s="45" t="s">
        <v>5</v>
      </c>
      <c r="P14" s="44">
        <f>ROUND($F$4*0.6/5,0/5)*5</f>
        <v>60</v>
      </c>
      <c r="Q14" s="45" t="s">
        <v>5</v>
      </c>
      <c r="R14" s="44">
        <f>ROUND($F$4*0.6/5,0/5)*5</f>
        <v>60</v>
      </c>
      <c r="S14" s="45" t="s">
        <v>5</v>
      </c>
    </row>
    <row r="15" spans="1:19" x14ac:dyDescent="0.25">
      <c r="A15" s="27"/>
      <c r="B15" s="96">
        <f>((ROUND($D$4*0.7/5,0/5)*5)/100)*100</f>
        <v>70</v>
      </c>
      <c r="C15" s="42" t="s">
        <v>5</v>
      </c>
      <c r="D15" s="35">
        <f>ROUND($D$4*0.7/5,0/5)*5</f>
        <v>70</v>
      </c>
      <c r="E15" s="42" t="s">
        <v>5</v>
      </c>
      <c r="F15" s="35">
        <f>ROUND($D$4*0.7/5,0/5)*5</f>
        <v>70</v>
      </c>
      <c r="G15" s="42" t="s">
        <v>5</v>
      </c>
      <c r="H15" s="35">
        <f>ROUND($D$4*0.7/5,0/5)*5</f>
        <v>70</v>
      </c>
      <c r="I15" s="42" t="s">
        <v>5</v>
      </c>
      <c r="J15" s="28"/>
      <c r="K15" s="27"/>
      <c r="L15" s="96">
        <f>((ROUND($F$4*0.7/5,0/5)*5)/100)*100</f>
        <v>70</v>
      </c>
      <c r="M15" s="42" t="s">
        <v>5</v>
      </c>
      <c r="N15" s="35">
        <f>ROUND($F$4*0.7/5,0/5)*5</f>
        <v>70</v>
      </c>
      <c r="O15" s="42" t="s">
        <v>5</v>
      </c>
      <c r="P15" s="35">
        <f>ROUND($F$4*0.7/5,0/5)*5</f>
        <v>70</v>
      </c>
      <c r="Q15" s="42" t="s">
        <v>5</v>
      </c>
      <c r="R15" s="35">
        <f>ROUND($F$4*0.7/5,0/5)*5</f>
        <v>70</v>
      </c>
      <c r="S15" s="42" t="s">
        <v>5</v>
      </c>
    </row>
    <row r="16" spans="1:19" x14ac:dyDescent="0.25">
      <c r="A16" s="48"/>
      <c r="B16" s="96">
        <f>((ROUND($D$4*0.75/5,0/5)*5)/100)*100</f>
        <v>75</v>
      </c>
      <c r="C16" s="42" t="s">
        <v>6</v>
      </c>
      <c r="D16" s="35">
        <f>ROUND($D$4*0.75/5,0/5)*5</f>
        <v>75</v>
      </c>
      <c r="E16" s="42" t="s">
        <v>6</v>
      </c>
      <c r="F16" s="35">
        <f>ROUND($D$4*0.75/5,0/5)*5</f>
        <v>75</v>
      </c>
      <c r="G16" s="42" t="s">
        <v>5</v>
      </c>
      <c r="H16" s="35">
        <f>ROUND($D$4*0.75/5,0/5)*5</f>
        <v>75</v>
      </c>
      <c r="I16" s="42" t="s">
        <v>5</v>
      </c>
      <c r="J16" s="28"/>
      <c r="K16" s="48"/>
      <c r="L16" s="96">
        <f>((ROUND($F$4*0.75/5,0/5)*5)/100)*100</f>
        <v>75</v>
      </c>
      <c r="M16" s="42" t="s">
        <v>6</v>
      </c>
      <c r="N16" s="35">
        <f>ROUND($F$4*0.75/5,0/5)*5</f>
        <v>75</v>
      </c>
      <c r="O16" s="42" t="s">
        <v>6</v>
      </c>
      <c r="P16" s="35">
        <f>ROUND($F$4*0.75/5,0/5)*5</f>
        <v>75</v>
      </c>
      <c r="Q16" s="42" t="s">
        <v>5</v>
      </c>
      <c r="R16" s="35">
        <f>ROUND($F$4*0.75/5,0/5)*5</f>
        <v>75</v>
      </c>
      <c r="S16" s="42" t="s">
        <v>5</v>
      </c>
    </row>
    <row r="17" spans="1:19" x14ac:dyDescent="0.25">
      <c r="A17" s="48"/>
      <c r="B17" s="96">
        <f>((ROUND($D$4*0.8/5,0/5)*5)/100)*100</f>
        <v>80</v>
      </c>
      <c r="C17" s="42" t="s">
        <v>6</v>
      </c>
      <c r="D17" s="35">
        <f>ROUND($D$4*0.8/5,0/5)*5</f>
        <v>80</v>
      </c>
      <c r="E17" s="42" t="s">
        <v>6</v>
      </c>
      <c r="F17" s="35">
        <f>ROUND($D$4*0.8/5,0/5)*5</f>
        <v>80</v>
      </c>
      <c r="G17" s="42" t="s">
        <v>6</v>
      </c>
      <c r="H17" s="35">
        <f>ROUND($D$4*0.8/5,0/5)*5</f>
        <v>80</v>
      </c>
      <c r="I17" s="42" t="s">
        <v>6</v>
      </c>
      <c r="J17" s="28"/>
      <c r="K17" s="48"/>
      <c r="L17" s="96">
        <f>((ROUND($F$4*0.8/5,0/5)*5)/100)*100</f>
        <v>80</v>
      </c>
      <c r="M17" s="42" t="s">
        <v>6</v>
      </c>
      <c r="N17" s="35">
        <f>ROUND($F$4*0.8/5,0/5)*5</f>
        <v>80</v>
      </c>
      <c r="O17" s="42" t="s">
        <v>6</v>
      </c>
      <c r="P17" s="35">
        <f>ROUND($F$4*0.8/5,0/5)*5</f>
        <v>80</v>
      </c>
      <c r="Q17" s="42" t="s">
        <v>6</v>
      </c>
      <c r="R17" s="35">
        <f>ROUND($F$4*0.8/5,0/5)*5</f>
        <v>80</v>
      </c>
      <c r="S17" s="42" t="s">
        <v>6</v>
      </c>
    </row>
    <row r="18" spans="1:19" ht="15.75" thickBot="1" x14ac:dyDescent="0.3">
      <c r="A18" s="48"/>
      <c r="B18" s="85"/>
      <c r="C18" s="42"/>
      <c r="D18" s="35">
        <f>ROUND($D$4*0.85/5,0/5)*5</f>
        <v>85</v>
      </c>
      <c r="E18" s="42" t="s">
        <v>7</v>
      </c>
      <c r="F18" s="35">
        <f>ROUND($D$4*0.8/5,0/5)*5</f>
        <v>80</v>
      </c>
      <c r="G18" s="42" t="s">
        <v>6</v>
      </c>
      <c r="H18" s="35">
        <f>ROUND($D$4*0.85/5,0/5)*5</f>
        <v>85</v>
      </c>
      <c r="I18" s="42" t="s">
        <v>6</v>
      </c>
      <c r="J18" s="28"/>
      <c r="K18" s="48"/>
      <c r="L18" s="85"/>
      <c r="M18" s="42"/>
      <c r="N18" s="35">
        <f>ROUND($F$4*0.85/5,0/5)*5</f>
        <v>85</v>
      </c>
      <c r="O18" s="42" t="s">
        <v>7</v>
      </c>
      <c r="P18" s="35">
        <f>ROUND($F$4*0.8/5,0/5)*5</f>
        <v>80</v>
      </c>
      <c r="Q18" s="42" t="s">
        <v>6</v>
      </c>
      <c r="R18" s="35">
        <f>ROUND($F$4*0.85/5,0/5)*5</f>
        <v>85</v>
      </c>
      <c r="S18" s="42" t="s">
        <v>6</v>
      </c>
    </row>
    <row r="19" spans="1:19" x14ac:dyDescent="0.25">
      <c r="A19" s="51" t="s">
        <v>34</v>
      </c>
      <c r="B19" s="52"/>
      <c r="C19" s="45" t="s">
        <v>5</v>
      </c>
      <c r="D19" s="52"/>
      <c r="E19" s="45" t="s">
        <v>5</v>
      </c>
      <c r="F19" s="52"/>
      <c r="G19" s="45" t="s">
        <v>5</v>
      </c>
      <c r="H19" s="52"/>
      <c r="I19" s="45" t="s">
        <v>5</v>
      </c>
      <c r="J19" s="28"/>
      <c r="K19" s="51" t="s">
        <v>37</v>
      </c>
      <c r="L19" s="52"/>
      <c r="M19" s="45" t="s">
        <v>5</v>
      </c>
      <c r="N19" s="52"/>
      <c r="O19" s="45" t="s">
        <v>5</v>
      </c>
      <c r="P19" s="52"/>
      <c r="Q19" s="45" t="s">
        <v>5</v>
      </c>
      <c r="R19" s="52"/>
      <c r="S19" s="45" t="s">
        <v>5</v>
      </c>
    </row>
    <row r="20" spans="1:19" x14ac:dyDescent="0.25">
      <c r="A20" s="53" t="s">
        <v>47</v>
      </c>
      <c r="B20" s="54"/>
      <c r="C20" s="48" t="s">
        <v>5</v>
      </c>
      <c r="D20" s="54"/>
      <c r="E20" s="48" t="s">
        <v>5</v>
      </c>
      <c r="F20" s="54"/>
      <c r="G20" s="48" t="s">
        <v>5</v>
      </c>
      <c r="H20" s="54"/>
      <c r="I20" s="48" t="s">
        <v>5</v>
      </c>
      <c r="J20" s="28"/>
      <c r="K20" s="53" t="s">
        <v>46</v>
      </c>
      <c r="L20" s="54"/>
      <c r="M20" s="48" t="s">
        <v>5</v>
      </c>
      <c r="N20" s="54"/>
      <c r="O20" s="48" t="s">
        <v>5</v>
      </c>
      <c r="P20" s="54"/>
      <c r="Q20" s="42" t="s">
        <v>5</v>
      </c>
      <c r="R20" s="54"/>
      <c r="S20" s="42" t="s">
        <v>5</v>
      </c>
    </row>
    <row r="21" spans="1:19" x14ac:dyDescent="0.25">
      <c r="A21" s="48"/>
      <c r="B21" s="54"/>
      <c r="C21" s="42"/>
      <c r="D21" s="54"/>
      <c r="E21" s="56" t="s">
        <v>5</v>
      </c>
      <c r="F21" s="54"/>
      <c r="G21" s="56" t="s">
        <v>5</v>
      </c>
      <c r="H21" s="54"/>
      <c r="I21" s="56" t="s">
        <v>5</v>
      </c>
      <c r="J21" s="28"/>
      <c r="K21" s="48"/>
      <c r="L21" s="54"/>
      <c r="M21" s="42" t="s">
        <v>48</v>
      </c>
      <c r="N21" s="54"/>
      <c r="O21" s="56" t="s">
        <v>5</v>
      </c>
      <c r="P21" s="54"/>
      <c r="Q21" s="42" t="s">
        <v>5</v>
      </c>
      <c r="R21" s="54"/>
      <c r="S21" s="42" t="s">
        <v>5</v>
      </c>
    </row>
    <row r="22" spans="1:19" ht="15.75" thickBot="1" x14ac:dyDescent="0.3">
      <c r="A22" s="32"/>
      <c r="B22" s="33"/>
      <c r="C22" s="33"/>
      <c r="D22" s="33"/>
      <c r="E22" s="57"/>
      <c r="F22" s="33"/>
      <c r="G22" s="33"/>
      <c r="H22" s="33"/>
      <c r="I22" s="33"/>
      <c r="J22" s="28"/>
      <c r="K22" s="32"/>
      <c r="L22" s="33"/>
      <c r="M22" s="33"/>
      <c r="N22" s="33"/>
      <c r="O22" s="57" t="s">
        <v>48</v>
      </c>
      <c r="P22" s="33"/>
      <c r="Q22" s="38" t="s">
        <v>48</v>
      </c>
      <c r="R22" s="33"/>
      <c r="S22" s="38" t="s">
        <v>48</v>
      </c>
    </row>
    <row r="23" spans="1:19" x14ac:dyDescent="0.25">
      <c r="A23" s="86" t="s">
        <v>35</v>
      </c>
      <c r="B23" s="44"/>
      <c r="C23" s="45" t="s">
        <v>11</v>
      </c>
      <c r="D23" s="44"/>
      <c r="E23" s="45" t="s">
        <v>11</v>
      </c>
      <c r="F23" s="44"/>
      <c r="G23" s="45" t="s">
        <v>11</v>
      </c>
      <c r="H23" s="44"/>
      <c r="I23" s="45" t="s">
        <v>11</v>
      </c>
      <c r="J23" s="28"/>
      <c r="K23" s="60" t="s">
        <v>39</v>
      </c>
      <c r="L23" s="44" t="s">
        <v>40</v>
      </c>
      <c r="M23" s="45" t="s">
        <v>8</v>
      </c>
      <c r="N23" s="44" t="s">
        <v>40</v>
      </c>
      <c r="O23" s="45" t="s">
        <v>6</v>
      </c>
      <c r="P23" s="44" t="s">
        <v>40</v>
      </c>
      <c r="Q23" s="45" t="s">
        <v>6</v>
      </c>
      <c r="R23" s="44" t="s">
        <v>40</v>
      </c>
      <c r="S23" s="45" t="s">
        <v>6</v>
      </c>
    </row>
    <row r="24" spans="1:19" x14ac:dyDescent="0.25">
      <c r="A24" s="41"/>
      <c r="B24" s="43"/>
      <c r="C24" s="42" t="s">
        <v>13</v>
      </c>
      <c r="D24" s="43"/>
      <c r="E24" s="42" t="s">
        <v>13</v>
      </c>
      <c r="F24" s="43"/>
      <c r="G24" s="42" t="s">
        <v>13</v>
      </c>
      <c r="H24" s="43"/>
      <c r="I24" s="42" t="s">
        <v>11</v>
      </c>
      <c r="J24" s="28"/>
      <c r="K24" s="41"/>
      <c r="L24" s="43" t="s">
        <v>40</v>
      </c>
      <c r="M24" s="42" t="s">
        <v>8</v>
      </c>
      <c r="N24" s="43" t="s">
        <v>40</v>
      </c>
      <c r="O24" s="42" t="s">
        <v>8</v>
      </c>
      <c r="P24" s="43" t="s">
        <v>40</v>
      </c>
      <c r="Q24" s="42" t="s">
        <v>8</v>
      </c>
      <c r="R24" s="43" t="s">
        <v>40</v>
      </c>
      <c r="S24" s="42" t="s">
        <v>6</v>
      </c>
    </row>
    <row r="25" spans="1:19" ht="15.75" thickBot="1" x14ac:dyDescent="0.3">
      <c r="A25" s="61"/>
      <c r="B25" s="58"/>
      <c r="C25" s="62" t="s">
        <v>13</v>
      </c>
      <c r="D25" s="58"/>
      <c r="E25" s="62" t="s">
        <v>13</v>
      </c>
      <c r="F25" s="58"/>
      <c r="G25" s="62" t="s">
        <v>13</v>
      </c>
      <c r="H25" s="58"/>
      <c r="I25" s="62" t="s">
        <v>13</v>
      </c>
      <c r="J25" s="28"/>
      <c r="K25" s="61"/>
      <c r="L25" s="58" t="s">
        <v>40</v>
      </c>
      <c r="M25" s="62" t="s">
        <v>8</v>
      </c>
      <c r="N25" s="58" t="s">
        <v>40</v>
      </c>
      <c r="O25" s="62" t="s">
        <v>8</v>
      </c>
      <c r="P25" s="58" t="s">
        <v>40</v>
      </c>
      <c r="Q25" s="62" t="s">
        <v>8</v>
      </c>
      <c r="R25" s="58" t="s">
        <v>40</v>
      </c>
      <c r="S25" s="62" t="s">
        <v>8</v>
      </c>
    </row>
    <row r="26" spans="1:19" ht="15.75" thickBot="1" x14ac:dyDescent="0.3">
      <c r="A26" s="63" t="s">
        <v>16</v>
      </c>
      <c r="B26" s="64" t="s">
        <v>24</v>
      </c>
      <c r="C26" s="40"/>
      <c r="D26" s="64" t="s">
        <v>26</v>
      </c>
      <c r="E26" s="64"/>
      <c r="F26" s="64" t="s">
        <v>25</v>
      </c>
      <c r="G26" s="40"/>
      <c r="H26" s="64" t="s">
        <v>25</v>
      </c>
      <c r="I26" s="40"/>
      <c r="J26" s="28"/>
      <c r="K26" s="63" t="s">
        <v>41</v>
      </c>
      <c r="L26" s="64"/>
      <c r="M26" s="40" t="s">
        <v>4</v>
      </c>
      <c r="N26" s="64"/>
      <c r="O26" s="64" t="s">
        <v>4</v>
      </c>
      <c r="P26" s="64"/>
      <c r="Q26" s="40" t="s">
        <v>13</v>
      </c>
      <c r="R26" s="64"/>
      <c r="S26" s="40" t="s">
        <v>13</v>
      </c>
    </row>
    <row r="27" spans="1:19" x14ac:dyDescent="0.25">
      <c r="A27" s="65"/>
      <c r="B27" s="15" t="s">
        <v>17</v>
      </c>
      <c r="C27" s="16"/>
      <c r="D27" s="20" t="s">
        <v>18</v>
      </c>
      <c r="E27" s="20"/>
      <c r="F27" s="20" t="s">
        <v>23</v>
      </c>
      <c r="G27" s="21"/>
      <c r="H27" s="20" t="s">
        <v>77</v>
      </c>
      <c r="I27" s="21"/>
      <c r="J27" s="28"/>
      <c r="K27" s="69" t="s">
        <v>10</v>
      </c>
      <c r="L27" s="70"/>
      <c r="M27" s="49"/>
      <c r="N27" s="46"/>
      <c r="O27" s="46"/>
      <c r="P27" s="46"/>
      <c r="Q27" s="46"/>
      <c r="R27" s="46"/>
      <c r="S27" s="71"/>
    </row>
    <row r="28" spans="1:19" ht="15.75" thickBot="1" x14ac:dyDescent="0.3">
      <c r="A28" s="66" t="s">
        <v>29</v>
      </c>
      <c r="B28" s="67" t="s">
        <v>2</v>
      </c>
      <c r="C28" s="68" t="s">
        <v>3</v>
      </c>
      <c r="D28" s="67" t="s">
        <v>2</v>
      </c>
      <c r="E28" s="67" t="s">
        <v>3</v>
      </c>
      <c r="F28" s="67" t="s">
        <v>2</v>
      </c>
      <c r="G28" s="67" t="s">
        <v>3</v>
      </c>
      <c r="H28" s="67" t="s">
        <v>2</v>
      </c>
      <c r="I28" s="67" t="s">
        <v>3</v>
      </c>
      <c r="J28" s="28"/>
      <c r="K28" s="48"/>
      <c r="L28" s="55"/>
      <c r="M28" s="48"/>
      <c r="N28" s="39"/>
      <c r="O28" s="39"/>
      <c r="P28" s="39"/>
      <c r="Q28" s="39"/>
      <c r="R28" s="39"/>
      <c r="S28" s="72"/>
    </row>
    <row r="29" spans="1:19" ht="16.5" thickTop="1" thickBot="1" x14ac:dyDescent="0.3">
      <c r="A29" s="32" t="s">
        <v>83</v>
      </c>
      <c r="B29" s="33"/>
      <c r="C29" s="34"/>
      <c r="D29" s="35"/>
      <c r="E29" s="36"/>
      <c r="F29" s="35"/>
      <c r="G29" s="36"/>
      <c r="H29" s="35"/>
      <c r="I29" s="36"/>
      <c r="J29" s="28"/>
      <c r="K29" s="48"/>
      <c r="L29" s="55"/>
      <c r="M29" s="48"/>
      <c r="N29" s="39"/>
      <c r="O29" s="39"/>
      <c r="P29" s="39"/>
      <c r="Q29" s="39"/>
      <c r="R29" s="39"/>
      <c r="S29" s="72"/>
    </row>
    <row r="30" spans="1:19" ht="15.75" thickBot="1" x14ac:dyDescent="0.3">
      <c r="A30" s="91" t="s">
        <v>84</v>
      </c>
      <c r="B30" s="92"/>
      <c r="C30" s="93"/>
      <c r="D30" s="92"/>
      <c r="E30" s="92"/>
      <c r="F30" s="92"/>
      <c r="G30" s="93"/>
      <c r="H30" s="92"/>
      <c r="I30" s="93"/>
      <c r="J30" s="73"/>
      <c r="K30" s="56"/>
      <c r="L30" s="55"/>
      <c r="M30" s="48"/>
      <c r="N30" s="39"/>
      <c r="O30" s="39"/>
      <c r="P30" s="39" t="s">
        <v>12</v>
      </c>
      <c r="Q30" s="39"/>
      <c r="R30" s="39" t="s">
        <v>12</v>
      </c>
      <c r="S30" s="72"/>
    </row>
    <row r="31" spans="1:19" x14ac:dyDescent="0.25">
      <c r="A31" s="50" t="s">
        <v>42</v>
      </c>
      <c r="B31" s="95">
        <f>((ROUND($E$4*0.6/5,0/5)*5)/100)*100</f>
        <v>60</v>
      </c>
      <c r="C31" s="45" t="s">
        <v>5</v>
      </c>
      <c r="D31" s="44">
        <f>ROUND($E$4*0.6/5,0/5)*5</f>
        <v>60</v>
      </c>
      <c r="E31" s="45" t="s">
        <v>5</v>
      </c>
      <c r="F31" s="44">
        <f>ROUND($E$4*0.6/5,0/5)*5</f>
        <v>60</v>
      </c>
      <c r="G31" s="45" t="s">
        <v>5</v>
      </c>
      <c r="H31" s="44">
        <f>ROUND($E$4*0.6/5,0/5)*5</f>
        <v>60</v>
      </c>
      <c r="I31" s="45" t="s">
        <v>5</v>
      </c>
      <c r="J31" s="28"/>
      <c r="K31" s="57"/>
      <c r="L31" s="55"/>
      <c r="M31" s="48"/>
      <c r="N31" s="39"/>
      <c r="O31" s="39"/>
      <c r="P31" s="39"/>
      <c r="Q31" s="39"/>
      <c r="R31" s="39"/>
      <c r="S31" s="72"/>
    </row>
    <row r="32" spans="1:19" x14ac:dyDescent="0.25">
      <c r="A32" s="27"/>
      <c r="B32" s="96">
        <f>((ROUND($E$4*0.7/5,0/5)*5)/100)*100</f>
        <v>70</v>
      </c>
      <c r="C32" s="42" t="s">
        <v>5</v>
      </c>
      <c r="D32" s="35">
        <f>ROUND($E$4*0.7/5,0/5)*5</f>
        <v>70</v>
      </c>
      <c r="E32" s="42" t="s">
        <v>5</v>
      </c>
      <c r="F32" s="35">
        <f>ROUND($E$4*0.7/5,0/5)*5</f>
        <v>70</v>
      </c>
      <c r="G32" s="42" t="s">
        <v>5</v>
      </c>
      <c r="H32" s="35">
        <f>ROUND($E$4*0.7/5,0/5)*5</f>
        <v>70</v>
      </c>
      <c r="I32" s="42" t="s">
        <v>5</v>
      </c>
      <c r="J32" s="28"/>
      <c r="K32" s="57"/>
      <c r="L32" s="55"/>
      <c r="M32" s="48" t="s">
        <v>12</v>
      </c>
      <c r="N32" s="39"/>
      <c r="O32" s="39"/>
      <c r="P32" s="39"/>
      <c r="Q32" s="39"/>
      <c r="R32" s="39"/>
      <c r="S32" s="72"/>
    </row>
    <row r="33" spans="1:19" x14ac:dyDescent="0.25">
      <c r="A33" s="48"/>
      <c r="B33" s="96">
        <f>((ROUND($E$4*0.75/5,0/5)*5)/100)*100</f>
        <v>75</v>
      </c>
      <c r="C33" s="42" t="s">
        <v>6</v>
      </c>
      <c r="D33" s="35">
        <f>ROUND($E$4*0.75/5,0/5)*5</f>
        <v>75</v>
      </c>
      <c r="E33" s="42" t="s">
        <v>6</v>
      </c>
      <c r="F33" s="35">
        <f>ROUND($E$4*0.75/5,0/5)*5</f>
        <v>75</v>
      </c>
      <c r="G33" s="42" t="s">
        <v>5</v>
      </c>
      <c r="H33" s="35">
        <f>ROUND($E$4*0.75/5,0/5)*5</f>
        <v>75</v>
      </c>
      <c r="I33" s="42" t="s">
        <v>5</v>
      </c>
      <c r="J33" s="28"/>
      <c r="K33" s="57"/>
      <c r="L33" s="55"/>
      <c r="M33" s="48"/>
      <c r="N33" s="39"/>
      <c r="O33" s="39"/>
      <c r="P33" s="39"/>
      <c r="Q33" s="39"/>
      <c r="R33" s="39"/>
      <c r="S33" s="72"/>
    </row>
    <row r="34" spans="1:19" x14ac:dyDescent="0.25">
      <c r="A34" s="48"/>
      <c r="B34" s="96">
        <f>((ROUND($E$4*0.8/5,0/5)*5)/100)*100</f>
        <v>80</v>
      </c>
      <c r="C34" s="42" t="s">
        <v>6</v>
      </c>
      <c r="D34" s="35">
        <f>ROUND($E$4*0.8/5,0/5)*5</f>
        <v>80</v>
      </c>
      <c r="E34" s="42" t="s">
        <v>6</v>
      </c>
      <c r="F34" s="35">
        <f>ROUND($E$4*0.8/5,0/5)*5</f>
        <v>80</v>
      </c>
      <c r="G34" s="42" t="s">
        <v>6</v>
      </c>
      <c r="H34" s="35">
        <f>ROUND($E$4*0.8/5,0/5)*5</f>
        <v>80</v>
      </c>
      <c r="I34" s="42" t="s">
        <v>6</v>
      </c>
      <c r="J34" s="28"/>
      <c r="K34" s="57"/>
      <c r="L34" s="55"/>
      <c r="M34" s="48"/>
      <c r="N34" s="39"/>
      <c r="O34" s="39"/>
      <c r="P34" s="39"/>
      <c r="Q34" s="39"/>
      <c r="R34" s="39"/>
      <c r="S34" s="72"/>
    </row>
    <row r="35" spans="1:19" ht="15.75" thickBot="1" x14ac:dyDescent="0.3">
      <c r="A35" s="47"/>
      <c r="B35" s="96"/>
      <c r="C35" s="42"/>
      <c r="D35" s="35">
        <f>ROUND($E$4*0.85/5,0/5)*5</f>
        <v>85</v>
      </c>
      <c r="E35" s="42" t="s">
        <v>7</v>
      </c>
      <c r="F35" s="35">
        <f>ROUND($E$4*0.8/5,0/5)*5</f>
        <v>80</v>
      </c>
      <c r="G35" s="42" t="s">
        <v>6</v>
      </c>
      <c r="H35" s="35">
        <f>ROUND($E$4*0.85/5,0/5)*5</f>
        <v>85</v>
      </c>
      <c r="I35" s="42" t="s">
        <v>6</v>
      </c>
      <c r="J35" s="28"/>
      <c r="K35" s="57"/>
      <c r="L35" s="55"/>
      <c r="M35" s="48"/>
      <c r="N35" s="39"/>
      <c r="O35" s="39"/>
      <c r="P35" s="39"/>
      <c r="Q35" s="39"/>
      <c r="R35" s="39"/>
      <c r="S35" s="72"/>
    </row>
    <row r="36" spans="1:19" x14ac:dyDescent="0.25">
      <c r="A36" s="48" t="s">
        <v>38</v>
      </c>
      <c r="B36" s="95">
        <f>((ROUND($G$4*0.6/5,0/5)*5)/100)*100</f>
        <v>60</v>
      </c>
      <c r="C36" s="45" t="s">
        <v>5</v>
      </c>
      <c r="D36" s="44">
        <f>ROUND($G$4*0.6/5,0/5)*5</f>
        <v>60</v>
      </c>
      <c r="E36" s="45" t="s">
        <v>5</v>
      </c>
      <c r="F36" s="44">
        <f>ROUND($G$4*0.6/5,0/5)*5</f>
        <v>60</v>
      </c>
      <c r="G36" s="45" t="s">
        <v>5</v>
      </c>
      <c r="H36" s="44">
        <f>ROUND($G$4*0.6/5,0/5)*5</f>
        <v>60</v>
      </c>
      <c r="I36" s="45" t="s">
        <v>5</v>
      </c>
      <c r="J36" s="28"/>
      <c r="K36" s="57"/>
      <c r="L36" s="55"/>
      <c r="M36" s="48"/>
      <c r="N36" s="74"/>
      <c r="O36" s="39"/>
      <c r="P36" s="39"/>
      <c r="Q36" s="39"/>
      <c r="R36" s="39"/>
      <c r="S36" s="72"/>
    </row>
    <row r="37" spans="1:19" x14ac:dyDescent="0.25">
      <c r="A37" s="27"/>
      <c r="B37" s="96">
        <f>((ROUND($G$4*0.7/5,0/5)*5)/100)*100</f>
        <v>70</v>
      </c>
      <c r="C37" s="42" t="s">
        <v>5</v>
      </c>
      <c r="D37" s="35">
        <f>ROUND($G$4*0.7/5,0/5)*5</f>
        <v>70</v>
      </c>
      <c r="E37" s="42" t="s">
        <v>5</v>
      </c>
      <c r="F37" s="35">
        <f>ROUND($G$4*0.7/5,0/5)*5</f>
        <v>70</v>
      </c>
      <c r="G37" s="42" t="s">
        <v>5</v>
      </c>
      <c r="H37" s="35">
        <f>ROUND($G$4*0.7/5,0/5)*5</f>
        <v>70</v>
      </c>
      <c r="I37" s="42" t="s">
        <v>5</v>
      </c>
      <c r="J37" s="73"/>
      <c r="K37" s="56"/>
      <c r="L37" s="75"/>
      <c r="M37" s="48"/>
      <c r="N37" s="39"/>
      <c r="O37" s="39"/>
      <c r="P37" s="39"/>
      <c r="Q37" s="39"/>
      <c r="R37" s="39"/>
      <c r="S37" s="72"/>
    </row>
    <row r="38" spans="1:19" x14ac:dyDescent="0.25">
      <c r="A38" s="48"/>
      <c r="B38" s="96">
        <f>((ROUND($G$4*0.75/5,0/5)*5)/100)*100</f>
        <v>75</v>
      </c>
      <c r="C38" s="42" t="s">
        <v>6</v>
      </c>
      <c r="D38" s="35">
        <f>ROUND($G$4*0.75/5,0/5)*5</f>
        <v>75</v>
      </c>
      <c r="E38" s="42" t="s">
        <v>6</v>
      </c>
      <c r="F38" s="35">
        <f>ROUND($G$4*0.75/5,0/5)*5</f>
        <v>75</v>
      </c>
      <c r="G38" s="42" t="s">
        <v>5</v>
      </c>
      <c r="H38" s="35">
        <f>ROUND($G$4*0.75/5,0/5)*5</f>
        <v>75</v>
      </c>
      <c r="I38" s="42" t="s">
        <v>5</v>
      </c>
      <c r="J38" s="73"/>
      <c r="K38" s="57"/>
      <c r="L38" s="39"/>
      <c r="M38" s="48"/>
      <c r="N38" s="39"/>
      <c r="O38" s="39"/>
      <c r="P38" s="39"/>
      <c r="Q38" s="39"/>
      <c r="R38" s="39"/>
      <c r="S38" s="72"/>
    </row>
    <row r="39" spans="1:19" x14ac:dyDescent="0.25">
      <c r="A39" s="48"/>
      <c r="B39" s="96">
        <f>((ROUND($G$4*0.8/5,0/5)*5)/100)*100</f>
        <v>80</v>
      </c>
      <c r="C39" s="42" t="s">
        <v>6</v>
      </c>
      <c r="D39" s="35">
        <f>ROUND($G$4*0.8/5,0/5)*5</f>
        <v>80</v>
      </c>
      <c r="E39" s="42" t="s">
        <v>6</v>
      </c>
      <c r="F39" s="35">
        <f>ROUND($G$4*0.8/5,0/5)*5</f>
        <v>80</v>
      </c>
      <c r="G39" s="42" t="s">
        <v>6</v>
      </c>
      <c r="H39" s="35">
        <f>ROUND($G$4*0.8/5,0/5)*5</f>
        <v>80</v>
      </c>
      <c r="I39" s="42" t="s">
        <v>6</v>
      </c>
      <c r="J39" s="73"/>
      <c r="K39" s="48"/>
      <c r="L39" s="55"/>
      <c r="M39" s="39"/>
      <c r="N39" s="39"/>
      <c r="O39" s="39"/>
      <c r="P39" s="39"/>
      <c r="Q39" s="39"/>
      <c r="R39" s="39"/>
      <c r="S39" s="72"/>
    </row>
    <row r="40" spans="1:19" ht="15.75" thickBot="1" x14ac:dyDescent="0.3">
      <c r="A40" s="48"/>
      <c r="B40" s="85"/>
      <c r="C40" s="42"/>
      <c r="D40" s="35">
        <f>ROUND($G$4*0.85/5,0/5)*5</f>
        <v>85</v>
      </c>
      <c r="E40" s="42" t="s">
        <v>7</v>
      </c>
      <c r="F40" s="35">
        <f>ROUND($G$4*0.8/5,0/5)*5</f>
        <v>80</v>
      </c>
      <c r="G40" s="42" t="s">
        <v>6</v>
      </c>
      <c r="H40" s="35">
        <f>ROUND($G$4*0.85/5,0/5)*5</f>
        <v>85</v>
      </c>
      <c r="I40" s="42" t="s">
        <v>6</v>
      </c>
      <c r="J40" s="73"/>
      <c r="K40" s="48"/>
      <c r="L40" s="39"/>
      <c r="M40" s="39"/>
      <c r="N40" s="39"/>
      <c r="O40" s="39"/>
      <c r="P40" s="39"/>
      <c r="Q40" s="39"/>
      <c r="R40" s="39"/>
      <c r="S40" s="72"/>
    </row>
    <row r="41" spans="1:19" x14ac:dyDescent="0.25">
      <c r="A41" s="51" t="s">
        <v>44</v>
      </c>
      <c r="B41" s="52"/>
      <c r="C41" s="45" t="s">
        <v>9</v>
      </c>
      <c r="D41" s="52"/>
      <c r="E41" s="45" t="s">
        <v>9</v>
      </c>
      <c r="F41" s="52"/>
      <c r="G41" s="45" t="s">
        <v>9</v>
      </c>
      <c r="H41" s="52"/>
      <c r="I41" s="45" t="s">
        <v>9</v>
      </c>
      <c r="J41" s="73"/>
      <c r="K41" s="39"/>
      <c r="L41" s="39"/>
      <c r="M41" s="39"/>
      <c r="N41" s="39"/>
      <c r="O41" s="39"/>
      <c r="P41" s="39"/>
      <c r="Q41" s="39"/>
      <c r="R41" s="39"/>
      <c r="S41" s="72"/>
    </row>
    <row r="42" spans="1:19" x14ac:dyDescent="0.25">
      <c r="A42" s="53"/>
      <c r="B42" s="54"/>
      <c r="C42" s="48" t="s">
        <v>9</v>
      </c>
      <c r="D42" s="54"/>
      <c r="E42" s="48" t="s">
        <v>9</v>
      </c>
      <c r="F42" s="54"/>
      <c r="G42" s="48" t="s">
        <v>9</v>
      </c>
      <c r="H42" s="54"/>
      <c r="I42" s="48" t="s">
        <v>9</v>
      </c>
      <c r="J42" s="73"/>
      <c r="K42" s="48"/>
      <c r="L42" s="39"/>
      <c r="M42" s="39"/>
      <c r="N42" s="39"/>
      <c r="O42" s="39"/>
      <c r="P42" s="39"/>
      <c r="Q42" s="39"/>
      <c r="R42" s="39"/>
      <c r="S42" s="72"/>
    </row>
    <row r="43" spans="1:19" x14ac:dyDescent="0.25">
      <c r="A43" s="48"/>
      <c r="B43" s="54"/>
      <c r="C43" s="42" t="s">
        <v>9</v>
      </c>
      <c r="D43" s="54"/>
      <c r="E43" s="56" t="s">
        <v>9</v>
      </c>
      <c r="F43" s="54"/>
      <c r="G43" s="56" t="s">
        <v>9</v>
      </c>
      <c r="H43" s="54"/>
      <c r="I43" s="56" t="s">
        <v>9</v>
      </c>
      <c r="J43" s="73"/>
      <c r="K43" s="48"/>
      <c r="L43" s="39"/>
      <c r="M43" s="39"/>
      <c r="N43" s="39"/>
      <c r="O43" s="39"/>
      <c r="P43" s="39"/>
      <c r="Q43" s="39"/>
      <c r="R43" s="39"/>
      <c r="S43" s="72"/>
    </row>
    <row r="44" spans="1:19" ht="15.75" thickBot="1" x14ac:dyDescent="0.3">
      <c r="A44" s="37"/>
      <c r="B44" s="38"/>
      <c r="C44" s="38"/>
      <c r="D44" s="38"/>
      <c r="E44" s="94"/>
      <c r="F44" s="38"/>
      <c r="G44" s="38"/>
      <c r="H44" s="38"/>
      <c r="I44" s="38"/>
      <c r="J44" s="90"/>
      <c r="K44" s="59"/>
      <c r="L44" s="59"/>
      <c r="M44" s="59"/>
      <c r="N44" s="59"/>
      <c r="O44" s="59"/>
      <c r="P44" s="59"/>
      <c r="Q44" s="59"/>
      <c r="R44" s="59"/>
      <c r="S44" s="80"/>
    </row>
    <row r="45" spans="1:19" x14ac:dyDescent="0.25">
      <c r="A45" s="76"/>
      <c r="B45" s="87"/>
      <c r="C45" s="88"/>
      <c r="D45" s="87"/>
      <c r="E45" s="81"/>
      <c r="F45" s="89"/>
      <c r="G45" s="82"/>
      <c r="H45" s="89"/>
      <c r="I45" s="82"/>
      <c r="J45" s="78"/>
      <c r="K45" s="77"/>
      <c r="L45" s="78"/>
      <c r="M45" s="77"/>
      <c r="N45" s="79"/>
      <c r="O45" s="79"/>
      <c r="P45" s="79"/>
      <c r="Q45" s="79"/>
      <c r="R45" s="79"/>
      <c r="S45" s="79"/>
    </row>
    <row r="46" spans="1:19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8"/>
      <c r="K46" s="77"/>
      <c r="L46" s="78"/>
      <c r="M46" s="77"/>
      <c r="N46" s="79"/>
      <c r="O46" s="79"/>
      <c r="P46" s="79"/>
      <c r="Q46" s="79"/>
      <c r="R46" s="79"/>
      <c r="S46" s="79"/>
    </row>
    <row r="47" spans="1:19" x14ac:dyDescent="0.25">
      <c r="A47" s="83"/>
      <c r="B47" s="83"/>
      <c r="C47" s="79"/>
      <c r="D47" s="79"/>
      <c r="E47" s="79"/>
      <c r="F47" s="79"/>
      <c r="G47" s="79"/>
      <c r="H47" s="79"/>
      <c r="I47" s="79"/>
      <c r="J47" s="78"/>
      <c r="K47" s="77"/>
      <c r="L47" s="78"/>
      <c r="M47" s="77"/>
      <c r="N47" s="79"/>
      <c r="O47" s="79"/>
      <c r="P47" s="79"/>
      <c r="Q47" s="79"/>
      <c r="R47" s="79"/>
      <c r="S47" s="79"/>
    </row>
    <row r="48" spans="1:19" x14ac:dyDescent="0.25">
      <c r="A48" s="77"/>
      <c r="B48" s="78"/>
      <c r="C48" s="77"/>
      <c r="D48" s="78"/>
      <c r="E48" s="77"/>
      <c r="F48" s="78"/>
      <c r="G48" s="77"/>
      <c r="H48" s="78"/>
      <c r="I48" s="77"/>
      <c r="J48" s="78"/>
      <c r="K48" s="77"/>
      <c r="L48" s="78"/>
      <c r="M48" s="77"/>
      <c r="N48" s="79"/>
      <c r="O48" s="79"/>
      <c r="P48" s="79"/>
      <c r="Q48" s="79"/>
      <c r="R48" s="79"/>
      <c r="S48" s="79"/>
    </row>
    <row r="49" spans="1:19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8"/>
      <c r="K49" s="77"/>
      <c r="L49" s="78"/>
      <c r="M49" s="77"/>
      <c r="N49" s="79"/>
      <c r="O49" s="79"/>
      <c r="P49" s="79"/>
      <c r="Q49" s="79"/>
      <c r="R49" s="79"/>
      <c r="S49" s="79"/>
    </row>
    <row r="50" spans="1:19" x14ac:dyDescent="0.25">
      <c r="A50" s="77"/>
      <c r="B50" s="78"/>
      <c r="C50" s="77"/>
      <c r="D50" s="78"/>
      <c r="E50" s="77"/>
      <c r="F50" s="78"/>
      <c r="G50" s="77"/>
      <c r="H50" s="78"/>
      <c r="I50" s="77"/>
      <c r="J50" s="78"/>
      <c r="K50" s="77"/>
      <c r="L50" s="78"/>
      <c r="M50" s="77"/>
      <c r="N50" s="79"/>
      <c r="O50" s="79"/>
      <c r="P50" s="79"/>
      <c r="Q50" s="79"/>
      <c r="R50" s="79"/>
      <c r="S50" s="79"/>
    </row>
    <row r="51" spans="1:19" x14ac:dyDescent="0.25">
      <c r="A51" s="77"/>
      <c r="B51" s="78"/>
      <c r="C51" s="77"/>
      <c r="D51" s="78"/>
      <c r="E51" s="77"/>
      <c r="F51" s="78"/>
      <c r="G51" s="77"/>
      <c r="H51" s="78"/>
      <c r="I51" s="77"/>
      <c r="J51" s="78"/>
      <c r="K51" s="77"/>
      <c r="L51" s="78"/>
      <c r="M51" s="77"/>
      <c r="N51" s="79"/>
      <c r="O51" s="79"/>
      <c r="P51" s="79"/>
      <c r="Q51" s="79"/>
      <c r="R51" s="79"/>
      <c r="S51" s="79"/>
    </row>
    <row r="52" spans="1:19" x14ac:dyDescent="0.25">
      <c r="A52" s="77"/>
      <c r="B52" s="78"/>
      <c r="C52" s="77"/>
      <c r="D52" s="78"/>
      <c r="E52" s="77"/>
      <c r="F52" s="78"/>
      <c r="G52" s="77"/>
      <c r="H52" s="78"/>
      <c r="I52" s="77"/>
      <c r="J52" s="78"/>
      <c r="K52" s="77"/>
      <c r="L52" s="78"/>
      <c r="M52" s="77"/>
      <c r="N52" s="79"/>
      <c r="O52" s="79"/>
      <c r="P52" s="79"/>
      <c r="Q52" s="79"/>
      <c r="R52" s="79"/>
      <c r="S52" s="79"/>
    </row>
    <row r="53" spans="1:19" x14ac:dyDescent="0.25">
      <c r="A53" s="77"/>
      <c r="B53" s="78"/>
      <c r="C53" s="77"/>
      <c r="D53" s="78"/>
      <c r="E53" s="77"/>
      <c r="F53" s="78"/>
      <c r="G53" s="77"/>
      <c r="H53" s="78"/>
      <c r="I53" s="77"/>
      <c r="J53" s="78"/>
      <c r="K53" s="77"/>
      <c r="L53" s="78"/>
      <c r="M53" s="77"/>
      <c r="N53" s="79"/>
      <c r="O53" s="79"/>
      <c r="P53" s="79"/>
      <c r="Q53" s="79"/>
      <c r="R53" s="79"/>
      <c r="S53" s="79"/>
    </row>
    <row r="54" spans="1:19" x14ac:dyDescent="0.25">
      <c r="A54" s="77"/>
      <c r="B54" s="78"/>
      <c r="C54" s="77"/>
      <c r="D54" s="78"/>
      <c r="E54" s="77"/>
      <c r="F54" s="78"/>
      <c r="G54" s="77"/>
      <c r="H54" s="78"/>
      <c r="I54" s="77"/>
      <c r="J54" s="78"/>
      <c r="K54" s="77"/>
      <c r="L54" s="78"/>
      <c r="M54" s="77"/>
      <c r="N54" s="79"/>
      <c r="O54" s="79"/>
      <c r="P54" s="79"/>
      <c r="Q54" s="79"/>
      <c r="R54" s="79"/>
      <c r="S54" s="79"/>
    </row>
    <row r="55" spans="1:19" x14ac:dyDescent="0.25">
      <c r="A55" s="77"/>
      <c r="B55" s="78"/>
      <c r="C55" s="77"/>
      <c r="D55" s="78"/>
      <c r="E55" s="77"/>
      <c r="F55" s="78"/>
      <c r="G55" s="77"/>
      <c r="H55" s="78"/>
      <c r="I55" s="77"/>
      <c r="J55" s="78"/>
      <c r="K55" s="77"/>
      <c r="L55" s="78"/>
      <c r="M55" s="77"/>
      <c r="N55" s="79"/>
      <c r="O55" s="79"/>
      <c r="P55" s="79"/>
      <c r="Q55" s="79"/>
      <c r="R55" s="79"/>
      <c r="S55" s="79"/>
    </row>
    <row r="56" spans="1:19" x14ac:dyDescent="0.25">
      <c r="A56" s="77"/>
      <c r="B56" s="78"/>
      <c r="C56" s="77"/>
      <c r="D56" s="78"/>
      <c r="E56" s="77"/>
      <c r="F56" s="78"/>
      <c r="G56" s="77"/>
      <c r="H56" s="78"/>
      <c r="I56" s="77"/>
      <c r="J56" s="78"/>
      <c r="K56" s="77"/>
      <c r="L56" s="78"/>
      <c r="M56" s="77"/>
      <c r="N56" s="79"/>
      <c r="O56" s="79"/>
      <c r="P56" s="79"/>
      <c r="Q56" s="79"/>
      <c r="R56" s="79"/>
      <c r="S56" s="79"/>
    </row>
    <row r="57" spans="1:19" x14ac:dyDescent="0.25">
      <c r="A57" s="77"/>
      <c r="B57" s="78"/>
      <c r="C57" s="77"/>
      <c r="D57" s="78"/>
      <c r="E57" s="77"/>
      <c r="F57" s="78"/>
      <c r="G57" s="77"/>
      <c r="H57" s="78"/>
      <c r="I57" s="77"/>
      <c r="J57" s="78"/>
      <c r="K57" s="77"/>
      <c r="L57" s="78"/>
      <c r="M57" s="77"/>
      <c r="N57" s="79"/>
      <c r="O57" s="79"/>
      <c r="P57" s="79"/>
      <c r="Q57" s="79"/>
      <c r="R57" s="79"/>
      <c r="S57" s="79"/>
    </row>
    <row r="58" spans="1:19" x14ac:dyDescent="0.25">
      <c r="A58" s="77"/>
      <c r="B58" s="78"/>
      <c r="C58" s="77"/>
      <c r="D58" s="78"/>
      <c r="E58" s="77"/>
      <c r="F58" s="79"/>
      <c r="G58" s="77"/>
      <c r="H58" s="79"/>
      <c r="I58" s="77"/>
      <c r="J58" s="78"/>
      <c r="K58" s="77"/>
      <c r="L58" s="78"/>
      <c r="M58" s="77"/>
      <c r="N58" s="79"/>
      <c r="O58" s="79"/>
      <c r="P58" s="79"/>
      <c r="Q58" s="79"/>
      <c r="R58" s="79"/>
      <c r="S58" s="79"/>
    </row>
    <row r="59" spans="1:19" x14ac:dyDescent="0.25">
      <c r="A59" s="77"/>
      <c r="B59" s="78"/>
      <c r="C59" s="77"/>
      <c r="D59" s="78"/>
      <c r="E59" s="77"/>
      <c r="F59" s="79"/>
      <c r="G59" s="77"/>
      <c r="H59" s="79"/>
      <c r="I59" s="77"/>
      <c r="J59" s="78"/>
    </row>
    <row r="60" spans="1:19" x14ac:dyDescent="0.25">
      <c r="A60" s="77"/>
      <c r="B60" s="78"/>
      <c r="C60" s="77"/>
      <c r="D60" s="78"/>
      <c r="E60" s="77"/>
      <c r="F60" s="79"/>
      <c r="G60" s="77"/>
      <c r="H60" s="79"/>
      <c r="I60" s="77"/>
      <c r="J60" s="78"/>
    </row>
    <row r="61" spans="1:19" x14ac:dyDescent="0.25">
      <c r="A61" s="77"/>
      <c r="B61" s="78"/>
      <c r="C61" s="77"/>
      <c r="D61" s="78"/>
      <c r="E61" s="77"/>
      <c r="F61" s="79"/>
      <c r="G61" s="77"/>
      <c r="H61" s="79"/>
      <c r="I61" s="77"/>
      <c r="J61" s="78"/>
    </row>
    <row r="62" spans="1:19" x14ac:dyDescent="0.25">
      <c r="A62" s="77"/>
      <c r="B62" s="78"/>
      <c r="C62" s="77"/>
      <c r="D62" s="78"/>
      <c r="E62" s="77"/>
      <c r="F62" s="78"/>
      <c r="G62" s="77"/>
      <c r="H62" s="78"/>
      <c r="I62" s="77"/>
      <c r="J62" s="78"/>
    </row>
    <row r="63" spans="1:19" s="4" customFormat="1" ht="11.25" x14ac:dyDescent="0.2">
      <c r="A63" s="77"/>
      <c r="B63" s="78"/>
      <c r="C63" s="77"/>
      <c r="D63" s="78"/>
      <c r="E63" s="77"/>
      <c r="F63" s="79"/>
      <c r="G63" s="77"/>
      <c r="H63" s="79"/>
      <c r="I63" s="77"/>
      <c r="J63" s="78"/>
      <c r="L63" s="5"/>
      <c r="N63" s="7"/>
      <c r="O63" s="7"/>
      <c r="P63" s="7"/>
      <c r="Q63" s="7"/>
      <c r="R63" s="7"/>
      <c r="S63" s="7"/>
    </row>
    <row r="64" spans="1:19" s="4" customFormat="1" ht="11.25" x14ac:dyDescent="0.2">
      <c r="A64" s="84"/>
      <c r="B64" s="78"/>
      <c r="C64" s="77"/>
      <c r="D64" s="78"/>
      <c r="E64" s="77"/>
      <c r="F64" s="77"/>
      <c r="G64" s="77"/>
      <c r="H64" s="77"/>
      <c r="I64" s="77"/>
      <c r="J64" s="5"/>
      <c r="L64" s="5"/>
      <c r="N64" s="7"/>
      <c r="O64" s="7"/>
      <c r="P64" s="7"/>
      <c r="Q64" s="7"/>
      <c r="R64" s="7"/>
      <c r="S64" s="7"/>
    </row>
    <row r="65" spans="1:19" s="4" customFormat="1" ht="11.25" x14ac:dyDescent="0.2">
      <c r="A65" s="79"/>
      <c r="B65" s="78"/>
      <c r="C65" s="77"/>
      <c r="D65" s="78"/>
      <c r="E65" s="77"/>
      <c r="F65" s="77"/>
      <c r="G65" s="77"/>
      <c r="H65" s="77"/>
      <c r="I65" s="77"/>
      <c r="J65" s="5"/>
      <c r="L65" s="5"/>
      <c r="N65" s="7"/>
      <c r="O65" s="7"/>
      <c r="P65" s="7"/>
      <c r="Q65" s="7"/>
      <c r="R65" s="7"/>
      <c r="S65" s="7"/>
    </row>
    <row r="66" spans="1:19" s="4" customFormat="1" ht="11.25" x14ac:dyDescent="0.2">
      <c r="A66" s="77"/>
      <c r="B66" s="78"/>
      <c r="C66" s="77"/>
      <c r="D66" s="78"/>
      <c r="E66" s="77"/>
      <c r="F66" s="79"/>
      <c r="G66" s="77"/>
      <c r="H66" s="79"/>
      <c r="I66" s="77"/>
      <c r="J66" s="5"/>
      <c r="L66" s="5"/>
      <c r="N66" s="7"/>
      <c r="O66" s="7"/>
      <c r="P66" s="7"/>
      <c r="Q66" s="7"/>
      <c r="R66" s="7"/>
      <c r="S66" s="7"/>
    </row>
    <row r="67" spans="1:19" s="4" customFormat="1" ht="11.25" x14ac:dyDescent="0.2">
      <c r="A67" s="77"/>
      <c r="B67" s="78"/>
      <c r="C67" s="77"/>
      <c r="D67" s="78"/>
      <c r="E67" s="77"/>
      <c r="F67" s="79"/>
      <c r="G67" s="77"/>
      <c r="H67" s="79"/>
      <c r="I67" s="77"/>
      <c r="J67" s="5"/>
      <c r="L67" s="5"/>
      <c r="N67" s="7"/>
      <c r="O67" s="7"/>
      <c r="P67" s="7"/>
      <c r="Q67" s="7"/>
      <c r="R67" s="7"/>
      <c r="S67" s="7"/>
    </row>
  </sheetData>
  <printOptions horizontalCentered="1"/>
  <pageMargins left="0.7" right="0.7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view="pageBreakPreview" zoomScale="71" zoomScaleNormal="75" zoomScaleSheetLayoutView="71" workbookViewId="0">
      <selection activeCell="A2" sqref="A2"/>
    </sheetView>
  </sheetViews>
  <sheetFormatPr defaultColWidth="8.85546875" defaultRowHeight="15" x14ac:dyDescent="0.25"/>
  <cols>
    <col min="1" max="1" width="15.28515625" style="4" customWidth="1"/>
    <col min="2" max="2" width="6.7109375" style="5" customWidth="1"/>
    <col min="3" max="3" width="6.7109375" style="4" customWidth="1"/>
    <col min="4" max="4" width="6.7109375" style="5" customWidth="1"/>
    <col min="5" max="5" width="6.7109375" style="4" customWidth="1"/>
    <col min="6" max="6" width="6.7109375" style="7" customWidth="1"/>
    <col min="7" max="7" width="6.7109375" style="4" customWidth="1"/>
    <col min="8" max="8" width="6.7109375" style="7" customWidth="1"/>
    <col min="9" max="9" width="6.7109375" style="4" customWidth="1"/>
    <col min="10" max="10" width="2.42578125" style="5" customWidth="1"/>
    <col min="11" max="11" width="16.42578125" style="4" customWidth="1"/>
    <col min="12" max="12" width="7.28515625" style="5" customWidth="1"/>
    <col min="13" max="13" width="6.7109375" style="4" customWidth="1"/>
    <col min="14" max="14" width="7.28515625" style="7" customWidth="1"/>
    <col min="15" max="15" width="6.7109375" style="7" customWidth="1"/>
    <col min="16" max="16" width="7.28515625" style="7" customWidth="1"/>
    <col min="17" max="17" width="6.7109375" style="7" customWidth="1"/>
    <col min="18" max="18" width="7.28515625" style="7" customWidth="1"/>
    <col min="19" max="19" width="6.7109375" style="7" customWidth="1"/>
    <col min="251" max="251" width="1.140625" customWidth="1"/>
    <col min="252" max="252" width="16.7109375" customWidth="1"/>
    <col min="253" max="256" width="6.7109375" customWidth="1"/>
    <col min="257" max="260" width="0" hidden="1" customWidth="1"/>
    <col min="261" max="262" width="6.7109375" customWidth="1"/>
    <col min="263" max="263" width="1.28515625" customWidth="1"/>
    <col min="264" max="264" width="16.7109375" customWidth="1"/>
    <col min="265" max="265" width="7.28515625" customWidth="1"/>
    <col min="266" max="266" width="6.7109375" customWidth="1"/>
    <col min="267" max="271" width="0" hidden="1" customWidth="1"/>
    <col min="272" max="272" width="7.28515625" customWidth="1"/>
    <col min="273" max="273" width="6.7109375" customWidth="1"/>
    <col min="274" max="274" width="7.28515625" customWidth="1"/>
    <col min="275" max="275" width="6.7109375" customWidth="1"/>
    <col min="507" max="507" width="1.140625" customWidth="1"/>
    <col min="508" max="508" width="16.7109375" customWidth="1"/>
    <col min="509" max="512" width="6.7109375" customWidth="1"/>
    <col min="513" max="516" width="0" hidden="1" customWidth="1"/>
    <col min="517" max="518" width="6.7109375" customWidth="1"/>
    <col min="519" max="519" width="1.28515625" customWidth="1"/>
    <col min="520" max="520" width="16.7109375" customWidth="1"/>
    <col min="521" max="521" width="7.28515625" customWidth="1"/>
    <col min="522" max="522" width="6.7109375" customWidth="1"/>
    <col min="523" max="527" width="0" hidden="1" customWidth="1"/>
    <col min="528" max="528" width="7.28515625" customWidth="1"/>
    <col min="529" max="529" width="6.7109375" customWidth="1"/>
    <col min="530" max="530" width="7.28515625" customWidth="1"/>
    <col min="531" max="531" width="6.7109375" customWidth="1"/>
    <col min="763" max="763" width="1.140625" customWidth="1"/>
    <col min="764" max="764" width="16.7109375" customWidth="1"/>
    <col min="765" max="768" width="6.7109375" customWidth="1"/>
    <col min="769" max="772" width="0" hidden="1" customWidth="1"/>
    <col min="773" max="774" width="6.7109375" customWidth="1"/>
    <col min="775" max="775" width="1.28515625" customWidth="1"/>
    <col min="776" max="776" width="16.7109375" customWidth="1"/>
    <col min="777" max="777" width="7.28515625" customWidth="1"/>
    <col min="778" max="778" width="6.7109375" customWidth="1"/>
    <col min="779" max="783" width="0" hidden="1" customWidth="1"/>
    <col min="784" max="784" width="7.28515625" customWidth="1"/>
    <col min="785" max="785" width="6.7109375" customWidth="1"/>
    <col min="786" max="786" width="7.28515625" customWidth="1"/>
    <col min="787" max="787" width="6.7109375" customWidth="1"/>
    <col min="1019" max="1019" width="1.140625" customWidth="1"/>
    <col min="1020" max="1020" width="16.7109375" customWidth="1"/>
    <col min="1021" max="1024" width="6.7109375" customWidth="1"/>
    <col min="1025" max="1028" width="0" hidden="1" customWidth="1"/>
    <col min="1029" max="1030" width="6.7109375" customWidth="1"/>
    <col min="1031" max="1031" width="1.28515625" customWidth="1"/>
    <col min="1032" max="1032" width="16.7109375" customWidth="1"/>
    <col min="1033" max="1033" width="7.28515625" customWidth="1"/>
    <col min="1034" max="1034" width="6.7109375" customWidth="1"/>
    <col min="1035" max="1039" width="0" hidden="1" customWidth="1"/>
    <col min="1040" max="1040" width="7.28515625" customWidth="1"/>
    <col min="1041" max="1041" width="6.7109375" customWidth="1"/>
    <col min="1042" max="1042" width="7.28515625" customWidth="1"/>
    <col min="1043" max="1043" width="6.7109375" customWidth="1"/>
    <col min="1275" max="1275" width="1.140625" customWidth="1"/>
    <col min="1276" max="1276" width="16.7109375" customWidth="1"/>
    <col min="1277" max="1280" width="6.7109375" customWidth="1"/>
    <col min="1281" max="1284" width="0" hidden="1" customWidth="1"/>
    <col min="1285" max="1286" width="6.7109375" customWidth="1"/>
    <col min="1287" max="1287" width="1.28515625" customWidth="1"/>
    <col min="1288" max="1288" width="16.7109375" customWidth="1"/>
    <col min="1289" max="1289" width="7.28515625" customWidth="1"/>
    <col min="1290" max="1290" width="6.7109375" customWidth="1"/>
    <col min="1291" max="1295" width="0" hidden="1" customWidth="1"/>
    <col min="1296" max="1296" width="7.28515625" customWidth="1"/>
    <col min="1297" max="1297" width="6.7109375" customWidth="1"/>
    <col min="1298" max="1298" width="7.28515625" customWidth="1"/>
    <col min="1299" max="1299" width="6.7109375" customWidth="1"/>
    <col min="1531" max="1531" width="1.140625" customWidth="1"/>
    <col min="1532" max="1532" width="16.7109375" customWidth="1"/>
    <col min="1533" max="1536" width="6.7109375" customWidth="1"/>
    <col min="1537" max="1540" width="0" hidden="1" customWidth="1"/>
    <col min="1541" max="1542" width="6.7109375" customWidth="1"/>
    <col min="1543" max="1543" width="1.28515625" customWidth="1"/>
    <col min="1544" max="1544" width="16.7109375" customWidth="1"/>
    <col min="1545" max="1545" width="7.28515625" customWidth="1"/>
    <col min="1546" max="1546" width="6.7109375" customWidth="1"/>
    <col min="1547" max="1551" width="0" hidden="1" customWidth="1"/>
    <col min="1552" max="1552" width="7.28515625" customWidth="1"/>
    <col min="1553" max="1553" width="6.7109375" customWidth="1"/>
    <col min="1554" max="1554" width="7.28515625" customWidth="1"/>
    <col min="1555" max="1555" width="6.7109375" customWidth="1"/>
    <col min="1787" max="1787" width="1.140625" customWidth="1"/>
    <col min="1788" max="1788" width="16.7109375" customWidth="1"/>
    <col min="1789" max="1792" width="6.7109375" customWidth="1"/>
    <col min="1793" max="1796" width="0" hidden="1" customWidth="1"/>
    <col min="1797" max="1798" width="6.7109375" customWidth="1"/>
    <col min="1799" max="1799" width="1.28515625" customWidth="1"/>
    <col min="1800" max="1800" width="16.7109375" customWidth="1"/>
    <col min="1801" max="1801" width="7.28515625" customWidth="1"/>
    <col min="1802" max="1802" width="6.7109375" customWidth="1"/>
    <col min="1803" max="1807" width="0" hidden="1" customWidth="1"/>
    <col min="1808" max="1808" width="7.28515625" customWidth="1"/>
    <col min="1809" max="1809" width="6.7109375" customWidth="1"/>
    <col min="1810" max="1810" width="7.28515625" customWidth="1"/>
    <col min="1811" max="1811" width="6.7109375" customWidth="1"/>
    <col min="2043" max="2043" width="1.140625" customWidth="1"/>
    <col min="2044" max="2044" width="16.7109375" customWidth="1"/>
    <col min="2045" max="2048" width="6.7109375" customWidth="1"/>
    <col min="2049" max="2052" width="0" hidden="1" customWidth="1"/>
    <col min="2053" max="2054" width="6.7109375" customWidth="1"/>
    <col min="2055" max="2055" width="1.28515625" customWidth="1"/>
    <col min="2056" max="2056" width="16.7109375" customWidth="1"/>
    <col min="2057" max="2057" width="7.28515625" customWidth="1"/>
    <col min="2058" max="2058" width="6.7109375" customWidth="1"/>
    <col min="2059" max="2063" width="0" hidden="1" customWidth="1"/>
    <col min="2064" max="2064" width="7.28515625" customWidth="1"/>
    <col min="2065" max="2065" width="6.7109375" customWidth="1"/>
    <col min="2066" max="2066" width="7.28515625" customWidth="1"/>
    <col min="2067" max="2067" width="6.7109375" customWidth="1"/>
    <col min="2299" max="2299" width="1.140625" customWidth="1"/>
    <col min="2300" max="2300" width="16.7109375" customWidth="1"/>
    <col min="2301" max="2304" width="6.7109375" customWidth="1"/>
    <col min="2305" max="2308" width="0" hidden="1" customWidth="1"/>
    <col min="2309" max="2310" width="6.7109375" customWidth="1"/>
    <col min="2311" max="2311" width="1.28515625" customWidth="1"/>
    <col min="2312" max="2312" width="16.7109375" customWidth="1"/>
    <col min="2313" max="2313" width="7.28515625" customWidth="1"/>
    <col min="2314" max="2314" width="6.7109375" customWidth="1"/>
    <col min="2315" max="2319" width="0" hidden="1" customWidth="1"/>
    <col min="2320" max="2320" width="7.28515625" customWidth="1"/>
    <col min="2321" max="2321" width="6.7109375" customWidth="1"/>
    <col min="2322" max="2322" width="7.28515625" customWidth="1"/>
    <col min="2323" max="2323" width="6.7109375" customWidth="1"/>
    <col min="2555" max="2555" width="1.140625" customWidth="1"/>
    <col min="2556" max="2556" width="16.7109375" customWidth="1"/>
    <col min="2557" max="2560" width="6.7109375" customWidth="1"/>
    <col min="2561" max="2564" width="0" hidden="1" customWidth="1"/>
    <col min="2565" max="2566" width="6.7109375" customWidth="1"/>
    <col min="2567" max="2567" width="1.28515625" customWidth="1"/>
    <col min="2568" max="2568" width="16.7109375" customWidth="1"/>
    <col min="2569" max="2569" width="7.28515625" customWidth="1"/>
    <col min="2570" max="2570" width="6.7109375" customWidth="1"/>
    <col min="2571" max="2575" width="0" hidden="1" customWidth="1"/>
    <col min="2576" max="2576" width="7.28515625" customWidth="1"/>
    <col min="2577" max="2577" width="6.7109375" customWidth="1"/>
    <col min="2578" max="2578" width="7.28515625" customWidth="1"/>
    <col min="2579" max="2579" width="6.7109375" customWidth="1"/>
    <col min="2811" max="2811" width="1.140625" customWidth="1"/>
    <col min="2812" max="2812" width="16.7109375" customWidth="1"/>
    <col min="2813" max="2816" width="6.7109375" customWidth="1"/>
    <col min="2817" max="2820" width="0" hidden="1" customWidth="1"/>
    <col min="2821" max="2822" width="6.7109375" customWidth="1"/>
    <col min="2823" max="2823" width="1.28515625" customWidth="1"/>
    <col min="2824" max="2824" width="16.7109375" customWidth="1"/>
    <col min="2825" max="2825" width="7.28515625" customWidth="1"/>
    <col min="2826" max="2826" width="6.7109375" customWidth="1"/>
    <col min="2827" max="2831" width="0" hidden="1" customWidth="1"/>
    <col min="2832" max="2832" width="7.28515625" customWidth="1"/>
    <col min="2833" max="2833" width="6.7109375" customWidth="1"/>
    <col min="2834" max="2834" width="7.28515625" customWidth="1"/>
    <col min="2835" max="2835" width="6.7109375" customWidth="1"/>
    <col min="3067" max="3067" width="1.140625" customWidth="1"/>
    <col min="3068" max="3068" width="16.7109375" customWidth="1"/>
    <col min="3069" max="3072" width="6.7109375" customWidth="1"/>
    <col min="3073" max="3076" width="0" hidden="1" customWidth="1"/>
    <col min="3077" max="3078" width="6.7109375" customWidth="1"/>
    <col min="3079" max="3079" width="1.28515625" customWidth="1"/>
    <col min="3080" max="3080" width="16.7109375" customWidth="1"/>
    <col min="3081" max="3081" width="7.28515625" customWidth="1"/>
    <col min="3082" max="3082" width="6.7109375" customWidth="1"/>
    <col min="3083" max="3087" width="0" hidden="1" customWidth="1"/>
    <col min="3088" max="3088" width="7.28515625" customWidth="1"/>
    <col min="3089" max="3089" width="6.7109375" customWidth="1"/>
    <col min="3090" max="3090" width="7.28515625" customWidth="1"/>
    <col min="3091" max="3091" width="6.7109375" customWidth="1"/>
    <col min="3323" max="3323" width="1.140625" customWidth="1"/>
    <col min="3324" max="3324" width="16.7109375" customWidth="1"/>
    <col min="3325" max="3328" width="6.7109375" customWidth="1"/>
    <col min="3329" max="3332" width="0" hidden="1" customWidth="1"/>
    <col min="3333" max="3334" width="6.7109375" customWidth="1"/>
    <col min="3335" max="3335" width="1.28515625" customWidth="1"/>
    <col min="3336" max="3336" width="16.7109375" customWidth="1"/>
    <col min="3337" max="3337" width="7.28515625" customWidth="1"/>
    <col min="3338" max="3338" width="6.7109375" customWidth="1"/>
    <col min="3339" max="3343" width="0" hidden="1" customWidth="1"/>
    <col min="3344" max="3344" width="7.28515625" customWidth="1"/>
    <col min="3345" max="3345" width="6.7109375" customWidth="1"/>
    <col min="3346" max="3346" width="7.28515625" customWidth="1"/>
    <col min="3347" max="3347" width="6.7109375" customWidth="1"/>
    <col min="3579" max="3579" width="1.140625" customWidth="1"/>
    <col min="3580" max="3580" width="16.7109375" customWidth="1"/>
    <col min="3581" max="3584" width="6.7109375" customWidth="1"/>
    <col min="3585" max="3588" width="0" hidden="1" customWidth="1"/>
    <col min="3589" max="3590" width="6.7109375" customWidth="1"/>
    <col min="3591" max="3591" width="1.28515625" customWidth="1"/>
    <col min="3592" max="3592" width="16.7109375" customWidth="1"/>
    <col min="3593" max="3593" width="7.28515625" customWidth="1"/>
    <col min="3594" max="3594" width="6.7109375" customWidth="1"/>
    <col min="3595" max="3599" width="0" hidden="1" customWidth="1"/>
    <col min="3600" max="3600" width="7.28515625" customWidth="1"/>
    <col min="3601" max="3601" width="6.7109375" customWidth="1"/>
    <col min="3602" max="3602" width="7.28515625" customWidth="1"/>
    <col min="3603" max="3603" width="6.7109375" customWidth="1"/>
    <col min="3835" max="3835" width="1.140625" customWidth="1"/>
    <col min="3836" max="3836" width="16.7109375" customWidth="1"/>
    <col min="3837" max="3840" width="6.7109375" customWidth="1"/>
    <col min="3841" max="3844" width="0" hidden="1" customWidth="1"/>
    <col min="3845" max="3846" width="6.7109375" customWidth="1"/>
    <col min="3847" max="3847" width="1.28515625" customWidth="1"/>
    <col min="3848" max="3848" width="16.7109375" customWidth="1"/>
    <col min="3849" max="3849" width="7.28515625" customWidth="1"/>
    <col min="3850" max="3850" width="6.7109375" customWidth="1"/>
    <col min="3851" max="3855" width="0" hidden="1" customWidth="1"/>
    <col min="3856" max="3856" width="7.28515625" customWidth="1"/>
    <col min="3857" max="3857" width="6.7109375" customWidth="1"/>
    <col min="3858" max="3858" width="7.28515625" customWidth="1"/>
    <col min="3859" max="3859" width="6.7109375" customWidth="1"/>
    <col min="4091" max="4091" width="1.140625" customWidth="1"/>
    <col min="4092" max="4092" width="16.7109375" customWidth="1"/>
    <col min="4093" max="4096" width="6.7109375" customWidth="1"/>
    <col min="4097" max="4100" width="0" hidden="1" customWidth="1"/>
    <col min="4101" max="4102" width="6.7109375" customWidth="1"/>
    <col min="4103" max="4103" width="1.28515625" customWidth="1"/>
    <col min="4104" max="4104" width="16.7109375" customWidth="1"/>
    <col min="4105" max="4105" width="7.28515625" customWidth="1"/>
    <col min="4106" max="4106" width="6.7109375" customWidth="1"/>
    <col min="4107" max="4111" width="0" hidden="1" customWidth="1"/>
    <col min="4112" max="4112" width="7.28515625" customWidth="1"/>
    <col min="4113" max="4113" width="6.7109375" customWidth="1"/>
    <col min="4114" max="4114" width="7.28515625" customWidth="1"/>
    <col min="4115" max="4115" width="6.7109375" customWidth="1"/>
    <col min="4347" max="4347" width="1.140625" customWidth="1"/>
    <col min="4348" max="4348" width="16.7109375" customWidth="1"/>
    <col min="4349" max="4352" width="6.7109375" customWidth="1"/>
    <col min="4353" max="4356" width="0" hidden="1" customWidth="1"/>
    <col min="4357" max="4358" width="6.7109375" customWidth="1"/>
    <col min="4359" max="4359" width="1.28515625" customWidth="1"/>
    <col min="4360" max="4360" width="16.7109375" customWidth="1"/>
    <col min="4361" max="4361" width="7.28515625" customWidth="1"/>
    <col min="4362" max="4362" width="6.7109375" customWidth="1"/>
    <col min="4363" max="4367" width="0" hidden="1" customWidth="1"/>
    <col min="4368" max="4368" width="7.28515625" customWidth="1"/>
    <col min="4369" max="4369" width="6.7109375" customWidth="1"/>
    <col min="4370" max="4370" width="7.28515625" customWidth="1"/>
    <col min="4371" max="4371" width="6.7109375" customWidth="1"/>
    <col min="4603" max="4603" width="1.140625" customWidth="1"/>
    <col min="4604" max="4604" width="16.7109375" customWidth="1"/>
    <col min="4605" max="4608" width="6.7109375" customWidth="1"/>
    <col min="4609" max="4612" width="0" hidden="1" customWidth="1"/>
    <col min="4613" max="4614" width="6.7109375" customWidth="1"/>
    <col min="4615" max="4615" width="1.28515625" customWidth="1"/>
    <col min="4616" max="4616" width="16.7109375" customWidth="1"/>
    <col min="4617" max="4617" width="7.28515625" customWidth="1"/>
    <col min="4618" max="4618" width="6.7109375" customWidth="1"/>
    <col min="4619" max="4623" width="0" hidden="1" customWidth="1"/>
    <col min="4624" max="4624" width="7.28515625" customWidth="1"/>
    <col min="4625" max="4625" width="6.7109375" customWidth="1"/>
    <col min="4626" max="4626" width="7.28515625" customWidth="1"/>
    <col min="4627" max="4627" width="6.7109375" customWidth="1"/>
    <col min="4859" max="4859" width="1.140625" customWidth="1"/>
    <col min="4860" max="4860" width="16.7109375" customWidth="1"/>
    <col min="4861" max="4864" width="6.7109375" customWidth="1"/>
    <col min="4865" max="4868" width="0" hidden="1" customWidth="1"/>
    <col min="4869" max="4870" width="6.7109375" customWidth="1"/>
    <col min="4871" max="4871" width="1.28515625" customWidth="1"/>
    <col min="4872" max="4872" width="16.7109375" customWidth="1"/>
    <col min="4873" max="4873" width="7.28515625" customWidth="1"/>
    <col min="4874" max="4874" width="6.7109375" customWidth="1"/>
    <col min="4875" max="4879" width="0" hidden="1" customWidth="1"/>
    <col min="4880" max="4880" width="7.28515625" customWidth="1"/>
    <col min="4881" max="4881" width="6.7109375" customWidth="1"/>
    <col min="4882" max="4882" width="7.28515625" customWidth="1"/>
    <col min="4883" max="4883" width="6.7109375" customWidth="1"/>
    <col min="5115" max="5115" width="1.140625" customWidth="1"/>
    <col min="5116" max="5116" width="16.7109375" customWidth="1"/>
    <col min="5117" max="5120" width="6.7109375" customWidth="1"/>
    <col min="5121" max="5124" width="0" hidden="1" customWidth="1"/>
    <col min="5125" max="5126" width="6.7109375" customWidth="1"/>
    <col min="5127" max="5127" width="1.28515625" customWidth="1"/>
    <col min="5128" max="5128" width="16.7109375" customWidth="1"/>
    <col min="5129" max="5129" width="7.28515625" customWidth="1"/>
    <col min="5130" max="5130" width="6.7109375" customWidth="1"/>
    <col min="5131" max="5135" width="0" hidden="1" customWidth="1"/>
    <col min="5136" max="5136" width="7.28515625" customWidth="1"/>
    <col min="5137" max="5137" width="6.7109375" customWidth="1"/>
    <col min="5138" max="5138" width="7.28515625" customWidth="1"/>
    <col min="5139" max="5139" width="6.7109375" customWidth="1"/>
    <col min="5371" max="5371" width="1.140625" customWidth="1"/>
    <col min="5372" max="5372" width="16.7109375" customWidth="1"/>
    <col min="5373" max="5376" width="6.7109375" customWidth="1"/>
    <col min="5377" max="5380" width="0" hidden="1" customWidth="1"/>
    <col min="5381" max="5382" width="6.7109375" customWidth="1"/>
    <col min="5383" max="5383" width="1.28515625" customWidth="1"/>
    <col min="5384" max="5384" width="16.7109375" customWidth="1"/>
    <col min="5385" max="5385" width="7.28515625" customWidth="1"/>
    <col min="5386" max="5386" width="6.7109375" customWidth="1"/>
    <col min="5387" max="5391" width="0" hidden="1" customWidth="1"/>
    <col min="5392" max="5392" width="7.28515625" customWidth="1"/>
    <col min="5393" max="5393" width="6.7109375" customWidth="1"/>
    <col min="5394" max="5394" width="7.28515625" customWidth="1"/>
    <col min="5395" max="5395" width="6.7109375" customWidth="1"/>
    <col min="5627" max="5627" width="1.140625" customWidth="1"/>
    <col min="5628" max="5628" width="16.7109375" customWidth="1"/>
    <col min="5629" max="5632" width="6.7109375" customWidth="1"/>
    <col min="5633" max="5636" width="0" hidden="1" customWidth="1"/>
    <col min="5637" max="5638" width="6.7109375" customWidth="1"/>
    <col min="5639" max="5639" width="1.28515625" customWidth="1"/>
    <col min="5640" max="5640" width="16.7109375" customWidth="1"/>
    <col min="5641" max="5641" width="7.28515625" customWidth="1"/>
    <col min="5642" max="5642" width="6.7109375" customWidth="1"/>
    <col min="5643" max="5647" width="0" hidden="1" customWidth="1"/>
    <col min="5648" max="5648" width="7.28515625" customWidth="1"/>
    <col min="5649" max="5649" width="6.7109375" customWidth="1"/>
    <col min="5650" max="5650" width="7.28515625" customWidth="1"/>
    <col min="5651" max="5651" width="6.7109375" customWidth="1"/>
    <col min="5883" max="5883" width="1.140625" customWidth="1"/>
    <col min="5884" max="5884" width="16.7109375" customWidth="1"/>
    <col min="5885" max="5888" width="6.7109375" customWidth="1"/>
    <col min="5889" max="5892" width="0" hidden="1" customWidth="1"/>
    <col min="5893" max="5894" width="6.7109375" customWidth="1"/>
    <col min="5895" max="5895" width="1.28515625" customWidth="1"/>
    <col min="5896" max="5896" width="16.7109375" customWidth="1"/>
    <col min="5897" max="5897" width="7.28515625" customWidth="1"/>
    <col min="5898" max="5898" width="6.7109375" customWidth="1"/>
    <col min="5899" max="5903" width="0" hidden="1" customWidth="1"/>
    <col min="5904" max="5904" width="7.28515625" customWidth="1"/>
    <col min="5905" max="5905" width="6.7109375" customWidth="1"/>
    <col min="5906" max="5906" width="7.28515625" customWidth="1"/>
    <col min="5907" max="5907" width="6.7109375" customWidth="1"/>
    <col min="6139" max="6139" width="1.140625" customWidth="1"/>
    <col min="6140" max="6140" width="16.7109375" customWidth="1"/>
    <col min="6141" max="6144" width="6.7109375" customWidth="1"/>
    <col min="6145" max="6148" width="0" hidden="1" customWidth="1"/>
    <col min="6149" max="6150" width="6.7109375" customWidth="1"/>
    <col min="6151" max="6151" width="1.28515625" customWidth="1"/>
    <col min="6152" max="6152" width="16.7109375" customWidth="1"/>
    <col min="6153" max="6153" width="7.28515625" customWidth="1"/>
    <col min="6154" max="6154" width="6.7109375" customWidth="1"/>
    <col min="6155" max="6159" width="0" hidden="1" customWidth="1"/>
    <col min="6160" max="6160" width="7.28515625" customWidth="1"/>
    <col min="6161" max="6161" width="6.7109375" customWidth="1"/>
    <col min="6162" max="6162" width="7.28515625" customWidth="1"/>
    <col min="6163" max="6163" width="6.7109375" customWidth="1"/>
    <col min="6395" max="6395" width="1.140625" customWidth="1"/>
    <col min="6396" max="6396" width="16.7109375" customWidth="1"/>
    <col min="6397" max="6400" width="6.7109375" customWidth="1"/>
    <col min="6401" max="6404" width="0" hidden="1" customWidth="1"/>
    <col min="6405" max="6406" width="6.7109375" customWidth="1"/>
    <col min="6407" max="6407" width="1.28515625" customWidth="1"/>
    <col min="6408" max="6408" width="16.7109375" customWidth="1"/>
    <col min="6409" max="6409" width="7.28515625" customWidth="1"/>
    <col min="6410" max="6410" width="6.7109375" customWidth="1"/>
    <col min="6411" max="6415" width="0" hidden="1" customWidth="1"/>
    <col min="6416" max="6416" width="7.28515625" customWidth="1"/>
    <col min="6417" max="6417" width="6.7109375" customWidth="1"/>
    <col min="6418" max="6418" width="7.28515625" customWidth="1"/>
    <col min="6419" max="6419" width="6.7109375" customWidth="1"/>
    <col min="6651" max="6651" width="1.140625" customWidth="1"/>
    <col min="6652" max="6652" width="16.7109375" customWidth="1"/>
    <col min="6653" max="6656" width="6.7109375" customWidth="1"/>
    <col min="6657" max="6660" width="0" hidden="1" customWidth="1"/>
    <col min="6661" max="6662" width="6.7109375" customWidth="1"/>
    <col min="6663" max="6663" width="1.28515625" customWidth="1"/>
    <col min="6664" max="6664" width="16.7109375" customWidth="1"/>
    <col min="6665" max="6665" width="7.28515625" customWidth="1"/>
    <col min="6666" max="6666" width="6.7109375" customWidth="1"/>
    <col min="6667" max="6671" width="0" hidden="1" customWidth="1"/>
    <col min="6672" max="6672" width="7.28515625" customWidth="1"/>
    <col min="6673" max="6673" width="6.7109375" customWidth="1"/>
    <col min="6674" max="6674" width="7.28515625" customWidth="1"/>
    <col min="6675" max="6675" width="6.7109375" customWidth="1"/>
    <col min="6907" max="6907" width="1.140625" customWidth="1"/>
    <col min="6908" max="6908" width="16.7109375" customWidth="1"/>
    <col min="6909" max="6912" width="6.7109375" customWidth="1"/>
    <col min="6913" max="6916" width="0" hidden="1" customWidth="1"/>
    <col min="6917" max="6918" width="6.7109375" customWidth="1"/>
    <col min="6919" max="6919" width="1.28515625" customWidth="1"/>
    <col min="6920" max="6920" width="16.7109375" customWidth="1"/>
    <col min="6921" max="6921" width="7.28515625" customWidth="1"/>
    <col min="6922" max="6922" width="6.7109375" customWidth="1"/>
    <col min="6923" max="6927" width="0" hidden="1" customWidth="1"/>
    <col min="6928" max="6928" width="7.28515625" customWidth="1"/>
    <col min="6929" max="6929" width="6.7109375" customWidth="1"/>
    <col min="6930" max="6930" width="7.28515625" customWidth="1"/>
    <col min="6931" max="6931" width="6.7109375" customWidth="1"/>
    <col min="7163" max="7163" width="1.140625" customWidth="1"/>
    <col min="7164" max="7164" width="16.7109375" customWidth="1"/>
    <col min="7165" max="7168" width="6.7109375" customWidth="1"/>
    <col min="7169" max="7172" width="0" hidden="1" customWidth="1"/>
    <col min="7173" max="7174" width="6.7109375" customWidth="1"/>
    <col min="7175" max="7175" width="1.28515625" customWidth="1"/>
    <col min="7176" max="7176" width="16.7109375" customWidth="1"/>
    <col min="7177" max="7177" width="7.28515625" customWidth="1"/>
    <col min="7178" max="7178" width="6.7109375" customWidth="1"/>
    <col min="7179" max="7183" width="0" hidden="1" customWidth="1"/>
    <col min="7184" max="7184" width="7.28515625" customWidth="1"/>
    <col min="7185" max="7185" width="6.7109375" customWidth="1"/>
    <col min="7186" max="7186" width="7.28515625" customWidth="1"/>
    <col min="7187" max="7187" width="6.7109375" customWidth="1"/>
    <col min="7419" max="7419" width="1.140625" customWidth="1"/>
    <col min="7420" max="7420" width="16.7109375" customWidth="1"/>
    <col min="7421" max="7424" width="6.7109375" customWidth="1"/>
    <col min="7425" max="7428" width="0" hidden="1" customWidth="1"/>
    <col min="7429" max="7430" width="6.7109375" customWidth="1"/>
    <col min="7431" max="7431" width="1.28515625" customWidth="1"/>
    <col min="7432" max="7432" width="16.7109375" customWidth="1"/>
    <col min="7433" max="7433" width="7.28515625" customWidth="1"/>
    <col min="7434" max="7434" width="6.7109375" customWidth="1"/>
    <col min="7435" max="7439" width="0" hidden="1" customWidth="1"/>
    <col min="7440" max="7440" width="7.28515625" customWidth="1"/>
    <col min="7441" max="7441" width="6.7109375" customWidth="1"/>
    <col min="7442" max="7442" width="7.28515625" customWidth="1"/>
    <col min="7443" max="7443" width="6.7109375" customWidth="1"/>
    <col min="7675" max="7675" width="1.140625" customWidth="1"/>
    <col min="7676" max="7676" width="16.7109375" customWidth="1"/>
    <col min="7677" max="7680" width="6.7109375" customWidth="1"/>
    <col min="7681" max="7684" width="0" hidden="1" customWidth="1"/>
    <col min="7685" max="7686" width="6.7109375" customWidth="1"/>
    <col min="7687" max="7687" width="1.28515625" customWidth="1"/>
    <col min="7688" max="7688" width="16.7109375" customWidth="1"/>
    <col min="7689" max="7689" width="7.28515625" customWidth="1"/>
    <col min="7690" max="7690" width="6.7109375" customWidth="1"/>
    <col min="7691" max="7695" width="0" hidden="1" customWidth="1"/>
    <col min="7696" max="7696" width="7.28515625" customWidth="1"/>
    <col min="7697" max="7697" width="6.7109375" customWidth="1"/>
    <col min="7698" max="7698" width="7.28515625" customWidth="1"/>
    <col min="7699" max="7699" width="6.7109375" customWidth="1"/>
    <col min="7931" max="7931" width="1.140625" customWidth="1"/>
    <col min="7932" max="7932" width="16.7109375" customWidth="1"/>
    <col min="7933" max="7936" width="6.7109375" customWidth="1"/>
    <col min="7937" max="7940" width="0" hidden="1" customWidth="1"/>
    <col min="7941" max="7942" width="6.7109375" customWidth="1"/>
    <col min="7943" max="7943" width="1.28515625" customWidth="1"/>
    <col min="7944" max="7944" width="16.7109375" customWidth="1"/>
    <col min="7945" max="7945" width="7.28515625" customWidth="1"/>
    <col min="7946" max="7946" width="6.7109375" customWidth="1"/>
    <col min="7947" max="7951" width="0" hidden="1" customWidth="1"/>
    <col min="7952" max="7952" width="7.28515625" customWidth="1"/>
    <col min="7953" max="7953" width="6.7109375" customWidth="1"/>
    <col min="7954" max="7954" width="7.28515625" customWidth="1"/>
    <col min="7955" max="7955" width="6.7109375" customWidth="1"/>
    <col min="8187" max="8187" width="1.140625" customWidth="1"/>
    <col min="8188" max="8188" width="16.7109375" customWidth="1"/>
    <col min="8189" max="8192" width="6.7109375" customWidth="1"/>
    <col min="8193" max="8196" width="0" hidden="1" customWidth="1"/>
    <col min="8197" max="8198" width="6.7109375" customWidth="1"/>
    <col min="8199" max="8199" width="1.28515625" customWidth="1"/>
    <col min="8200" max="8200" width="16.7109375" customWidth="1"/>
    <col min="8201" max="8201" width="7.28515625" customWidth="1"/>
    <col min="8202" max="8202" width="6.7109375" customWidth="1"/>
    <col min="8203" max="8207" width="0" hidden="1" customWidth="1"/>
    <col min="8208" max="8208" width="7.28515625" customWidth="1"/>
    <col min="8209" max="8209" width="6.7109375" customWidth="1"/>
    <col min="8210" max="8210" width="7.28515625" customWidth="1"/>
    <col min="8211" max="8211" width="6.7109375" customWidth="1"/>
    <col min="8443" max="8443" width="1.140625" customWidth="1"/>
    <col min="8444" max="8444" width="16.7109375" customWidth="1"/>
    <col min="8445" max="8448" width="6.7109375" customWidth="1"/>
    <col min="8449" max="8452" width="0" hidden="1" customWidth="1"/>
    <col min="8453" max="8454" width="6.7109375" customWidth="1"/>
    <col min="8455" max="8455" width="1.28515625" customWidth="1"/>
    <col min="8456" max="8456" width="16.7109375" customWidth="1"/>
    <col min="8457" max="8457" width="7.28515625" customWidth="1"/>
    <col min="8458" max="8458" width="6.7109375" customWidth="1"/>
    <col min="8459" max="8463" width="0" hidden="1" customWidth="1"/>
    <col min="8464" max="8464" width="7.28515625" customWidth="1"/>
    <col min="8465" max="8465" width="6.7109375" customWidth="1"/>
    <col min="8466" max="8466" width="7.28515625" customWidth="1"/>
    <col min="8467" max="8467" width="6.7109375" customWidth="1"/>
    <col min="8699" max="8699" width="1.140625" customWidth="1"/>
    <col min="8700" max="8700" width="16.7109375" customWidth="1"/>
    <col min="8701" max="8704" width="6.7109375" customWidth="1"/>
    <col min="8705" max="8708" width="0" hidden="1" customWidth="1"/>
    <col min="8709" max="8710" width="6.7109375" customWidth="1"/>
    <col min="8711" max="8711" width="1.28515625" customWidth="1"/>
    <col min="8712" max="8712" width="16.7109375" customWidth="1"/>
    <col min="8713" max="8713" width="7.28515625" customWidth="1"/>
    <col min="8714" max="8714" width="6.7109375" customWidth="1"/>
    <col min="8715" max="8719" width="0" hidden="1" customWidth="1"/>
    <col min="8720" max="8720" width="7.28515625" customWidth="1"/>
    <col min="8721" max="8721" width="6.7109375" customWidth="1"/>
    <col min="8722" max="8722" width="7.28515625" customWidth="1"/>
    <col min="8723" max="8723" width="6.7109375" customWidth="1"/>
    <col min="8955" max="8955" width="1.140625" customWidth="1"/>
    <col min="8956" max="8956" width="16.7109375" customWidth="1"/>
    <col min="8957" max="8960" width="6.7109375" customWidth="1"/>
    <col min="8961" max="8964" width="0" hidden="1" customWidth="1"/>
    <col min="8965" max="8966" width="6.7109375" customWidth="1"/>
    <col min="8967" max="8967" width="1.28515625" customWidth="1"/>
    <col min="8968" max="8968" width="16.7109375" customWidth="1"/>
    <col min="8969" max="8969" width="7.28515625" customWidth="1"/>
    <col min="8970" max="8970" width="6.7109375" customWidth="1"/>
    <col min="8971" max="8975" width="0" hidden="1" customWidth="1"/>
    <col min="8976" max="8976" width="7.28515625" customWidth="1"/>
    <col min="8977" max="8977" width="6.7109375" customWidth="1"/>
    <col min="8978" max="8978" width="7.28515625" customWidth="1"/>
    <col min="8979" max="8979" width="6.7109375" customWidth="1"/>
    <col min="9211" max="9211" width="1.140625" customWidth="1"/>
    <col min="9212" max="9212" width="16.7109375" customWidth="1"/>
    <col min="9213" max="9216" width="6.7109375" customWidth="1"/>
    <col min="9217" max="9220" width="0" hidden="1" customWidth="1"/>
    <col min="9221" max="9222" width="6.7109375" customWidth="1"/>
    <col min="9223" max="9223" width="1.28515625" customWidth="1"/>
    <col min="9224" max="9224" width="16.7109375" customWidth="1"/>
    <col min="9225" max="9225" width="7.28515625" customWidth="1"/>
    <col min="9226" max="9226" width="6.7109375" customWidth="1"/>
    <col min="9227" max="9231" width="0" hidden="1" customWidth="1"/>
    <col min="9232" max="9232" width="7.28515625" customWidth="1"/>
    <col min="9233" max="9233" width="6.7109375" customWidth="1"/>
    <col min="9234" max="9234" width="7.28515625" customWidth="1"/>
    <col min="9235" max="9235" width="6.7109375" customWidth="1"/>
    <col min="9467" max="9467" width="1.140625" customWidth="1"/>
    <col min="9468" max="9468" width="16.7109375" customWidth="1"/>
    <col min="9469" max="9472" width="6.7109375" customWidth="1"/>
    <col min="9473" max="9476" width="0" hidden="1" customWidth="1"/>
    <col min="9477" max="9478" width="6.7109375" customWidth="1"/>
    <col min="9479" max="9479" width="1.28515625" customWidth="1"/>
    <col min="9480" max="9480" width="16.7109375" customWidth="1"/>
    <col min="9481" max="9481" width="7.28515625" customWidth="1"/>
    <col min="9482" max="9482" width="6.7109375" customWidth="1"/>
    <col min="9483" max="9487" width="0" hidden="1" customWidth="1"/>
    <col min="9488" max="9488" width="7.28515625" customWidth="1"/>
    <col min="9489" max="9489" width="6.7109375" customWidth="1"/>
    <col min="9490" max="9490" width="7.28515625" customWidth="1"/>
    <col min="9491" max="9491" width="6.7109375" customWidth="1"/>
    <col min="9723" max="9723" width="1.140625" customWidth="1"/>
    <col min="9724" max="9724" width="16.7109375" customWidth="1"/>
    <col min="9725" max="9728" width="6.7109375" customWidth="1"/>
    <col min="9729" max="9732" width="0" hidden="1" customWidth="1"/>
    <col min="9733" max="9734" width="6.7109375" customWidth="1"/>
    <col min="9735" max="9735" width="1.28515625" customWidth="1"/>
    <col min="9736" max="9736" width="16.7109375" customWidth="1"/>
    <col min="9737" max="9737" width="7.28515625" customWidth="1"/>
    <col min="9738" max="9738" width="6.7109375" customWidth="1"/>
    <col min="9739" max="9743" width="0" hidden="1" customWidth="1"/>
    <col min="9744" max="9744" width="7.28515625" customWidth="1"/>
    <col min="9745" max="9745" width="6.7109375" customWidth="1"/>
    <col min="9746" max="9746" width="7.28515625" customWidth="1"/>
    <col min="9747" max="9747" width="6.7109375" customWidth="1"/>
    <col min="9979" max="9979" width="1.140625" customWidth="1"/>
    <col min="9980" max="9980" width="16.7109375" customWidth="1"/>
    <col min="9981" max="9984" width="6.7109375" customWidth="1"/>
    <col min="9985" max="9988" width="0" hidden="1" customWidth="1"/>
    <col min="9989" max="9990" width="6.7109375" customWidth="1"/>
    <col min="9991" max="9991" width="1.28515625" customWidth="1"/>
    <col min="9992" max="9992" width="16.7109375" customWidth="1"/>
    <col min="9993" max="9993" width="7.28515625" customWidth="1"/>
    <col min="9994" max="9994" width="6.7109375" customWidth="1"/>
    <col min="9995" max="9999" width="0" hidden="1" customWidth="1"/>
    <col min="10000" max="10000" width="7.28515625" customWidth="1"/>
    <col min="10001" max="10001" width="6.7109375" customWidth="1"/>
    <col min="10002" max="10002" width="7.28515625" customWidth="1"/>
    <col min="10003" max="10003" width="6.7109375" customWidth="1"/>
    <col min="10235" max="10235" width="1.140625" customWidth="1"/>
    <col min="10236" max="10236" width="16.7109375" customWidth="1"/>
    <col min="10237" max="10240" width="6.7109375" customWidth="1"/>
    <col min="10241" max="10244" width="0" hidden="1" customWidth="1"/>
    <col min="10245" max="10246" width="6.7109375" customWidth="1"/>
    <col min="10247" max="10247" width="1.28515625" customWidth="1"/>
    <col min="10248" max="10248" width="16.7109375" customWidth="1"/>
    <col min="10249" max="10249" width="7.28515625" customWidth="1"/>
    <col min="10250" max="10250" width="6.7109375" customWidth="1"/>
    <col min="10251" max="10255" width="0" hidden="1" customWidth="1"/>
    <col min="10256" max="10256" width="7.28515625" customWidth="1"/>
    <col min="10257" max="10257" width="6.7109375" customWidth="1"/>
    <col min="10258" max="10258" width="7.28515625" customWidth="1"/>
    <col min="10259" max="10259" width="6.7109375" customWidth="1"/>
    <col min="10491" max="10491" width="1.140625" customWidth="1"/>
    <col min="10492" max="10492" width="16.7109375" customWidth="1"/>
    <col min="10493" max="10496" width="6.7109375" customWidth="1"/>
    <col min="10497" max="10500" width="0" hidden="1" customWidth="1"/>
    <col min="10501" max="10502" width="6.7109375" customWidth="1"/>
    <col min="10503" max="10503" width="1.28515625" customWidth="1"/>
    <col min="10504" max="10504" width="16.7109375" customWidth="1"/>
    <col min="10505" max="10505" width="7.28515625" customWidth="1"/>
    <col min="10506" max="10506" width="6.7109375" customWidth="1"/>
    <col min="10507" max="10511" width="0" hidden="1" customWidth="1"/>
    <col min="10512" max="10512" width="7.28515625" customWidth="1"/>
    <col min="10513" max="10513" width="6.7109375" customWidth="1"/>
    <col min="10514" max="10514" width="7.28515625" customWidth="1"/>
    <col min="10515" max="10515" width="6.7109375" customWidth="1"/>
    <col min="10747" max="10747" width="1.140625" customWidth="1"/>
    <col min="10748" max="10748" width="16.7109375" customWidth="1"/>
    <col min="10749" max="10752" width="6.7109375" customWidth="1"/>
    <col min="10753" max="10756" width="0" hidden="1" customWidth="1"/>
    <col min="10757" max="10758" width="6.7109375" customWidth="1"/>
    <col min="10759" max="10759" width="1.28515625" customWidth="1"/>
    <col min="10760" max="10760" width="16.7109375" customWidth="1"/>
    <col min="10761" max="10761" width="7.28515625" customWidth="1"/>
    <col min="10762" max="10762" width="6.7109375" customWidth="1"/>
    <col min="10763" max="10767" width="0" hidden="1" customWidth="1"/>
    <col min="10768" max="10768" width="7.28515625" customWidth="1"/>
    <col min="10769" max="10769" width="6.7109375" customWidth="1"/>
    <col min="10770" max="10770" width="7.28515625" customWidth="1"/>
    <col min="10771" max="10771" width="6.7109375" customWidth="1"/>
    <col min="11003" max="11003" width="1.140625" customWidth="1"/>
    <col min="11004" max="11004" width="16.7109375" customWidth="1"/>
    <col min="11005" max="11008" width="6.7109375" customWidth="1"/>
    <col min="11009" max="11012" width="0" hidden="1" customWidth="1"/>
    <col min="11013" max="11014" width="6.7109375" customWidth="1"/>
    <col min="11015" max="11015" width="1.28515625" customWidth="1"/>
    <col min="11016" max="11016" width="16.7109375" customWidth="1"/>
    <col min="11017" max="11017" width="7.28515625" customWidth="1"/>
    <col min="11018" max="11018" width="6.7109375" customWidth="1"/>
    <col min="11019" max="11023" width="0" hidden="1" customWidth="1"/>
    <col min="11024" max="11024" width="7.28515625" customWidth="1"/>
    <col min="11025" max="11025" width="6.7109375" customWidth="1"/>
    <col min="11026" max="11026" width="7.28515625" customWidth="1"/>
    <col min="11027" max="11027" width="6.7109375" customWidth="1"/>
    <col min="11259" max="11259" width="1.140625" customWidth="1"/>
    <col min="11260" max="11260" width="16.7109375" customWidth="1"/>
    <col min="11261" max="11264" width="6.7109375" customWidth="1"/>
    <col min="11265" max="11268" width="0" hidden="1" customWidth="1"/>
    <col min="11269" max="11270" width="6.7109375" customWidth="1"/>
    <col min="11271" max="11271" width="1.28515625" customWidth="1"/>
    <col min="11272" max="11272" width="16.7109375" customWidth="1"/>
    <col min="11273" max="11273" width="7.28515625" customWidth="1"/>
    <col min="11274" max="11274" width="6.7109375" customWidth="1"/>
    <col min="11275" max="11279" width="0" hidden="1" customWidth="1"/>
    <col min="11280" max="11280" width="7.28515625" customWidth="1"/>
    <col min="11281" max="11281" width="6.7109375" customWidth="1"/>
    <col min="11282" max="11282" width="7.28515625" customWidth="1"/>
    <col min="11283" max="11283" width="6.7109375" customWidth="1"/>
    <col min="11515" max="11515" width="1.140625" customWidth="1"/>
    <col min="11516" max="11516" width="16.7109375" customWidth="1"/>
    <col min="11517" max="11520" width="6.7109375" customWidth="1"/>
    <col min="11521" max="11524" width="0" hidden="1" customWidth="1"/>
    <col min="11525" max="11526" width="6.7109375" customWidth="1"/>
    <col min="11527" max="11527" width="1.28515625" customWidth="1"/>
    <col min="11528" max="11528" width="16.7109375" customWidth="1"/>
    <col min="11529" max="11529" width="7.28515625" customWidth="1"/>
    <col min="11530" max="11530" width="6.7109375" customWidth="1"/>
    <col min="11531" max="11535" width="0" hidden="1" customWidth="1"/>
    <col min="11536" max="11536" width="7.28515625" customWidth="1"/>
    <col min="11537" max="11537" width="6.7109375" customWidth="1"/>
    <col min="11538" max="11538" width="7.28515625" customWidth="1"/>
    <col min="11539" max="11539" width="6.7109375" customWidth="1"/>
    <col min="11771" max="11771" width="1.140625" customWidth="1"/>
    <col min="11772" max="11772" width="16.7109375" customWidth="1"/>
    <col min="11773" max="11776" width="6.7109375" customWidth="1"/>
    <col min="11777" max="11780" width="0" hidden="1" customWidth="1"/>
    <col min="11781" max="11782" width="6.7109375" customWidth="1"/>
    <col min="11783" max="11783" width="1.28515625" customWidth="1"/>
    <col min="11784" max="11784" width="16.7109375" customWidth="1"/>
    <col min="11785" max="11785" width="7.28515625" customWidth="1"/>
    <col min="11786" max="11786" width="6.7109375" customWidth="1"/>
    <col min="11787" max="11791" width="0" hidden="1" customWidth="1"/>
    <col min="11792" max="11792" width="7.28515625" customWidth="1"/>
    <col min="11793" max="11793" width="6.7109375" customWidth="1"/>
    <col min="11794" max="11794" width="7.28515625" customWidth="1"/>
    <col min="11795" max="11795" width="6.7109375" customWidth="1"/>
    <col min="12027" max="12027" width="1.140625" customWidth="1"/>
    <col min="12028" max="12028" width="16.7109375" customWidth="1"/>
    <col min="12029" max="12032" width="6.7109375" customWidth="1"/>
    <col min="12033" max="12036" width="0" hidden="1" customWidth="1"/>
    <col min="12037" max="12038" width="6.7109375" customWidth="1"/>
    <col min="12039" max="12039" width="1.28515625" customWidth="1"/>
    <col min="12040" max="12040" width="16.7109375" customWidth="1"/>
    <col min="12041" max="12041" width="7.28515625" customWidth="1"/>
    <col min="12042" max="12042" width="6.7109375" customWidth="1"/>
    <col min="12043" max="12047" width="0" hidden="1" customWidth="1"/>
    <col min="12048" max="12048" width="7.28515625" customWidth="1"/>
    <col min="12049" max="12049" width="6.7109375" customWidth="1"/>
    <col min="12050" max="12050" width="7.28515625" customWidth="1"/>
    <col min="12051" max="12051" width="6.7109375" customWidth="1"/>
    <col min="12283" max="12283" width="1.140625" customWidth="1"/>
    <col min="12284" max="12284" width="16.7109375" customWidth="1"/>
    <col min="12285" max="12288" width="6.7109375" customWidth="1"/>
    <col min="12289" max="12292" width="0" hidden="1" customWidth="1"/>
    <col min="12293" max="12294" width="6.7109375" customWidth="1"/>
    <col min="12295" max="12295" width="1.28515625" customWidth="1"/>
    <col min="12296" max="12296" width="16.7109375" customWidth="1"/>
    <col min="12297" max="12297" width="7.28515625" customWidth="1"/>
    <col min="12298" max="12298" width="6.7109375" customWidth="1"/>
    <col min="12299" max="12303" width="0" hidden="1" customWidth="1"/>
    <col min="12304" max="12304" width="7.28515625" customWidth="1"/>
    <col min="12305" max="12305" width="6.7109375" customWidth="1"/>
    <col min="12306" max="12306" width="7.28515625" customWidth="1"/>
    <col min="12307" max="12307" width="6.7109375" customWidth="1"/>
    <col min="12539" max="12539" width="1.140625" customWidth="1"/>
    <col min="12540" max="12540" width="16.7109375" customWidth="1"/>
    <col min="12541" max="12544" width="6.7109375" customWidth="1"/>
    <col min="12545" max="12548" width="0" hidden="1" customWidth="1"/>
    <col min="12549" max="12550" width="6.7109375" customWidth="1"/>
    <col min="12551" max="12551" width="1.28515625" customWidth="1"/>
    <col min="12552" max="12552" width="16.7109375" customWidth="1"/>
    <col min="12553" max="12553" width="7.28515625" customWidth="1"/>
    <col min="12554" max="12554" width="6.7109375" customWidth="1"/>
    <col min="12555" max="12559" width="0" hidden="1" customWidth="1"/>
    <col min="12560" max="12560" width="7.28515625" customWidth="1"/>
    <col min="12561" max="12561" width="6.7109375" customWidth="1"/>
    <col min="12562" max="12562" width="7.28515625" customWidth="1"/>
    <col min="12563" max="12563" width="6.7109375" customWidth="1"/>
    <col min="12795" max="12795" width="1.140625" customWidth="1"/>
    <col min="12796" max="12796" width="16.7109375" customWidth="1"/>
    <col min="12797" max="12800" width="6.7109375" customWidth="1"/>
    <col min="12801" max="12804" width="0" hidden="1" customWidth="1"/>
    <col min="12805" max="12806" width="6.7109375" customWidth="1"/>
    <col min="12807" max="12807" width="1.28515625" customWidth="1"/>
    <col min="12808" max="12808" width="16.7109375" customWidth="1"/>
    <col min="12809" max="12809" width="7.28515625" customWidth="1"/>
    <col min="12810" max="12810" width="6.7109375" customWidth="1"/>
    <col min="12811" max="12815" width="0" hidden="1" customWidth="1"/>
    <col min="12816" max="12816" width="7.28515625" customWidth="1"/>
    <col min="12817" max="12817" width="6.7109375" customWidth="1"/>
    <col min="12818" max="12818" width="7.28515625" customWidth="1"/>
    <col min="12819" max="12819" width="6.7109375" customWidth="1"/>
    <col min="13051" max="13051" width="1.140625" customWidth="1"/>
    <col min="13052" max="13052" width="16.7109375" customWidth="1"/>
    <col min="13053" max="13056" width="6.7109375" customWidth="1"/>
    <col min="13057" max="13060" width="0" hidden="1" customWidth="1"/>
    <col min="13061" max="13062" width="6.7109375" customWidth="1"/>
    <col min="13063" max="13063" width="1.28515625" customWidth="1"/>
    <col min="13064" max="13064" width="16.7109375" customWidth="1"/>
    <col min="13065" max="13065" width="7.28515625" customWidth="1"/>
    <col min="13066" max="13066" width="6.7109375" customWidth="1"/>
    <col min="13067" max="13071" width="0" hidden="1" customWidth="1"/>
    <col min="13072" max="13072" width="7.28515625" customWidth="1"/>
    <col min="13073" max="13073" width="6.7109375" customWidth="1"/>
    <col min="13074" max="13074" width="7.28515625" customWidth="1"/>
    <col min="13075" max="13075" width="6.7109375" customWidth="1"/>
    <col min="13307" max="13307" width="1.140625" customWidth="1"/>
    <col min="13308" max="13308" width="16.7109375" customWidth="1"/>
    <col min="13309" max="13312" width="6.7109375" customWidth="1"/>
    <col min="13313" max="13316" width="0" hidden="1" customWidth="1"/>
    <col min="13317" max="13318" width="6.7109375" customWidth="1"/>
    <col min="13319" max="13319" width="1.28515625" customWidth="1"/>
    <col min="13320" max="13320" width="16.7109375" customWidth="1"/>
    <col min="13321" max="13321" width="7.28515625" customWidth="1"/>
    <col min="13322" max="13322" width="6.7109375" customWidth="1"/>
    <col min="13323" max="13327" width="0" hidden="1" customWidth="1"/>
    <col min="13328" max="13328" width="7.28515625" customWidth="1"/>
    <col min="13329" max="13329" width="6.7109375" customWidth="1"/>
    <col min="13330" max="13330" width="7.28515625" customWidth="1"/>
    <col min="13331" max="13331" width="6.7109375" customWidth="1"/>
    <col min="13563" max="13563" width="1.140625" customWidth="1"/>
    <col min="13564" max="13564" width="16.7109375" customWidth="1"/>
    <col min="13565" max="13568" width="6.7109375" customWidth="1"/>
    <col min="13569" max="13572" width="0" hidden="1" customWidth="1"/>
    <col min="13573" max="13574" width="6.7109375" customWidth="1"/>
    <col min="13575" max="13575" width="1.28515625" customWidth="1"/>
    <col min="13576" max="13576" width="16.7109375" customWidth="1"/>
    <col min="13577" max="13577" width="7.28515625" customWidth="1"/>
    <col min="13578" max="13578" width="6.7109375" customWidth="1"/>
    <col min="13579" max="13583" width="0" hidden="1" customWidth="1"/>
    <col min="13584" max="13584" width="7.28515625" customWidth="1"/>
    <col min="13585" max="13585" width="6.7109375" customWidth="1"/>
    <col min="13586" max="13586" width="7.28515625" customWidth="1"/>
    <col min="13587" max="13587" width="6.7109375" customWidth="1"/>
    <col min="13819" max="13819" width="1.140625" customWidth="1"/>
    <col min="13820" max="13820" width="16.7109375" customWidth="1"/>
    <col min="13821" max="13824" width="6.7109375" customWidth="1"/>
    <col min="13825" max="13828" width="0" hidden="1" customWidth="1"/>
    <col min="13829" max="13830" width="6.7109375" customWidth="1"/>
    <col min="13831" max="13831" width="1.28515625" customWidth="1"/>
    <col min="13832" max="13832" width="16.7109375" customWidth="1"/>
    <col min="13833" max="13833" width="7.28515625" customWidth="1"/>
    <col min="13834" max="13834" width="6.7109375" customWidth="1"/>
    <col min="13835" max="13839" width="0" hidden="1" customWidth="1"/>
    <col min="13840" max="13840" width="7.28515625" customWidth="1"/>
    <col min="13841" max="13841" width="6.7109375" customWidth="1"/>
    <col min="13842" max="13842" width="7.28515625" customWidth="1"/>
    <col min="13843" max="13843" width="6.7109375" customWidth="1"/>
    <col min="14075" max="14075" width="1.140625" customWidth="1"/>
    <col min="14076" max="14076" width="16.7109375" customWidth="1"/>
    <col min="14077" max="14080" width="6.7109375" customWidth="1"/>
    <col min="14081" max="14084" width="0" hidden="1" customWidth="1"/>
    <col min="14085" max="14086" width="6.7109375" customWidth="1"/>
    <col min="14087" max="14087" width="1.28515625" customWidth="1"/>
    <col min="14088" max="14088" width="16.7109375" customWidth="1"/>
    <col min="14089" max="14089" width="7.28515625" customWidth="1"/>
    <col min="14090" max="14090" width="6.7109375" customWidth="1"/>
    <col min="14091" max="14095" width="0" hidden="1" customWidth="1"/>
    <col min="14096" max="14096" width="7.28515625" customWidth="1"/>
    <col min="14097" max="14097" width="6.7109375" customWidth="1"/>
    <col min="14098" max="14098" width="7.28515625" customWidth="1"/>
    <col min="14099" max="14099" width="6.7109375" customWidth="1"/>
    <col min="14331" max="14331" width="1.140625" customWidth="1"/>
    <col min="14332" max="14332" width="16.7109375" customWidth="1"/>
    <col min="14333" max="14336" width="6.7109375" customWidth="1"/>
    <col min="14337" max="14340" width="0" hidden="1" customWidth="1"/>
    <col min="14341" max="14342" width="6.7109375" customWidth="1"/>
    <col min="14343" max="14343" width="1.28515625" customWidth="1"/>
    <col min="14344" max="14344" width="16.7109375" customWidth="1"/>
    <col min="14345" max="14345" width="7.28515625" customWidth="1"/>
    <col min="14346" max="14346" width="6.7109375" customWidth="1"/>
    <col min="14347" max="14351" width="0" hidden="1" customWidth="1"/>
    <col min="14352" max="14352" width="7.28515625" customWidth="1"/>
    <col min="14353" max="14353" width="6.7109375" customWidth="1"/>
    <col min="14354" max="14354" width="7.28515625" customWidth="1"/>
    <col min="14355" max="14355" width="6.7109375" customWidth="1"/>
    <col min="14587" max="14587" width="1.140625" customWidth="1"/>
    <col min="14588" max="14588" width="16.7109375" customWidth="1"/>
    <col min="14589" max="14592" width="6.7109375" customWidth="1"/>
    <col min="14593" max="14596" width="0" hidden="1" customWidth="1"/>
    <col min="14597" max="14598" width="6.7109375" customWidth="1"/>
    <col min="14599" max="14599" width="1.28515625" customWidth="1"/>
    <col min="14600" max="14600" width="16.7109375" customWidth="1"/>
    <col min="14601" max="14601" width="7.28515625" customWidth="1"/>
    <col min="14602" max="14602" width="6.7109375" customWidth="1"/>
    <col min="14603" max="14607" width="0" hidden="1" customWidth="1"/>
    <col min="14608" max="14608" width="7.28515625" customWidth="1"/>
    <col min="14609" max="14609" width="6.7109375" customWidth="1"/>
    <col min="14610" max="14610" width="7.28515625" customWidth="1"/>
    <col min="14611" max="14611" width="6.7109375" customWidth="1"/>
    <col min="14843" max="14843" width="1.140625" customWidth="1"/>
    <col min="14844" max="14844" width="16.7109375" customWidth="1"/>
    <col min="14845" max="14848" width="6.7109375" customWidth="1"/>
    <col min="14849" max="14852" width="0" hidden="1" customWidth="1"/>
    <col min="14853" max="14854" width="6.7109375" customWidth="1"/>
    <col min="14855" max="14855" width="1.28515625" customWidth="1"/>
    <col min="14856" max="14856" width="16.7109375" customWidth="1"/>
    <col min="14857" max="14857" width="7.28515625" customWidth="1"/>
    <col min="14858" max="14858" width="6.7109375" customWidth="1"/>
    <col min="14859" max="14863" width="0" hidden="1" customWidth="1"/>
    <col min="14864" max="14864" width="7.28515625" customWidth="1"/>
    <col min="14865" max="14865" width="6.7109375" customWidth="1"/>
    <col min="14866" max="14866" width="7.28515625" customWidth="1"/>
    <col min="14867" max="14867" width="6.7109375" customWidth="1"/>
    <col min="15099" max="15099" width="1.140625" customWidth="1"/>
    <col min="15100" max="15100" width="16.7109375" customWidth="1"/>
    <col min="15101" max="15104" width="6.7109375" customWidth="1"/>
    <col min="15105" max="15108" width="0" hidden="1" customWidth="1"/>
    <col min="15109" max="15110" width="6.7109375" customWidth="1"/>
    <col min="15111" max="15111" width="1.28515625" customWidth="1"/>
    <col min="15112" max="15112" width="16.7109375" customWidth="1"/>
    <col min="15113" max="15113" width="7.28515625" customWidth="1"/>
    <col min="15114" max="15114" width="6.7109375" customWidth="1"/>
    <col min="15115" max="15119" width="0" hidden="1" customWidth="1"/>
    <col min="15120" max="15120" width="7.28515625" customWidth="1"/>
    <col min="15121" max="15121" width="6.7109375" customWidth="1"/>
    <col min="15122" max="15122" width="7.28515625" customWidth="1"/>
    <col min="15123" max="15123" width="6.7109375" customWidth="1"/>
    <col min="15355" max="15355" width="1.140625" customWidth="1"/>
    <col min="15356" max="15356" width="16.7109375" customWidth="1"/>
    <col min="15357" max="15360" width="6.7109375" customWidth="1"/>
    <col min="15361" max="15364" width="0" hidden="1" customWidth="1"/>
    <col min="15365" max="15366" width="6.7109375" customWidth="1"/>
    <col min="15367" max="15367" width="1.28515625" customWidth="1"/>
    <col min="15368" max="15368" width="16.7109375" customWidth="1"/>
    <col min="15369" max="15369" width="7.28515625" customWidth="1"/>
    <col min="15370" max="15370" width="6.7109375" customWidth="1"/>
    <col min="15371" max="15375" width="0" hidden="1" customWidth="1"/>
    <col min="15376" max="15376" width="7.28515625" customWidth="1"/>
    <col min="15377" max="15377" width="6.7109375" customWidth="1"/>
    <col min="15378" max="15378" width="7.28515625" customWidth="1"/>
    <col min="15379" max="15379" width="6.7109375" customWidth="1"/>
    <col min="15611" max="15611" width="1.140625" customWidth="1"/>
    <col min="15612" max="15612" width="16.7109375" customWidth="1"/>
    <col min="15613" max="15616" width="6.7109375" customWidth="1"/>
    <col min="15617" max="15620" width="0" hidden="1" customWidth="1"/>
    <col min="15621" max="15622" width="6.7109375" customWidth="1"/>
    <col min="15623" max="15623" width="1.28515625" customWidth="1"/>
    <col min="15624" max="15624" width="16.7109375" customWidth="1"/>
    <col min="15625" max="15625" width="7.28515625" customWidth="1"/>
    <col min="15626" max="15626" width="6.7109375" customWidth="1"/>
    <col min="15627" max="15631" width="0" hidden="1" customWidth="1"/>
    <col min="15632" max="15632" width="7.28515625" customWidth="1"/>
    <col min="15633" max="15633" width="6.7109375" customWidth="1"/>
    <col min="15634" max="15634" width="7.28515625" customWidth="1"/>
    <col min="15635" max="15635" width="6.7109375" customWidth="1"/>
    <col min="15867" max="15867" width="1.140625" customWidth="1"/>
    <col min="15868" max="15868" width="16.7109375" customWidth="1"/>
    <col min="15869" max="15872" width="6.7109375" customWidth="1"/>
    <col min="15873" max="15876" width="0" hidden="1" customWidth="1"/>
    <col min="15877" max="15878" width="6.7109375" customWidth="1"/>
    <col min="15879" max="15879" width="1.28515625" customWidth="1"/>
    <col min="15880" max="15880" width="16.7109375" customWidth="1"/>
    <col min="15881" max="15881" width="7.28515625" customWidth="1"/>
    <col min="15882" max="15882" width="6.7109375" customWidth="1"/>
    <col min="15883" max="15887" width="0" hidden="1" customWidth="1"/>
    <col min="15888" max="15888" width="7.28515625" customWidth="1"/>
    <col min="15889" max="15889" width="6.7109375" customWidth="1"/>
    <col min="15890" max="15890" width="7.28515625" customWidth="1"/>
    <col min="15891" max="15891" width="6.7109375" customWidth="1"/>
    <col min="16123" max="16123" width="1.140625" customWidth="1"/>
    <col min="16124" max="16124" width="16.7109375" customWidth="1"/>
    <col min="16125" max="16128" width="6.7109375" customWidth="1"/>
    <col min="16129" max="16132" width="0" hidden="1" customWidth="1"/>
    <col min="16133" max="16134" width="6.7109375" customWidth="1"/>
    <col min="16135" max="16135" width="1.28515625" customWidth="1"/>
    <col min="16136" max="16136" width="16.7109375" customWidth="1"/>
    <col min="16137" max="16137" width="7.28515625" customWidth="1"/>
    <col min="16138" max="16138" width="6.7109375" customWidth="1"/>
    <col min="16139" max="16143" width="0" hidden="1" customWidth="1"/>
    <col min="16144" max="16144" width="7.28515625" customWidth="1"/>
    <col min="16145" max="16145" width="6.7109375" customWidth="1"/>
    <col min="16146" max="16146" width="7.28515625" customWidth="1"/>
    <col min="16147" max="16147" width="6.7109375" customWidth="1"/>
  </cols>
  <sheetData>
    <row r="1" spans="1:19" ht="36" x14ac:dyDescent="0.55000000000000004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65</v>
      </c>
      <c r="B2" s="3"/>
      <c r="F2" s="6"/>
      <c r="H2" s="6"/>
    </row>
    <row r="3" spans="1:19" x14ac:dyDescent="0.25">
      <c r="A3" s="7"/>
      <c r="B3" s="8" t="s">
        <v>28</v>
      </c>
      <c r="C3" s="8" t="s">
        <v>0</v>
      </c>
      <c r="D3" s="4" t="s">
        <v>14</v>
      </c>
      <c r="E3" s="8" t="s">
        <v>15</v>
      </c>
      <c r="F3" s="8" t="s">
        <v>1</v>
      </c>
      <c r="G3" s="5" t="s">
        <v>45</v>
      </c>
      <c r="H3" s="8"/>
      <c r="I3" s="5"/>
      <c r="J3" s="7"/>
      <c r="L3" s="7"/>
    </row>
    <row r="4" spans="1:19" x14ac:dyDescent="0.25">
      <c r="A4" s="9"/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/>
      <c r="I4" s="5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3"/>
      <c r="M5" s="10"/>
    </row>
    <row r="6" spans="1:19" x14ac:dyDescent="0.25">
      <c r="A6" s="14"/>
      <c r="B6" s="15" t="s">
        <v>17</v>
      </c>
      <c r="C6" s="16"/>
      <c r="D6" s="17" t="s">
        <v>18</v>
      </c>
      <c r="E6" s="18"/>
      <c r="F6" s="20" t="s">
        <v>23</v>
      </c>
      <c r="G6" s="21"/>
      <c r="H6" s="20" t="s">
        <v>77</v>
      </c>
      <c r="I6" s="21"/>
      <c r="J6" s="22"/>
      <c r="K6" s="14"/>
      <c r="L6" s="15" t="s">
        <v>19</v>
      </c>
      <c r="M6" s="15"/>
      <c r="N6" s="17" t="s">
        <v>20</v>
      </c>
      <c r="O6" s="23"/>
      <c r="P6" s="19" t="s">
        <v>23</v>
      </c>
      <c r="Q6" s="18"/>
      <c r="R6" s="19" t="s">
        <v>77</v>
      </c>
      <c r="S6" s="18"/>
    </row>
    <row r="7" spans="1:19" ht="15.75" thickBot="1" x14ac:dyDescent="0.3">
      <c r="A7" s="24" t="s">
        <v>21</v>
      </c>
      <c r="B7" s="25" t="s">
        <v>2</v>
      </c>
      <c r="C7" s="26" t="s">
        <v>3</v>
      </c>
      <c r="D7" s="25" t="s">
        <v>2</v>
      </c>
      <c r="E7" s="25" t="s">
        <v>3</v>
      </c>
      <c r="F7" s="25" t="s">
        <v>2</v>
      </c>
      <c r="G7" s="25" t="s">
        <v>3</v>
      </c>
      <c r="H7" s="25" t="s">
        <v>2</v>
      </c>
      <c r="I7" s="25" t="s">
        <v>3</v>
      </c>
      <c r="J7" s="28"/>
      <c r="K7" s="24" t="s">
        <v>22</v>
      </c>
      <c r="L7" s="26" t="s">
        <v>2</v>
      </c>
      <c r="M7" s="29" t="s">
        <v>3</v>
      </c>
      <c r="N7" s="30" t="s">
        <v>2</v>
      </c>
      <c r="O7" s="31" t="s">
        <v>3</v>
      </c>
      <c r="P7" s="25" t="s">
        <v>2</v>
      </c>
      <c r="Q7" s="25" t="s">
        <v>3</v>
      </c>
      <c r="R7" s="25" t="s">
        <v>2</v>
      </c>
      <c r="S7" s="25" t="s">
        <v>3</v>
      </c>
    </row>
    <row r="8" spans="1:19" ht="16.5" thickTop="1" thickBot="1" x14ac:dyDescent="0.3">
      <c r="A8" s="32" t="s">
        <v>31</v>
      </c>
      <c r="B8" s="33"/>
      <c r="C8" s="34"/>
      <c r="D8" s="35"/>
      <c r="E8" s="36"/>
      <c r="F8" s="35"/>
      <c r="G8" s="36"/>
      <c r="H8" s="35"/>
      <c r="I8" s="36"/>
      <c r="J8" s="28"/>
      <c r="K8" s="32" t="s">
        <v>30</v>
      </c>
      <c r="L8" s="33"/>
      <c r="M8" s="34"/>
      <c r="N8" s="35"/>
      <c r="O8" s="36"/>
      <c r="P8" s="35"/>
      <c r="Q8" s="36"/>
      <c r="R8" s="35"/>
      <c r="S8" s="36"/>
    </row>
    <row r="9" spans="1:19" x14ac:dyDescent="0.25">
      <c r="A9" s="50" t="s">
        <v>49</v>
      </c>
      <c r="B9" s="95">
        <f>((ROUND($B$4*0.6/5,0/5)*5)/100)*100</f>
        <v>60</v>
      </c>
      <c r="C9" s="45" t="s">
        <v>5</v>
      </c>
      <c r="D9" s="44">
        <f>ROUND($B$4*0.6/5,0/5)*5</f>
        <v>60</v>
      </c>
      <c r="E9" s="45" t="s">
        <v>5</v>
      </c>
      <c r="F9" s="44">
        <f>ROUND($B$4*0.6/5,0/5)*5</f>
        <v>60</v>
      </c>
      <c r="G9" s="45" t="s">
        <v>5</v>
      </c>
      <c r="H9" s="44">
        <f>ROUND($B$4*0.6/5,0/5)*5</f>
        <v>60</v>
      </c>
      <c r="I9" s="45" t="s">
        <v>5</v>
      </c>
      <c r="J9" s="28"/>
      <c r="K9" s="50" t="s">
        <v>56</v>
      </c>
      <c r="L9" s="95">
        <f>((ROUND($C$4*0.6/5,0/5)*5)/100)*100</f>
        <v>60</v>
      </c>
      <c r="M9" s="45" t="s">
        <v>5</v>
      </c>
      <c r="N9" s="44">
        <f>ROUND($C$4*0.6/5,0/5)*5</f>
        <v>60</v>
      </c>
      <c r="O9" s="45" t="s">
        <v>5</v>
      </c>
      <c r="P9" s="44">
        <f>ROUND($C$4*0.6/5,0/5)*5</f>
        <v>60</v>
      </c>
      <c r="Q9" s="45" t="s">
        <v>5</v>
      </c>
      <c r="R9" s="44">
        <f>ROUND($C$4*0.6/5,0/5)*5</f>
        <v>60</v>
      </c>
      <c r="S9" s="45" t="s">
        <v>5</v>
      </c>
    </row>
    <row r="10" spans="1:19" x14ac:dyDescent="0.25">
      <c r="A10" s="27"/>
      <c r="B10" s="96">
        <f>((ROUND($B$4*0.7/5,0/5)*5)/100)*100</f>
        <v>70</v>
      </c>
      <c r="C10" s="42" t="s">
        <v>5</v>
      </c>
      <c r="D10" s="35">
        <f>ROUND($B$4*0.7/5,0/5)*5</f>
        <v>70</v>
      </c>
      <c r="E10" s="42" t="s">
        <v>5</v>
      </c>
      <c r="F10" s="35">
        <f>ROUND($B$4*0.7/5,0/5)*5</f>
        <v>70</v>
      </c>
      <c r="G10" s="42" t="s">
        <v>5</v>
      </c>
      <c r="H10" s="35">
        <f>ROUND($B$4*0.7/5,0/5)*5</f>
        <v>70</v>
      </c>
      <c r="I10" s="42" t="s">
        <v>5</v>
      </c>
      <c r="J10" s="28"/>
      <c r="K10" s="27"/>
      <c r="L10" s="96">
        <f>((ROUND($C$4*0.7/5,0/5)*5)/100)*100</f>
        <v>70</v>
      </c>
      <c r="M10" s="42" t="s">
        <v>5</v>
      </c>
      <c r="N10" s="35">
        <f>ROUND($C$4*0.7/5,0/5)*5</f>
        <v>70</v>
      </c>
      <c r="O10" s="42" t="s">
        <v>5</v>
      </c>
      <c r="P10" s="35">
        <f>ROUND($C$4*0.7/5,0/5)*5</f>
        <v>70</v>
      </c>
      <c r="Q10" s="42" t="s">
        <v>5</v>
      </c>
      <c r="R10" s="35">
        <f>ROUND($C$4*0.7/5,0/5)*5</f>
        <v>70</v>
      </c>
      <c r="S10" s="42" t="s">
        <v>5</v>
      </c>
    </row>
    <row r="11" spans="1:19" x14ac:dyDescent="0.25">
      <c r="A11" s="48"/>
      <c r="B11" s="96">
        <f>((ROUND($B$4*0.75/5,0/5)*5)/100)*100</f>
        <v>75</v>
      </c>
      <c r="C11" s="42" t="s">
        <v>6</v>
      </c>
      <c r="D11" s="35">
        <f>ROUND($B$4*0.75/5,0/5)*5</f>
        <v>75</v>
      </c>
      <c r="E11" s="42" t="s">
        <v>6</v>
      </c>
      <c r="F11" s="35">
        <f>ROUND($B$4*0.75/5,0/5)*5</f>
        <v>75</v>
      </c>
      <c r="G11" s="42" t="s">
        <v>5</v>
      </c>
      <c r="H11" s="35">
        <f>ROUND($B$4*0.75/5,0/5)*5</f>
        <v>75</v>
      </c>
      <c r="I11" s="42" t="s">
        <v>5</v>
      </c>
      <c r="J11" s="28"/>
      <c r="K11" s="48"/>
      <c r="L11" s="96">
        <f>((ROUND($C$4*0.75/5,0/5)*5)/100)*100</f>
        <v>75</v>
      </c>
      <c r="M11" s="42" t="s">
        <v>6</v>
      </c>
      <c r="N11" s="35">
        <f>ROUND($C$4*0.75/5,0/5)*5</f>
        <v>75</v>
      </c>
      <c r="O11" s="42" t="s">
        <v>6</v>
      </c>
      <c r="P11" s="35">
        <f>ROUND($C$4*0.75/5,0/5)*5</f>
        <v>75</v>
      </c>
      <c r="Q11" s="42" t="s">
        <v>5</v>
      </c>
      <c r="R11" s="35">
        <f>ROUND($C$4*0.75/5,0/5)*5</f>
        <v>75</v>
      </c>
      <c r="S11" s="42" t="s">
        <v>5</v>
      </c>
    </row>
    <row r="12" spans="1:19" x14ac:dyDescent="0.25">
      <c r="A12" s="48"/>
      <c r="B12" s="96">
        <f>((ROUND($B$4*0.8/5,0/5)*5)/100)*100</f>
        <v>80</v>
      </c>
      <c r="C12" s="42" t="s">
        <v>6</v>
      </c>
      <c r="D12" s="35">
        <f>ROUND($B$4*0.8/5,0/5)*5</f>
        <v>80</v>
      </c>
      <c r="E12" s="42" t="s">
        <v>6</v>
      </c>
      <c r="F12" s="35">
        <f>ROUND($B$4*0.8/5,0/5)*5</f>
        <v>80</v>
      </c>
      <c r="G12" s="42" t="s">
        <v>6</v>
      </c>
      <c r="H12" s="35">
        <f>ROUND($B$4*0.8/5,0/5)*5</f>
        <v>80</v>
      </c>
      <c r="I12" s="42" t="s">
        <v>6</v>
      </c>
      <c r="J12" s="28"/>
      <c r="K12" s="48"/>
      <c r="L12" s="96">
        <f>((ROUND($C$4*0.8/5,0/5)*5)/100)*100</f>
        <v>80</v>
      </c>
      <c r="M12" s="42" t="s">
        <v>6</v>
      </c>
      <c r="N12" s="35">
        <f>ROUND($C$4*0.8/5,0/5)*5</f>
        <v>80</v>
      </c>
      <c r="O12" s="42" t="s">
        <v>6</v>
      </c>
      <c r="P12" s="35">
        <f>ROUND($C$4*0.8/5,0/5)*5</f>
        <v>80</v>
      </c>
      <c r="Q12" s="42" t="s">
        <v>6</v>
      </c>
      <c r="R12" s="35">
        <f>ROUND($C$4*0.8/5,0/5)*5</f>
        <v>80</v>
      </c>
      <c r="S12" s="42" t="s">
        <v>6</v>
      </c>
    </row>
    <row r="13" spans="1:19" ht="15.75" thickBot="1" x14ac:dyDescent="0.3">
      <c r="A13" s="47"/>
      <c r="B13" s="96"/>
      <c r="C13" s="42"/>
      <c r="D13" s="35">
        <f>ROUND($B$4*0.85/5,0/5)*5</f>
        <v>85</v>
      </c>
      <c r="E13" s="42" t="s">
        <v>7</v>
      </c>
      <c r="F13" s="35">
        <f>ROUND($B$4*0.8/5,0/5)*5</f>
        <v>80</v>
      </c>
      <c r="G13" s="42" t="s">
        <v>6</v>
      </c>
      <c r="H13" s="35">
        <f>ROUND($B$4*0.85/5,0/5)*5</f>
        <v>85</v>
      </c>
      <c r="I13" s="42" t="s">
        <v>6</v>
      </c>
      <c r="J13" s="28"/>
      <c r="K13" s="47"/>
      <c r="L13" s="96"/>
      <c r="M13" s="42"/>
      <c r="N13" s="35">
        <f>ROUND($C$4*0.85/5,0/5)*5</f>
        <v>85</v>
      </c>
      <c r="O13" s="42" t="s">
        <v>7</v>
      </c>
      <c r="P13" s="35">
        <f>ROUND($C$4*0.8/5,0/5)*5</f>
        <v>80</v>
      </c>
      <c r="Q13" s="42" t="s">
        <v>6</v>
      </c>
      <c r="R13" s="35">
        <f>ROUND($C$4*0.8/5,0/5)*5</f>
        <v>80</v>
      </c>
      <c r="S13" s="42" t="s">
        <v>6</v>
      </c>
    </row>
    <row r="14" spans="1:19" x14ac:dyDescent="0.25">
      <c r="A14" s="48" t="s">
        <v>50</v>
      </c>
      <c r="B14" s="95">
        <f>((ROUND($D$4*0.6/5,0/5)*5)/100)*100</f>
        <v>60</v>
      </c>
      <c r="C14" s="45" t="s">
        <v>5</v>
      </c>
      <c r="D14" s="44">
        <f>ROUND($D$4*0.6/5,0/5)*5</f>
        <v>60</v>
      </c>
      <c r="E14" s="45" t="s">
        <v>5</v>
      </c>
      <c r="F14" s="44">
        <f>ROUND($D$4*0.6/5,0/5)*5</f>
        <v>60</v>
      </c>
      <c r="G14" s="45" t="s">
        <v>5</v>
      </c>
      <c r="H14" s="44">
        <f>ROUND($D$4*0.6/5,0/5)*5</f>
        <v>60</v>
      </c>
      <c r="I14" s="45" t="s">
        <v>5</v>
      </c>
      <c r="J14" s="28"/>
      <c r="K14" s="48" t="s">
        <v>43</v>
      </c>
      <c r="L14" s="95">
        <f>((ROUND($F$4*0.6/5,0/5)*5)/100)*100</f>
        <v>60</v>
      </c>
      <c r="M14" s="45" t="s">
        <v>5</v>
      </c>
      <c r="N14" s="44">
        <f>ROUND($F$4*0.6/5,0/5)*5</f>
        <v>60</v>
      </c>
      <c r="O14" s="45" t="s">
        <v>5</v>
      </c>
      <c r="P14" s="44">
        <f>ROUND($F$4*0.6/5,0/5)*5</f>
        <v>60</v>
      </c>
      <c r="Q14" s="45" t="s">
        <v>5</v>
      </c>
      <c r="R14" s="44">
        <f>ROUND($F$4*0.6/5,0/5)*5</f>
        <v>60</v>
      </c>
      <c r="S14" s="45" t="s">
        <v>5</v>
      </c>
    </row>
    <row r="15" spans="1:19" x14ac:dyDescent="0.25">
      <c r="A15" s="27"/>
      <c r="B15" s="96">
        <f>((ROUND($D$4*0.7/5,0/5)*5)/100)*100</f>
        <v>70</v>
      </c>
      <c r="C15" s="42" t="s">
        <v>5</v>
      </c>
      <c r="D15" s="35">
        <f>ROUND($D$4*0.7/5,0/5)*5</f>
        <v>70</v>
      </c>
      <c r="E15" s="42" t="s">
        <v>5</v>
      </c>
      <c r="F15" s="35">
        <f>ROUND($D$4*0.7/5,0/5)*5</f>
        <v>70</v>
      </c>
      <c r="G15" s="42" t="s">
        <v>5</v>
      </c>
      <c r="H15" s="35">
        <f>ROUND($D$4*0.7/5,0/5)*5</f>
        <v>70</v>
      </c>
      <c r="I15" s="42" t="s">
        <v>5</v>
      </c>
      <c r="J15" s="28"/>
      <c r="K15" s="27"/>
      <c r="L15" s="96">
        <f>((ROUND($F$4*0.7/5,0/5)*5)/100)*100</f>
        <v>70</v>
      </c>
      <c r="M15" s="42" t="s">
        <v>5</v>
      </c>
      <c r="N15" s="35">
        <f>ROUND($F$4*0.7/5,0/5)*5</f>
        <v>70</v>
      </c>
      <c r="O15" s="42" t="s">
        <v>5</v>
      </c>
      <c r="P15" s="35">
        <f>ROUND($F$4*0.7/5,0/5)*5</f>
        <v>70</v>
      </c>
      <c r="Q15" s="42" t="s">
        <v>5</v>
      </c>
      <c r="R15" s="35">
        <f>ROUND($F$4*0.7/5,0/5)*5</f>
        <v>70</v>
      </c>
      <c r="S15" s="42" t="s">
        <v>5</v>
      </c>
    </row>
    <row r="16" spans="1:19" x14ac:dyDescent="0.25">
      <c r="A16" s="48"/>
      <c r="B16" s="96">
        <f>((ROUND($D$4*0.75/5,0/5)*5)/100)*100</f>
        <v>75</v>
      </c>
      <c r="C16" s="42" t="s">
        <v>6</v>
      </c>
      <c r="D16" s="35">
        <f>ROUND($D$4*0.75/5,0/5)*5</f>
        <v>75</v>
      </c>
      <c r="E16" s="42" t="s">
        <v>6</v>
      </c>
      <c r="F16" s="35">
        <f>ROUND($D$4*0.75/5,0/5)*5</f>
        <v>75</v>
      </c>
      <c r="G16" s="42" t="s">
        <v>5</v>
      </c>
      <c r="H16" s="35">
        <f>ROUND($D$4*0.75/5,0/5)*5</f>
        <v>75</v>
      </c>
      <c r="I16" s="42" t="s">
        <v>5</v>
      </c>
      <c r="J16" s="28"/>
      <c r="K16" s="48"/>
      <c r="L16" s="96">
        <f>((ROUND($F$4*0.75/5,0/5)*5)/100)*100</f>
        <v>75</v>
      </c>
      <c r="M16" s="42" t="s">
        <v>6</v>
      </c>
      <c r="N16" s="35">
        <f>ROUND($F$4*0.75/5,0/5)*5</f>
        <v>75</v>
      </c>
      <c r="O16" s="42" t="s">
        <v>6</v>
      </c>
      <c r="P16" s="35">
        <f>ROUND($F$4*0.75/5,0/5)*5</f>
        <v>75</v>
      </c>
      <c r="Q16" s="42" t="s">
        <v>5</v>
      </c>
      <c r="R16" s="35">
        <f>ROUND($F$4*0.75/5,0/5)*5</f>
        <v>75</v>
      </c>
      <c r="S16" s="42" t="s">
        <v>5</v>
      </c>
    </row>
    <row r="17" spans="1:19" x14ac:dyDescent="0.25">
      <c r="A17" s="48"/>
      <c r="B17" s="96">
        <f>((ROUND($D$4*0.8/5,0/5)*5)/100)*100</f>
        <v>80</v>
      </c>
      <c r="C17" s="42" t="s">
        <v>6</v>
      </c>
      <c r="D17" s="35">
        <f>ROUND($D$4*0.8/5,0/5)*5</f>
        <v>80</v>
      </c>
      <c r="E17" s="42" t="s">
        <v>6</v>
      </c>
      <c r="F17" s="35">
        <f>ROUND($D$4*0.8/5,0/5)*5</f>
        <v>80</v>
      </c>
      <c r="G17" s="42" t="s">
        <v>6</v>
      </c>
      <c r="H17" s="35">
        <f>ROUND($D$4*0.8/5,0/5)*5</f>
        <v>80</v>
      </c>
      <c r="I17" s="42" t="s">
        <v>6</v>
      </c>
      <c r="J17" s="28"/>
      <c r="K17" s="48"/>
      <c r="L17" s="96">
        <f>((ROUND($F$4*0.8/5,0/5)*5)/100)*100</f>
        <v>80</v>
      </c>
      <c r="M17" s="42" t="s">
        <v>6</v>
      </c>
      <c r="N17" s="35">
        <f>ROUND($F$4*0.8/5,0/5)*5</f>
        <v>80</v>
      </c>
      <c r="O17" s="42" t="s">
        <v>6</v>
      </c>
      <c r="P17" s="35">
        <f>ROUND($F$4*0.8/5,0/5)*5</f>
        <v>80</v>
      </c>
      <c r="Q17" s="42" t="s">
        <v>6</v>
      </c>
      <c r="R17" s="35">
        <f>ROUND($F$4*0.8/5,0/5)*5</f>
        <v>80</v>
      </c>
      <c r="S17" s="42" t="s">
        <v>6</v>
      </c>
    </row>
    <row r="18" spans="1:19" ht="15.75" thickBot="1" x14ac:dyDescent="0.3">
      <c r="A18" s="48"/>
      <c r="B18" s="85"/>
      <c r="C18" s="42"/>
      <c r="D18" s="35">
        <f>ROUND($D$4*0.85/5,0/5)*5</f>
        <v>85</v>
      </c>
      <c r="E18" s="42" t="s">
        <v>7</v>
      </c>
      <c r="F18" s="35">
        <f>ROUND($D$4*0.8/5,0/5)*5</f>
        <v>80</v>
      </c>
      <c r="G18" s="42" t="s">
        <v>6</v>
      </c>
      <c r="H18" s="35">
        <f>ROUND($D$4*0.85/5,0/5)*5</f>
        <v>85</v>
      </c>
      <c r="I18" s="42" t="s">
        <v>6</v>
      </c>
      <c r="J18" s="28"/>
      <c r="K18" s="48"/>
      <c r="L18" s="85"/>
      <c r="M18" s="42"/>
      <c r="N18" s="35">
        <f>ROUND($F$4*0.85/5,0/5)*5</f>
        <v>85</v>
      </c>
      <c r="O18" s="42" t="s">
        <v>7</v>
      </c>
      <c r="P18" s="35">
        <f>ROUND($F$4*0.8/5,0/5)*5</f>
        <v>80</v>
      </c>
      <c r="Q18" s="42" t="s">
        <v>6</v>
      </c>
      <c r="R18" s="35">
        <f>ROUND($F$4*0.8/5,0/5)*5</f>
        <v>80</v>
      </c>
      <c r="S18" s="42" t="s">
        <v>6</v>
      </c>
    </row>
    <row r="19" spans="1:19" x14ac:dyDescent="0.25">
      <c r="A19" s="51" t="s">
        <v>51</v>
      </c>
      <c r="B19" s="52"/>
      <c r="C19" s="45" t="s">
        <v>52</v>
      </c>
      <c r="D19" s="52"/>
      <c r="E19" s="45" t="s">
        <v>52</v>
      </c>
      <c r="F19" s="52"/>
      <c r="G19" s="45" t="s">
        <v>52</v>
      </c>
      <c r="H19" s="52"/>
      <c r="I19" s="45" t="s">
        <v>52</v>
      </c>
      <c r="J19" s="28"/>
      <c r="K19" s="51" t="s">
        <v>55</v>
      </c>
      <c r="L19" s="52"/>
      <c r="M19" s="45" t="s">
        <v>9</v>
      </c>
      <c r="N19" s="52"/>
      <c r="O19" s="45" t="s">
        <v>9</v>
      </c>
      <c r="P19" s="52"/>
      <c r="Q19" s="45" t="s">
        <v>9</v>
      </c>
      <c r="R19" s="52"/>
      <c r="S19" s="45" t="s">
        <v>9</v>
      </c>
    </row>
    <row r="20" spans="1:19" x14ac:dyDescent="0.25">
      <c r="A20" s="53"/>
      <c r="B20" s="54"/>
      <c r="C20" s="48" t="s">
        <v>52</v>
      </c>
      <c r="D20" s="54"/>
      <c r="E20" s="48" t="s">
        <v>52</v>
      </c>
      <c r="F20" s="54"/>
      <c r="G20" s="48" t="s">
        <v>52</v>
      </c>
      <c r="H20" s="54"/>
      <c r="I20" s="48" t="s">
        <v>52</v>
      </c>
      <c r="J20" s="28"/>
      <c r="K20" s="53"/>
      <c r="L20" s="54"/>
      <c r="M20" s="48" t="s">
        <v>9</v>
      </c>
      <c r="N20" s="54"/>
      <c r="O20" s="48" t="s">
        <v>9</v>
      </c>
      <c r="P20" s="54"/>
      <c r="Q20" s="42" t="s">
        <v>9</v>
      </c>
      <c r="R20" s="54"/>
      <c r="S20" s="42" t="s">
        <v>9</v>
      </c>
    </row>
    <row r="21" spans="1:19" x14ac:dyDescent="0.25">
      <c r="A21" s="48"/>
      <c r="B21" s="54"/>
      <c r="C21" s="42"/>
      <c r="D21" s="54"/>
      <c r="E21" s="56" t="s">
        <v>52</v>
      </c>
      <c r="F21" s="54"/>
      <c r="G21" s="56" t="s">
        <v>52</v>
      </c>
      <c r="H21" s="54"/>
      <c r="I21" s="56" t="s">
        <v>52</v>
      </c>
      <c r="J21" s="28"/>
      <c r="K21" s="48"/>
      <c r="L21" s="54"/>
      <c r="M21" s="42" t="s">
        <v>48</v>
      </c>
      <c r="N21" s="54"/>
      <c r="O21" s="56" t="s">
        <v>9</v>
      </c>
      <c r="P21" s="54"/>
      <c r="Q21" s="42" t="s">
        <v>9</v>
      </c>
      <c r="R21" s="54"/>
      <c r="S21" s="42" t="s">
        <v>9</v>
      </c>
    </row>
    <row r="22" spans="1:19" ht="15.75" thickBot="1" x14ac:dyDescent="0.3">
      <c r="A22" s="32"/>
      <c r="B22" s="33"/>
      <c r="C22" s="33"/>
      <c r="D22" s="33"/>
      <c r="E22" s="57"/>
      <c r="F22" s="33"/>
      <c r="G22" s="33"/>
      <c r="H22" s="33"/>
      <c r="I22" s="33"/>
      <c r="J22" s="28"/>
      <c r="K22" s="32"/>
      <c r="L22" s="33"/>
      <c r="M22" s="33"/>
      <c r="N22" s="33"/>
      <c r="O22" s="57" t="s">
        <v>48</v>
      </c>
      <c r="P22" s="33"/>
      <c r="Q22" s="38" t="s">
        <v>48</v>
      </c>
      <c r="R22" s="33"/>
      <c r="S22" s="38" t="s">
        <v>48</v>
      </c>
    </row>
    <row r="23" spans="1:19" x14ac:dyDescent="0.25">
      <c r="A23" s="86" t="s">
        <v>53</v>
      </c>
      <c r="B23" s="44"/>
      <c r="C23" s="45" t="s">
        <v>11</v>
      </c>
      <c r="D23" s="44"/>
      <c r="E23" s="45" t="s">
        <v>11</v>
      </c>
      <c r="F23" s="44"/>
      <c r="G23" s="45" t="s">
        <v>11</v>
      </c>
      <c r="H23" s="44"/>
      <c r="I23" s="45" t="s">
        <v>11</v>
      </c>
      <c r="J23" s="28"/>
      <c r="K23" s="60" t="s">
        <v>58</v>
      </c>
      <c r="L23" s="44" t="s">
        <v>40</v>
      </c>
      <c r="M23" s="45" t="s">
        <v>8</v>
      </c>
      <c r="N23" s="44" t="s">
        <v>40</v>
      </c>
      <c r="O23" s="45" t="s">
        <v>6</v>
      </c>
      <c r="P23" s="44" t="s">
        <v>40</v>
      </c>
      <c r="Q23" s="45" t="s">
        <v>6</v>
      </c>
      <c r="R23" s="44" t="s">
        <v>40</v>
      </c>
      <c r="S23" s="45" t="s">
        <v>6</v>
      </c>
    </row>
    <row r="24" spans="1:19" x14ac:dyDescent="0.25">
      <c r="A24" s="41"/>
      <c r="B24" s="43"/>
      <c r="C24" s="42" t="s">
        <v>13</v>
      </c>
      <c r="D24" s="43"/>
      <c r="E24" s="42" t="s">
        <v>13</v>
      </c>
      <c r="F24" s="43"/>
      <c r="G24" s="42" t="s">
        <v>13</v>
      </c>
      <c r="H24" s="43"/>
      <c r="I24" s="42" t="s">
        <v>13</v>
      </c>
      <c r="J24" s="28"/>
      <c r="K24" s="41"/>
      <c r="L24" s="43" t="s">
        <v>40</v>
      </c>
      <c r="M24" s="42" t="s">
        <v>8</v>
      </c>
      <c r="N24" s="43" t="s">
        <v>40</v>
      </c>
      <c r="O24" s="42" t="s">
        <v>8</v>
      </c>
      <c r="P24" s="43" t="s">
        <v>40</v>
      </c>
      <c r="Q24" s="42" t="s">
        <v>8</v>
      </c>
      <c r="R24" s="43" t="s">
        <v>40</v>
      </c>
      <c r="S24" s="42" t="s">
        <v>8</v>
      </c>
    </row>
    <row r="25" spans="1:19" x14ac:dyDescent="0.25">
      <c r="A25" s="41" t="s">
        <v>54</v>
      </c>
      <c r="B25" s="35"/>
      <c r="C25" s="42" t="s">
        <v>11</v>
      </c>
      <c r="D25" s="35"/>
      <c r="E25" s="42" t="s">
        <v>11</v>
      </c>
      <c r="F25" s="35"/>
      <c r="G25" s="42" t="s">
        <v>11</v>
      </c>
      <c r="H25" s="35"/>
      <c r="I25" s="42" t="s">
        <v>11</v>
      </c>
      <c r="J25" s="28"/>
      <c r="K25" s="41"/>
      <c r="L25" s="35" t="s">
        <v>40</v>
      </c>
      <c r="M25" s="42" t="s">
        <v>8</v>
      </c>
      <c r="N25" s="35" t="s">
        <v>40</v>
      </c>
      <c r="O25" s="42" t="s">
        <v>8</v>
      </c>
      <c r="P25" s="35" t="s">
        <v>40</v>
      </c>
      <c r="Q25" s="42" t="s">
        <v>8</v>
      </c>
      <c r="R25" s="35" t="s">
        <v>40</v>
      </c>
      <c r="S25" s="42" t="s">
        <v>8</v>
      </c>
    </row>
    <row r="26" spans="1:19" ht="15.75" thickBot="1" x14ac:dyDescent="0.3">
      <c r="A26" s="61"/>
      <c r="B26" s="58"/>
      <c r="C26" s="62" t="s">
        <v>13</v>
      </c>
      <c r="D26" s="58"/>
      <c r="E26" s="62" t="s">
        <v>13</v>
      </c>
      <c r="F26" s="58"/>
      <c r="G26" s="62" t="s">
        <v>13</v>
      </c>
      <c r="H26" s="58"/>
      <c r="I26" s="62" t="s">
        <v>13</v>
      </c>
      <c r="J26" s="28"/>
      <c r="K26" s="61"/>
      <c r="L26" s="58"/>
      <c r="M26" s="62"/>
      <c r="N26" s="58"/>
      <c r="O26" s="62"/>
      <c r="P26" s="58"/>
      <c r="Q26" s="62"/>
      <c r="R26" s="58"/>
      <c r="S26" s="62"/>
    </row>
    <row r="27" spans="1:19" ht="15.75" thickBot="1" x14ac:dyDescent="0.3">
      <c r="A27" s="63" t="s">
        <v>61</v>
      </c>
      <c r="B27" s="64" t="s">
        <v>64</v>
      </c>
      <c r="C27" s="40"/>
      <c r="D27" s="64" t="s">
        <v>64</v>
      </c>
      <c r="E27" s="64"/>
      <c r="F27" s="64" t="s">
        <v>64</v>
      </c>
      <c r="G27" s="40"/>
      <c r="H27" s="64" t="s">
        <v>64</v>
      </c>
      <c r="I27" s="40"/>
      <c r="J27" s="28"/>
      <c r="K27" s="63" t="s">
        <v>57</v>
      </c>
      <c r="L27" s="64"/>
      <c r="M27" s="40" t="s">
        <v>4</v>
      </c>
      <c r="N27" s="64"/>
      <c r="O27" s="64" t="s">
        <v>4</v>
      </c>
      <c r="P27" s="64"/>
      <c r="Q27" s="40" t="s">
        <v>13</v>
      </c>
      <c r="R27" s="64"/>
      <c r="S27" s="40" t="s">
        <v>13</v>
      </c>
    </row>
    <row r="28" spans="1:19" x14ac:dyDescent="0.25">
      <c r="A28" s="65"/>
      <c r="B28" s="15" t="s">
        <v>17</v>
      </c>
      <c r="C28" s="16"/>
      <c r="D28" s="20" t="s">
        <v>18</v>
      </c>
      <c r="E28" s="20"/>
      <c r="F28" s="20" t="s">
        <v>23</v>
      </c>
      <c r="G28" s="21"/>
      <c r="H28" s="20" t="s">
        <v>77</v>
      </c>
      <c r="I28" s="21"/>
      <c r="J28" s="28"/>
      <c r="K28" s="69" t="s">
        <v>10</v>
      </c>
      <c r="L28" s="70"/>
      <c r="M28" s="49"/>
      <c r="N28" s="46"/>
      <c r="O28" s="46"/>
      <c r="P28" s="46"/>
      <c r="Q28" s="46"/>
      <c r="R28" s="46"/>
      <c r="S28" s="71"/>
    </row>
    <row r="29" spans="1:19" ht="15.75" thickBot="1" x14ac:dyDescent="0.3">
      <c r="A29" s="66" t="s">
        <v>29</v>
      </c>
      <c r="B29" s="67" t="s">
        <v>2</v>
      </c>
      <c r="C29" s="68" t="s">
        <v>3</v>
      </c>
      <c r="D29" s="67" t="s">
        <v>2</v>
      </c>
      <c r="E29" s="67" t="s">
        <v>3</v>
      </c>
      <c r="F29" s="67" t="s">
        <v>2</v>
      </c>
      <c r="G29" s="67" t="s">
        <v>3</v>
      </c>
      <c r="H29" s="67" t="s">
        <v>2</v>
      </c>
      <c r="I29" s="67" t="s">
        <v>3</v>
      </c>
      <c r="J29" s="28"/>
      <c r="K29" s="48"/>
      <c r="L29" s="55"/>
      <c r="M29" s="48"/>
      <c r="N29" s="39"/>
      <c r="O29" s="39"/>
      <c r="P29" s="39"/>
      <c r="Q29" s="39"/>
      <c r="R29" s="39"/>
      <c r="S29" s="72"/>
    </row>
    <row r="30" spans="1:19" ht="16.5" thickTop="1" thickBot="1" x14ac:dyDescent="0.3">
      <c r="A30" s="32" t="s">
        <v>83</v>
      </c>
      <c r="B30" s="33"/>
      <c r="C30" s="34"/>
      <c r="D30" s="35"/>
      <c r="E30" s="36"/>
      <c r="F30" s="35"/>
      <c r="G30" s="36"/>
      <c r="H30" s="35"/>
      <c r="I30" s="36"/>
      <c r="J30" s="28"/>
      <c r="K30" s="48"/>
      <c r="L30" s="55"/>
      <c r="M30" s="48"/>
      <c r="N30" s="39"/>
      <c r="O30" s="39"/>
      <c r="P30" s="39"/>
      <c r="Q30" s="39"/>
      <c r="R30" s="39"/>
      <c r="S30" s="72"/>
    </row>
    <row r="31" spans="1:19" ht="15.75" thickBot="1" x14ac:dyDescent="0.3">
      <c r="A31" s="91" t="s">
        <v>84</v>
      </c>
      <c r="B31" s="92"/>
      <c r="C31" s="93"/>
      <c r="D31" s="92"/>
      <c r="E31" s="92"/>
      <c r="F31" s="92"/>
      <c r="G31" s="93"/>
      <c r="H31" s="92"/>
      <c r="I31" s="93"/>
      <c r="J31" s="73"/>
      <c r="K31" s="56"/>
      <c r="L31" s="55"/>
      <c r="M31" s="48"/>
      <c r="N31" s="39"/>
      <c r="O31" s="39"/>
      <c r="P31" s="39" t="s">
        <v>12</v>
      </c>
      <c r="Q31" s="39"/>
      <c r="R31" s="39" t="s">
        <v>12</v>
      </c>
      <c r="S31" s="72"/>
    </row>
    <row r="32" spans="1:19" x14ac:dyDescent="0.25">
      <c r="A32" s="50" t="s">
        <v>42</v>
      </c>
      <c r="B32" s="95">
        <f>((ROUND($E$4*0.6/5,0/5)*5)/100)*100</f>
        <v>60</v>
      </c>
      <c r="C32" s="45" t="s">
        <v>5</v>
      </c>
      <c r="D32" s="44">
        <f>ROUND($E$4*0.6/5,0/5)*5</f>
        <v>60</v>
      </c>
      <c r="E32" s="45" t="s">
        <v>5</v>
      </c>
      <c r="F32" s="44">
        <f>ROUND($E$4*0.6/5,0/5)*5</f>
        <v>60</v>
      </c>
      <c r="G32" s="45" t="s">
        <v>5</v>
      </c>
      <c r="H32" s="44">
        <f>ROUND($E$4*0.6/5,0/5)*5</f>
        <v>60</v>
      </c>
      <c r="I32" s="45" t="s">
        <v>5</v>
      </c>
      <c r="J32" s="28"/>
      <c r="K32" s="57"/>
      <c r="L32" s="55"/>
      <c r="M32" s="48"/>
      <c r="N32" s="39"/>
      <c r="O32" s="39"/>
      <c r="P32" s="39"/>
      <c r="Q32" s="39"/>
      <c r="R32" s="39"/>
      <c r="S32" s="72"/>
    </row>
    <row r="33" spans="1:19" x14ac:dyDescent="0.25">
      <c r="A33" s="27"/>
      <c r="B33" s="96">
        <f>((ROUND($E$4*0.7/5,0/5)*5)/100)*100</f>
        <v>70</v>
      </c>
      <c r="C33" s="42" t="s">
        <v>5</v>
      </c>
      <c r="D33" s="35">
        <f>ROUND($E$4*0.7/5,0/5)*5</f>
        <v>70</v>
      </c>
      <c r="E33" s="42" t="s">
        <v>5</v>
      </c>
      <c r="F33" s="35">
        <f>ROUND($E$4*0.7/5,0/5)*5</f>
        <v>70</v>
      </c>
      <c r="G33" s="42" t="s">
        <v>5</v>
      </c>
      <c r="H33" s="35">
        <f>ROUND($E$4*0.7/5,0/5)*5</f>
        <v>70</v>
      </c>
      <c r="I33" s="42" t="s">
        <v>5</v>
      </c>
      <c r="J33" s="28"/>
      <c r="K33" s="57"/>
      <c r="L33" s="55"/>
      <c r="M33" s="48" t="s">
        <v>12</v>
      </c>
      <c r="N33" s="39"/>
      <c r="O33" s="39"/>
      <c r="P33" s="39"/>
      <c r="Q33" s="39"/>
      <c r="R33" s="39"/>
      <c r="S33" s="72"/>
    </row>
    <row r="34" spans="1:19" x14ac:dyDescent="0.25">
      <c r="A34" s="48"/>
      <c r="B34" s="96">
        <f>((ROUND($E$4*0.75/5,0/5)*5)/100)*100</f>
        <v>75</v>
      </c>
      <c r="C34" s="42" t="s">
        <v>6</v>
      </c>
      <c r="D34" s="35">
        <f>ROUND($E$4*0.75/5,0/5)*5</f>
        <v>75</v>
      </c>
      <c r="E34" s="42" t="s">
        <v>6</v>
      </c>
      <c r="F34" s="35">
        <f>ROUND($E$4*0.75/5,0/5)*5</f>
        <v>75</v>
      </c>
      <c r="G34" s="42" t="s">
        <v>5</v>
      </c>
      <c r="H34" s="35">
        <f>ROUND($E$4*0.75/5,0/5)*5</f>
        <v>75</v>
      </c>
      <c r="I34" s="42" t="s">
        <v>5</v>
      </c>
      <c r="J34" s="28"/>
      <c r="K34" s="57"/>
      <c r="L34" s="55"/>
      <c r="M34" s="48"/>
      <c r="N34" s="39"/>
      <c r="O34" s="39"/>
      <c r="P34" s="39"/>
      <c r="Q34" s="39"/>
      <c r="R34" s="39"/>
      <c r="S34" s="72"/>
    </row>
    <row r="35" spans="1:19" x14ac:dyDescent="0.25">
      <c r="A35" s="48"/>
      <c r="B35" s="96">
        <f>((ROUND($E$4*0.8/5,0/5)*5)/100)*100</f>
        <v>80</v>
      </c>
      <c r="C35" s="42" t="s">
        <v>6</v>
      </c>
      <c r="D35" s="35">
        <f>ROUND($E$4*0.8/5,0/5)*5</f>
        <v>80</v>
      </c>
      <c r="E35" s="42" t="s">
        <v>6</v>
      </c>
      <c r="F35" s="35">
        <f>ROUND($E$4*0.8/5,0/5)*5</f>
        <v>80</v>
      </c>
      <c r="G35" s="42" t="s">
        <v>6</v>
      </c>
      <c r="H35" s="35">
        <f>ROUND($E$4*0.8/5,0/5)*5</f>
        <v>80</v>
      </c>
      <c r="I35" s="42" t="s">
        <v>6</v>
      </c>
      <c r="J35" s="28"/>
      <c r="K35" s="57"/>
      <c r="L35" s="55"/>
      <c r="M35" s="48"/>
      <c r="N35" s="39"/>
      <c r="O35" s="39"/>
      <c r="P35" s="39"/>
      <c r="Q35" s="39"/>
      <c r="R35" s="39"/>
      <c r="S35" s="72"/>
    </row>
    <row r="36" spans="1:19" ht="15.75" thickBot="1" x14ac:dyDescent="0.3">
      <c r="A36" s="47"/>
      <c r="B36" s="96">
        <v>0</v>
      </c>
      <c r="C36" s="42"/>
      <c r="D36" s="35">
        <f>ROUND($E$4*0.85/5,0/5)*5</f>
        <v>85</v>
      </c>
      <c r="E36" s="42" t="s">
        <v>7</v>
      </c>
      <c r="F36" s="35">
        <f>ROUND($E$4*0.8/5,0/5)*5</f>
        <v>80</v>
      </c>
      <c r="G36" s="42" t="s">
        <v>6</v>
      </c>
      <c r="H36" s="35">
        <f>ROUND($E$4*0.85/5,0/5)*5</f>
        <v>85</v>
      </c>
      <c r="I36" s="42" t="s">
        <v>6</v>
      </c>
      <c r="J36" s="28"/>
      <c r="K36" s="57"/>
      <c r="L36" s="55"/>
      <c r="M36" s="48"/>
      <c r="N36" s="39"/>
      <c r="O36" s="39"/>
      <c r="P36" s="39"/>
      <c r="Q36" s="39"/>
      <c r="R36" s="39"/>
      <c r="S36" s="72"/>
    </row>
    <row r="37" spans="1:19" x14ac:dyDescent="0.25">
      <c r="A37" s="48" t="s">
        <v>59</v>
      </c>
      <c r="B37" s="95">
        <f>((ROUND($G$4*0.6/5,0/5)*5)/100)*100</f>
        <v>60</v>
      </c>
      <c r="C37" s="45" t="s">
        <v>5</v>
      </c>
      <c r="D37" s="44">
        <f>ROUND($G$4*0.6/5,0/5)*5</f>
        <v>60</v>
      </c>
      <c r="E37" s="45" t="s">
        <v>5</v>
      </c>
      <c r="F37" s="44">
        <f>ROUND($G$4*0.6/5,0/5)*5</f>
        <v>60</v>
      </c>
      <c r="G37" s="45" t="s">
        <v>5</v>
      </c>
      <c r="H37" s="44">
        <f>ROUND($G$4*0.6/5,0/5)*5</f>
        <v>60</v>
      </c>
      <c r="I37" s="45" t="s">
        <v>5</v>
      </c>
      <c r="J37" s="28"/>
      <c r="K37" s="57"/>
      <c r="L37" s="55"/>
      <c r="M37" s="48"/>
      <c r="N37" s="74"/>
      <c r="O37" s="39"/>
      <c r="P37" s="39"/>
      <c r="Q37" s="39"/>
      <c r="R37" s="39"/>
      <c r="S37" s="72"/>
    </row>
    <row r="38" spans="1:19" x14ac:dyDescent="0.25">
      <c r="A38" s="27"/>
      <c r="B38" s="96">
        <f>((ROUND($G$4*0.7/5,0/5)*5)/100)*100</f>
        <v>70</v>
      </c>
      <c r="C38" s="42" t="s">
        <v>5</v>
      </c>
      <c r="D38" s="35">
        <f>ROUND($G$4*0.7/5,0/5)*5</f>
        <v>70</v>
      </c>
      <c r="E38" s="42" t="s">
        <v>5</v>
      </c>
      <c r="F38" s="35">
        <f>ROUND($G$4*0.7/5,0/5)*5</f>
        <v>70</v>
      </c>
      <c r="G38" s="42" t="s">
        <v>5</v>
      </c>
      <c r="H38" s="35">
        <f>ROUND($G$4*0.7/5,0/5)*5</f>
        <v>70</v>
      </c>
      <c r="I38" s="42" t="s">
        <v>5</v>
      </c>
      <c r="J38" s="73"/>
      <c r="K38" s="56"/>
      <c r="L38" s="75"/>
      <c r="M38" s="48"/>
      <c r="N38" s="39"/>
      <c r="O38" s="39"/>
      <c r="P38" s="39"/>
      <c r="Q38" s="39"/>
      <c r="R38" s="39"/>
      <c r="S38" s="72"/>
    </row>
    <row r="39" spans="1:19" x14ac:dyDescent="0.25">
      <c r="A39" s="48"/>
      <c r="B39" s="96">
        <f>((ROUND($G$4*0.75/5,0/5)*5)/100)*100</f>
        <v>75</v>
      </c>
      <c r="C39" s="42" t="s">
        <v>6</v>
      </c>
      <c r="D39" s="35">
        <f>ROUND($G$4*0.75/5,0/5)*5</f>
        <v>75</v>
      </c>
      <c r="E39" s="42" t="s">
        <v>6</v>
      </c>
      <c r="F39" s="35">
        <f>ROUND($G$4*0.75/5,0/5)*5</f>
        <v>75</v>
      </c>
      <c r="G39" s="42" t="s">
        <v>5</v>
      </c>
      <c r="H39" s="35">
        <f>ROUND($G$4*0.75/5,0/5)*5</f>
        <v>75</v>
      </c>
      <c r="I39" s="42" t="s">
        <v>5</v>
      </c>
      <c r="J39" s="73"/>
      <c r="K39" s="57"/>
      <c r="L39" s="39"/>
      <c r="M39" s="48"/>
      <c r="N39" s="39"/>
      <c r="O39" s="39"/>
      <c r="P39" s="39"/>
      <c r="Q39" s="39"/>
      <c r="R39" s="39"/>
      <c r="S39" s="72"/>
    </row>
    <row r="40" spans="1:19" x14ac:dyDescent="0.25">
      <c r="A40" s="48"/>
      <c r="B40" s="96">
        <f>((ROUND($G$4*0.8/5,0/5)*5)/100)*100</f>
        <v>80</v>
      </c>
      <c r="C40" s="42" t="s">
        <v>6</v>
      </c>
      <c r="D40" s="35">
        <f>ROUND($G$4*0.8/5,0/5)*5</f>
        <v>80</v>
      </c>
      <c r="E40" s="42" t="s">
        <v>6</v>
      </c>
      <c r="F40" s="35">
        <f>ROUND($G$4*0.8/5,0/5)*5</f>
        <v>80</v>
      </c>
      <c r="G40" s="42" t="s">
        <v>6</v>
      </c>
      <c r="H40" s="35">
        <f>ROUND($G$4*0.8/5,0/5)*5</f>
        <v>80</v>
      </c>
      <c r="I40" s="42" t="s">
        <v>6</v>
      </c>
      <c r="J40" s="73"/>
      <c r="K40" s="48"/>
      <c r="L40" s="55"/>
      <c r="M40" s="39"/>
      <c r="N40" s="39"/>
      <c r="O40" s="39"/>
      <c r="P40" s="39"/>
      <c r="Q40" s="39"/>
      <c r="R40" s="39"/>
      <c r="S40" s="72"/>
    </row>
    <row r="41" spans="1:19" ht="15.75" thickBot="1" x14ac:dyDescent="0.3">
      <c r="A41" s="48"/>
      <c r="B41" s="85"/>
      <c r="C41" s="42"/>
      <c r="D41" s="35">
        <f>ROUND($G$4*0.85/5,0/5)*5</f>
        <v>85</v>
      </c>
      <c r="E41" s="42" t="s">
        <v>7</v>
      </c>
      <c r="F41" s="35">
        <f>ROUND($G$4*0.8/5,0/5)*5</f>
        <v>80</v>
      </c>
      <c r="G41" s="42" t="s">
        <v>6</v>
      </c>
      <c r="H41" s="35">
        <f>ROUND($G$4*0.85/5,0/5)*5</f>
        <v>85</v>
      </c>
      <c r="I41" s="42" t="s">
        <v>6</v>
      </c>
      <c r="J41" s="73"/>
      <c r="K41" s="48"/>
      <c r="L41" s="39"/>
      <c r="M41" s="39"/>
      <c r="N41" s="39"/>
      <c r="O41" s="39"/>
      <c r="P41" s="39"/>
      <c r="Q41" s="39"/>
      <c r="R41" s="39"/>
      <c r="S41" s="72"/>
    </row>
    <row r="42" spans="1:19" x14ac:dyDescent="0.25">
      <c r="A42" s="51" t="s">
        <v>60</v>
      </c>
      <c r="B42" s="52"/>
      <c r="C42" s="45" t="s">
        <v>9</v>
      </c>
      <c r="D42" s="52"/>
      <c r="E42" s="45" t="s">
        <v>9</v>
      </c>
      <c r="F42" s="52"/>
      <c r="G42" s="45" t="s">
        <v>9</v>
      </c>
      <c r="H42" s="52"/>
      <c r="I42" s="45" t="s">
        <v>9</v>
      </c>
      <c r="J42" s="73"/>
      <c r="K42" s="39"/>
      <c r="L42" s="39"/>
      <c r="M42" s="39"/>
      <c r="N42" s="39"/>
      <c r="O42" s="39"/>
      <c r="P42" s="39"/>
      <c r="Q42" s="39"/>
      <c r="R42" s="39"/>
      <c r="S42" s="72"/>
    </row>
    <row r="43" spans="1:19" x14ac:dyDescent="0.25">
      <c r="A43" s="53"/>
      <c r="B43" s="54"/>
      <c r="C43" s="48" t="s">
        <v>9</v>
      </c>
      <c r="D43" s="54"/>
      <c r="E43" s="48" t="s">
        <v>9</v>
      </c>
      <c r="F43" s="54"/>
      <c r="G43" s="48" t="s">
        <v>9</v>
      </c>
      <c r="H43" s="54"/>
      <c r="I43" s="48" t="s">
        <v>9</v>
      </c>
      <c r="J43" s="73"/>
      <c r="K43" s="48"/>
      <c r="L43" s="39"/>
      <c r="M43" s="39"/>
      <c r="N43" s="39"/>
      <c r="O43" s="39"/>
      <c r="P43" s="39"/>
      <c r="Q43" s="39"/>
      <c r="R43" s="39"/>
      <c r="S43" s="72"/>
    </row>
    <row r="44" spans="1:19" x14ac:dyDescent="0.25">
      <c r="A44" s="48"/>
      <c r="B44" s="54"/>
      <c r="C44" s="42" t="s">
        <v>9</v>
      </c>
      <c r="D44" s="54"/>
      <c r="E44" s="56" t="s">
        <v>9</v>
      </c>
      <c r="F44" s="54"/>
      <c r="G44" s="56" t="s">
        <v>9</v>
      </c>
      <c r="H44" s="54"/>
      <c r="I44" s="56" t="s">
        <v>9</v>
      </c>
      <c r="J44" s="73"/>
      <c r="K44" s="48"/>
      <c r="L44" s="39"/>
      <c r="M44" s="39"/>
      <c r="N44" s="39"/>
      <c r="O44" s="39"/>
      <c r="P44" s="39"/>
      <c r="Q44" s="39"/>
      <c r="R44" s="39"/>
      <c r="S44" s="72"/>
    </row>
    <row r="45" spans="1:19" ht="15.75" thickBot="1" x14ac:dyDescent="0.3">
      <c r="A45" s="37"/>
      <c r="B45" s="38"/>
      <c r="C45" s="38"/>
      <c r="D45" s="38"/>
      <c r="E45" s="94"/>
      <c r="F45" s="38"/>
      <c r="G45" s="38"/>
      <c r="H45" s="38"/>
      <c r="I45" s="38"/>
      <c r="J45" s="90"/>
      <c r="K45" s="59"/>
      <c r="L45" s="59"/>
      <c r="M45" s="59"/>
      <c r="N45" s="59"/>
      <c r="O45" s="59"/>
      <c r="P45" s="59"/>
      <c r="Q45" s="59"/>
      <c r="R45" s="59"/>
      <c r="S45" s="80"/>
    </row>
    <row r="46" spans="1:19" x14ac:dyDescent="0.25">
      <c r="A46" s="76"/>
      <c r="B46" s="87"/>
      <c r="C46" s="88"/>
      <c r="D46" s="87"/>
      <c r="E46" s="81"/>
      <c r="F46" s="89"/>
      <c r="G46" s="82"/>
      <c r="H46" s="89"/>
      <c r="I46" s="82"/>
      <c r="J46" s="78"/>
      <c r="K46" s="77"/>
      <c r="L46" s="78"/>
      <c r="M46" s="77"/>
      <c r="N46" s="79"/>
      <c r="O46" s="79"/>
      <c r="P46" s="79"/>
      <c r="Q46" s="79"/>
      <c r="R46" s="79"/>
      <c r="S46" s="79"/>
    </row>
    <row r="47" spans="1:19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8"/>
      <c r="K47" s="77"/>
      <c r="L47" s="78"/>
      <c r="M47" s="77"/>
      <c r="N47" s="79"/>
      <c r="O47" s="79"/>
      <c r="P47" s="79"/>
      <c r="Q47" s="79"/>
      <c r="R47" s="79"/>
      <c r="S47" s="79"/>
    </row>
    <row r="48" spans="1:19" x14ac:dyDescent="0.25">
      <c r="A48" s="83"/>
      <c r="B48" s="83"/>
      <c r="C48" s="79"/>
      <c r="D48" s="79"/>
      <c r="E48" s="79"/>
      <c r="F48" s="79"/>
      <c r="G48" s="79"/>
      <c r="H48" s="79"/>
      <c r="I48" s="79"/>
      <c r="J48" s="78"/>
      <c r="K48" s="77"/>
      <c r="L48" s="78"/>
      <c r="M48" s="77"/>
      <c r="N48" s="79"/>
      <c r="O48" s="79"/>
      <c r="P48" s="79"/>
      <c r="Q48" s="79"/>
      <c r="R48" s="79"/>
      <c r="S48" s="79"/>
    </row>
    <row r="49" spans="1:19" x14ac:dyDescent="0.25">
      <c r="A49" s="77"/>
      <c r="B49" s="78"/>
      <c r="C49" s="77"/>
      <c r="D49" s="78"/>
      <c r="E49" s="77"/>
      <c r="F49" s="78"/>
      <c r="G49" s="77"/>
      <c r="H49" s="78"/>
      <c r="I49" s="77"/>
      <c r="J49" s="78"/>
      <c r="K49" s="77"/>
      <c r="L49" s="78"/>
      <c r="M49" s="77"/>
      <c r="N49" s="79"/>
      <c r="O49" s="79"/>
      <c r="P49" s="79"/>
      <c r="Q49" s="79"/>
      <c r="R49" s="79"/>
      <c r="S49" s="79"/>
    </row>
    <row r="50" spans="1:19" x14ac:dyDescent="0.25">
      <c r="A50" s="79"/>
      <c r="B50" s="79"/>
      <c r="C50" s="79"/>
      <c r="D50" s="79"/>
      <c r="E50" s="79"/>
      <c r="F50" s="79"/>
      <c r="G50" s="79"/>
      <c r="H50" s="79"/>
      <c r="I50" s="79"/>
      <c r="J50" s="78"/>
      <c r="K50" s="77"/>
      <c r="L50" s="78"/>
      <c r="M50" s="77"/>
      <c r="N50" s="79"/>
      <c r="O50" s="79"/>
      <c r="P50" s="79"/>
      <c r="Q50" s="79"/>
      <c r="R50" s="79"/>
      <c r="S50" s="79"/>
    </row>
    <row r="51" spans="1:19" x14ac:dyDescent="0.25">
      <c r="A51" s="77"/>
      <c r="B51" s="78"/>
      <c r="C51" s="77"/>
      <c r="D51" s="78"/>
      <c r="E51" s="77"/>
      <c r="F51" s="78"/>
      <c r="G51" s="77"/>
      <c r="H51" s="78"/>
      <c r="I51" s="77"/>
      <c r="J51" s="78"/>
      <c r="K51" s="77"/>
      <c r="L51" s="78"/>
      <c r="M51" s="77"/>
      <c r="N51" s="79"/>
      <c r="O51" s="79"/>
      <c r="P51" s="79"/>
      <c r="Q51" s="79"/>
      <c r="R51" s="79"/>
      <c r="S51" s="79"/>
    </row>
    <row r="52" spans="1:19" x14ac:dyDescent="0.25">
      <c r="A52" s="77"/>
      <c r="B52" s="78"/>
      <c r="C52" s="77"/>
      <c r="D52" s="78"/>
      <c r="E52" s="77"/>
      <c r="F52" s="78"/>
      <c r="G52" s="77"/>
      <c r="H52" s="78"/>
      <c r="I52" s="77"/>
      <c r="J52" s="78"/>
      <c r="K52" s="77"/>
      <c r="L52" s="78"/>
      <c r="M52" s="77"/>
      <c r="N52" s="79"/>
      <c r="O52" s="79"/>
      <c r="P52" s="79"/>
      <c r="Q52" s="79"/>
      <c r="R52" s="79"/>
      <c r="S52" s="79"/>
    </row>
    <row r="53" spans="1:19" x14ac:dyDescent="0.25">
      <c r="A53" s="77"/>
      <c r="B53" s="78"/>
      <c r="C53" s="77"/>
      <c r="D53" s="78"/>
      <c r="E53" s="77"/>
      <c r="F53" s="78"/>
      <c r="G53" s="77"/>
      <c r="H53" s="78"/>
      <c r="I53" s="77"/>
      <c r="J53" s="78"/>
      <c r="K53" s="77"/>
      <c r="L53" s="78"/>
      <c r="M53" s="77"/>
      <c r="N53" s="79"/>
      <c r="O53" s="79"/>
      <c r="P53" s="79"/>
      <c r="Q53" s="79"/>
      <c r="R53" s="79"/>
      <c r="S53" s="79"/>
    </row>
    <row r="54" spans="1:19" x14ac:dyDescent="0.25">
      <c r="A54" s="77"/>
      <c r="B54" s="78"/>
      <c r="C54" s="77"/>
      <c r="D54" s="78"/>
      <c r="E54" s="77"/>
      <c r="F54" s="78"/>
      <c r="G54" s="77"/>
      <c r="H54" s="78"/>
      <c r="I54" s="77"/>
      <c r="J54" s="78"/>
      <c r="K54" s="77"/>
      <c r="L54" s="78"/>
      <c r="M54" s="77"/>
      <c r="N54" s="79"/>
      <c r="O54" s="79"/>
      <c r="P54" s="79"/>
      <c r="Q54" s="79"/>
      <c r="R54" s="79"/>
      <c r="S54" s="79"/>
    </row>
    <row r="55" spans="1:19" x14ac:dyDescent="0.25">
      <c r="A55" s="77"/>
      <c r="B55" s="78"/>
      <c r="C55" s="77"/>
      <c r="D55" s="78"/>
      <c r="E55" s="77"/>
      <c r="F55" s="78"/>
      <c r="G55" s="77"/>
      <c r="H55" s="78"/>
      <c r="I55" s="77"/>
      <c r="J55" s="78"/>
      <c r="K55" s="77"/>
      <c r="L55" s="78"/>
      <c r="M55" s="77"/>
      <c r="N55" s="79"/>
      <c r="O55" s="79"/>
      <c r="P55" s="79"/>
      <c r="Q55" s="79"/>
      <c r="R55" s="79"/>
      <c r="S55" s="79"/>
    </row>
    <row r="56" spans="1:19" x14ac:dyDescent="0.25">
      <c r="A56" s="77"/>
      <c r="B56" s="78"/>
      <c r="C56" s="77"/>
      <c r="D56" s="78"/>
      <c r="E56" s="77"/>
      <c r="F56" s="78"/>
      <c r="G56" s="77"/>
      <c r="H56" s="78"/>
      <c r="I56" s="77"/>
      <c r="J56" s="78"/>
      <c r="K56" s="77"/>
      <c r="L56" s="78"/>
      <c r="M56" s="77"/>
      <c r="N56" s="79"/>
      <c r="O56" s="79"/>
      <c r="P56" s="79"/>
      <c r="Q56" s="79"/>
      <c r="R56" s="79"/>
      <c r="S56" s="79"/>
    </row>
    <row r="57" spans="1:19" x14ac:dyDescent="0.25">
      <c r="A57" s="77"/>
      <c r="B57" s="78"/>
      <c r="C57" s="77"/>
      <c r="D57" s="78"/>
      <c r="E57" s="77"/>
      <c r="F57" s="78"/>
      <c r="G57" s="77"/>
      <c r="H57" s="78"/>
      <c r="I57" s="77"/>
      <c r="J57" s="78"/>
      <c r="K57" s="77"/>
      <c r="L57" s="78"/>
      <c r="M57" s="77"/>
      <c r="N57" s="79"/>
      <c r="O57" s="79"/>
      <c r="P57" s="79"/>
      <c r="Q57" s="79"/>
      <c r="R57" s="79"/>
      <c r="S57" s="79"/>
    </row>
    <row r="58" spans="1:19" x14ac:dyDescent="0.25">
      <c r="A58" s="77"/>
      <c r="B58" s="78"/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9"/>
      <c r="O58" s="79"/>
      <c r="P58" s="79"/>
      <c r="Q58" s="79"/>
      <c r="R58" s="79"/>
      <c r="S58" s="79"/>
    </row>
    <row r="59" spans="1:19" x14ac:dyDescent="0.25">
      <c r="A59" s="77"/>
      <c r="B59" s="78"/>
      <c r="C59" s="77"/>
      <c r="D59" s="78"/>
      <c r="E59" s="77"/>
      <c r="F59" s="79"/>
      <c r="G59" s="77"/>
      <c r="H59" s="79"/>
      <c r="I59" s="77"/>
      <c r="J59" s="78"/>
      <c r="K59" s="77"/>
      <c r="L59" s="78"/>
      <c r="M59" s="77"/>
      <c r="N59" s="79"/>
      <c r="O59" s="79"/>
      <c r="P59" s="79"/>
      <c r="Q59" s="79"/>
      <c r="R59" s="79"/>
      <c r="S59" s="79"/>
    </row>
    <row r="60" spans="1:19" x14ac:dyDescent="0.25">
      <c r="A60" s="77"/>
      <c r="B60" s="78"/>
      <c r="C60" s="77"/>
      <c r="D60" s="78"/>
      <c r="E60" s="77"/>
      <c r="F60" s="79"/>
      <c r="G60" s="77"/>
      <c r="H60" s="79"/>
      <c r="I60" s="77"/>
      <c r="J60" s="78"/>
    </row>
    <row r="61" spans="1:19" x14ac:dyDescent="0.25">
      <c r="A61" s="77"/>
      <c r="B61" s="78"/>
      <c r="C61" s="77"/>
      <c r="D61" s="78"/>
      <c r="E61" s="77"/>
      <c r="F61" s="79"/>
      <c r="G61" s="77"/>
      <c r="H61" s="79"/>
      <c r="I61" s="77"/>
      <c r="J61" s="78"/>
    </row>
    <row r="62" spans="1:19" x14ac:dyDescent="0.25">
      <c r="A62" s="77"/>
      <c r="B62" s="78"/>
      <c r="C62" s="77"/>
      <c r="D62" s="78"/>
      <c r="E62" s="77"/>
      <c r="F62" s="79"/>
      <c r="G62" s="77"/>
      <c r="H62" s="79"/>
      <c r="I62" s="77"/>
      <c r="J62" s="78"/>
    </row>
    <row r="63" spans="1:19" x14ac:dyDescent="0.25">
      <c r="A63" s="77"/>
      <c r="B63" s="78"/>
      <c r="C63" s="77"/>
      <c r="D63" s="78"/>
      <c r="E63" s="77"/>
      <c r="F63" s="78"/>
      <c r="G63" s="77"/>
      <c r="H63" s="78"/>
      <c r="I63" s="77"/>
      <c r="J63" s="78"/>
    </row>
    <row r="64" spans="1:19" x14ac:dyDescent="0.25">
      <c r="A64" s="77"/>
      <c r="B64" s="78"/>
      <c r="C64" s="77"/>
      <c r="D64" s="78"/>
      <c r="E64" s="77"/>
      <c r="F64" s="79"/>
      <c r="G64" s="77"/>
      <c r="H64" s="79"/>
      <c r="I64" s="77"/>
      <c r="J64" s="78"/>
    </row>
    <row r="65" spans="1:9" x14ac:dyDescent="0.25">
      <c r="A65" s="84"/>
      <c r="B65" s="78"/>
      <c r="C65" s="77"/>
      <c r="D65" s="78"/>
      <c r="E65" s="77"/>
      <c r="F65" s="77"/>
      <c r="G65" s="77"/>
      <c r="H65" s="77"/>
      <c r="I65" s="77"/>
    </row>
    <row r="66" spans="1:9" x14ac:dyDescent="0.25">
      <c r="A66" s="79"/>
      <c r="B66" s="78"/>
      <c r="C66" s="77"/>
      <c r="D66" s="78"/>
      <c r="E66" s="77"/>
      <c r="F66" s="77"/>
      <c r="G66" s="77"/>
      <c r="H66" s="77"/>
      <c r="I66" s="77"/>
    </row>
    <row r="67" spans="1:9" x14ac:dyDescent="0.25">
      <c r="A67" s="77"/>
      <c r="B67" s="78"/>
      <c r="C67" s="77"/>
      <c r="D67" s="78"/>
      <c r="E67" s="77"/>
      <c r="F67" s="79"/>
      <c r="G67" s="77"/>
      <c r="H67" s="79"/>
      <c r="I67" s="77"/>
    </row>
    <row r="68" spans="1:9" x14ac:dyDescent="0.25">
      <c r="A68" s="77"/>
      <c r="B68" s="78"/>
      <c r="C68" s="77"/>
      <c r="D68" s="78"/>
      <c r="E68" s="77"/>
      <c r="F68" s="79"/>
      <c r="G68" s="77"/>
      <c r="H68" s="79"/>
      <c r="I68" s="77"/>
    </row>
  </sheetData>
  <pageMargins left="0.7" right="0.7" top="0.75" bottom="0.75" header="0.3" footer="0.3"/>
  <pageSetup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view="pageBreakPreview" zoomScale="77" zoomScaleNormal="75" zoomScaleSheetLayoutView="77" workbookViewId="0">
      <selection activeCell="A2" sqref="A2"/>
    </sheetView>
  </sheetViews>
  <sheetFormatPr defaultColWidth="8.85546875" defaultRowHeight="15" x14ac:dyDescent="0.25"/>
  <cols>
    <col min="1" max="1" width="15.28515625" style="4" customWidth="1"/>
    <col min="2" max="2" width="6.7109375" style="5" customWidth="1"/>
    <col min="3" max="3" width="6.7109375" style="4" customWidth="1"/>
    <col min="4" max="4" width="6.7109375" style="5" customWidth="1"/>
    <col min="5" max="5" width="6.7109375" style="4" customWidth="1"/>
    <col min="6" max="6" width="6.7109375" style="7" customWidth="1"/>
    <col min="7" max="7" width="6.7109375" style="4" customWidth="1"/>
    <col min="8" max="8" width="6.7109375" style="7" customWidth="1"/>
    <col min="9" max="9" width="6.7109375" style="4" customWidth="1"/>
    <col min="10" max="10" width="2.42578125" style="5" customWidth="1"/>
    <col min="11" max="11" width="16.42578125" style="4" customWidth="1"/>
    <col min="12" max="12" width="7.28515625" style="5" customWidth="1"/>
    <col min="13" max="13" width="6.7109375" style="4" customWidth="1"/>
    <col min="14" max="14" width="7.28515625" style="7" customWidth="1"/>
    <col min="15" max="15" width="6.7109375" style="7" customWidth="1"/>
    <col min="16" max="16" width="7.28515625" style="7" customWidth="1"/>
    <col min="17" max="17" width="6.7109375" style="7" customWidth="1"/>
    <col min="18" max="18" width="7.28515625" style="7" customWidth="1"/>
    <col min="19" max="19" width="6.7109375" style="7" customWidth="1"/>
    <col min="251" max="251" width="1.140625" customWidth="1"/>
    <col min="252" max="252" width="16.7109375" customWidth="1"/>
    <col min="253" max="256" width="6.7109375" customWidth="1"/>
    <col min="257" max="260" width="0" hidden="1" customWidth="1"/>
    <col min="261" max="262" width="6.7109375" customWidth="1"/>
    <col min="263" max="263" width="1.28515625" customWidth="1"/>
    <col min="264" max="264" width="16.7109375" customWidth="1"/>
    <col min="265" max="265" width="7.28515625" customWidth="1"/>
    <col min="266" max="266" width="6.7109375" customWidth="1"/>
    <col min="267" max="271" width="0" hidden="1" customWidth="1"/>
    <col min="272" max="272" width="7.28515625" customWidth="1"/>
    <col min="273" max="273" width="6.7109375" customWidth="1"/>
    <col min="274" max="274" width="7.28515625" customWidth="1"/>
    <col min="275" max="275" width="6.7109375" customWidth="1"/>
    <col min="507" max="507" width="1.140625" customWidth="1"/>
    <col min="508" max="508" width="16.7109375" customWidth="1"/>
    <col min="509" max="512" width="6.7109375" customWidth="1"/>
    <col min="513" max="516" width="0" hidden="1" customWidth="1"/>
    <col min="517" max="518" width="6.7109375" customWidth="1"/>
    <col min="519" max="519" width="1.28515625" customWidth="1"/>
    <col min="520" max="520" width="16.7109375" customWidth="1"/>
    <col min="521" max="521" width="7.28515625" customWidth="1"/>
    <col min="522" max="522" width="6.7109375" customWidth="1"/>
    <col min="523" max="527" width="0" hidden="1" customWidth="1"/>
    <col min="528" max="528" width="7.28515625" customWidth="1"/>
    <col min="529" max="529" width="6.7109375" customWidth="1"/>
    <col min="530" max="530" width="7.28515625" customWidth="1"/>
    <col min="531" max="531" width="6.7109375" customWidth="1"/>
    <col min="763" max="763" width="1.140625" customWidth="1"/>
    <col min="764" max="764" width="16.7109375" customWidth="1"/>
    <col min="765" max="768" width="6.7109375" customWidth="1"/>
    <col min="769" max="772" width="0" hidden="1" customWidth="1"/>
    <col min="773" max="774" width="6.7109375" customWidth="1"/>
    <col min="775" max="775" width="1.28515625" customWidth="1"/>
    <col min="776" max="776" width="16.7109375" customWidth="1"/>
    <col min="777" max="777" width="7.28515625" customWidth="1"/>
    <col min="778" max="778" width="6.7109375" customWidth="1"/>
    <col min="779" max="783" width="0" hidden="1" customWidth="1"/>
    <col min="784" max="784" width="7.28515625" customWidth="1"/>
    <col min="785" max="785" width="6.7109375" customWidth="1"/>
    <col min="786" max="786" width="7.28515625" customWidth="1"/>
    <col min="787" max="787" width="6.7109375" customWidth="1"/>
    <col min="1019" max="1019" width="1.140625" customWidth="1"/>
    <col min="1020" max="1020" width="16.7109375" customWidth="1"/>
    <col min="1021" max="1024" width="6.7109375" customWidth="1"/>
    <col min="1025" max="1028" width="0" hidden="1" customWidth="1"/>
    <col min="1029" max="1030" width="6.7109375" customWidth="1"/>
    <col min="1031" max="1031" width="1.28515625" customWidth="1"/>
    <col min="1032" max="1032" width="16.7109375" customWidth="1"/>
    <col min="1033" max="1033" width="7.28515625" customWidth="1"/>
    <col min="1034" max="1034" width="6.7109375" customWidth="1"/>
    <col min="1035" max="1039" width="0" hidden="1" customWidth="1"/>
    <col min="1040" max="1040" width="7.28515625" customWidth="1"/>
    <col min="1041" max="1041" width="6.7109375" customWidth="1"/>
    <col min="1042" max="1042" width="7.28515625" customWidth="1"/>
    <col min="1043" max="1043" width="6.7109375" customWidth="1"/>
    <col min="1275" max="1275" width="1.140625" customWidth="1"/>
    <col min="1276" max="1276" width="16.7109375" customWidth="1"/>
    <col min="1277" max="1280" width="6.7109375" customWidth="1"/>
    <col min="1281" max="1284" width="0" hidden="1" customWidth="1"/>
    <col min="1285" max="1286" width="6.7109375" customWidth="1"/>
    <col min="1287" max="1287" width="1.28515625" customWidth="1"/>
    <col min="1288" max="1288" width="16.7109375" customWidth="1"/>
    <col min="1289" max="1289" width="7.28515625" customWidth="1"/>
    <col min="1290" max="1290" width="6.7109375" customWidth="1"/>
    <col min="1291" max="1295" width="0" hidden="1" customWidth="1"/>
    <col min="1296" max="1296" width="7.28515625" customWidth="1"/>
    <col min="1297" max="1297" width="6.7109375" customWidth="1"/>
    <col min="1298" max="1298" width="7.28515625" customWidth="1"/>
    <col min="1299" max="1299" width="6.7109375" customWidth="1"/>
    <col min="1531" max="1531" width="1.140625" customWidth="1"/>
    <col min="1532" max="1532" width="16.7109375" customWidth="1"/>
    <col min="1533" max="1536" width="6.7109375" customWidth="1"/>
    <col min="1537" max="1540" width="0" hidden="1" customWidth="1"/>
    <col min="1541" max="1542" width="6.7109375" customWidth="1"/>
    <col min="1543" max="1543" width="1.28515625" customWidth="1"/>
    <col min="1544" max="1544" width="16.7109375" customWidth="1"/>
    <col min="1545" max="1545" width="7.28515625" customWidth="1"/>
    <col min="1546" max="1546" width="6.7109375" customWidth="1"/>
    <col min="1547" max="1551" width="0" hidden="1" customWidth="1"/>
    <col min="1552" max="1552" width="7.28515625" customWidth="1"/>
    <col min="1553" max="1553" width="6.7109375" customWidth="1"/>
    <col min="1554" max="1554" width="7.28515625" customWidth="1"/>
    <col min="1555" max="1555" width="6.7109375" customWidth="1"/>
    <col min="1787" max="1787" width="1.140625" customWidth="1"/>
    <col min="1788" max="1788" width="16.7109375" customWidth="1"/>
    <col min="1789" max="1792" width="6.7109375" customWidth="1"/>
    <col min="1793" max="1796" width="0" hidden="1" customWidth="1"/>
    <col min="1797" max="1798" width="6.7109375" customWidth="1"/>
    <col min="1799" max="1799" width="1.28515625" customWidth="1"/>
    <col min="1800" max="1800" width="16.7109375" customWidth="1"/>
    <col min="1801" max="1801" width="7.28515625" customWidth="1"/>
    <col min="1802" max="1802" width="6.7109375" customWidth="1"/>
    <col min="1803" max="1807" width="0" hidden="1" customWidth="1"/>
    <col min="1808" max="1808" width="7.28515625" customWidth="1"/>
    <col min="1809" max="1809" width="6.7109375" customWidth="1"/>
    <col min="1810" max="1810" width="7.28515625" customWidth="1"/>
    <col min="1811" max="1811" width="6.7109375" customWidth="1"/>
    <col min="2043" max="2043" width="1.140625" customWidth="1"/>
    <col min="2044" max="2044" width="16.7109375" customWidth="1"/>
    <col min="2045" max="2048" width="6.7109375" customWidth="1"/>
    <col min="2049" max="2052" width="0" hidden="1" customWidth="1"/>
    <col min="2053" max="2054" width="6.7109375" customWidth="1"/>
    <col min="2055" max="2055" width="1.28515625" customWidth="1"/>
    <col min="2056" max="2056" width="16.7109375" customWidth="1"/>
    <col min="2057" max="2057" width="7.28515625" customWidth="1"/>
    <col min="2058" max="2058" width="6.7109375" customWidth="1"/>
    <col min="2059" max="2063" width="0" hidden="1" customWidth="1"/>
    <col min="2064" max="2064" width="7.28515625" customWidth="1"/>
    <col min="2065" max="2065" width="6.7109375" customWidth="1"/>
    <col min="2066" max="2066" width="7.28515625" customWidth="1"/>
    <col min="2067" max="2067" width="6.7109375" customWidth="1"/>
    <col min="2299" max="2299" width="1.140625" customWidth="1"/>
    <col min="2300" max="2300" width="16.7109375" customWidth="1"/>
    <col min="2301" max="2304" width="6.7109375" customWidth="1"/>
    <col min="2305" max="2308" width="0" hidden="1" customWidth="1"/>
    <col min="2309" max="2310" width="6.7109375" customWidth="1"/>
    <col min="2311" max="2311" width="1.28515625" customWidth="1"/>
    <col min="2312" max="2312" width="16.7109375" customWidth="1"/>
    <col min="2313" max="2313" width="7.28515625" customWidth="1"/>
    <col min="2314" max="2314" width="6.7109375" customWidth="1"/>
    <col min="2315" max="2319" width="0" hidden="1" customWidth="1"/>
    <col min="2320" max="2320" width="7.28515625" customWidth="1"/>
    <col min="2321" max="2321" width="6.7109375" customWidth="1"/>
    <col min="2322" max="2322" width="7.28515625" customWidth="1"/>
    <col min="2323" max="2323" width="6.7109375" customWidth="1"/>
    <col min="2555" max="2555" width="1.140625" customWidth="1"/>
    <col min="2556" max="2556" width="16.7109375" customWidth="1"/>
    <col min="2557" max="2560" width="6.7109375" customWidth="1"/>
    <col min="2561" max="2564" width="0" hidden="1" customWidth="1"/>
    <col min="2565" max="2566" width="6.7109375" customWidth="1"/>
    <col min="2567" max="2567" width="1.28515625" customWidth="1"/>
    <col min="2568" max="2568" width="16.7109375" customWidth="1"/>
    <col min="2569" max="2569" width="7.28515625" customWidth="1"/>
    <col min="2570" max="2570" width="6.7109375" customWidth="1"/>
    <col min="2571" max="2575" width="0" hidden="1" customWidth="1"/>
    <col min="2576" max="2576" width="7.28515625" customWidth="1"/>
    <col min="2577" max="2577" width="6.7109375" customWidth="1"/>
    <col min="2578" max="2578" width="7.28515625" customWidth="1"/>
    <col min="2579" max="2579" width="6.7109375" customWidth="1"/>
    <col min="2811" max="2811" width="1.140625" customWidth="1"/>
    <col min="2812" max="2812" width="16.7109375" customWidth="1"/>
    <col min="2813" max="2816" width="6.7109375" customWidth="1"/>
    <col min="2817" max="2820" width="0" hidden="1" customWidth="1"/>
    <col min="2821" max="2822" width="6.7109375" customWidth="1"/>
    <col min="2823" max="2823" width="1.28515625" customWidth="1"/>
    <col min="2824" max="2824" width="16.7109375" customWidth="1"/>
    <col min="2825" max="2825" width="7.28515625" customWidth="1"/>
    <col min="2826" max="2826" width="6.7109375" customWidth="1"/>
    <col min="2827" max="2831" width="0" hidden="1" customWidth="1"/>
    <col min="2832" max="2832" width="7.28515625" customWidth="1"/>
    <col min="2833" max="2833" width="6.7109375" customWidth="1"/>
    <col min="2834" max="2834" width="7.28515625" customWidth="1"/>
    <col min="2835" max="2835" width="6.7109375" customWidth="1"/>
    <col min="3067" max="3067" width="1.140625" customWidth="1"/>
    <col min="3068" max="3068" width="16.7109375" customWidth="1"/>
    <col min="3069" max="3072" width="6.7109375" customWidth="1"/>
    <col min="3073" max="3076" width="0" hidden="1" customWidth="1"/>
    <col min="3077" max="3078" width="6.7109375" customWidth="1"/>
    <col min="3079" max="3079" width="1.28515625" customWidth="1"/>
    <col min="3080" max="3080" width="16.7109375" customWidth="1"/>
    <col min="3081" max="3081" width="7.28515625" customWidth="1"/>
    <col min="3082" max="3082" width="6.7109375" customWidth="1"/>
    <col min="3083" max="3087" width="0" hidden="1" customWidth="1"/>
    <col min="3088" max="3088" width="7.28515625" customWidth="1"/>
    <col min="3089" max="3089" width="6.7109375" customWidth="1"/>
    <col min="3090" max="3090" width="7.28515625" customWidth="1"/>
    <col min="3091" max="3091" width="6.7109375" customWidth="1"/>
    <col min="3323" max="3323" width="1.140625" customWidth="1"/>
    <col min="3324" max="3324" width="16.7109375" customWidth="1"/>
    <col min="3325" max="3328" width="6.7109375" customWidth="1"/>
    <col min="3329" max="3332" width="0" hidden="1" customWidth="1"/>
    <col min="3333" max="3334" width="6.7109375" customWidth="1"/>
    <col min="3335" max="3335" width="1.28515625" customWidth="1"/>
    <col min="3336" max="3336" width="16.7109375" customWidth="1"/>
    <col min="3337" max="3337" width="7.28515625" customWidth="1"/>
    <col min="3338" max="3338" width="6.7109375" customWidth="1"/>
    <col min="3339" max="3343" width="0" hidden="1" customWidth="1"/>
    <col min="3344" max="3344" width="7.28515625" customWidth="1"/>
    <col min="3345" max="3345" width="6.7109375" customWidth="1"/>
    <col min="3346" max="3346" width="7.28515625" customWidth="1"/>
    <col min="3347" max="3347" width="6.7109375" customWidth="1"/>
    <col min="3579" max="3579" width="1.140625" customWidth="1"/>
    <col min="3580" max="3580" width="16.7109375" customWidth="1"/>
    <col min="3581" max="3584" width="6.7109375" customWidth="1"/>
    <col min="3585" max="3588" width="0" hidden="1" customWidth="1"/>
    <col min="3589" max="3590" width="6.7109375" customWidth="1"/>
    <col min="3591" max="3591" width="1.28515625" customWidth="1"/>
    <col min="3592" max="3592" width="16.7109375" customWidth="1"/>
    <col min="3593" max="3593" width="7.28515625" customWidth="1"/>
    <col min="3594" max="3594" width="6.7109375" customWidth="1"/>
    <col min="3595" max="3599" width="0" hidden="1" customWidth="1"/>
    <col min="3600" max="3600" width="7.28515625" customWidth="1"/>
    <col min="3601" max="3601" width="6.7109375" customWidth="1"/>
    <col min="3602" max="3602" width="7.28515625" customWidth="1"/>
    <col min="3603" max="3603" width="6.7109375" customWidth="1"/>
    <col min="3835" max="3835" width="1.140625" customWidth="1"/>
    <col min="3836" max="3836" width="16.7109375" customWidth="1"/>
    <col min="3837" max="3840" width="6.7109375" customWidth="1"/>
    <col min="3841" max="3844" width="0" hidden="1" customWidth="1"/>
    <col min="3845" max="3846" width="6.7109375" customWidth="1"/>
    <col min="3847" max="3847" width="1.28515625" customWidth="1"/>
    <col min="3848" max="3848" width="16.7109375" customWidth="1"/>
    <col min="3849" max="3849" width="7.28515625" customWidth="1"/>
    <col min="3850" max="3850" width="6.7109375" customWidth="1"/>
    <col min="3851" max="3855" width="0" hidden="1" customWidth="1"/>
    <col min="3856" max="3856" width="7.28515625" customWidth="1"/>
    <col min="3857" max="3857" width="6.7109375" customWidth="1"/>
    <col min="3858" max="3858" width="7.28515625" customWidth="1"/>
    <col min="3859" max="3859" width="6.7109375" customWidth="1"/>
    <col min="4091" max="4091" width="1.140625" customWidth="1"/>
    <col min="4092" max="4092" width="16.7109375" customWidth="1"/>
    <col min="4093" max="4096" width="6.7109375" customWidth="1"/>
    <col min="4097" max="4100" width="0" hidden="1" customWidth="1"/>
    <col min="4101" max="4102" width="6.7109375" customWidth="1"/>
    <col min="4103" max="4103" width="1.28515625" customWidth="1"/>
    <col min="4104" max="4104" width="16.7109375" customWidth="1"/>
    <col min="4105" max="4105" width="7.28515625" customWidth="1"/>
    <col min="4106" max="4106" width="6.7109375" customWidth="1"/>
    <col min="4107" max="4111" width="0" hidden="1" customWidth="1"/>
    <col min="4112" max="4112" width="7.28515625" customWidth="1"/>
    <col min="4113" max="4113" width="6.7109375" customWidth="1"/>
    <col min="4114" max="4114" width="7.28515625" customWidth="1"/>
    <col min="4115" max="4115" width="6.7109375" customWidth="1"/>
    <col min="4347" max="4347" width="1.140625" customWidth="1"/>
    <col min="4348" max="4348" width="16.7109375" customWidth="1"/>
    <col min="4349" max="4352" width="6.7109375" customWidth="1"/>
    <col min="4353" max="4356" width="0" hidden="1" customWidth="1"/>
    <col min="4357" max="4358" width="6.7109375" customWidth="1"/>
    <col min="4359" max="4359" width="1.28515625" customWidth="1"/>
    <col min="4360" max="4360" width="16.7109375" customWidth="1"/>
    <col min="4361" max="4361" width="7.28515625" customWidth="1"/>
    <col min="4362" max="4362" width="6.7109375" customWidth="1"/>
    <col min="4363" max="4367" width="0" hidden="1" customWidth="1"/>
    <col min="4368" max="4368" width="7.28515625" customWidth="1"/>
    <col min="4369" max="4369" width="6.7109375" customWidth="1"/>
    <col min="4370" max="4370" width="7.28515625" customWidth="1"/>
    <col min="4371" max="4371" width="6.7109375" customWidth="1"/>
    <col min="4603" max="4603" width="1.140625" customWidth="1"/>
    <col min="4604" max="4604" width="16.7109375" customWidth="1"/>
    <col min="4605" max="4608" width="6.7109375" customWidth="1"/>
    <col min="4609" max="4612" width="0" hidden="1" customWidth="1"/>
    <col min="4613" max="4614" width="6.7109375" customWidth="1"/>
    <col min="4615" max="4615" width="1.28515625" customWidth="1"/>
    <col min="4616" max="4616" width="16.7109375" customWidth="1"/>
    <col min="4617" max="4617" width="7.28515625" customWidth="1"/>
    <col min="4618" max="4618" width="6.7109375" customWidth="1"/>
    <col min="4619" max="4623" width="0" hidden="1" customWidth="1"/>
    <col min="4624" max="4624" width="7.28515625" customWidth="1"/>
    <col min="4625" max="4625" width="6.7109375" customWidth="1"/>
    <col min="4626" max="4626" width="7.28515625" customWidth="1"/>
    <col min="4627" max="4627" width="6.7109375" customWidth="1"/>
    <col min="4859" max="4859" width="1.140625" customWidth="1"/>
    <col min="4860" max="4860" width="16.7109375" customWidth="1"/>
    <col min="4861" max="4864" width="6.7109375" customWidth="1"/>
    <col min="4865" max="4868" width="0" hidden="1" customWidth="1"/>
    <col min="4869" max="4870" width="6.7109375" customWidth="1"/>
    <col min="4871" max="4871" width="1.28515625" customWidth="1"/>
    <col min="4872" max="4872" width="16.7109375" customWidth="1"/>
    <col min="4873" max="4873" width="7.28515625" customWidth="1"/>
    <col min="4874" max="4874" width="6.7109375" customWidth="1"/>
    <col min="4875" max="4879" width="0" hidden="1" customWidth="1"/>
    <col min="4880" max="4880" width="7.28515625" customWidth="1"/>
    <col min="4881" max="4881" width="6.7109375" customWidth="1"/>
    <col min="4882" max="4882" width="7.28515625" customWidth="1"/>
    <col min="4883" max="4883" width="6.7109375" customWidth="1"/>
    <col min="5115" max="5115" width="1.140625" customWidth="1"/>
    <col min="5116" max="5116" width="16.7109375" customWidth="1"/>
    <col min="5117" max="5120" width="6.7109375" customWidth="1"/>
    <col min="5121" max="5124" width="0" hidden="1" customWidth="1"/>
    <col min="5125" max="5126" width="6.7109375" customWidth="1"/>
    <col min="5127" max="5127" width="1.28515625" customWidth="1"/>
    <col min="5128" max="5128" width="16.7109375" customWidth="1"/>
    <col min="5129" max="5129" width="7.28515625" customWidth="1"/>
    <col min="5130" max="5130" width="6.7109375" customWidth="1"/>
    <col min="5131" max="5135" width="0" hidden="1" customWidth="1"/>
    <col min="5136" max="5136" width="7.28515625" customWidth="1"/>
    <col min="5137" max="5137" width="6.7109375" customWidth="1"/>
    <col min="5138" max="5138" width="7.28515625" customWidth="1"/>
    <col min="5139" max="5139" width="6.7109375" customWidth="1"/>
    <col min="5371" max="5371" width="1.140625" customWidth="1"/>
    <col min="5372" max="5372" width="16.7109375" customWidth="1"/>
    <col min="5373" max="5376" width="6.7109375" customWidth="1"/>
    <col min="5377" max="5380" width="0" hidden="1" customWidth="1"/>
    <col min="5381" max="5382" width="6.7109375" customWidth="1"/>
    <col min="5383" max="5383" width="1.28515625" customWidth="1"/>
    <col min="5384" max="5384" width="16.7109375" customWidth="1"/>
    <col min="5385" max="5385" width="7.28515625" customWidth="1"/>
    <col min="5386" max="5386" width="6.7109375" customWidth="1"/>
    <col min="5387" max="5391" width="0" hidden="1" customWidth="1"/>
    <col min="5392" max="5392" width="7.28515625" customWidth="1"/>
    <col min="5393" max="5393" width="6.7109375" customWidth="1"/>
    <col min="5394" max="5394" width="7.28515625" customWidth="1"/>
    <col min="5395" max="5395" width="6.7109375" customWidth="1"/>
    <col min="5627" max="5627" width="1.140625" customWidth="1"/>
    <col min="5628" max="5628" width="16.7109375" customWidth="1"/>
    <col min="5629" max="5632" width="6.7109375" customWidth="1"/>
    <col min="5633" max="5636" width="0" hidden="1" customWidth="1"/>
    <col min="5637" max="5638" width="6.7109375" customWidth="1"/>
    <col min="5639" max="5639" width="1.28515625" customWidth="1"/>
    <col min="5640" max="5640" width="16.7109375" customWidth="1"/>
    <col min="5641" max="5641" width="7.28515625" customWidth="1"/>
    <col min="5642" max="5642" width="6.7109375" customWidth="1"/>
    <col min="5643" max="5647" width="0" hidden="1" customWidth="1"/>
    <col min="5648" max="5648" width="7.28515625" customWidth="1"/>
    <col min="5649" max="5649" width="6.7109375" customWidth="1"/>
    <col min="5650" max="5650" width="7.28515625" customWidth="1"/>
    <col min="5651" max="5651" width="6.7109375" customWidth="1"/>
    <col min="5883" max="5883" width="1.140625" customWidth="1"/>
    <col min="5884" max="5884" width="16.7109375" customWidth="1"/>
    <col min="5885" max="5888" width="6.7109375" customWidth="1"/>
    <col min="5889" max="5892" width="0" hidden="1" customWidth="1"/>
    <col min="5893" max="5894" width="6.7109375" customWidth="1"/>
    <col min="5895" max="5895" width="1.28515625" customWidth="1"/>
    <col min="5896" max="5896" width="16.7109375" customWidth="1"/>
    <col min="5897" max="5897" width="7.28515625" customWidth="1"/>
    <col min="5898" max="5898" width="6.7109375" customWidth="1"/>
    <col min="5899" max="5903" width="0" hidden="1" customWidth="1"/>
    <col min="5904" max="5904" width="7.28515625" customWidth="1"/>
    <col min="5905" max="5905" width="6.7109375" customWidth="1"/>
    <col min="5906" max="5906" width="7.28515625" customWidth="1"/>
    <col min="5907" max="5907" width="6.7109375" customWidth="1"/>
    <col min="6139" max="6139" width="1.140625" customWidth="1"/>
    <col min="6140" max="6140" width="16.7109375" customWidth="1"/>
    <col min="6141" max="6144" width="6.7109375" customWidth="1"/>
    <col min="6145" max="6148" width="0" hidden="1" customWidth="1"/>
    <col min="6149" max="6150" width="6.7109375" customWidth="1"/>
    <col min="6151" max="6151" width="1.28515625" customWidth="1"/>
    <col min="6152" max="6152" width="16.7109375" customWidth="1"/>
    <col min="6153" max="6153" width="7.28515625" customWidth="1"/>
    <col min="6154" max="6154" width="6.7109375" customWidth="1"/>
    <col min="6155" max="6159" width="0" hidden="1" customWidth="1"/>
    <col min="6160" max="6160" width="7.28515625" customWidth="1"/>
    <col min="6161" max="6161" width="6.7109375" customWidth="1"/>
    <col min="6162" max="6162" width="7.28515625" customWidth="1"/>
    <col min="6163" max="6163" width="6.7109375" customWidth="1"/>
    <col min="6395" max="6395" width="1.140625" customWidth="1"/>
    <col min="6396" max="6396" width="16.7109375" customWidth="1"/>
    <col min="6397" max="6400" width="6.7109375" customWidth="1"/>
    <col min="6401" max="6404" width="0" hidden="1" customWidth="1"/>
    <col min="6405" max="6406" width="6.7109375" customWidth="1"/>
    <col min="6407" max="6407" width="1.28515625" customWidth="1"/>
    <col min="6408" max="6408" width="16.7109375" customWidth="1"/>
    <col min="6409" max="6409" width="7.28515625" customWidth="1"/>
    <col min="6410" max="6410" width="6.7109375" customWidth="1"/>
    <col min="6411" max="6415" width="0" hidden="1" customWidth="1"/>
    <col min="6416" max="6416" width="7.28515625" customWidth="1"/>
    <col min="6417" max="6417" width="6.7109375" customWidth="1"/>
    <col min="6418" max="6418" width="7.28515625" customWidth="1"/>
    <col min="6419" max="6419" width="6.7109375" customWidth="1"/>
    <col min="6651" max="6651" width="1.140625" customWidth="1"/>
    <col min="6652" max="6652" width="16.7109375" customWidth="1"/>
    <col min="6653" max="6656" width="6.7109375" customWidth="1"/>
    <col min="6657" max="6660" width="0" hidden="1" customWidth="1"/>
    <col min="6661" max="6662" width="6.7109375" customWidth="1"/>
    <col min="6663" max="6663" width="1.28515625" customWidth="1"/>
    <col min="6664" max="6664" width="16.7109375" customWidth="1"/>
    <col min="6665" max="6665" width="7.28515625" customWidth="1"/>
    <col min="6666" max="6666" width="6.7109375" customWidth="1"/>
    <col min="6667" max="6671" width="0" hidden="1" customWidth="1"/>
    <col min="6672" max="6672" width="7.28515625" customWidth="1"/>
    <col min="6673" max="6673" width="6.7109375" customWidth="1"/>
    <col min="6674" max="6674" width="7.28515625" customWidth="1"/>
    <col min="6675" max="6675" width="6.7109375" customWidth="1"/>
    <col min="6907" max="6907" width="1.140625" customWidth="1"/>
    <col min="6908" max="6908" width="16.7109375" customWidth="1"/>
    <col min="6909" max="6912" width="6.7109375" customWidth="1"/>
    <col min="6913" max="6916" width="0" hidden="1" customWidth="1"/>
    <col min="6917" max="6918" width="6.7109375" customWidth="1"/>
    <col min="6919" max="6919" width="1.28515625" customWidth="1"/>
    <col min="6920" max="6920" width="16.7109375" customWidth="1"/>
    <col min="6921" max="6921" width="7.28515625" customWidth="1"/>
    <col min="6922" max="6922" width="6.7109375" customWidth="1"/>
    <col min="6923" max="6927" width="0" hidden="1" customWidth="1"/>
    <col min="6928" max="6928" width="7.28515625" customWidth="1"/>
    <col min="6929" max="6929" width="6.7109375" customWidth="1"/>
    <col min="6930" max="6930" width="7.28515625" customWidth="1"/>
    <col min="6931" max="6931" width="6.7109375" customWidth="1"/>
    <col min="7163" max="7163" width="1.140625" customWidth="1"/>
    <col min="7164" max="7164" width="16.7109375" customWidth="1"/>
    <col min="7165" max="7168" width="6.7109375" customWidth="1"/>
    <col min="7169" max="7172" width="0" hidden="1" customWidth="1"/>
    <col min="7173" max="7174" width="6.7109375" customWidth="1"/>
    <col min="7175" max="7175" width="1.28515625" customWidth="1"/>
    <col min="7176" max="7176" width="16.7109375" customWidth="1"/>
    <col min="7177" max="7177" width="7.28515625" customWidth="1"/>
    <col min="7178" max="7178" width="6.7109375" customWidth="1"/>
    <col min="7179" max="7183" width="0" hidden="1" customWidth="1"/>
    <col min="7184" max="7184" width="7.28515625" customWidth="1"/>
    <col min="7185" max="7185" width="6.7109375" customWidth="1"/>
    <col min="7186" max="7186" width="7.28515625" customWidth="1"/>
    <col min="7187" max="7187" width="6.7109375" customWidth="1"/>
    <col min="7419" max="7419" width="1.140625" customWidth="1"/>
    <col min="7420" max="7420" width="16.7109375" customWidth="1"/>
    <col min="7421" max="7424" width="6.7109375" customWidth="1"/>
    <col min="7425" max="7428" width="0" hidden="1" customWidth="1"/>
    <col min="7429" max="7430" width="6.7109375" customWidth="1"/>
    <col min="7431" max="7431" width="1.28515625" customWidth="1"/>
    <col min="7432" max="7432" width="16.7109375" customWidth="1"/>
    <col min="7433" max="7433" width="7.28515625" customWidth="1"/>
    <col min="7434" max="7434" width="6.7109375" customWidth="1"/>
    <col min="7435" max="7439" width="0" hidden="1" customWidth="1"/>
    <col min="7440" max="7440" width="7.28515625" customWidth="1"/>
    <col min="7441" max="7441" width="6.7109375" customWidth="1"/>
    <col min="7442" max="7442" width="7.28515625" customWidth="1"/>
    <col min="7443" max="7443" width="6.7109375" customWidth="1"/>
    <col min="7675" max="7675" width="1.140625" customWidth="1"/>
    <col min="7676" max="7676" width="16.7109375" customWidth="1"/>
    <col min="7677" max="7680" width="6.7109375" customWidth="1"/>
    <col min="7681" max="7684" width="0" hidden="1" customWidth="1"/>
    <col min="7685" max="7686" width="6.7109375" customWidth="1"/>
    <col min="7687" max="7687" width="1.28515625" customWidth="1"/>
    <col min="7688" max="7688" width="16.7109375" customWidth="1"/>
    <col min="7689" max="7689" width="7.28515625" customWidth="1"/>
    <col min="7690" max="7690" width="6.7109375" customWidth="1"/>
    <col min="7691" max="7695" width="0" hidden="1" customWidth="1"/>
    <col min="7696" max="7696" width="7.28515625" customWidth="1"/>
    <col min="7697" max="7697" width="6.7109375" customWidth="1"/>
    <col min="7698" max="7698" width="7.28515625" customWidth="1"/>
    <col min="7699" max="7699" width="6.7109375" customWidth="1"/>
    <col min="7931" max="7931" width="1.140625" customWidth="1"/>
    <col min="7932" max="7932" width="16.7109375" customWidth="1"/>
    <col min="7933" max="7936" width="6.7109375" customWidth="1"/>
    <col min="7937" max="7940" width="0" hidden="1" customWidth="1"/>
    <col min="7941" max="7942" width="6.7109375" customWidth="1"/>
    <col min="7943" max="7943" width="1.28515625" customWidth="1"/>
    <col min="7944" max="7944" width="16.7109375" customWidth="1"/>
    <col min="7945" max="7945" width="7.28515625" customWidth="1"/>
    <col min="7946" max="7946" width="6.7109375" customWidth="1"/>
    <col min="7947" max="7951" width="0" hidden="1" customWidth="1"/>
    <col min="7952" max="7952" width="7.28515625" customWidth="1"/>
    <col min="7953" max="7953" width="6.7109375" customWidth="1"/>
    <col min="7954" max="7954" width="7.28515625" customWidth="1"/>
    <col min="7955" max="7955" width="6.7109375" customWidth="1"/>
    <col min="8187" max="8187" width="1.140625" customWidth="1"/>
    <col min="8188" max="8188" width="16.7109375" customWidth="1"/>
    <col min="8189" max="8192" width="6.7109375" customWidth="1"/>
    <col min="8193" max="8196" width="0" hidden="1" customWidth="1"/>
    <col min="8197" max="8198" width="6.7109375" customWidth="1"/>
    <col min="8199" max="8199" width="1.28515625" customWidth="1"/>
    <col min="8200" max="8200" width="16.7109375" customWidth="1"/>
    <col min="8201" max="8201" width="7.28515625" customWidth="1"/>
    <col min="8202" max="8202" width="6.7109375" customWidth="1"/>
    <col min="8203" max="8207" width="0" hidden="1" customWidth="1"/>
    <col min="8208" max="8208" width="7.28515625" customWidth="1"/>
    <col min="8209" max="8209" width="6.7109375" customWidth="1"/>
    <col min="8210" max="8210" width="7.28515625" customWidth="1"/>
    <col min="8211" max="8211" width="6.7109375" customWidth="1"/>
    <col min="8443" max="8443" width="1.140625" customWidth="1"/>
    <col min="8444" max="8444" width="16.7109375" customWidth="1"/>
    <col min="8445" max="8448" width="6.7109375" customWidth="1"/>
    <col min="8449" max="8452" width="0" hidden="1" customWidth="1"/>
    <col min="8453" max="8454" width="6.7109375" customWidth="1"/>
    <col min="8455" max="8455" width="1.28515625" customWidth="1"/>
    <col min="8456" max="8456" width="16.7109375" customWidth="1"/>
    <col min="8457" max="8457" width="7.28515625" customWidth="1"/>
    <col min="8458" max="8458" width="6.7109375" customWidth="1"/>
    <col min="8459" max="8463" width="0" hidden="1" customWidth="1"/>
    <col min="8464" max="8464" width="7.28515625" customWidth="1"/>
    <col min="8465" max="8465" width="6.7109375" customWidth="1"/>
    <col min="8466" max="8466" width="7.28515625" customWidth="1"/>
    <col min="8467" max="8467" width="6.7109375" customWidth="1"/>
    <col min="8699" max="8699" width="1.140625" customWidth="1"/>
    <col min="8700" max="8700" width="16.7109375" customWidth="1"/>
    <col min="8701" max="8704" width="6.7109375" customWidth="1"/>
    <col min="8705" max="8708" width="0" hidden="1" customWidth="1"/>
    <col min="8709" max="8710" width="6.7109375" customWidth="1"/>
    <col min="8711" max="8711" width="1.28515625" customWidth="1"/>
    <col min="8712" max="8712" width="16.7109375" customWidth="1"/>
    <col min="8713" max="8713" width="7.28515625" customWidth="1"/>
    <col min="8714" max="8714" width="6.7109375" customWidth="1"/>
    <col min="8715" max="8719" width="0" hidden="1" customWidth="1"/>
    <col min="8720" max="8720" width="7.28515625" customWidth="1"/>
    <col min="8721" max="8721" width="6.7109375" customWidth="1"/>
    <col min="8722" max="8722" width="7.28515625" customWidth="1"/>
    <col min="8723" max="8723" width="6.7109375" customWidth="1"/>
    <col min="8955" max="8955" width="1.140625" customWidth="1"/>
    <col min="8956" max="8956" width="16.7109375" customWidth="1"/>
    <col min="8957" max="8960" width="6.7109375" customWidth="1"/>
    <col min="8961" max="8964" width="0" hidden="1" customWidth="1"/>
    <col min="8965" max="8966" width="6.7109375" customWidth="1"/>
    <col min="8967" max="8967" width="1.28515625" customWidth="1"/>
    <col min="8968" max="8968" width="16.7109375" customWidth="1"/>
    <col min="8969" max="8969" width="7.28515625" customWidth="1"/>
    <col min="8970" max="8970" width="6.7109375" customWidth="1"/>
    <col min="8971" max="8975" width="0" hidden="1" customWidth="1"/>
    <col min="8976" max="8976" width="7.28515625" customWidth="1"/>
    <col min="8977" max="8977" width="6.7109375" customWidth="1"/>
    <col min="8978" max="8978" width="7.28515625" customWidth="1"/>
    <col min="8979" max="8979" width="6.7109375" customWidth="1"/>
    <col min="9211" max="9211" width="1.140625" customWidth="1"/>
    <col min="9212" max="9212" width="16.7109375" customWidth="1"/>
    <col min="9213" max="9216" width="6.7109375" customWidth="1"/>
    <col min="9217" max="9220" width="0" hidden="1" customWidth="1"/>
    <col min="9221" max="9222" width="6.7109375" customWidth="1"/>
    <col min="9223" max="9223" width="1.28515625" customWidth="1"/>
    <col min="9224" max="9224" width="16.7109375" customWidth="1"/>
    <col min="9225" max="9225" width="7.28515625" customWidth="1"/>
    <col min="9226" max="9226" width="6.7109375" customWidth="1"/>
    <col min="9227" max="9231" width="0" hidden="1" customWidth="1"/>
    <col min="9232" max="9232" width="7.28515625" customWidth="1"/>
    <col min="9233" max="9233" width="6.7109375" customWidth="1"/>
    <col min="9234" max="9234" width="7.28515625" customWidth="1"/>
    <col min="9235" max="9235" width="6.7109375" customWidth="1"/>
    <col min="9467" max="9467" width="1.140625" customWidth="1"/>
    <col min="9468" max="9468" width="16.7109375" customWidth="1"/>
    <col min="9469" max="9472" width="6.7109375" customWidth="1"/>
    <col min="9473" max="9476" width="0" hidden="1" customWidth="1"/>
    <col min="9477" max="9478" width="6.7109375" customWidth="1"/>
    <col min="9479" max="9479" width="1.28515625" customWidth="1"/>
    <col min="9480" max="9480" width="16.7109375" customWidth="1"/>
    <col min="9481" max="9481" width="7.28515625" customWidth="1"/>
    <col min="9482" max="9482" width="6.7109375" customWidth="1"/>
    <col min="9483" max="9487" width="0" hidden="1" customWidth="1"/>
    <col min="9488" max="9488" width="7.28515625" customWidth="1"/>
    <col min="9489" max="9489" width="6.7109375" customWidth="1"/>
    <col min="9490" max="9490" width="7.28515625" customWidth="1"/>
    <col min="9491" max="9491" width="6.7109375" customWidth="1"/>
    <col min="9723" max="9723" width="1.140625" customWidth="1"/>
    <col min="9724" max="9724" width="16.7109375" customWidth="1"/>
    <col min="9725" max="9728" width="6.7109375" customWidth="1"/>
    <col min="9729" max="9732" width="0" hidden="1" customWidth="1"/>
    <col min="9733" max="9734" width="6.7109375" customWidth="1"/>
    <col min="9735" max="9735" width="1.28515625" customWidth="1"/>
    <col min="9736" max="9736" width="16.7109375" customWidth="1"/>
    <col min="9737" max="9737" width="7.28515625" customWidth="1"/>
    <col min="9738" max="9738" width="6.7109375" customWidth="1"/>
    <col min="9739" max="9743" width="0" hidden="1" customWidth="1"/>
    <col min="9744" max="9744" width="7.28515625" customWidth="1"/>
    <col min="9745" max="9745" width="6.7109375" customWidth="1"/>
    <col min="9746" max="9746" width="7.28515625" customWidth="1"/>
    <col min="9747" max="9747" width="6.7109375" customWidth="1"/>
    <col min="9979" max="9979" width="1.140625" customWidth="1"/>
    <col min="9980" max="9980" width="16.7109375" customWidth="1"/>
    <col min="9981" max="9984" width="6.7109375" customWidth="1"/>
    <col min="9985" max="9988" width="0" hidden="1" customWidth="1"/>
    <col min="9989" max="9990" width="6.7109375" customWidth="1"/>
    <col min="9991" max="9991" width="1.28515625" customWidth="1"/>
    <col min="9992" max="9992" width="16.7109375" customWidth="1"/>
    <col min="9993" max="9993" width="7.28515625" customWidth="1"/>
    <col min="9994" max="9994" width="6.7109375" customWidth="1"/>
    <col min="9995" max="9999" width="0" hidden="1" customWidth="1"/>
    <col min="10000" max="10000" width="7.28515625" customWidth="1"/>
    <col min="10001" max="10001" width="6.7109375" customWidth="1"/>
    <col min="10002" max="10002" width="7.28515625" customWidth="1"/>
    <col min="10003" max="10003" width="6.7109375" customWidth="1"/>
    <col min="10235" max="10235" width="1.140625" customWidth="1"/>
    <col min="10236" max="10236" width="16.7109375" customWidth="1"/>
    <col min="10237" max="10240" width="6.7109375" customWidth="1"/>
    <col min="10241" max="10244" width="0" hidden="1" customWidth="1"/>
    <col min="10245" max="10246" width="6.7109375" customWidth="1"/>
    <col min="10247" max="10247" width="1.28515625" customWidth="1"/>
    <col min="10248" max="10248" width="16.7109375" customWidth="1"/>
    <col min="10249" max="10249" width="7.28515625" customWidth="1"/>
    <col min="10250" max="10250" width="6.7109375" customWidth="1"/>
    <col min="10251" max="10255" width="0" hidden="1" customWidth="1"/>
    <col min="10256" max="10256" width="7.28515625" customWidth="1"/>
    <col min="10257" max="10257" width="6.7109375" customWidth="1"/>
    <col min="10258" max="10258" width="7.28515625" customWidth="1"/>
    <col min="10259" max="10259" width="6.7109375" customWidth="1"/>
    <col min="10491" max="10491" width="1.140625" customWidth="1"/>
    <col min="10492" max="10492" width="16.7109375" customWidth="1"/>
    <col min="10493" max="10496" width="6.7109375" customWidth="1"/>
    <col min="10497" max="10500" width="0" hidden="1" customWidth="1"/>
    <col min="10501" max="10502" width="6.7109375" customWidth="1"/>
    <col min="10503" max="10503" width="1.28515625" customWidth="1"/>
    <col min="10504" max="10504" width="16.7109375" customWidth="1"/>
    <col min="10505" max="10505" width="7.28515625" customWidth="1"/>
    <col min="10506" max="10506" width="6.7109375" customWidth="1"/>
    <col min="10507" max="10511" width="0" hidden="1" customWidth="1"/>
    <col min="10512" max="10512" width="7.28515625" customWidth="1"/>
    <col min="10513" max="10513" width="6.7109375" customWidth="1"/>
    <col min="10514" max="10514" width="7.28515625" customWidth="1"/>
    <col min="10515" max="10515" width="6.7109375" customWidth="1"/>
    <col min="10747" max="10747" width="1.140625" customWidth="1"/>
    <col min="10748" max="10748" width="16.7109375" customWidth="1"/>
    <col min="10749" max="10752" width="6.7109375" customWidth="1"/>
    <col min="10753" max="10756" width="0" hidden="1" customWidth="1"/>
    <col min="10757" max="10758" width="6.7109375" customWidth="1"/>
    <col min="10759" max="10759" width="1.28515625" customWidth="1"/>
    <col min="10760" max="10760" width="16.7109375" customWidth="1"/>
    <col min="10761" max="10761" width="7.28515625" customWidth="1"/>
    <col min="10762" max="10762" width="6.7109375" customWidth="1"/>
    <col min="10763" max="10767" width="0" hidden="1" customWidth="1"/>
    <col min="10768" max="10768" width="7.28515625" customWidth="1"/>
    <col min="10769" max="10769" width="6.7109375" customWidth="1"/>
    <col min="10770" max="10770" width="7.28515625" customWidth="1"/>
    <col min="10771" max="10771" width="6.7109375" customWidth="1"/>
    <col min="11003" max="11003" width="1.140625" customWidth="1"/>
    <col min="11004" max="11004" width="16.7109375" customWidth="1"/>
    <col min="11005" max="11008" width="6.7109375" customWidth="1"/>
    <col min="11009" max="11012" width="0" hidden="1" customWidth="1"/>
    <col min="11013" max="11014" width="6.7109375" customWidth="1"/>
    <col min="11015" max="11015" width="1.28515625" customWidth="1"/>
    <col min="11016" max="11016" width="16.7109375" customWidth="1"/>
    <col min="11017" max="11017" width="7.28515625" customWidth="1"/>
    <col min="11018" max="11018" width="6.7109375" customWidth="1"/>
    <col min="11019" max="11023" width="0" hidden="1" customWidth="1"/>
    <col min="11024" max="11024" width="7.28515625" customWidth="1"/>
    <col min="11025" max="11025" width="6.7109375" customWidth="1"/>
    <col min="11026" max="11026" width="7.28515625" customWidth="1"/>
    <col min="11027" max="11027" width="6.7109375" customWidth="1"/>
    <col min="11259" max="11259" width="1.140625" customWidth="1"/>
    <col min="11260" max="11260" width="16.7109375" customWidth="1"/>
    <col min="11261" max="11264" width="6.7109375" customWidth="1"/>
    <col min="11265" max="11268" width="0" hidden="1" customWidth="1"/>
    <col min="11269" max="11270" width="6.7109375" customWidth="1"/>
    <col min="11271" max="11271" width="1.28515625" customWidth="1"/>
    <col min="11272" max="11272" width="16.7109375" customWidth="1"/>
    <col min="11273" max="11273" width="7.28515625" customWidth="1"/>
    <col min="11274" max="11274" width="6.7109375" customWidth="1"/>
    <col min="11275" max="11279" width="0" hidden="1" customWidth="1"/>
    <col min="11280" max="11280" width="7.28515625" customWidth="1"/>
    <col min="11281" max="11281" width="6.7109375" customWidth="1"/>
    <col min="11282" max="11282" width="7.28515625" customWidth="1"/>
    <col min="11283" max="11283" width="6.7109375" customWidth="1"/>
    <col min="11515" max="11515" width="1.140625" customWidth="1"/>
    <col min="11516" max="11516" width="16.7109375" customWidth="1"/>
    <col min="11517" max="11520" width="6.7109375" customWidth="1"/>
    <col min="11521" max="11524" width="0" hidden="1" customWidth="1"/>
    <col min="11525" max="11526" width="6.7109375" customWidth="1"/>
    <col min="11527" max="11527" width="1.28515625" customWidth="1"/>
    <col min="11528" max="11528" width="16.7109375" customWidth="1"/>
    <col min="11529" max="11529" width="7.28515625" customWidth="1"/>
    <col min="11530" max="11530" width="6.7109375" customWidth="1"/>
    <col min="11531" max="11535" width="0" hidden="1" customWidth="1"/>
    <col min="11536" max="11536" width="7.28515625" customWidth="1"/>
    <col min="11537" max="11537" width="6.7109375" customWidth="1"/>
    <col min="11538" max="11538" width="7.28515625" customWidth="1"/>
    <col min="11539" max="11539" width="6.7109375" customWidth="1"/>
    <col min="11771" max="11771" width="1.140625" customWidth="1"/>
    <col min="11772" max="11772" width="16.7109375" customWidth="1"/>
    <col min="11773" max="11776" width="6.7109375" customWidth="1"/>
    <col min="11777" max="11780" width="0" hidden="1" customWidth="1"/>
    <col min="11781" max="11782" width="6.7109375" customWidth="1"/>
    <col min="11783" max="11783" width="1.28515625" customWidth="1"/>
    <col min="11784" max="11784" width="16.7109375" customWidth="1"/>
    <col min="11785" max="11785" width="7.28515625" customWidth="1"/>
    <col min="11786" max="11786" width="6.7109375" customWidth="1"/>
    <col min="11787" max="11791" width="0" hidden="1" customWidth="1"/>
    <col min="11792" max="11792" width="7.28515625" customWidth="1"/>
    <col min="11793" max="11793" width="6.7109375" customWidth="1"/>
    <col min="11794" max="11794" width="7.28515625" customWidth="1"/>
    <col min="11795" max="11795" width="6.7109375" customWidth="1"/>
    <col min="12027" max="12027" width="1.140625" customWidth="1"/>
    <col min="12028" max="12028" width="16.7109375" customWidth="1"/>
    <col min="12029" max="12032" width="6.7109375" customWidth="1"/>
    <col min="12033" max="12036" width="0" hidden="1" customWidth="1"/>
    <col min="12037" max="12038" width="6.7109375" customWidth="1"/>
    <col min="12039" max="12039" width="1.28515625" customWidth="1"/>
    <col min="12040" max="12040" width="16.7109375" customWidth="1"/>
    <col min="12041" max="12041" width="7.28515625" customWidth="1"/>
    <col min="12042" max="12042" width="6.7109375" customWidth="1"/>
    <col min="12043" max="12047" width="0" hidden="1" customWidth="1"/>
    <col min="12048" max="12048" width="7.28515625" customWidth="1"/>
    <col min="12049" max="12049" width="6.7109375" customWidth="1"/>
    <col min="12050" max="12050" width="7.28515625" customWidth="1"/>
    <col min="12051" max="12051" width="6.7109375" customWidth="1"/>
    <col min="12283" max="12283" width="1.140625" customWidth="1"/>
    <col min="12284" max="12284" width="16.7109375" customWidth="1"/>
    <col min="12285" max="12288" width="6.7109375" customWidth="1"/>
    <col min="12289" max="12292" width="0" hidden="1" customWidth="1"/>
    <col min="12293" max="12294" width="6.7109375" customWidth="1"/>
    <col min="12295" max="12295" width="1.28515625" customWidth="1"/>
    <col min="12296" max="12296" width="16.7109375" customWidth="1"/>
    <col min="12297" max="12297" width="7.28515625" customWidth="1"/>
    <col min="12298" max="12298" width="6.7109375" customWidth="1"/>
    <col min="12299" max="12303" width="0" hidden="1" customWidth="1"/>
    <col min="12304" max="12304" width="7.28515625" customWidth="1"/>
    <col min="12305" max="12305" width="6.7109375" customWidth="1"/>
    <col min="12306" max="12306" width="7.28515625" customWidth="1"/>
    <col min="12307" max="12307" width="6.7109375" customWidth="1"/>
    <col min="12539" max="12539" width="1.140625" customWidth="1"/>
    <col min="12540" max="12540" width="16.7109375" customWidth="1"/>
    <col min="12541" max="12544" width="6.7109375" customWidth="1"/>
    <col min="12545" max="12548" width="0" hidden="1" customWidth="1"/>
    <col min="12549" max="12550" width="6.7109375" customWidth="1"/>
    <col min="12551" max="12551" width="1.28515625" customWidth="1"/>
    <col min="12552" max="12552" width="16.7109375" customWidth="1"/>
    <col min="12553" max="12553" width="7.28515625" customWidth="1"/>
    <col min="12554" max="12554" width="6.7109375" customWidth="1"/>
    <col min="12555" max="12559" width="0" hidden="1" customWidth="1"/>
    <col min="12560" max="12560" width="7.28515625" customWidth="1"/>
    <col min="12561" max="12561" width="6.7109375" customWidth="1"/>
    <col min="12562" max="12562" width="7.28515625" customWidth="1"/>
    <col min="12563" max="12563" width="6.7109375" customWidth="1"/>
    <col min="12795" max="12795" width="1.140625" customWidth="1"/>
    <col min="12796" max="12796" width="16.7109375" customWidth="1"/>
    <col min="12797" max="12800" width="6.7109375" customWidth="1"/>
    <col min="12801" max="12804" width="0" hidden="1" customWidth="1"/>
    <col min="12805" max="12806" width="6.7109375" customWidth="1"/>
    <col min="12807" max="12807" width="1.28515625" customWidth="1"/>
    <col min="12808" max="12808" width="16.7109375" customWidth="1"/>
    <col min="12809" max="12809" width="7.28515625" customWidth="1"/>
    <col min="12810" max="12810" width="6.7109375" customWidth="1"/>
    <col min="12811" max="12815" width="0" hidden="1" customWidth="1"/>
    <col min="12816" max="12816" width="7.28515625" customWidth="1"/>
    <col min="12817" max="12817" width="6.7109375" customWidth="1"/>
    <col min="12818" max="12818" width="7.28515625" customWidth="1"/>
    <col min="12819" max="12819" width="6.7109375" customWidth="1"/>
    <col min="13051" max="13051" width="1.140625" customWidth="1"/>
    <col min="13052" max="13052" width="16.7109375" customWidth="1"/>
    <col min="13053" max="13056" width="6.7109375" customWidth="1"/>
    <col min="13057" max="13060" width="0" hidden="1" customWidth="1"/>
    <col min="13061" max="13062" width="6.7109375" customWidth="1"/>
    <col min="13063" max="13063" width="1.28515625" customWidth="1"/>
    <col min="13064" max="13064" width="16.7109375" customWidth="1"/>
    <col min="13065" max="13065" width="7.28515625" customWidth="1"/>
    <col min="13066" max="13066" width="6.7109375" customWidth="1"/>
    <col min="13067" max="13071" width="0" hidden="1" customWidth="1"/>
    <col min="13072" max="13072" width="7.28515625" customWidth="1"/>
    <col min="13073" max="13073" width="6.7109375" customWidth="1"/>
    <col min="13074" max="13074" width="7.28515625" customWidth="1"/>
    <col min="13075" max="13075" width="6.7109375" customWidth="1"/>
    <col min="13307" max="13307" width="1.140625" customWidth="1"/>
    <col min="13308" max="13308" width="16.7109375" customWidth="1"/>
    <col min="13309" max="13312" width="6.7109375" customWidth="1"/>
    <col min="13313" max="13316" width="0" hidden="1" customWidth="1"/>
    <col min="13317" max="13318" width="6.7109375" customWidth="1"/>
    <col min="13319" max="13319" width="1.28515625" customWidth="1"/>
    <col min="13320" max="13320" width="16.7109375" customWidth="1"/>
    <col min="13321" max="13321" width="7.28515625" customWidth="1"/>
    <col min="13322" max="13322" width="6.7109375" customWidth="1"/>
    <col min="13323" max="13327" width="0" hidden="1" customWidth="1"/>
    <col min="13328" max="13328" width="7.28515625" customWidth="1"/>
    <col min="13329" max="13329" width="6.7109375" customWidth="1"/>
    <col min="13330" max="13330" width="7.28515625" customWidth="1"/>
    <col min="13331" max="13331" width="6.7109375" customWidth="1"/>
    <col min="13563" max="13563" width="1.140625" customWidth="1"/>
    <col min="13564" max="13564" width="16.7109375" customWidth="1"/>
    <col min="13565" max="13568" width="6.7109375" customWidth="1"/>
    <col min="13569" max="13572" width="0" hidden="1" customWidth="1"/>
    <col min="13573" max="13574" width="6.7109375" customWidth="1"/>
    <col min="13575" max="13575" width="1.28515625" customWidth="1"/>
    <col min="13576" max="13576" width="16.7109375" customWidth="1"/>
    <col min="13577" max="13577" width="7.28515625" customWidth="1"/>
    <col min="13578" max="13578" width="6.7109375" customWidth="1"/>
    <col min="13579" max="13583" width="0" hidden="1" customWidth="1"/>
    <col min="13584" max="13584" width="7.28515625" customWidth="1"/>
    <col min="13585" max="13585" width="6.7109375" customWidth="1"/>
    <col min="13586" max="13586" width="7.28515625" customWidth="1"/>
    <col min="13587" max="13587" width="6.7109375" customWidth="1"/>
    <col min="13819" max="13819" width="1.140625" customWidth="1"/>
    <col min="13820" max="13820" width="16.7109375" customWidth="1"/>
    <col min="13821" max="13824" width="6.7109375" customWidth="1"/>
    <col min="13825" max="13828" width="0" hidden="1" customWidth="1"/>
    <col min="13829" max="13830" width="6.7109375" customWidth="1"/>
    <col min="13831" max="13831" width="1.28515625" customWidth="1"/>
    <col min="13832" max="13832" width="16.7109375" customWidth="1"/>
    <col min="13833" max="13833" width="7.28515625" customWidth="1"/>
    <col min="13834" max="13834" width="6.7109375" customWidth="1"/>
    <col min="13835" max="13839" width="0" hidden="1" customWidth="1"/>
    <col min="13840" max="13840" width="7.28515625" customWidth="1"/>
    <col min="13841" max="13841" width="6.7109375" customWidth="1"/>
    <col min="13842" max="13842" width="7.28515625" customWidth="1"/>
    <col min="13843" max="13843" width="6.7109375" customWidth="1"/>
    <col min="14075" max="14075" width="1.140625" customWidth="1"/>
    <col min="14076" max="14076" width="16.7109375" customWidth="1"/>
    <col min="14077" max="14080" width="6.7109375" customWidth="1"/>
    <col min="14081" max="14084" width="0" hidden="1" customWidth="1"/>
    <col min="14085" max="14086" width="6.7109375" customWidth="1"/>
    <col min="14087" max="14087" width="1.28515625" customWidth="1"/>
    <col min="14088" max="14088" width="16.7109375" customWidth="1"/>
    <col min="14089" max="14089" width="7.28515625" customWidth="1"/>
    <col min="14090" max="14090" width="6.7109375" customWidth="1"/>
    <col min="14091" max="14095" width="0" hidden="1" customWidth="1"/>
    <col min="14096" max="14096" width="7.28515625" customWidth="1"/>
    <col min="14097" max="14097" width="6.7109375" customWidth="1"/>
    <col min="14098" max="14098" width="7.28515625" customWidth="1"/>
    <col min="14099" max="14099" width="6.7109375" customWidth="1"/>
    <col min="14331" max="14331" width="1.140625" customWidth="1"/>
    <col min="14332" max="14332" width="16.7109375" customWidth="1"/>
    <col min="14333" max="14336" width="6.7109375" customWidth="1"/>
    <col min="14337" max="14340" width="0" hidden="1" customWidth="1"/>
    <col min="14341" max="14342" width="6.7109375" customWidth="1"/>
    <col min="14343" max="14343" width="1.28515625" customWidth="1"/>
    <col min="14344" max="14344" width="16.7109375" customWidth="1"/>
    <col min="14345" max="14345" width="7.28515625" customWidth="1"/>
    <col min="14346" max="14346" width="6.7109375" customWidth="1"/>
    <col min="14347" max="14351" width="0" hidden="1" customWidth="1"/>
    <col min="14352" max="14352" width="7.28515625" customWidth="1"/>
    <col min="14353" max="14353" width="6.7109375" customWidth="1"/>
    <col min="14354" max="14354" width="7.28515625" customWidth="1"/>
    <col min="14355" max="14355" width="6.7109375" customWidth="1"/>
    <col min="14587" max="14587" width="1.140625" customWidth="1"/>
    <col min="14588" max="14588" width="16.7109375" customWidth="1"/>
    <col min="14589" max="14592" width="6.7109375" customWidth="1"/>
    <col min="14593" max="14596" width="0" hidden="1" customWidth="1"/>
    <col min="14597" max="14598" width="6.7109375" customWidth="1"/>
    <col min="14599" max="14599" width="1.28515625" customWidth="1"/>
    <col min="14600" max="14600" width="16.7109375" customWidth="1"/>
    <col min="14601" max="14601" width="7.28515625" customWidth="1"/>
    <col min="14602" max="14602" width="6.7109375" customWidth="1"/>
    <col min="14603" max="14607" width="0" hidden="1" customWidth="1"/>
    <col min="14608" max="14608" width="7.28515625" customWidth="1"/>
    <col min="14609" max="14609" width="6.7109375" customWidth="1"/>
    <col min="14610" max="14610" width="7.28515625" customWidth="1"/>
    <col min="14611" max="14611" width="6.7109375" customWidth="1"/>
    <col min="14843" max="14843" width="1.140625" customWidth="1"/>
    <col min="14844" max="14844" width="16.7109375" customWidth="1"/>
    <col min="14845" max="14848" width="6.7109375" customWidth="1"/>
    <col min="14849" max="14852" width="0" hidden="1" customWidth="1"/>
    <col min="14853" max="14854" width="6.7109375" customWidth="1"/>
    <col min="14855" max="14855" width="1.28515625" customWidth="1"/>
    <col min="14856" max="14856" width="16.7109375" customWidth="1"/>
    <col min="14857" max="14857" width="7.28515625" customWidth="1"/>
    <col min="14858" max="14858" width="6.7109375" customWidth="1"/>
    <col min="14859" max="14863" width="0" hidden="1" customWidth="1"/>
    <col min="14864" max="14864" width="7.28515625" customWidth="1"/>
    <col min="14865" max="14865" width="6.7109375" customWidth="1"/>
    <col min="14866" max="14866" width="7.28515625" customWidth="1"/>
    <col min="14867" max="14867" width="6.7109375" customWidth="1"/>
    <col min="15099" max="15099" width="1.140625" customWidth="1"/>
    <col min="15100" max="15100" width="16.7109375" customWidth="1"/>
    <col min="15101" max="15104" width="6.7109375" customWidth="1"/>
    <col min="15105" max="15108" width="0" hidden="1" customWidth="1"/>
    <col min="15109" max="15110" width="6.7109375" customWidth="1"/>
    <col min="15111" max="15111" width="1.28515625" customWidth="1"/>
    <col min="15112" max="15112" width="16.7109375" customWidth="1"/>
    <col min="15113" max="15113" width="7.28515625" customWidth="1"/>
    <col min="15114" max="15114" width="6.7109375" customWidth="1"/>
    <col min="15115" max="15119" width="0" hidden="1" customWidth="1"/>
    <col min="15120" max="15120" width="7.28515625" customWidth="1"/>
    <col min="15121" max="15121" width="6.7109375" customWidth="1"/>
    <col min="15122" max="15122" width="7.28515625" customWidth="1"/>
    <col min="15123" max="15123" width="6.7109375" customWidth="1"/>
    <col min="15355" max="15355" width="1.140625" customWidth="1"/>
    <col min="15356" max="15356" width="16.7109375" customWidth="1"/>
    <col min="15357" max="15360" width="6.7109375" customWidth="1"/>
    <col min="15361" max="15364" width="0" hidden="1" customWidth="1"/>
    <col min="15365" max="15366" width="6.7109375" customWidth="1"/>
    <col min="15367" max="15367" width="1.28515625" customWidth="1"/>
    <col min="15368" max="15368" width="16.7109375" customWidth="1"/>
    <col min="15369" max="15369" width="7.28515625" customWidth="1"/>
    <col min="15370" max="15370" width="6.7109375" customWidth="1"/>
    <col min="15371" max="15375" width="0" hidden="1" customWidth="1"/>
    <col min="15376" max="15376" width="7.28515625" customWidth="1"/>
    <col min="15377" max="15377" width="6.7109375" customWidth="1"/>
    <col min="15378" max="15378" width="7.28515625" customWidth="1"/>
    <col min="15379" max="15379" width="6.7109375" customWidth="1"/>
    <col min="15611" max="15611" width="1.140625" customWidth="1"/>
    <col min="15612" max="15612" width="16.7109375" customWidth="1"/>
    <col min="15613" max="15616" width="6.7109375" customWidth="1"/>
    <col min="15617" max="15620" width="0" hidden="1" customWidth="1"/>
    <col min="15621" max="15622" width="6.7109375" customWidth="1"/>
    <col min="15623" max="15623" width="1.28515625" customWidth="1"/>
    <col min="15624" max="15624" width="16.7109375" customWidth="1"/>
    <col min="15625" max="15625" width="7.28515625" customWidth="1"/>
    <col min="15626" max="15626" width="6.7109375" customWidth="1"/>
    <col min="15627" max="15631" width="0" hidden="1" customWidth="1"/>
    <col min="15632" max="15632" width="7.28515625" customWidth="1"/>
    <col min="15633" max="15633" width="6.7109375" customWidth="1"/>
    <col min="15634" max="15634" width="7.28515625" customWidth="1"/>
    <col min="15635" max="15635" width="6.7109375" customWidth="1"/>
    <col min="15867" max="15867" width="1.140625" customWidth="1"/>
    <col min="15868" max="15868" width="16.7109375" customWidth="1"/>
    <col min="15869" max="15872" width="6.7109375" customWidth="1"/>
    <col min="15873" max="15876" width="0" hidden="1" customWidth="1"/>
    <col min="15877" max="15878" width="6.7109375" customWidth="1"/>
    <col min="15879" max="15879" width="1.28515625" customWidth="1"/>
    <col min="15880" max="15880" width="16.7109375" customWidth="1"/>
    <col min="15881" max="15881" width="7.28515625" customWidth="1"/>
    <col min="15882" max="15882" width="6.7109375" customWidth="1"/>
    <col min="15883" max="15887" width="0" hidden="1" customWidth="1"/>
    <col min="15888" max="15888" width="7.28515625" customWidth="1"/>
    <col min="15889" max="15889" width="6.7109375" customWidth="1"/>
    <col min="15890" max="15890" width="7.28515625" customWidth="1"/>
    <col min="15891" max="15891" width="6.7109375" customWidth="1"/>
    <col min="16123" max="16123" width="1.140625" customWidth="1"/>
    <col min="16124" max="16124" width="16.7109375" customWidth="1"/>
    <col min="16125" max="16128" width="6.7109375" customWidth="1"/>
    <col min="16129" max="16132" width="0" hidden="1" customWidth="1"/>
    <col min="16133" max="16134" width="6.7109375" customWidth="1"/>
    <col min="16135" max="16135" width="1.28515625" customWidth="1"/>
    <col min="16136" max="16136" width="16.7109375" customWidth="1"/>
    <col min="16137" max="16137" width="7.28515625" customWidth="1"/>
    <col min="16138" max="16138" width="6.7109375" customWidth="1"/>
    <col min="16139" max="16143" width="0" hidden="1" customWidth="1"/>
    <col min="16144" max="16144" width="7.28515625" customWidth="1"/>
    <col min="16145" max="16145" width="6.7109375" customWidth="1"/>
    <col min="16146" max="16146" width="7.28515625" customWidth="1"/>
    <col min="16147" max="16147" width="6.7109375" customWidth="1"/>
  </cols>
  <sheetData>
    <row r="1" spans="1:19" ht="36" x14ac:dyDescent="0.55000000000000004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73</v>
      </c>
      <c r="B2" s="3"/>
      <c r="F2" s="6"/>
      <c r="H2" s="6"/>
    </row>
    <row r="3" spans="1:19" x14ac:dyDescent="0.25">
      <c r="A3" s="7"/>
      <c r="B3" s="8" t="s">
        <v>28</v>
      </c>
      <c r="C3" s="8" t="s">
        <v>0</v>
      </c>
      <c r="D3" s="4" t="s">
        <v>14</v>
      </c>
      <c r="E3" s="8" t="s">
        <v>15</v>
      </c>
      <c r="F3" s="8" t="s">
        <v>1</v>
      </c>
      <c r="G3" s="5" t="s">
        <v>45</v>
      </c>
      <c r="H3" s="8"/>
      <c r="I3" s="5"/>
      <c r="J3" s="7"/>
      <c r="L3" s="7"/>
    </row>
    <row r="4" spans="1:19" x14ac:dyDescent="0.25">
      <c r="A4" s="9"/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/>
      <c r="I4" s="5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3"/>
      <c r="M5" s="10"/>
    </row>
    <row r="6" spans="1:19" x14ac:dyDescent="0.25">
      <c r="A6" s="14"/>
      <c r="B6" s="15" t="s">
        <v>17</v>
      </c>
      <c r="C6" s="16"/>
      <c r="D6" s="17" t="s">
        <v>18</v>
      </c>
      <c r="E6" s="18"/>
      <c r="F6" s="20" t="s">
        <v>23</v>
      </c>
      <c r="G6" s="21"/>
      <c r="H6" s="20" t="s">
        <v>77</v>
      </c>
      <c r="I6" s="21"/>
      <c r="J6" s="22"/>
      <c r="K6" s="14"/>
      <c r="L6" s="15" t="s">
        <v>19</v>
      </c>
      <c r="M6" s="15"/>
      <c r="N6" s="17" t="s">
        <v>20</v>
      </c>
      <c r="O6" s="23"/>
      <c r="P6" s="19" t="s">
        <v>23</v>
      </c>
      <c r="Q6" s="18"/>
      <c r="R6" s="19" t="s">
        <v>77</v>
      </c>
      <c r="S6" s="18"/>
    </row>
    <row r="7" spans="1:19" ht="15.75" thickBot="1" x14ac:dyDescent="0.3">
      <c r="A7" s="24" t="s">
        <v>21</v>
      </c>
      <c r="B7" s="25" t="s">
        <v>2</v>
      </c>
      <c r="C7" s="26" t="s">
        <v>3</v>
      </c>
      <c r="D7" s="25" t="s">
        <v>2</v>
      </c>
      <c r="E7" s="25" t="s">
        <v>3</v>
      </c>
      <c r="F7" s="25" t="s">
        <v>2</v>
      </c>
      <c r="G7" s="25" t="s">
        <v>3</v>
      </c>
      <c r="H7" s="25" t="s">
        <v>2</v>
      </c>
      <c r="I7" s="25" t="s">
        <v>3</v>
      </c>
      <c r="J7" s="28"/>
      <c r="K7" s="24" t="s">
        <v>22</v>
      </c>
      <c r="L7" s="26" t="s">
        <v>2</v>
      </c>
      <c r="M7" s="29" t="s">
        <v>3</v>
      </c>
      <c r="N7" s="30" t="s">
        <v>2</v>
      </c>
      <c r="O7" s="31" t="s">
        <v>3</v>
      </c>
      <c r="P7" s="25" t="s">
        <v>2</v>
      </c>
      <c r="Q7" s="25" t="s">
        <v>3</v>
      </c>
      <c r="R7" s="25" t="s">
        <v>2</v>
      </c>
      <c r="S7" s="25" t="s">
        <v>3</v>
      </c>
    </row>
    <row r="8" spans="1:19" ht="16.5" thickTop="1" thickBot="1" x14ac:dyDescent="0.3">
      <c r="A8" s="32" t="s">
        <v>31</v>
      </c>
      <c r="B8" s="33"/>
      <c r="C8" s="34"/>
      <c r="D8" s="35"/>
      <c r="E8" s="36"/>
      <c r="F8" s="35"/>
      <c r="G8" s="36"/>
      <c r="H8" s="35"/>
      <c r="I8" s="36"/>
      <c r="J8" s="28"/>
      <c r="K8" s="32" t="s">
        <v>30</v>
      </c>
      <c r="L8" s="33"/>
      <c r="M8" s="34"/>
      <c r="N8" s="35"/>
      <c r="O8" s="36"/>
      <c r="P8" s="35"/>
      <c r="Q8" s="36"/>
      <c r="R8" s="35"/>
      <c r="S8" s="36"/>
    </row>
    <row r="9" spans="1:19" x14ac:dyDescent="0.25">
      <c r="A9" s="50" t="s">
        <v>49</v>
      </c>
      <c r="B9" s="95">
        <f>((ROUND($B$4*0.7/5,0/5)*5)/100)*100</f>
        <v>70</v>
      </c>
      <c r="C9" s="45" t="s">
        <v>5</v>
      </c>
      <c r="D9" s="95">
        <f>((ROUND($B$4*0.7/5,0/5)*5)/100)*100</f>
        <v>70</v>
      </c>
      <c r="E9" s="45" t="s">
        <v>5</v>
      </c>
      <c r="F9" s="95">
        <f>((ROUND($B$4*0.8/5,0/5)*5)/100)*100</f>
        <v>80</v>
      </c>
      <c r="G9" s="45" t="s">
        <v>5</v>
      </c>
      <c r="H9" s="95">
        <f>((ROUND($B$4*0.8/5,0/5)*5)/100)*100</f>
        <v>80</v>
      </c>
      <c r="I9" s="45" t="s">
        <v>5</v>
      </c>
      <c r="J9" s="28"/>
      <c r="K9" s="50" t="s">
        <v>56</v>
      </c>
      <c r="L9" s="95">
        <f>((ROUND($C$4*0.7/5,0/5)*5)/100)*100</f>
        <v>70</v>
      </c>
      <c r="M9" s="45" t="s">
        <v>5</v>
      </c>
      <c r="N9" s="95">
        <f>((ROUND($C$4*0.7/5,0/5)*5)/100)*100</f>
        <v>70</v>
      </c>
      <c r="O9" s="45" t="s">
        <v>5</v>
      </c>
      <c r="P9" s="95">
        <f>((ROUND($C$4*0.8/5,0/5)*5)/100)*100</f>
        <v>80</v>
      </c>
      <c r="Q9" s="45" t="s">
        <v>5</v>
      </c>
      <c r="R9" s="95">
        <f>((ROUND($C$4*0.8/5,0/5)*5)/100)*100</f>
        <v>80</v>
      </c>
      <c r="S9" s="45" t="s">
        <v>5</v>
      </c>
    </row>
    <row r="10" spans="1:19" x14ac:dyDescent="0.25">
      <c r="A10" s="27"/>
      <c r="B10" s="96">
        <f>((ROUND($B$4*0.8/5,0/5)*5)/100)*100</f>
        <v>80</v>
      </c>
      <c r="C10" s="42" t="s">
        <v>5</v>
      </c>
      <c r="D10" s="96">
        <f>((ROUND($B$4*0.8/5,0/5)*5)/100)*100</f>
        <v>80</v>
      </c>
      <c r="E10" s="42" t="s">
        <v>5</v>
      </c>
      <c r="F10" s="96">
        <f>((ROUND($B$4*0.9/5,0/5)*5)/100)*100</f>
        <v>90</v>
      </c>
      <c r="G10" s="42" t="s">
        <v>5</v>
      </c>
      <c r="H10" s="96">
        <f>((ROUND($B$4*0.9/5,0/5)*5)/100)*100</f>
        <v>90</v>
      </c>
      <c r="I10" s="42" t="s">
        <v>5</v>
      </c>
      <c r="J10" s="28"/>
      <c r="K10" s="27"/>
      <c r="L10" s="96">
        <f>((ROUND($C$4*0.8/5,0/5)*5)/100)*100</f>
        <v>80</v>
      </c>
      <c r="M10" s="42" t="s">
        <v>5</v>
      </c>
      <c r="N10" s="96">
        <f>((ROUND($C$4*0.8/5,0/5)*5)/100)*100</f>
        <v>80</v>
      </c>
      <c r="O10" s="42" t="s">
        <v>5</v>
      </c>
      <c r="P10" s="96">
        <f>((ROUND($C$4*0.9/5,0/5)*5)/100)*100</f>
        <v>90</v>
      </c>
      <c r="Q10" s="42" t="s">
        <v>5</v>
      </c>
      <c r="R10" s="96">
        <f>((ROUND($C$4*0.9/5,0/5)*5)/100)*100</f>
        <v>90</v>
      </c>
      <c r="S10" s="42" t="s">
        <v>5</v>
      </c>
    </row>
    <row r="11" spans="1:19" x14ac:dyDescent="0.25">
      <c r="A11" s="48"/>
      <c r="B11" s="96">
        <f>((ROUND($B$4*0.9/5,0/5)*5)/100)*100</f>
        <v>90</v>
      </c>
      <c r="C11" s="42" t="s">
        <v>48</v>
      </c>
      <c r="D11" s="96">
        <f>((ROUND($B$4*0.9/5,0/5)*5)/100)*100</f>
        <v>90</v>
      </c>
      <c r="E11" s="42" t="s">
        <v>48</v>
      </c>
      <c r="F11" s="96">
        <f>((ROUND($B$4*0.95/5,0/5)*5)/100)*100</f>
        <v>95</v>
      </c>
      <c r="G11" s="42" t="s">
        <v>48</v>
      </c>
      <c r="H11" s="96">
        <f>((ROUND($B$4*0.95/5,0/5)*5)/100)*100</f>
        <v>95</v>
      </c>
      <c r="I11" s="42" t="s">
        <v>48</v>
      </c>
      <c r="J11" s="28"/>
      <c r="K11" s="48"/>
      <c r="L11" s="96">
        <f>((ROUND($C$4*0.9/5,0/5)*5)/100)*100</f>
        <v>90</v>
      </c>
      <c r="M11" s="42" t="s">
        <v>48</v>
      </c>
      <c r="N11" s="96">
        <f>((ROUND($C$4*0.9/5,0/5)*5)/100)*100</f>
        <v>90</v>
      </c>
      <c r="O11" s="42" t="s">
        <v>48</v>
      </c>
      <c r="P11" s="96">
        <f>((ROUND($C$4*0.95/5,0/5)*5)/100)*100</f>
        <v>95</v>
      </c>
      <c r="Q11" s="42" t="s">
        <v>48</v>
      </c>
      <c r="R11" s="96">
        <f>((ROUND($C$4*0.95/5,0/5)*5)/100)*100</f>
        <v>95</v>
      </c>
      <c r="S11" s="42" t="s">
        <v>48</v>
      </c>
    </row>
    <row r="12" spans="1:19" x14ac:dyDescent="0.25">
      <c r="A12" s="48"/>
      <c r="B12" s="96"/>
      <c r="C12" s="42"/>
      <c r="D12" s="96"/>
      <c r="E12" s="42"/>
      <c r="F12" s="96"/>
      <c r="G12" s="42"/>
      <c r="H12" s="96"/>
      <c r="I12" s="42"/>
      <c r="J12" s="28"/>
      <c r="K12" s="48"/>
      <c r="L12" s="96"/>
      <c r="M12" s="42"/>
      <c r="N12" s="96"/>
      <c r="O12" s="42"/>
      <c r="P12" s="96"/>
      <c r="Q12" s="42"/>
      <c r="R12" s="96"/>
      <c r="S12" s="42"/>
    </row>
    <row r="13" spans="1:19" ht="15.75" thickBot="1" x14ac:dyDescent="0.3">
      <c r="A13" s="47"/>
      <c r="B13" s="96"/>
      <c r="C13" s="42"/>
      <c r="D13" s="96"/>
      <c r="E13" s="42"/>
      <c r="F13" s="96"/>
      <c r="G13" s="42"/>
      <c r="H13" s="96"/>
      <c r="I13" s="42"/>
      <c r="J13" s="28"/>
      <c r="K13" s="47"/>
      <c r="L13" s="96"/>
      <c r="M13" s="42"/>
      <c r="N13" s="96"/>
      <c r="O13" s="42"/>
      <c r="P13" s="96"/>
      <c r="Q13" s="42"/>
      <c r="R13" s="96"/>
      <c r="S13" s="42"/>
    </row>
    <row r="14" spans="1:19" x14ac:dyDescent="0.25">
      <c r="A14" s="48" t="s">
        <v>50</v>
      </c>
      <c r="B14" s="95">
        <f>((ROUND($D$4*0.7/5,0/5)*5)/100)*100</f>
        <v>70</v>
      </c>
      <c r="C14" s="45" t="s">
        <v>5</v>
      </c>
      <c r="D14" s="95">
        <f>((ROUND($D$4*0.7/5,0/5)*5)/100)*100</f>
        <v>70</v>
      </c>
      <c r="E14" s="45" t="s">
        <v>5</v>
      </c>
      <c r="F14" s="95">
        <f>((ROUND($D$4*0.8/5,0/5)*5)/100)*100</f>
        <v>80</v>
      </c>
      <c r="G14" s="45" t="s">
        <v>5</v>
      </c>
      <c r="H14" s="95">
        <f>((ROUND($D$4*0.8/5,0/5)*5)/100)*100</f>
        <v>80</v>
      </c>
      <c r="I14" s="45" t="s">
        <v>5</v>
      </c>
      <c r="J14" s="28"/>
      <c r="K14" s="48" t="s">
        <v>43</v>
      </c>
      <c r="L14" s="95">
        <f>((ROUND($F$4*0.7/5,0/5)*5)/100)*100</f>
        <v>70</v>
      </c>
      <c r="M14" s="45" t="s">
        <v>5</v>
      </c>
      <c r="N14" s="95">
        <f>((ROUND($F$4*0.7/5,0/5)*5)/100)*100</f>
        <v>70</v>
      </c>
      <c r="O14" s="45" t="s">
        <v>5</v>
      </c>
      <c r="P14" s="95">
        <f>((ROUND($F$4*0.8/5,0/5)*5)/100)*100</f>
        <v>80</v>
      </c>
      <c r="Q14" s="45" t="s">
        <v>5</v>
      </c>
      <c r="R14" s="95">
        <f>((ROUND($F$4*0.8/5,0/5)*5)/100)*100</f>
        <v>80</v>
      </c>
      <c r="S14" s="45" t="s">
        <v>5</v>
      </c>
    </row>
    <row r="15" spans="1:19" x14ac:dyDescent="0.25">
      <c r="A15" s="27"/>
      <c r="B15" s="96">
        <f>((ROUND($D$4*0.8/5,0/5)*5)/100)*100</f>
        <v>80</v>
      </c>
      <c r="C15" s="42" t="s">
        <v>5</v>
      </c>
      <c r="D15" s="96">
        <f>((ROUND($D$4*0.8/5,0/5)*5)/100)*100</f>
        <v>80</v>
      </c>
      <c r="E15" s="42" t="s">
        <v>5</v>
      </c>
      <c r="F15" s="96">
        <f>((ROUND($D$4*0.9/5,0/5)*5)/100)*100</f>
        <v>90</v>
      </c>
      <c r="G15" s="42" t="s">
        <v>5</v>
      </c>
      <c r="H15" s="96">
        <f>((ROUND($D$4*0.9/5,0/5)*5)/100)*100</f>
        <v>90</v>
      </c>
      <c r="I15" s="42" t="s">
        <v>5</v>
      </c>
      <c r="J15" s="28"/>
      <c r="K15" s="27"/>
      <c r="L15" s="96">
        <f>((ROUND($F$4*0.8/5,0/5)*5)/100)*100</f>
        <v>80</v>
      </c>
      <c r="M15" s="42" t="s">
        <v>5</v>
      </c>
      <c r="N15" s="96">
        <f>((ROUND($F$4*0.8/5,0/5)*5)/100)*100</f>
        <v>80</v>
      </c>
      <c r="O15" s="42" t="s">
        <v>5</v>
      </c>
      <c r="P15" s="96">
        <f>((ROUND($F$4*0.9/5,0/5)*5)/100)*100</f>
        <v>90</v>
      </c>
      <c r="Q15" s="42" t="s">
        <v>5</v>
      </c>
      <c r="R15" s="96">
        <f>((ROUND($F$4*0.9/5,0/5)*5)/100)*100</f>
        <v>90</v>
      </c>
      <c r="S15" s="42" t="s">
        <v>5</v>
      </c>
    </row>
    <row r="16" spans="1:19" x14ac:dyDescent="0.25">
      <c r="A16" s="48"/>
      <c r="B16" s="96">
        <f>((ROUND($D$4*0.9/5,0/5)*5)/100)*100</f>
        <v>90</v>
      </c>
      <c r="C16" s="42" t="s">
        <v>48</v>
      </c>
      <c r="D16" s="96">
        <f>((ROUND($D$4*0.9/5,0/5)*5)/100)*100</f>
        <v>90</v>
      </c>
      <c r="E16" s="42" t="s">
        <v>48</v>
      </c>
      <c r="F16" s="96">
        <f>((ROUND($D$4*0.95/5,0/5)*5)/100)*100</f>
        <v>95</v>
      </c>
      <c r="G16" s="42" t="s">
        <v>48</v>
      </c>
      <c r="H16" s="96">
        <f>((ROUND($D$4*0.95/5,0/5)*5)/100)*100</f>
        <v>95</v>
      </c>
      <c r="I16" s="42" t="s">
        <v>48</v>
      </c>
      <c r="J16" s="28"/>
      <c r="K16" s="48"/>
      <c r="L16" s="96">
        <f>((ROUND($F$4*0.9/5,0/5)*5)/100)*100</f>
        <v>90</v>
      </c>
      <c r="M16" s="42" t="s">
        <v>7</v>
      </c>
      <c r="N16" s="96">
        <f>((ROUND($F$4*0.9/5,0/5)*5)/100)*100</f>
        <v>90</v>
      </c>
      <c r="O16" s="42" t="s">
        <v>7</v>
      </c>
      <c r="P16" s="96">
        <f>((ROUND($F$4*0.95/5,0/5)*5)/100)*100</f>
        <v>95</v>
      </c>
      <c r="Q16" s="42" t="s">
        <v>7</v>
      </c>
      <c r="R16" s="96">
        <f>((ROUND($F$4*0.95/5,0/5)*5)/100)*100</f>
        <v>95</v>
      </c>
      <c r="S16" s="42" t="s">
        <v>7</v>
      </c>
    </row>
    <row r="17" spans="1:19" x14ac:dyDescent="0.25">
      <c r="A17" s="48"/>
      <c r="B17" s="85"/>
      <c r="C17" s="42"/>
      <c r="D17" s="85"/>
      <c r="E17" s="42"/>
      <c r="F17" s="85"/>
      <c r="G17" s="42"/>
      <c r="H17" s="85"/>
      <c r="I17" s="42"/>
      <c r="J17" s="28"/>
      <c r="K17" s="48"/>
      <c r="L17" s="85"/>
      <c r="M17" s="42"/>
      <c r="N17" s="85"/>
      <c r="O17" s="42"/>
      <c r="P17" s="85"/>
      <c r="Q17" s="42"/>
      <c r="R17" s="85"/>
      <c r="S17" s="42"/>
    </row>
    <row r="18" spans="1:19" ht="15.75" thickBot="1" x14ac:dyDescent="0.3">
      <c r="A18" s="48"/>
      <c r="B18" s="85"/>
      <c r="C18" s="42"/>
      <c r="D18" s="85"/>
      <c r="E18" s="42"/>
      <c r="F18" s="85"/>
      <c r="G18" s="42"/>
      <c r="H18" s="85"/>
      <c r="I18" s="42"/>
      <c r="J18" s="28"/>
      <c r="K18" s="48"/>
      <c r="L18" s="85"/>
      <c r="M18" s="42"/>
      <c r="N18" s="85"/>
      <c r="O18" s="42"/>
      <c r="P18" s="85"/>
      <c r="Q18" s="42"/>
      <c r="R18" s="85"/>
      <c r="S18" s="42"/>
    </row>
    <row r="19" spans="1:19" x14ac:dyDescent="0.25">
      <c r="A19" s="51" t="s">
        <v>51</v>
      </c>
      <c r="B19" s="52"/>
      <c r="C19" s="45" t="s">
        <v>52</v>
      </c>
      <c r="D19" s="52"/>
      <c r="E19" s="45" t="s">
        <v>52</v>
      </c>
      <c r="F19" s="52"/>
      <c r="G19" s="45" t="s">
        <v>52</v>
      </c>
      <c r="H19" s="52"/>
      <c r="I19" s="45" t="s">
        <v>52</v>
      </c>
      <c r="J19" s="28"/>
      <c r="K19" s="51" t="s">
        <v>55</v>
      </c>
      <c r="L19" s="52"/>
      <c r="M19" s="45" t="s">
        <v>9</v>
      </c>
      <c r="N19" s="52"/>
      <c r="O19" s="45" t="s">
        <v>9</v>
      </c>
      <c r="P19" s="52"/>
      <c r="Q19" s="45" t="s">
        <v>9</v>
      </c>
      <c r="R19" s="52"/>
      <c r="S19" s="45" t="s">
        <v>9</v>
      </c>
    </row>
    <row r="20" spans="1:19" x14ac:dyDescent="0.25">
      <c r="A20" s="53"/>
      <c r="B20" s="54"/>
      <c r="C20" s="48" t="s">
        <v>52</v>
      </c>
      <c r="D20" s="54"/>
      <c r="E20" s="48" t="s">
        <v>52</v>
      </c>
      <c r="F20" s="54"/>
      <c r="G20" s="48" t="s">
        <v>52</v>
      </c>
      <c r="H20" s="54"/>
      <c r="I20" s="48" t="s">
        <v>52</v>
      </c>
      <c r="J20" s="28"/>
      <c r="K20" s="53"/>
      <c r="L20" s="54"/>
      <c r="M20" s="48" t="s">
        <v>9</v>
      </c>
      <c r="N20" s="54"/>
      <c r="O20" s="48" t="s">
        <v>9</v>
      </c>
      <c r="P20" s="54"/>
      <c r="Q20" s="42" t="s">
        <v>9</v>
      </c>
      <c r="R20" s="54"/>
      <c r="S20" s="42" t="s">
        <v>9</v>
      </c>
    </row>
    <row r="21" spans="1:19" x14ac:dyDescent="0.25">
      <c r="A21" s="48"/>
      <c r="B21" s="54"/>
      <c r="C21" s="42" t="s">
        <v>52</v>
      </c>
      <c r="D21" s="54"/>
      <c r="E21" s="56" t="s">
        <v>52</v>
      </c>
      <c r="F21" s="54"/>
      <c r="G21" s="56" t="s">
        <v>52</v>
      </c>
      <c r="H21" s="54"/>
      <c r="I21" s="56" t="s">
        <v>52</v>
      </c>
      <c r="J21" s="28"/>
      <c r="K21" s="48"/>
      <c r="L21" s="54"/>
      <c r="M21" s="42" t="s">
        <v>48</v>
      </c>
      <c r="N21" s="54"/>
      <c r="O21" s="56" t="s">
        <v>9</v>
      </c>
      <c r="P21" s="54"/>
      <c r="Q21" s="42" t="s">
        <v>9</v>
      </c>
      <c r="R21" s="54"/>
      <c r="S21" s="42" t="s">
        <v>9</v>
      </c>
    </row>
    <row r="22" spans="1:19" ht="15.75" thickBot="1" x14ac:dyDescent="0.3">
      <c r="A22" s="32"/>
      <c r="B22" s="33"/>
      <c r="C22" s="33"/>
      <c r="D22" s="33"/>
      <c r="E22" s="57"/>
      <c r="F22" s="33"/>
      <c r="G22" s="33"/>
      <c r="H22" s="33"/>
      <c r="I22" s="33"/>
      <c r="J22" s="28"/>
      <c r="K22" s="32"/>
      <c r="L22" s="33"/>
      <c r="M22" s="33"/>
      <c r="N22" s="33"/>
      <c r="O22" s="57" t="s">
        <v>48</v>
      </c>
      <c r="P22" s="33"/>
      <c r="Q22" s="38" t="s">
        <v>48</v>
      </c>
      <c r="R22" s="33"/>
      <c r="S22" s="38" t="s">
        <v>48</v>
      </c>
    </row>
    <row r="23" spans="1:19" x14ac:dyDescent="0.25">
      <c r="A23" s="86" t="s">
        <v>75</v>
      </c>
      <c r="B23" s="44"/>
      <c r="C23" s="45" t="s">
        <v>4</v>
      </c>
      <c r="D23" s="44"/>
      <c r="E23" s="45" t="s">
        <v>4</v>
      </c>
      <c r="F23" s="44"/>
      <c r="G23" s="45" t="s">
        <v>4</v>
      </c>
      <c r="H23" s="44"/>
      <c r="I23" s="45" t="s">
        <v>4</v>
      </c>
      <c r="J23" s="28"/>
      <c r="K23" s="60" t="s">
        <v>74</v>
      </c>
      <c r="L23" s="44" t="s">
        <v>40</v>
      </c>
      <c r="M23" s="45" t="s">
        <v>8</v>
      </c>
      <c r="N23" s="44" t="s">
        <v>40</v>
      </c>
      <c r="O23" s="45" t="s">
        <v>6</v>
      </c>
      <c r="P23" s="44" t="s">
        <v>40</v>
      </c>
      <c r="Q23" s="45" t="s">
        <v>6</v>
      </c>
      <c r="R23" s="44" t="s">
        <v>40</v>
      </c>
      <c r="S23" s="45" t="s">
        <v>6</v>
      </c>
    </row>
    <row r="24" spans="1:19" x14ac:dyDescent="0.25">
      <c r="A24" s="41"/>
      <c r="B24" s="43"/>
      <c r="C24" s="42" t="s">
        <v>9</v>
      </c>
      <c r="D24" s="43"/>
      <c r="E24" s="42" t="s">
        <v>9</v>
      </c>
      <c r="F24" s="43"/>
      <c r="G24" s="42" t="s">
        <v>9</v>
      </c>
      <c r="H24" s="43"/>
      <c r="I24" s="42" t="s">
        <v>9</v>
      </c>
      <c r="J24" s="28"/>
      <c r="K24" s="41"/>
      <c r="L24" s="43" t="s">
        <v>40</v>
      </c>
      <c r="M24" s="42" t="s">
        <v>8</v>
      </c>
      <c r="N24" s="43" t="s">
        <v>40</v>
      </c>
      <c r="O24" s="42" t="s">
        <v>8</v>
      </c>
      <c r="P24" s="43" t="s">
        <v>40</v>
      </c>
      <c r="Q24" s="42" t="s">
        <v>8</v>
      </c>
      <c r="R24" s="43" t="s">
        <v>40</v>
      </c>
      <c r="S24" s="42" t="s">
        <v>8</v>
      </c>
    </row>
    <row r="25" spans="1:19" x14ac:dyDescent="0.25">
      <c r="A25" s="41" t="s">
        <v>76</v>
      </c>
      <c r="B25" s="35"/>
      <c r="C25" s="42" t="s">
        <v>4</v>
      </c>
      <c r="D25" s="35"/>
      <c r="E25" s="42" t="s">
        <v>4</v>
      </c>
      <c r="F25" s="35"/>
      <c r="G25" s="42" t="s">
        <v>4</v>
      </c>
      <c r="H25" s="35"/>
      <c r="I25" s="42" t="s">
        <v>4</v>
      </c>
      <c r="J25" s="28"/>
      <c r="K25" s="41"/>
      <c r="L25" s="35" t="s">
        <v>40</v>
      </c>
      <c r="M25" s="42" t="s">
        <v>8</v>
      </c>
      <c r="N25" s="35" t="s">
        <v>40</v>
      </c>
      <c r="O25" s="42" t="s">
        <v>8</v>
      </c>
      <c r="P25" s="35" t="s">
        <v>40</v>
      </c>
      <c r="Q25" s="42" t="s">
        <v>8</v>
      </c>
      <c r="R25" s="35" t="s">
        <v>40</v>
      </c>
      <c r="S25" s="42" t="s">
        <v>8</v>
      </c>
    </row>
    <row r="26" spans="1:19" ht="15.75" thickBot="1" x14ac:dyDescent="0.3">
      <c r="A26" s="61"/>
      <c r="B26" s="58"/>
      <c r="C26" s="62" t="s">
        <v>9</v>
      </c>
      <c r="D26" s="58"/>
      <c r="E26" s="62" t="s">
        <v>9</v>
      </c>
      <c r="F26" s="58"/>
      <c r="G26" s="62" t="s">
        <v>9</v>
      </c>
      <c r="H26" s="58"/>
      <c r="I26" s="62" t="s">
        <v>9</v>
      </c>
      <c r="J26" s="28"/>
      <c r="K26" s="61"/>
      <c r="L26" s="58"/>
      <c r="M26" s="62"/>
      <c r="N26" s="58"/>
      <c r="O26" s="62"/>
      <c r="P26" s="58"/>
      <c r="Q26" s="62"/>
      <c r="R26" s="58"/>
      <c r="S26" s="62"/>
    </row>
    <row r="27" spans="1:19" ht="15.75" thickBot="1" x14ac:dyDescent="0.3">
      <c r="A27" s="63" t="s">
        <v>61</v>
      </c>
      <c r="B27" s="64" t="s">
        <v>64</v>
      </c>
      <c r="C27" s="40"/>
      <c r="D27" s="64" t="s">
        <v>64</v>
      </c>
      <c r="E27" s="64"/>
      <c r="F27" s="64" t="s">
        <v>64</v>
      </c>
      <c r="G27" s="40"/>
      <c r="H27" s="64" t="s">
        <v>64</v>
      </c>
      <c r="I27" s="40"/>
      <c r="J27" s="28"/>
      <c r="K27" s="63" t="s">
        <v>57</v>
      </c>
      <c r="L27" s="64"/>
      <c r="M27" s="40" t="s">
        <v>4</v>
      </c>
      <c r="N27" s="64"/>
      <c r="O27" s="64" t="s">
        <v>4</v>
      </c>
      <c r="P27" s="64"/>
      <c r="Q27" s="40" t="s">
        <v>13</v>
      </c>
      <c r="R27" s="64"/>
      <c r="S27" s="40" t="s">
        <v>13</v>
      </c>
    </row>
    <row r="28" spans="1:19" x14ac:dyDescent="0.25">
      <c r="A28" s="65"/>
      <c r="B28" s="15" t="s">
        <v>17</v>
      </c>
      <c r="C28" s="16"/>
      <c r="D28" s="20" t="s">
        <v>18</v>
      </c>
      <c r="E28" s="20"/>
      <c r="F28" s="20" t="s">
        <v>23</v>
      </c>
      <c r="G28" s="21"/>
      <c r="H28" s="20" t="s">
        <v>77</v>
      </c>
      <c r="I28" s="21"/>
      <c r="J28" s="28"/>
      <c r="K28" s="69" t="s">
        <v>10</v>
      </c>
      <c r="L28" s="70"/>
      <c r="M28" s="49"/>
      <c r="N28" s="46"/>
      <c r="O28" s="46"/>
      <c r="P28" s="46"/>
      <c r="Q28" s="46"/>
      <c r="R28" s="46"/>
      <c r="S28" s="71"/>
    </row>
    <row r="29" spans="1:19" ht="15.75" thickBot="1" x14ac:dyDescent="0.3">
      <c r="A29" s="66" t="s">
        <v>29</v>
      </c>
      <c r="B29" s="67" t="s">
        <v>2</v>
      </c>
      <c r="C29" s="68" t="s">
        <v>3</v>
      </c>
      <c r="D29" s="67" t="s">
        <v>2</v>
      </c>
      <c r="E29" s="67" t="s">
        <v>3</v>
      </c>
      <c r="F29" s="67" t="s">
        <v>2</v>
      </c>
      <c r="G29" s="67" t="s">
        <v>3</v>
      </c>
      <c r="H29" s="67" t="s">
        <v>2</v>
      </c>
      <c r="I29" s="67" t="s">
        <v>3</v>
      </c>
      <c r="J29" s="28"/>
      <c r="K29" s="48"/>
      <c r="L29" s="55"/>
      <c r="M29" s="48"/>
      <c r="N29" s="39"/>
      <c r="O29" s="39"/>
      <c r="P29" s="39"/>
      <c r="Q29" s="39"/>
      <c r="R29" s="39"/>
      <c r="S29" s="72"/>
    </row>
    <row r="30" spans="1:19" ht="16.5" thickTop="1" thickBot="1" x14ac:dyDescent="0.3">
      <c r="A30" s="32" t="s">
        <v>83</v>
      </c>
      <c r="B30" s="33"/>
      <c r="C30" s="34"/>
      <c r="D30" s="35"/>
      <c r="E30" s="36"/>
      <c r="F30" s="35"/>
      <c r="G30" s="36"/>
      <c r="H30" s="35"/>
      <c r="I30" s="36"/>
      <c r="J30" s="28"/>
      <c r="K30" s="48"/>
      <c r="L30" s="55"/>
      <c r="M30" s="48"/>
      <c r="N30" s="39"/>
      <c r="O30" s="39"/>
      <c r="P30" s="39"/>
      <c r="Q30" s="39"/>
      <c r="R30" s="39"/>
      <c r="S30" s="72"/>
    </row>
    <row r="31" spans="1:19" ht="15.75" thickBot="1" x14ac:dyDescent="0.3">
      <c r="A31" s="91" t="s">
        <v>84</v>
      </c>
      <c r="B31" s="92"/>
      <c r="C31" s="93"/>
      <c r="D31" s="92"/>
      <c r="E31" s="92"/>
      <c r="F31" s="92"/>
      <c r="G31" s="93"/>
      <c r="H31" s="92"/>
      <c r="I31" s="93"/>
      <c r="J31" s="73"/>
      <c r="K31" s="56"/>
      <c r="L31" s="55"/>
      <c r="M31" s="48"/>
      <c r="N31" s="39"/>
      <c r="O31" s="39"/>
      <c r="P31" s="39" t="s">
        <v>12</v>
      </c>
      <c r="Q31" s="39"/>
      <c r="R31" s="39" t="s">
        <v>12</v>
      </c>
      <c r="S31" s="72"/>
    </row>
    <row r="32" spans="1:19" x14ac:dyDescent="0.25">
      <c r="A32" s="50" t="s">
        <v>42</v>
      </c>
      <c r="B32" s="95">
        <f>((ROUND($E$4*0.7/5,0/5)*5)/100)*100</f>
        <v>70</v>
      </c>
      <c r="C32" s="45" t="s">
        <v>5</v>
      </c>
      <c r="D32" s="95">
        <f>((ROUND($E$4*0.7/5,0/5)*5)/100)*100</f>
        <v>70</v>
      </c>
      <c r="E32" s="45" t="s">
        <v>5</v>
      </c>
      <c r="F32" s="95">
        <f>((ROUND($E$4*0.8/5,0/5)*5)/100)*100</f>
        <v>80</v>
      </c>
      <c r="G32" s="45" t="s">
        <v>5</v>
      </c>
      <c r="H32" s="95">
        <f>((ROUND($E$4*0.8/5,0/5)*5)/100)*100</f>
        <v>80</v>
      </c>
      <c r="I32" s="45" t="s">
        <v>5</v>
      </c>
      <c r="J32" s="28"/>
      <c r="K32" s="57"/>
      <c r="L32" s="55"/>
      <c r="M32" s="48"/>
      <c r="N32" s="39"/>
      <c r="O32" s="39"/>
      <c r="P32" s="39"/>
      <c r="Q32" s="39"/>
      <c r="R32" s="39"/>
      <c r="S32" s="72"/>
    </row>
    <row r="33" spans="1:19" x14ac:dyDescent="0.25">
      <c r="A33" s="27"/>
      <c r="B33" s="96">
        <f>((ROUND($E$4*0.8/5,0/5)*5)/100)*100</f>
        <v>80</v>
      </c>
      <c r="C33" s="42" t="s">
        <v>5</v>
      </c>
      <c r="D33" s="96">
        <f>((ROUND($E$4*0.8/5,0/5)*5)/100)*100</f>
        <v>80</v>
      </c>
      <c r="E33" s="42" t="s">
        <v>5</v>
      </c>
      <c r="F33" s="96">
        <f>((ROUND($E$4*0.9/5,0/5)*5)/100)*100</f>
        <v>90</v>
      </c>
      <c r="G33" s="42" t="s">
        <v>5</v>
      </c>
      <c r="H33" s="96">
        <f>((ROUND($E$4*0.9/5,0/5)*5)/100)*100</f>
        <v>90</v>
      </c>
      <c r="I33" s="42" t="s">
        <v>5</v>
      </c>
      <c r="J33" s="28"/>
      <c r="K33" s="57"/>
      <c r="L33" s="55"/>
      <c r="M33" s="48" t="s">
        <v>12</v>
      </c>
      <c r="N33" s="39"/>
      <c r="O33" s="39"/>
      <c r="P33" s="39"/>
      <c r="Q33" s="39"/>
      <c r="R33" s="39"/>
      <c r="S33" s="72"/>
    </row>
    <row r="34" spans="1:19" x14ac:dyDescent="0.25">
      <c r="A34" s="48"/>
      <c r="B34" s="96">
        <f>((ROUND($E$4*0.9/5,0/5)*5)/100)*100</f>
        <v>90</v>
      </c>
      <c r="C34" s="42" t="s">
        <v>7</v>
      </c>
      <c r="D34" s="96">
        <f>((ROUND($E$4*0.9/5,0/5)*5)/100)*100</f>
        <v>90</v>
      </c>
      <c r="E34" s="42" t="s">
        <v>7</v>
      </c>
      <c r="F34" s="96">
        <f>((ROUND($E$4*0.95/5,0/5)*5)/100)*100</f>
        <v>95</v>
      </c>
      <c r="G34" s="42" t="s">
        <v>7</v>
      </c>
      <c r="H34" s="96">
        <f>((ROUND($E$4*0.95/5,0/5)*5)/100)*100</f>
        <v>95</v>
      </c>
      <c r="I34" s="42" t="s">
        <v>7</v>
      </c>
      <c r="J34" s="28"/>
      <c r="K34" s="57"/>
      <c r="L34" s="55"/>
      <c r="M34" s="48"/>
      <c r="N34" s="39"/>
      <c r="O34" s="39"/>
      <c r="P34" s="39"/>
      <c r="Q34" s="39"/>
      <c r="R34" s="39"/>
      <c r="S34" s="72"/>
    </row>
    <row r="35" spans="1:19" x14ac:dyDescent="0.25">
      <c r="A35" s="48"/>
      <c r="B35" s="96"/>
      <c r="C35" s="42"/>
      <c r="D35" s="96"/>
      <c r="E35" s="42"/>
      <c r="F35" s="96"/>
      <c r="G35" s="42"/>
      <c r="H35" s="96"/>
      <c r="I35" s="42"/>
      <c r="J35" s="28"/>
      <c r="K35" s="57"/>
      <c r="L35" s="55"/>
      <c r="M35" s="48"/>
      <c r="N35" s="39"/>
      <c r="O35" s="39"/>
      <c r="P35" s="39"/>
      <c r="Q35" s="39"/>
      <c r="R35" s="39"/>
      <c r="S35" s="72"/>
    </row>
    <row r="36" spans="1:19" ht="15.75" thickBot="1" x14ac:dyDescent="0.3">
      <c r="A36" s="47"/>
      <c r="B36" s="96"/>
      <c r="C36" s="42"/>
      <c r="D36" s="96"/>
      <c r="E36" s="42"/>
      <c r="F36" s="96"/>
      <c r="G36" s="42"/>
      <c r="H36" s="96"/>
      <c r="I36" s="42"/>
      <c r="J36" s="28"/>
      <c r="K36" s="57"/>
      <c r="L36" s="55"/>
      <c r="M36" s="48"/>
      <c r="N36" s="39"/>
      <c r="O36" s="39"/>
      <c r="P36" s="39"/>
      <c r="Q36" s="39"/>
      <c r="R36" s="39"/>
      <c r="S36" s="72"/>
    </row>
    <row r="37" spans="1:19" x14ac:dyDescent="0.25">
      <c r="A37" s="48" t="s">
        <v>59</v>
      </c>
      <c r="B37" s="95">
        <f>((ROUND($G$4*0.7/5,0/5)*5)/100)*100</f>
        <v>70</v>
      </c>
      <c r="C37" s="45" t="s">
        <v>5</v>
      </c>
      <c r="D37" s="95">
        <f>((ROUND($G$4*0.7/5,0/5)*5)/100)*100</f>
        <v>70</v>
      </c>
      <c r="E37" s="45" t="s">
        <v>5</v>
      </c>
      <c r="F37" s="95">
        <f>((ROUND($G$4*0.8/5,0/5)*5)/100)*100</f>
        <v>80</v>
      </c>
      <c r="G37" s="45" t="s">
        <v>5</v>
      </c>
      <c r="H37" s="95">
        <f>((ROUND($G$4*0.8/5,0/5)*5)/100)*100</f>
        <v>80</v>
      </c>
      <c r="I37" s="45" t="s">
        <v>5</v>
      </c>
      <c r="J37" s="28"/>
      <c r="K37" s="57"/>
      <c r="L37" s="55"/>
      <c r="M37" s="48"/>
      <c r="N37" s="74"/>
      <c r="O37" s="39"/>
      <c r="P37" s="39"/>
      <c r="Q37" s="39"/>
      <c r="R37" s="39"/>
      <c r="S37" s="72"/>
    </row>
    <row r="38" spans="1:19" x14ac:dyDescent="0.25">
      <c r="A38" s="27"/>
      <c r="B38" s="96">
        <f>((ROUND($G$4*0.8/5,0/5)*5)/100)*100</f>
        <v>80</v>
      </c>
      <c r="C38" s="42" t="s">
        <v>5</v>
      </c>
      <c r="D38" s="96">
        <f>((ROUND($G$4*0.8/5,0/5)*5)/100)*100</f>
        <v>80</v>
      </c>
      <c r="E38" s="42" t="s">
        <v>5</v>
      </c>
      <c r="F38" s="96">
        <f>((ROUND($G$4*0.9/5,0/5)*5)/100)*100</f>
        <v>90</v>
      </c>
      <c r="G38" s="42" t="s">
        <v>5</v>
      </c>
      <c r="H38" s="96">
        <f>((ROUND($G$4*0.9/5,0/5)*5)/100)*100</f>
        <v>90</v>
      </c>
      <c r="I38" s="42" t="s">
        <v>5</v>
      </c>
      <c r="J38" s="73"/>
      <c r="K38" s="56"/>
      <c r="L38" s="75"/>
      <c r="M38" s="48"/>
      <c r="N38" s="39"/>
      <c r="O38" s="39"/>
      <c r="P38" s="39"/>
      <c r="Q38" s="39"/>
      <c r="R38" s="39"/>
      <c r="S38" s="72"/>
    </row>
    <row r="39" spans="1:19" x14ac:dyDescent="0.25">
      <c r="A39" s="48"/>
      <c r="B39" s="96">
        <f>((ROUND($G$4*0.9/5,0/5)*5)/100)*100</f>
        <v>90</v>
      </c>
      <c r="C39" s="42" t="s">
        <v>48</v>
      </c>
      <c r="D39" s="96">
        <f>((ROUND($G$4*0.9/5,0/5)*5)/100)*100</f>
        <v>90</v>
      </c>
      <c r="E39" s="42" t="s">
        <v>48</v>
      </c>
      <c r="F39" s="96">
        <f>((ROUND($G$4*0.95/5,0/5)*5)/100)*100</f>
        <v>95</v>
      </c>
      <c r="G39" s="42" t="s">
        <v>48</v>
      </c>
      <c r="H39" s="96">
        <f>((ROUND($G$4*0.95/5,0/5)*5)/100)*100</f>
        <v>95</v>
      </c>
      <c r="I39" s="42" t="s">
        <v>48</v>
      </c>
      <c r="J39" s="73"/>
      <c r="K39" s="57"/>
      <c r="L39" s="39"/>
      <c r="M39" s="48"/>
      <c r="N39" s="39"/>
      <c r="O39" s="39"/>
      <c r="P39" s="39"/>
      <c r="Q39" s="39"/>
      <c r="R39" s="39"/>
      <c r="S39" s="72"/>
    </row>
    <row r="40" spans="1:19" x14ac:dyDescent="0.25">
      <c r="A40" s="48"/>
      <c r="B40" s="85"/>
      <c r="C40" s="42"/>
      <c r="D40" s="35"/>
      <c r="E40" s="42"/>
      <c r="F40" s="35"/>
      <c r="G40" s="42"/>
      <c r="H40" s="35"/>
      <c r="I40" s="42"/>
      <c r="J40" s="73"/>
      <c r="K40" s="48"/>
      <c r="L40" s="55"/>
      <c r="M40" s="39"/>
      <c r="N40" s="39"/>
      <c r="O40" s="39"/>
      <c r="P40" s="39"/>
      <c r="Q40" s="39"/>
      <c r="R40" s="39"/>
      <c r="S40" s="72"/>
    </row>
    <row r="41" spans="1:19" ht="15.75" thickBot="1" x14ac:dyDescent="0.3">
      <c r="A41" s="48"/>
      <c r="B41" s="85"/>
      <c r="C41" s="42"/>
      <c r="D41" s="35"/>
      <c r="E41" s="42"/>
      <c r="F41" s="35"/>
      <c r="G41" s="42"/>
      <c r="H41" s="35"/>
      <c r="I41" s="42"/>
      <c r="J41" s="73"/>
      <c r="K41" s="48"/>
      <c r="L41" s="39"/>
      <c r="M41" s="39"/>
      <c r="N41" s="39"/>
      <c r="O41" s="39"/>
      <c r="P41" s="39"/>
      <c r="Q41" s="39"/>
      <c r="R41" s="39"/>
      <c r="S41" s="72"/>
    </row>
    <row r="42" spans="1:19" x14ac:dyDescent="0.25">
      <c r="A42" s="51" t="s">
        <v>60</v>
      </c>
      <c r="B42" s="52"/>
      <c r="C42" s="45" t="s">
        <v>9</v>
      </c>
      <c r="D42" s="52"/>
      <c r="E42" s="45" t="s">
        <v>9</v>
      </c>
      <c r="F42" s="52"/>
      <c r="G42" s="45" t="s">
        <v>9</v>
      </c>
      <c r="H42" s="52"/>
      <c r="I42" s="45" t="s">
        <v>9</v>
      </c>
      <c r="J42" s="73"/>
      <c r="K42" s="39"/>
      <c r="L42" s="39"/>
      <c r="M42" s="39"/>
      <c r="N42" s="39"/>
      <c r="O42" s="39"/>
      <c r="P42" s="39"/>
      <c r="Q42" s="39"/>
      <c r="R42" s="39"/>
      <c r="S42" s="72"/>
    </row>
    <row r="43" spans="1:19" x14ac:dyDescent="0.25">
      <c r="A43" s="53"/>
      <c r="B43" s="54"/>
      <c r="C43" s="48" t="s">
        <v>9</v>
      </c>
      <c r="D43" s="54"/>
      <c r="E43" s="48" t="s">
        <v>9</v>
      </c>
      <c r="F43" s="54"/>
      <c r="G43" s="48" t="s">
        <v>9</v>
      </c>
      <c r="H43" s="54"/>
      <c r="I43" s="48" t="s">
        <v>9</v>
      </c>
      <c r="J43" s="73"/>
      <c r="K43" s="48"/>
      <c r="L43" s="39"/>
      <c r="M43" s="39"/>
      <c r="N43" s="39"/>
      <c r="O43" s="39"/>
      <c r="P43" s="39"/>
      <c r="Q43" s="39"/>
      <c r="R43" s="39"/>
      <c r="S43" s="72"/>
    </row>
    <row r="44" spans="1:19" x14ac:dyDescent="0.25">
      <c r="A44" s="48"/>
      <c r="B44" s="54"/>
      <c r="C44" s="42" t="s">
        <v>9</v>
      </c>
      <c r="D44" s="54"/>
      <c r="E44" s="56" t="s">
        <v>9</v>
      </c>
      <c r="F44" s="54"/>
      <c r="G44" s="56" t="s">
        <v>9</v>
      </c>
      <c r="H44" s="54"/>
      <c r="I44" s="56" t="s">
        <v>9</v>
      </c>
      <c r="J44" s="73"/>
      <c r="K44" s="48"/>
      <c r="L44" s="39"/>
      <c r="M44" s="39"/>
      <c r="N44" s="39"/>
      <c r="O44" s="39"/>
      <c r="P44" s="39"/>
      <c r="Q44" s="39"/>
      <c r="R44" s="39"/>
      <c r="S44" s="72"/>
    </row>
    <row r="45" spans="1:19" ht="15.75" thickBot="1" x14ac:dyDescent="0.3">
      <c r="A45" s="37"/>
      <c r="B45" s="38"/>
      <c r="C45" s="38"/>
      <c r="D45" s="38"/>
      <c r="E45" s="94"/>
      <c r="F45" s="38"/>
      <c r="G45" s="38"/>
      <c r="H45" s="38"/>
      <c r="I45" s="38"/>
      <c r="J45" s="90"/>
      <c r="K45" s="59"/>
      <c r="L45" s="59"/>
      <c r="M45" s="59"/>
      <c r="N45" s="59"/>
      <c r="O45" s="59"/>
      <c r="P45" s="59"/>
      <c r="Q45" s="59"/>
      <c r="R45" s="59"/>
      <c r="S45" s="80"/>
    </row>
    <row r="46" spans="1:19" x14ac:dyDescent="0.25">
      <c r="A46" s="76"/>
      <c r="B46" s="87"/>
      <c r="C46" s="88"/>
      <c r="D46" s="87"/>
      <c r="E46" s="81"/>
      <c r="F46" s="89"/>
      <c r="G46" s="82"/>
      <c r="H46" s="89"/>
      <c r="I46" s="82"/>
      <c r="J46" s="78"/>
      <c r="K46" s="77"/>
      <c r="L46" s="78"/>
      <c r="M46" s="77"/>
      <c r="N46" s="79"/>
      <c r="O46" s="79"/>
      <c r="P46" s="79"/>
      <c r="Q46" s="79"/>
      <c r="R46" s="79"/>
      <c r="S46" s="79"/>
    </row>
    <row r="47" spans="1:19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8"/>
      <c r="K47" s="77"/>
      <c r="L47" s="78"/>
      <c r="M47" s="77"/>
      <c r="N47" s="79"/>
      <c r="O47" s="79"/>
      <c r="P47" s="79"/>
      <c r="Q47" s="79"/>
      <c r="R47" s="79"/>
      <c r="S47" s="79"/>
    </row>
    <row r="48" spans="1:19" x14ac:dyDescent="0.25">
      <c r="A48" s="83"/>
      <c r="B48" s="83"/>
      <c r="C48" s="79"/>
      <c r="D48" s="79"/>
      <c r="E48" s="79"/>
      <c r="F48" s="79"/>
      <c r="G48" s="79"/>
      <c r="H48" s="79"/>
      <c r="I48" s="79"/>
      <c r="J48" s="78"/>
      <c r="K48" s="77"/>
      <c r="L48" s="78"/>
      <c r="M48" s="77"/>
      <c r="N48" s="79"/>
      <c r="O48" s="79"/>
      <c r="P48" s="79"/>
      <c r="Q48" s="79"/>
      <c r="R48" s="79"/>
      <c r="S48" s="79"/>
    </row>
    <row r="49" spans="1:19" x14ac:dyDescent="0.25">
      <c r="A49" s="77"/>
      <c r="B49" s="78"/>
      <c r="C49" s="77"/>
      <c r="D49" s="78"/>
      <c r="E49" s="77"/>
      <c r="F49" s="78"/>
      <c r="G49" s="77"/>
      <c r="H49" s="78"/>
      <c r="I49" s="77"/>
      <c r="J49" s="78"/>
      <c r="K49" s="77"/>
      <c r="L49" s="78"/>
      <c r="M49" s="77"/>
      <c r="N49" s="79"/>
      <c r="O49" s="79"/>
      <c r="P49" s="79"/>
      <c r="Q49" s="79"/>
      <c r="R49" s="79"/>
      <c r="S49" s="79"/>
    </row>
    <row r="50" spans="1:19" x14ac:dyDescent="0.25">
      <c r="A50" s="79"/>
      <c r="B50" s="79"/>
      <c r="C50" s="79"/>
      <c r="D50" s="79"/>
      <c r="E50" s="79"/>
      <c r="F50" s="79"/>
      <c r="G50" s="79"/>
      <c r="H50" s="79"/>
      <c r="I50" s="79"/>
      <c r="J50" s="78"/>
      <c r="K50" s="77"/>
      <c r="L50" s="78"/>
      <c r="M50" s="77"/>
      <c r="N50" s="79"/>
      <c r="O50" s="79"/>
      <c r="P50" s="79"/>
      <c r="Q50" s="79"/>
      <c r="R50" s="79"/>
      <c r="S50" s="79"/>
    </row>
    <row r="51" spans="1:19" x14ac:dyDescent="0.25">
      <c r="A51" s="77"/>
      <c r="B51" s="78"/>
      <c r="C51" s="77"/>
      <c r="D51" s="78"/>
      <c r="E51" s="77"/>
      <c r="F51" s="78"/>
      <c r="G51" s="77"/>
      <c r="H51" s="78"/>
      <c r="I51" s="77"/>
      <c r="J51" s="78"/>
      <c r="K51" s="77"/>
      <c r="L51" s="78"/>
      <c r="M51" s="77"/>
      <c r="N51" s="79"/>
      <c r="O51" s="79"/>
      <c r="P51" s="79"/>
      <c r="Q51" s="79"/>
      <c r="R51" s="79"/>
      <c r="S51" s="79"/>
    </row>
    <row r="52" spans="1:19" x14ac:dyDescent="0.25">
      <c r="A52" s="77"/>
      <c r="B52" s="78"/>
      <c r="C52" s="77"/>
      <c r="D52" s="78"/>
      <c r="E52" s="77"/>
      <c r="F52" s="78"/>
      <c r="G52" s="77"/>
      <c r="H52" s="78"/>
      <c r="I52" s="77"/>
      <c r="J52" s="78"/>
      <c r="K52" s="77"/>
      <c r="L52" s="78"/>
      <c r="M52" s="77"/>
      <c r="N52" s="79"/>
      <c r="O52" s="79"/>
      <c r="P52" s="79"/>
      <c r="Q52" s="79"/>
      <c r="R52" s="79"/>
      <c r="S52" s="79"/>
    </row>
    <row r="53" spans="1:19" x14ac:dyDescent="0.25">
      <c r="A53" s="77"/>
      <c r="B53" s="78"/>
      <c r="C53" s="77"/>
      <c r="D53" s="78"/>
      <c r="E53" s="77"/>
      <c r="F53" s="78"/>
      <c r="G53" s="77"/>
      <c r="H53" s="78"/>
      <c r="I53" s="77"/>
      <c r="J53" s="78"/>
      <c r="K53" s="77"/>
      <c r="L53" s="78"/>
      <c r="M53" s="77"/>
      <c r="N53" s="79"/>
      <c r="O53" s="79"/>
      <c r="P53" s="79"/>
      <c r="Q53" s="79"/>
      <c r="R53" s="79"/>
      <c r="S53" s="79"/>
    </row>
    <row r="54" spans="1:19" x14ac:dyDescent="0.25">
      <c r="A54" s="77"/>
      <c r="B54" s="78"/>
      <c r="C54" s="77"/>
      <c r="D54" s="78"/>
      <c r="E54" s="77"/>
      <c r="F54" s="78"/>
      <c r="G54" s="77"/>
      <c r="H54" s="78"/>
      <c r="I54" s="77"/>
      <c r="J54" s="78"/>
      <c r="K54" s="77"/>
      <c r="L54" s="78"/>
      <c r="M54" s="77"/>
      <c r="N54" s="79"/>
      <c r="O54" s="79"/>
      <c r="P54" s="79"/>
      <c r="Q54" s="79"/>
      <c r="R54" s="79"/>
      <c r="S54" s="79"/>
    </row>
    <row r="55" spans="1:19" x14ac:dyDescent="0.25">
      <c r="A55" s="77"/>
      <c r="B55" s="78"/>
      <c r="C55" s="77"/>
      <c r="D55" s="78"/>
      <c r="E55" s="77"/>
      <c r="F55" s="78"/>
      <c r="G55" s="77"/>
      <c r="H55" s="78"/>
      <c r="I55" s="77"/>
      <c r="J55" s="78"/>
      <c r="K55" s="77"/>
      <c r="L55" s="78"/>
      <c r="M55" s="77"/>
      <c r="N55" s="79"/>
      <c r="O55" s="79"/>
      <c r="P55" s="79"/>
      <c r="Q55" s="79"/>
      <c r="R55" s="79"/>
      <c r="S55" s="79"/>
    </row>
    <row r="56" spans="1:19" x14ac:dyDescent="0.25">
      <c r="A56" s="77"/>
      <c r="B56" s="78"/>
      <c r="C56" s="77"/>
      <c r="D56" s="78"/>
      <c r="E56" s="77"/>
      <c r="F56" s="78"/>
      <c r="G56" s="77"/>
      <c r="H56" s="78"/>
      <c r="I56" s="77"/>
      <c r="J56" s="78"/>
      <c r="K56" s="77"/>
      <c r="L56" s="78"/>
      <c r="M56" s="77"/>
      <c r="N56" s="79"/>
      <c r="O56" s="79"/>
      <c r="P56" s="79"/>
      <c r="Q56" s="79"/>
      <c r="R56" s="79"/>
      <c r="S56" s="79"/>
    </row>
    <row r="57" spans="1:19" x14ac:dyDescent="0.25">
      <c r="A57" s="77"/>
      <c r="B57" s="78"/>
      <c r="C57" s="77"/>
      <c r="D57" s="78"/>
      <c r="E57" s="77"/>
      <c r="F57" s="78"/>
      <c r="G57" s="77"/>
      <c r="H57" s="78"/>
      <c r="I57" s="77"/>
      <c r="J57" s="78"/>
      <c r="K57" s="77"/>
      <c r="L57" s="78"/>
      <c r="M57" s="77"/>
      <c r="N57" s="79"/>
      <c r="O57" s="79"/>
      <c r="P57" s="79"/>
      <c r="Q57" s="79"/>
      <c r="R57" s="79"/>
      <c r="S57" s="79"/>
    </row>
    <row r="58" spans="1:19" x14ac:dyDescent="0.25">
      <c r="A58" s="77"/>
      <c r="B58" s="78"/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9"/>
      <c r="O58" s="79"/>
      <c r="P58" s="79"/>
      <c r="Q58" s="79"/>
      <c r="R58" s="79"/>
      <c r="S58" s="79"/>
    </row>
    <row r="59" spans="1:19" x14ac:dyDescent="0.25">
      <c r="A59" s="77"/>
      <c r="B59" s="78"/>
      <c r="C59" s="77"/>
      <c r="D59" s="78"/>
      <c r="E59" s="77"/>
      <c r="F59" s="79"/>
      <c r="G59" s="77"/>
      <c r="H59" s="79"/>
      <c r="I59" s="77"/>
      <c r="J59" s="78"/>
      <c r="K59" s="77"/>
      <c r="L59" s="78"/>
      <c r="M59" s="77"/>
      <c r="N59" s="79"/>
      <c r="O59" s="79"/>
      <c r="P59" s="79"/>
      <c r="Q59" s="79"/>
      <c r="R59" s="79"/>
      <c r="S59" s="79"/>
    </row>
    <row r="60" spans="1:19" x14ac:dyDescent="0.25">
      <c r="A60" s="77"/>
      <c r="B60" s="78"/>
      <c r="C60" s="77"/>
      <c r="D60" s="78"/>
      <c r="E60" s="77"/>
      <c r="F60" s="79"/>
      <c r="G60" s="77"/>
      <c r="H60" s="79"/>
      <c r="I60" s="77"/>
      <c r="J60" s="78"/>
    </row>
    <row r="61" spans="1:19" x14ac:dyDescent="0.25">
      <c r="A61" s="77"/>
      <c r="B61" s="78"/>
      <c r="C61" s="77"/>
      <c r="D61" s="78"/>
      <c r="E61" s="77"/>
      <c r="F61" s="79"/>
      <c r="G61" s="77"/>
      <c r="H61" s="79"/>
      <c r="I61" s="77"/>
      <c r="J61" s="78"/>
    </row>
    <row r="62" spans="1:19" x14ac:dyDescent="0.25">
      <c r="A62" s="77"/>
      <c r="B62" s="78"/>
      <c r="C62" s="77"/>
      <c r="D62" s="78"/>
      <c r="E62" s="77"/>
      <c r="F62" s="79"/>
      <c r="G62" s="77"/>
      <c r="H62" s="79"/>
      <c r="I62" s="77"/>
      <c r="J62" s="78"/>
    </row>
    <row r="63" spans="1:19" s="4" customFormat="1" ht="11.25" x14ac:dyDescent="0.2">
      <c r="A63" s="77"/>
      <c r="B63" s="78"/>
      <c r="C63" s="77"/>
      <c r="D63" s="78"/>
      <c r="E63" s="77"/>
      <c r="F63" s="78"/>
      <c r="G63" s="77"/>
      <c r="H63" s="78"/>
      <c r="I63" s="77"/>
      <c r="J63" s="78"/>
      <c r="L63" s="5"/>
      <c r="N63" s="7"/>
      <c r="O63" s="7"/>
      <c r="P63" s="7"/>
      <c r="Q63" s="7"/>
      <c r="R63" s="7"/>
      <c r="S63" s="7"/>
    </row>
    <row r="64" spans="1:19" s="4" customFormat="1" ht="11.25" x14ac:dyDescent="0.2">
      <c r="A64" s="77"/>
      <c r="B64" s="78"/>
      <c r="C64" s="77"/>
      <c r="D64" s="78"/>
      <c r="E64" s="77"/>
      <c r="F64" s="79"/>
      <c r="G64" s="77"/>
      <c r="H64" s="79"/>
      <c r="I64" s="77"/>
      <c r="J64" s="78"/>
      <c r="L64" s="5"/>
      <c r="N64" s="7"/>
      <c r="O64" s="7"/>
      <c r="P64" s="7"/>
      <c r="Q64" s="7"/>
      <c r="R64" s="7"/>
      <c r="S64" s="7"/>
    </row>
    <row r="65" spans="1:19" s="4" customFormat="1" ht="11.25" x14ac:dyDescent="0.2">
      <c r="A65" s="84"/>
      <c r="B65" s="78"/>
      <c r="C65" s="77"/>
      <c r="D65" s="78"/>
      <c r="E65" s="77"/>
      <c r="F65" s="77"/>
      <c r="G65" s="77"/>
      <c r="H65" s="77"/>
      <c r="I65" s="77"/>
      <c r="J65" s="5"/>
      <c r="L65" s="5"/>
      <c r="N65" s="7"/>
      <c r="O65" s="7"/>
      <c r="P65" s="7"/>
      <c r="Q65" s="7"/>
      <c r="R65" s="7"/>
      <c r="S65" s="7"/>
    </row>
    <row r="66" spans="1:19" s="4" customFormat="1" ht="11.25" x14ac:dyDescent="0.2">
      <c r="A66" s="79"/>
      <c r="B66" s="78"/>
      <c r="C66" s="77"/>
      <c r="D66" s="78"/>
      <c r="E66" s="77"/>
      <c r="F66" s="77"/>
      <c r="G66" s="77"/>
      <c r="H66" s="77"/>
      <c r="I66" s="77"/>
      <c r="J66" s="5"/>
      <c r="L66" s="5"/>
      <c r="N66" s="7"/>
      <c r="O66" s="7"/>
      <c r="P66" s="7"/>
      <c r="Q66" s="7"/>
      <c r="R66" s="7"/>
      <c r="S66" s="7"/>
    </row>
    <row r="67" spans="1:19" s="4" customFormat="1" ht="11.25" x14ac:dyDescent="0.2">
      <c r="A67" s="77"/>
      <c r="B67" s="78"/>
      <c r="C67" s="77"/>
      <c r="D67" s="78"/>
      <c r="E67" s="77"/>
      <c r="F67" s="79"/>
      <c r="G67" s="77"/>
      <c r="H67" s="79"/>
      <c r="I67" s="77"/>
      <c r="J67" s="5"/>
      <c r="L67" s="5"/>
      <c r="N67" s="7"/>
      <c r="O67" s="7"/>
      <c r="P67" s="7"/>
      <c r="Q67" s="7"/>
      <c r="R67" s="7"/>
      <c r="S67" s="7"/>
    </row>
    <row r="68" spans="1:19" s="4" customFormat="1" ht="11.25" x14ac:dyDescent="0.2">
      <c r="A68" s="77"/>
      <c r="B68" s="78"/>
      <c r="C68" s="77"/>
      <c r="D68" s="78"/>
      <c r="E68" s="77"/>
      <c r="F68" s="79"/>
      <c r="G68" s="77"/>
      <c r="H68" s="79"/>
      <c r="I68" s="77"/>
      <c r="J68" s="5"/>
      <c r="L68" s="5"/>
      <c r="N68" s="7"/>
      <c r="O68" s="7"/>
      <c r="P68" s="7"/>
      <c r="Q68" s="7"/>
      <c r="R68" s="7"/>
      <c r="S68" s="7"/>
    </row>
  </sheetData>
  <printOptions horizontalCentered="1"/>
  <pageMargins left="0.7" right="0.7" top="0.75" bottom="0.75" header="0.3" footer="0.3"/>
  <pageSetup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7"/>
  <sheetViews>
    <sheetView view="pageBreakPreview" zoomScale="77" zoomScaleNormal="75" zoomScaleSheetLayoutView="77" workbookViewId="0">
      <selection activeCell="A2" sqref="A2"/>
    </sheetView>
  </sheetViews>
  <sheetFormatPr defaultColWidth="8.85546875" defaultRowHeight="15" x14ac:dyDescent="0.25"/>
  <cols>
    <col min="1" max="1" width="15.28515625" style="4" customWidth="1"/>
    <col min="2" max="2" width="6.7109375" style="5" customWidth="1"/>
    <col min="3" max="3" width="6.7109375" style="4" customWidth="1"/>
    <col min="4" max="4" width="6.7109375" style="5" customWidth="1"/>
    <col min="5" max="5" width="6.7109375" style="4" customWidth="1"/>
    <col min="6" max="6" width="6.7109375" style="7" customWidth="1"/>
    <col min="7" max="7" width="6.7109375" style="4" customWidth="1"/>
    <col min="8" max="8" width="6.7109375" style="7" customWidth="1"/>
    <col min="9" max="9" width="6.7109375" style="4" customWidth="1"/>
    <col min="10" max="10" width="2.42578125" style="5" customWidth="1"/>
    <col min="11" max="11" width="16.42578125" style="4" customWidth="1"/>
    <col min="12" max="12" width="7.28515625" style="5" customWidth="1"/>
    <col min="13" max="13" width="6.7109375" style="4" customWidth="1"/>
    <col min="14" max="14" width="7.28515625" style="7" customWidth="1"/>
    <col min="15" max="15" width="6.7109375" style="7" customWidth="1"/>
    <col min="16" max="16" width="7.28515625" style="7" customWidth="1"/>
    <col min="17" max="17" width="6.7109375" style="7" customWidth="1"/>
    <col min="18" max="18" width="7.28515625" style="7" customWidth="1"/>
    <col min="19" max="19" width="6.7109375" style="7" customWidth="1"/>
    <col min="251" max="251" width="1.140625" customWidth="1"/>
    <col min="252" max="252" width="16.7109375" customWidth="1"/>
    <col min="253" max="256" width="6.7109375" customWidth="1"/>
    <col min="257" max="260" width="0" hidden="1" customWidth="1"/>
    <col min="261" max="262" width="6.7109375" customWidth="1"/>
    <col min="263" max="263" width="1.28515625" customWidth="1"/>
    <col min="264" max="264" width="16.7109375" customWidth="1"/>
    <col min="265" max="265" width="7.28515625" customWidth="1"/>
    <col min="266" max="266" width="6.7109375" customWidth="1"/>
    <col min="267" max="271" width="0" hidden="1" customWidth="1"/>
    <col min="272" max="272" width="7.28515625" customWidth="1"/>
    <col min="273" max="273" width="6.7109375" customWidth="1"/>
    <col min="274" max="274" width="7.28515625" customWidth="1"/>
    <col min="275" max="275" width="6.7109375" customWidth="1"/>
    <col min="507" max="507" width="1.140625" customWidth="1"/>
    <col min="508" max="508" width="16.7109375" customWidth="1"/>
    <col min="509" max="512" width="6.7109375" customWidth="1"/>
    <col min="513" max="516" width="0" hidden="1" customWidth="1"/>
    <col min="517" max="518" width="6.7109375" customWidth="1"/>
    <col min="519" max="519" width="1.28515625" customWidth="1"/>
    <col min="520" max="520" width="16.7109375" customWidth="1"/>
    <col min="521" max="521" width="7.28515625" customWidth="1"/>
    <col min="522" max="522" width="6.7109375" customWidth="1"/>
    <col min="523" max="527" width="0" hidden="1" customWidth="1"/>
    <col min="528" max="528" width="7.28515625" customWidth="1"/>
    <col min="529" max="529" width="6.7109375" customWidth="1"/>
    <col min="530" max="530" width="7.28515625" customWidth="1"/>
    <col min="531" max="531" width="6.7109375" customWidth="1"/>
    <col min="763" max="763" width="1.140625" customWidth="1"/>
    <col min="764" max="764" width="16.7109375" customWidth="1"/>
    <col min="765" max="768" width="6.7109375" customWidth="1"/>
    <col min="769" max="772" width="0" hidden="1" customWidth="1"/>
    <col min="773" max="774" width="6.7109375" customWidth="1"/>
    <col min="775" max="775" width="1.28515625" customWidth="1"/>
    <col min="776" max="776" width="16.7109375" customWidth="1"/>
    <col min="777" max="777" width="7.28515625" customWidth="1"/>
    <col min="778" max="778" width="6.7109375" customWidth="1"/>
    <col min="779" max="783" width="0" hidden="1" customWidth="1"/>
    <col min="784" max="784" width="7.28515625" customWidth="1"/>
    <col min="785" max="785" width="6.7109375" customWidth="1"/>
    <col min="786" max="786" width="7.28515625" customWidth="1"/>
    <col min="787" max="787" width="6.7109375" customWidth="1"/>
    <col min="1019" max="1019" width="1.140625" customWidth="1"/>
    <col min="1020" max="1020" width="16.7109375" customWidth="1"/>
    <col min="1021" max="1024" width="6.7109375" customWidth="1"/>
    <col min="1025" max="1028" width="0" hidden="1" customWidth="1"/>
    <col min="1029" max="1030" width="6.7109375" customWidth="1"/>
    <col min="1031" max="1031" width="1.28515625" customWidth="1"/>
    <col min="1032" max="1032" width="16.7109375" customWidth="1"/>
    <col min="1033" max="1033" width="7.28515625" customWidth="1"/>
    <col min="1034" max="1034" width="6.7109375" customWidth="1"/>
    <col min="1035" max="1039" width="0" hidden="1" customWidth="1"/>
    <col min="1040" max="1040" width="7.28515625" customWidth="1"/>
    <col min="1041" max="1041" width="6.7109375" customWidth="1"/>
    <col min="1042" max="1042" width="7.28515625" customWidth="1"/>
    <col min="1043" max="1043" width="6.7109375" customWidth="1"/>
    <col min="1275" max="1275" width="1.140625" customWidth="1"/>
    <col min="1276" max="1276" width="16.7109375" customWidth="1"/>
    <col min="1277" max="1280" width="6.7109375" customWidth="1"/>
    <col min="1281" max="1284" width="0" hidden="1" customWidth="1"/>
    <col min="1285" max="1286" width="6.7109375" customWidth="1"/>
    <col min="1287" max="1287" width="1.28515625" customWidth="1"/>
    <col min="1288" max="1288" width="16.7109375" customWidth="1"/>
    <col min="1289" max="1289" width="7.28515625" customWidth="1"/>
    <col min="1290" max="1290" width="6.7109375" customWidth="1"/>
    <col min="1291" max="1295" width="0" hidden="1" customWidth="1"/>
    <col min="1296" max="1296" width="7.28515625" customWidth="1"/>
    <col min="1297" max="1297" width="6.7109375" customWidth="1"/>
    <col min="1298" max="1298" width="7.28515625" customWidth="1"/>
    <col min="1299" max="1299" width="6.7109375" customWidth="1"/>
    <col min="1531" max="1531" width="1.140625" customWidth="1"/>
    <col min="1532" max="1532" width="16.7109375" customWidth="1"/>
    <col min="1533" max="1536" width="6.7109375" customWidth="1"/>
    <col min="1537" max="1540" width="0" hidden="1" customWidth="1"/>
    <col min="1541" max="1542" width="6.7109375" customWidth="1"/>
    <col min="1543" max="1543" width="1.28515625" customWidth="1"/>
    <col min="1544" max="1544" width="16.7109375" customWidth="1"/>
    <col min="1545" max="1545" width="7.28515625" customWidth="1"/>
    <col min="1546" max="1546" width="6.7109375" customWidth="1"/>
    <col min="1547" max="1551" width="0" hidden="1" customWidth="1"/>
    <col min="1552" max="1552" width="7.28515625" customWidth="1"/>
    <col min="1553" max="1553" width="6.7109375" customWidth="1"/>
    <col min="1554" max="1554" width="7.28515625" customWidth="1"/>
    <col min="1555" max="1555" width="6.7109375" customWidth="1"/>
    <col min="1787" max="1787" width="1.140625" customWidth="1"/>
    <col min="1788" max="1788" width="16.7109375" customWidth="1"/>
    <col min="1789" max="1792" width="6.7109375" customWidth="1"/>
    <col min="1793" max="1796" width="0" hidden="1" customWidth="1"/>
    <col min="1797" max="1798" width="6.7109375" customWidth="1"/>
    <col min="1799" max="1799" width="1.28515625" customWidth="1"/>
    <col min="1800" max="1800" width="16.7109375" customWidth="1"/>
    <col min="1801" max="1801" width="7.28515625" customWidth="1"/>
    <col min="1802" max="1802" width="6.7109375" customWidth="1"/>
    <col min="1803" max="1807" width="0" hidden="1" customWidth="1"/>
    <col min="1808" max="1808" width="7.28515625" customWidth="1"/>
    <col min="1809" max="1809" width="6.7109375" customWidth="1"/>
    <col min="1810" max="1810" width="7.28515625" customWidth="1"/>
    <col min="1811" max="1811" width="6.7109375" customWidth="1"/>
    <col min="2043" max="2043" width="1.140625" customWidth="1"/>
    <col min="2044" max="2044" width="16.7109375" customWidth="1"/>
    <col min="2045" max="2048" width="6.7109375" customWidth="1"/>
    <col min="2049" max="2052" width="0" hidden="1" customWidth="1"/>
    <col min="2053" max="2054" width="6.7109375" customWidth="1"/>
    <col min="2055" max="2055" width="1.28515625" customWidth="1"/>
    <col min="2056" max="2056" width="16.7109375" customWidth="1"/>
    <col min="2057" max="2057" width="7.28515625" customWidth="1"/>
    <col min="2058" max="2058" width="6.7109375" customWidth="1"/>
    <col min="2059" max="2063" width="0" hidden="1" customWidth="1"/>
    <col min="2064" max="2064" width="7.28515625" customWidth="1"/>
    <col min="2065" max="2065" width="6.7109375" customWidth="1"/>
    <col min="2066" max="2066" width="7.28515625" customWidth="1"/>
    <col min="2067" max="2067" width="6.7109375" customWidth="1"/>
    <col min="2299" max="2299" width="1.140625" customWidth="1"/>
    <col min="2300" max="2300" width="16.7109375" customWidth="1"/>
    <col min="2301" max="2304" width="6.7109375" customWidth="1"/>
    <col min="2305" max="2308" width="0" hidden="1" customWidth="1"/>
    <col min="2309" max="2310" width="6.7109375" customWidth="1"/>
    <col min="2311" max="2311" width="1.28515625" customWidth="1"/>
    <col min="2312" max="2312" width="16.7109375" customWidth="1"/>
    <col min="2313" max="2313" width="7.28515625" customWidth="1"/>
    <col min="2314" max="2314" width="6.7109375" customWidth="1"/>
    <col min="2315" max="2319" width="0" hidden="1" customWidth="1"/>
    <col min="2320" max="2320" width="7.28515625" customWidth="1"/>
    <col min="2321" max="2321" width="6.7109375" customWidth="1"/>
    <col min="2322" max="2322" width="7.28515625" customWidth="1"/>
    <col min="2323" max="2323" width="6.7109375" customWidth="1"/>
    <col min="2555" max="2555" width="1.140625" customWidth="1"/>
    <col min="2556" max="2556" width="16.7109375" customWidth="1"/>
    <col min="2557" max="2560" width="6.7109375" customWidth="1"/>
    <col min="2561" max="2564" width="0" hidden="1" customWidth="1"/>
    <col min="2565" max="2566" width="6.7109375" customWidth="1"/>
    <col min="2567" max="2567" width="1.28515625" customWidth="1"/>
    <col min="2568" max="2568" width="16.7109375" customWidth="1"/>
    <col min="2569" max="2569" width="7.28515625" customWidth="1"/>
    <col min="2570" max="2570" width="6.7109375" customWidth="1"/>
    <col min="2571" max="2575" width="0" hidden="1" customWidth="1"/>
    <col min="2576" max="2576" width="7.28515625" customWidth="1"/>
    <col min="2577" max="2577" width="6.7109375" customWidth="1"/>
    <col min="2578" max="2578" width="7.28515625" customWidth="1"/>
    <col min="2579" max="2579" width="6.7109375" customWidth="1"/>
    <col min="2811" max="2811" width="1.140625" customWidth="1"/>
    <col min="2812" max="2812" width="16.7109375" customWidth="1"/>
    <col min="2813" max="2816" width="6.7109375" customWidth="1"/>
    <col min="2817" max="2820" width="0" hidden="1" customWidth="1"/>
    <col min="2821" max="2822" width="6.7109375" customWidth="1"/>
    <col min="2823" max="2823" width="1.28515625" customWidth="1"/>
    <col min="2824" max="2824" width="16.7109375" customWidth="1"/>
    <col min="2825" max="2825" width="7.28515625" customWidth="1"/>
    <col min="2826" max="2826" width="6.7109375" customWidth="1"/>
    <col min="2827" max="2831" width="0" hidden="1" customWidth="1"/>
    <col min="2832" max="2832" width="7.28515625" customWidth="1"/>
    <col min="2833" max="2833" width="6.7109375" customWidth="1"/>
    <col min="2834" max="2834" width="7.28515625" customWidth="1"/>
    <col min="2835" max="2835" width="6.7109375" customWidth="1"/>
    <col min="3067" max="3067" width="1.140625" customWidth="1"/>
    <col min="3068" max="3068" width="16.7109375" customWidth="1"/>
    <col min="3069" max="3072" width="6.7109375" customWidth="1"/>
    <col min="3073" max="3076" width="0" hidden="1" customWidth="1"/>
    <col min="3077" max="3078" width="6.7109375" customWidth="1"/>
    <col min="3079" max="3079" width="1.28515625" customWidth="1"/>
    <col min="3080" max="3080" width="16.7109375" customWidth="1"/>
    <col min="3081" max="3081" width="7.28515625" customWidth="1"/>
    <col min="3082" max="3082" width="6.7109375" customWidth="1"/>
    <col min="3083" max="3087" width="0" hidden="1" customWidth="1"/>
    <col min="3088" max="3088" width="7.28515625" customWidth="1"/>
    <col min="3089" max="3089" width="6.7109375" customWidth="1"/>
    <col min="3090" max="3090" width="7.28515625" customWidth="1"/>
    <col min="3091" max="3091" width="6.7109375" customWidth="1"/>
    <col min="3323" max="3323" width="1.140625" customWidth="1"/>
    <col min="3324" max="3324" width="16.7109375" customWidth="1"/>
    <col min="3325" max="3328" width="6.7109375" customWidth="1"/>
    <col min="3329" max="3332" width="0" hidden="1" customWidth="1"/>
    <col min="3333" max="3334" width="6.7109375" customWidth="1"/>
    <col min="3335" max="3335" width="1.28515625" customWidth="1"/>
    <col min="3336" max="3336" width="16.7109375" customWidth="1"/>
    <col min="3337" max="3337" width="7.28515625" customWidth="1"/>
    <col min="3338" max="3338" width="6.7109375" customWidth="1"/>
    <col min="3339" max="3343" width="0" hidden="1" customWidth="1"/>
    <col min="3344" max="3344" width="7.28515625" customWidth="1"/>
    <col min="3345" max="3345" width="6.7109375" customWidth="1"/>
    <col min="3346" max="3346" width="7.28515625" customWidth="1"/>
    <col min="3347" max="3347" width="6.7109375" customWidth="1"/>
    <col min="3579" max="3579" width="1.140625" customWidth="1"/>
    <col min="3580" max="3580" width="16.7109375" customWidth="1"/>
    <col min="3581" max="3584" width="6.7109375" customWidth="1"/>
    <col min="3585" max="3588" width="0" hidden="1" customWidth="1"/>
    <col min="3589" max="3590" width="6.7109375" customWidth="1"/>
    <col min="3591" max="3591" width="1.28515625" customWidth="1"/>
    <col min="3592" max="3592" width="16.7109375" customWidth="1"/>
    <col min="3593" max="3593" width="7.28515625" customWidth="1"/>
    <col min="3594" max="3594" width="6.7109375" customWidth="1"/>
    <col min="3595" max="3599" width="0" hidden="1" customWidth="1"/>
    <col min="3600" max="3600" width="7.28515625" customWidth="1"/>
    <col min="3601" max="3601" width="6.7109375" customWidth="1"/>
    <col min="3602" max="3602" width="7.28515625" customWidth="1"/>
    <col min="3603" max="3603" width="6.7109375" customWidth="1"/>
    <col min="3835" max="3835" width="1.140625" customWidth="1"/>
    <col min="3836" max="3836" width="16.7109375" customWidth="1"/>
    <col min="3837" max="3840" width="6.7109375" customWidth="1"/>
    <col min="3841" max="3844" width="0" hidden="1" customWidth="1"/>
    <col min="3845" max="3846" width="6.7109375" customWidth="1"/>
    <col min="3847" max="3847" width="1.28515625" customWidth="1"/>
    <col min="3848" max="3848" width="16.7109375" customWidth="1"/>
    <col min="3849" max="3849" width="7.28515625" customWidth="1"/>
    <col min="3850" max="3850" width="6.7109375" customWidth="1"/>
    <col min="3851" max="3855" width="0" hidden="1" customWidth="1"/>
    <col min="3856" max="3856" width="7.28515625" customWidth="1"/>
    <col min="3857" max="3857" width="6.7109375" customWidth="1"/>
    <col min="3858" max="3858" width="7.28515625" customWidth="1"/>
    <col min="3859" max="3859" width="6.7109375" customWidth="1"/>
    <col min="4091" max="4091" width="1.140625" customWidth="1"/>
    <col min="4092" max="4092" width="16.7109375" customWidth="1"/>
    <col min="4093" max="4096" width="6.7109375" customWidth="1"/>
    <col min="4097" max="4100" width="0" hidden="1" customWidth="1"/>
    <col min="4101" max="4102" width="6.7109375" customWidth="1"/>
    <col min="4103" max="4103" width="1.28515625" customWidth="1"/>
    <col min="4104" max="4104" width="16.7109375" customWidth="1"/>
    <col min="4105" max="4105" width="7.28515625" customWidth="1"/>
    <col min="4106" max="4106" width="6.7109375" customWidth="1"/>
    <col min="4107" max="4111" width="0" hidden="1" customWidth="1"/>
    <col min="4112" max="4112" width="7.28515625" customWidth="1"/>
    <col min="4113" max="4113" width="6.7109375" customWidth="1"/>
    <col min="4114" max="4114" width="7.28515625" customWidth="1"/>
    <col min="4115" max="4115" width="6.7109375" customWidth="1"/>
    <col min="4347" max="4347" width="1.140625" customWidth="1"/>
    <col min="4348" max="4348" width="16.7109375" customWidth="1"/>
    <col min="4349" max="4352" width="6.7109375" customWidth="1"/>
    <col min="4353" max="4356" width="0" hidden="1" customWidth="1"/>
    <col min="4357" max="4358" width="6.7109375" customWidth="1"/>
    <col min="4359" max="4359" width="1.28515625" customWidth="1"/>
    <col min="4360" max="4360" width="16.7109375" customWidth="1"/>
    <col min="4361" max="4361" width="7.28515625" customWidth="1"/>
    <col min="4362" max="4362" width="6.7109375" customWidth="1"/>
    <col min="4363" max="4367" width="0" hidden="1" customWidth="1"/>
    <col min="4368" max="4368" width="7.28515625" customWidth="1"/>
    <col min="4369" max="4369" width="6.7109375" customWidth="1"/>
    <col min="4370" max="4370" width="7.28515625" customWidth="1"/>
    <col min="4371" max="4371" width="6.7109375" customWidth="1"/>
    <col min="4603" max="4603" width="1.140625" customWidth="1"/>
    <col min="4604" max="4604" width="16.7109375" customWidth="1"/>
    <col min="4605" max="4608" width="6.7109375" customWidth="1"/>
    <col min="4609" max="4612" width="0" hidden="1" customWidth="1"/>
    <col min="4613" max="4614" width="6.7109375" customWidth="1"/>
    <col min="4615" max="4615" width="1.28515625" customWidth="1"/>
    <col min="4616" max="4616" width="16.7109375" customWidth="1"/>
    <col min="4617" max="4617" width="7.28515625" customWidth="1"/>
    <col min="4618" max="4618" width="6.7109375" customWidth="1"/>
    <col min="4619" max="4623" width="0" hidden="1" customWidth="1"/>
    <col min="4624" max="4624" width="7.28515625" customWidth="1"/>
    <col min="4625" max="4625" width="6.7109375" customWidth="1"/>
    <col min="4626" max="4626" width="7.28515625" customWidth="1"/>
    <col min="4627" max="4627" width="6.7109375" customWidth="1"/>
    <col min="4859" max="4859" width="1.140625" customWidth="1"/>
    <col min="4860" max="4860" width="16.7109375" customWidth="1"/>
    <col min="4861" max="4864" width="6.7109375" customWidth="1"/>
    <col min="4865" max="4868" width="0" hidden="1" customWidth="1"/>
    <col min="4869" max="4870" width="6.7109375" customWidth="1"/>
    <col min="4871" max="4871" width="1.28515625" customWidth="1"/>
    <col min="4872" max="4872" width="16.7109375" customWidth="1"/>
    <col min="4873" max="4873" width="7.28515625" customWidth="1"/>
    <col min="4874" max="4874" width="6.7109375" customWidth="1"/>
    <col min="4875" max="4879" width="0" hidden="1" customWidth="1"/>
    <col min="4880" max="4880" width="7.28515625" customWidth="1"/>
    <col min="4881" max="4881" width="6.7109375" customWidth="1"/>
    <col min="4882" max="4882" width="7.28515625" customWidth="1"/>
    <col min="4883" max="4883" width="6.7109375" customWidth="1"/>
    <col min="5115" max="5115" width="1.140625" customWidth="1"/>
    <col min="5116" max="5116" width="16.7109375" customWidth="1"/>
    <col min="5117" max="5120" width="6.7109375" customWidth="1"/>
    <col min="5121" max="5124" width="0" hidden="1" customWidth="1"/>
    <col min="5125" max="5126" width="6.7109375" customWidth="1"/>
    <col min="5127" max="5127" width="1.28515625" customWidth="1"/>
    <col min="5128" max="5128" width="16.7109375" customWidth="1"/>
    <col min="5129" max="5129" width="7.28515625" customWidth="1"/>
    <col min="5130" max="5130" width="6.7109375" customWidth="1"/>
    <col min="5131" max="5135" width="0" hidden="1" customWidth="1"/>
    <col min="5136" max="5136" width="7.28515625" customWidth="1"/>
    <col min="5137" max="5137" width="6.7109375" customWidth="1"/>
    <col min="5138" max="5138" width="7.28515625" customWidth="1"/>
    <col min="5139" max="5139" width="6.7109375" customWidth="1"/>
    <col min="5371" max="5371" width="1.140625" customWidth="1"/>
    <col min="5372" max="5372" width="16.7109375" customWidth="1"/>
    <col min="5373" max="5376" width="6.7109375" customWidth="1"/>
    <col min="5377" max="5380" width="0" hidden="1" customWidth="1"/>
    <col min="5381" max="5382" width="6.7109375" customWidth="1"/>
    <col min="5383" max="5383" width="1.28515625" customWidth="1"/>
    <col min="5384" max="5384" width="16.7109375" customWidth="1"/>
    <col min="5385" max="5385" width="7.28515625" customWidth="1"/>
    <col min="5386" max="5386" width="6.7109375" customWidth="1"/>
    <col min="5387" max="5391" width="0" hidden="1" customWidth="1"/>
    <col min="5392" max="5392" width="7.28515625" customWidth="1"/>
    <col min="5393" max="5393" width="6.7109375" customWidth="1"/>
    <col min="5394" max="5394" width="7.28515625" customWidth="1"/>
    <col min="5395" max="5395" width="6.7109375" customWidth="1"/>
    <col min="5627" max="5627" width="1.140625" customWidth="1"/>
    <col min="5628" max="5628" width="16.7109375" customWidth="1"/>
    <col min="5629" max="5632" width="6.7109375" customWidth="1"/>
    <col min="5633" max="5636" width="0" hidden="1" customWidth="1"/>
    <col min="5637" max="5638" width="6.7109375" customWidth="1"/>
    <col min="5639" max="5639" width="1.28515625" customWidth="1"/>
    <col min="5640" max="5640" width="16.7109375" customWidth="1"/>
    <col min="5641" max="5641" width="7.28515625" customWidth="1"/>
    <col min="5642" max="5642" width="6.7109375" customWidth="1"/>
    <col min="5643" max="5647" width="0" hidden="1" customWidth="1"/>
    <col min="5648" max="5648" width="7.28515625" customWidth="1"/>
    <col min="5649" max="5649" width="6.7109375" customWidth="1"/>
    <col min="5650" max="5650" width="7.28515625" customWidth="1"/>
    <col min="5651" max="5651" width="6.7109375" customWidth="1"/>
    <col min="5883" max="5883" width="1.140625" customWidth="1"/>
    <col min="5884" max="5884" width="16.7109375" customWidth="1"/>
    <col min="5885" max="5888" width="6.7109375" customWidth="1"/>
    <col min="5889" max="5892" width="0" hidden="1" customWidth="1"/>
    <col min="5893" max="5894" width="6.7109375" customWidth="1"/>
    <col min="5895" max="5895" width="1.28515625" customWidth="1"/>
    <col min="5896" max="5896" width="16.7109375" customWidth="1"/>
    <col min="5897" max="5897" width="7.28515625" customWidth="1"/>
    <col min="5898" max="5898" width="6.7109375" customWidth="1"/>
    <col min="5899" max="5903" width="0" hidden="1" customWidth="1"/>
    <col min="5904" max="5904" width="7.28515625" customWidth="1"/>
    <col min="5905" max="5905" width="6.7109375" customWidth="1"/>
    <col min="5906" max="5906" width="7.28515625" customWidth="1"/>
    <col min="5907" max="5907" width="6.7109375" customWidth="1"/>
    <col min="6139" max="6139" width="1.140625" customWidth="1"/>
    <col min="6140" max="6140" width="16.7109375" customWidth="1"/>
    <col min="6141" max="6144" width="6.7109375" customWidth="1"/>
    <col min="6145" max="6148" width="0" hidden="1" customWidth="1"/>
    <col min="6149" max="6150" width="6.7109375" customWidth="1"/>
    <col min="6151" max="6151" width="1.28515625" customWidth="1"/>
    <col min="6152" max="6152" width="16.7109375" customWidth="1"/>
    <col min="6153" max="6153" width="7.28515625" customWidth="1"/>
    <col min="6154" max="6154" width="6.7109375" customWidth="1"/>
    <col min="6155" max="6159" width="0" hidden="1" customWidth="1"/>
    <col min="6160" max="6160" width="7.28515625" customWidth="1"/>
    <col min="6161" max="6161" width="6.7109375" customWidth="1"/>
    <col min="6162" max="6162" width="7.28515625" customWidth="1"/>
    <col min="6163" max="6163" width="6.7109375" customWidth="1"/>
    <col min="6395" max="6395" width="1.140625" customWidth="1"/>
    <col min="6396" max="6396" width="16.7109375" customWidth="1"/>
    <col min="6397" max="6400" width="6.7109375" customWidth="1"/>
    <col min="6401" max="6404" width="0" hidden="1" customWidth="1"/>
    <col min="6405" max="6406" width="6.7109375" customWidth="1"/>
    <col min="6407" max="6407" width="1.28515625" customWidth="1"/>
    <col min="6408" max="6408" width="16.7109375" customWidth="1"/>
    <col min="6409" max="6409" width="7.28515625" customWidth="1"/>
    <col min="6410" max="6410" width="6.7109375" customWidth="1"/>
    <col min="6411" max="6415" width="0" hidden="1" customWidth="1"/>
    <col min="6416" max="6416" width="7.28515625" customWidth="1"/>
    <col min="6417" max="6417" width="6.7109375" customWidth="1"/>
    <col min="6418" max="6418" width="7.28515625" customWidth="1"/>
    <col min="6419" max="6419" width="6.7109375" customWidth="1"/>
    <col min="6651" max="6651" width="1.140625" customWidth="1"/>
    <col min="6652" max="6652" width="16.7109375" customWidth="1"/>
    <col min="6653" max="6656" width="6.7109375" customWidth="1"/>
    <col min="6657" max="6660" width="0" hidden="1" customWidth="1"/>
    <col min="6661" max="6662" width="6.7109375" customWidth="1"/>
    <col min="6663" max="6663" width="1.28515625" customWidth="1"/>
    <col min="6664" max="6664" width="16.7109375" customWidth="1"/>
    <col min="6665" max="6665" width="7.28515625" customWidth="1"/>
    <col min="6666" max="6666" width="6.7109375" customWidth="1"/>
    <col min="6667" max="6671" width="0" hidden="1" customWidth="1"/>
    <col min="6672" max="6672" width="7.28515625" customWidth="1"/>
    <col min="6673" max="6673" width="6.7109375" customWidth="1"/>
    <col min="6674" max="6674" width="7.28515625" customWidth="1"/>
    <col min="6675" max="6675" width="6.7109375" customWidth="1"/>
    <col min="6907" max="6907" width="1.140625" customWidth="1"/>
    <col min="6908" max="6908" width="16.7109375" customWidth="1"/>
    <col min="6909" max="6912" width="6.7109375" customWidth="1"/>
    <col min="6913" max="6916" width="0" hidden="1" customWidth="1"/>
    <col min="6917" max="6918" width="6.7109375" customWidth="1"/>
    <col min="6919" max="6919" width="1.28515625" customWidth="1"/>
    <col min="6920" max="6920" width="16.7109375" customWidth="1"/>
    <col min="6921" max="6921" width="7.28515625" customWidth="1"/>
    <col min="6922" max="6922" width="6.7109375" customWidth="1"/>
    <col min="6923" max="6927" width="0" hidden="1" customWidth="1"/>
    <col min="6928" max="6928" width="7.28515625" customWidth="1"/>
    <col min="6929" max="6929" width="6.7109375" customWidth="1"/>
    <col min="6930" max="6930" width="7.28515625" customWidth="1"/>
    <col min="6931" max="6931" width="6.7109375" customWidth="1"/>
    <col min="7163" max="7163" width="1.140625" customWidth="1"/>
    <col min="7164" max="7164" width="16.7109375" customWidth="1"/>
    <col min="7165" max="7168" width="6.7109375" customWidth="1"/>
    <col min="7169" max="7172" width="0" hidden="1" customWidth="1"/>
    <col min="7173" max="7174" width="6.7109375" customWidth="1"/>
    <col min="7175" max="7175" width="1.28515625" customWidth="1"/>
    <col min="7176" max="7176" width="16.7109375" customWidth="1"/>
    <col min="7177" max="7177" width="7.28515625" customWidth="1"/>
    <col min="7178" max="7178" width="6.7109375" customWidth="1"/>
    <col min="7179" max="7183" width="0" hidden="1" customWidth="1"/>
    <col min="7184" max="7184" width="7.28515625" customWidth="1"/>
    <col min="7185" max="7185" width="6.7109375" customWidth="1"/>
    <col min="7186" max="7186" width="7.28515625" customWidth="1"/>
    <col min="7187" max="7187" width="6.7109375" customWidth="1"/>
    <col min="7419" max="7419" width="1.140625" customWidth="1"/>
    <col min="7420" max="7420" width="16.7109375" customWidth="1"/>
    <col min="7421" max="7424" width="6.7109375" customWidth="1"/>
    <col min="7425" max="7428" width="0" hidden="1" customWidth="1"/>
    <col min="7429" max="7430" width="6.7109375" customWidth="1"/>
    <col min="7431" max="7431" width="1.28515625" customWidth="1"/>
    <col min="7432" max="7432" width="16.7109375" customWidth="1"/>
    <col min="7433" max="7433" width="7.28515625" customWidth="1"/>
    <col min="7434" max="7434" width="6.7109375" customWidth="1"/>
    <col min="7435" max="7439" width="0" hidden="1" customWidth="1"/>
    <col min="7440" max="7440" width="7.28515625" customWidth="1"/>
    <col min="7441" max="7441" width="6.7109375" customWidth="1"/>
    <col min="7442" max="7442" width="7.28515625" customWidth="1"/>
    <col min="7443" max="7443" width="6.7109375" customWidth="1"/>
    <col min="7675" max="7675" width="1.140625" customWidth="1"/>
    <col min="7676" max="7676" width="16.7109375" customWidth="1"/>
    <col min="7677" max="7680" width="6.7109375" customWidth="1"/>
    <col min="7681" max="7684" width="0" hidden="1" customWidth="1"/>
    <col min="7685" max="7686" width="6.7109375" customWidth="1"/>
    <col min="7687" max="7687" width="1.28515625" customWidth="1"/>
    <col min="7688" max="7688" width="16.7109375" customWidth="1"/>
    <col min="7689" max="7689" width="7.28515625" customWidth="1"/>
    <col min="7690" max="7690" width="6.7109375" customWidth="1"/>
    <col min="7691" max="7695" width="0" hidden="1" customWidth="1"/>
    <col min="7696" max="7696" width="7.28515625" customWidth="1"/>
    <col min="7697" max="7697" width="6.7109375" customWidth="1"/>
    <col min="7698" max="7698" width="7.28515625" customWidth="1"/>
    <col min="7699" max="7699" width="6.7109375" customWidth="1"/>
    <col min="7931" max="7931" width="1.140625" customWidth="1"/>
    <col min="7932" max="7932" width="16.7109375" customWidth="1"/>
    <col min="7933" max="7936" width="6.7109375" customWidth="1"/>
    <col min="7937" max="7940" width="0" hidden="1" customWidth="1"/>
    <col min="7941" max="7942" width="6.7109375" customWidth="1"/>
    <col min="7943" max="7943" width="1.28515625" customWidth="1"/>
    <col min="7944" max="7944" width="16.7109375" customWidth="1"/>
    <col min="7945" max="7945" width="7.28515625" customWidth="1"/>
    <col min="7946" max="7946" width="6.7109375" customWidth="1"/>
    <col min="7947" max="7951" width="0" hidden="1" customWidth="1"/>
    <col min="7952" max="7952" width="7.28515625" customWidth="1"/>
    <col min="7953" max="7953" width="6.7109375" customWidth="1"/>
    <col min="7954" max="7954" width="7.28515625" customWidth="1"/>
    <col min="7955" max="7955" width="6.7109375" customWidth="1"/>
    <col min="8187" max="8187" width="1.140625" customWidth="1"/>
    <col min="8188" max="8188" width="16.7109375" customWidth="1"/>
    <col min="8189" max="8192" width="6.7109375" customWidth="1"/>
    <col min="8193" max="8196" width="0" hidden="1" customWidth="1"/>
    <col min="8197" max="8198" width="6.7109375" customWidth="1"/>
    <col min="8199" max="8199" width="1.28515625" customWidth="1"/>
    <col min="8200" max="8200" width="16.7109375" customWidth="1"/>
    <col min="8201" max="8201" width="7.28515625" customWidth="1"/>
    <col min="8202" max="8202" width="6.7109375" customWidth="1"/>
    <col min="8203" max="8207" width="0" hidden="1" customWidth="1"/>
    <col min="8208" max="8208" width="7.28515625" customWidth="1"/>
    <col min="8209" max="8209" width="6.7109375" customWidth="1"/>
    <col min="8210" max="8210" width="7.28515625" customWidth="1"/>
    <col min="8211" max="8211" width="6.7109375" customWidth="1"/>
    <col min="8443" max="8443" width="1.140625" customWidth="1"/>
    <col min="8444" max="8444" width="16.7109375" customWidth="1"/>
    <col min="8445" max="8448" width="6.7109375" customWidth="1"/>
    <col min="8449" max="8452" width="0" hidden="1" customWidth="1"/>
    <col min="8453" max="8454" width="6.7109375" customWidth="1"/>
    <col min="8455" max="8455" width="1.28515625" customWidth="1"/>
    <col min="8456" max="8456" width="16.7109375" customWidth="1"/>
    <col min="8457" max="8457" width="7.28515625" customWidth="1"/>
    <col min="8458" max="8458" width="6.7109375" customWidth="1"/>
    <col min="8459" max="8463" width="0" hidden="1" customWidth="1"/>
    <col min="8464" max="8464" width="7.28515625" customWidth="1"/>
    <col min="8465" max="8465" width="6.7109375" customWidth="1"/>
    <col min="8466" max="8466" width="7.28515625" customWidth="1"/>
    <col min="8467" max="8467" width="6.7109375" customWidth="1"/>
    <col min="8699" max="8699" width="1.140625" customWidth="1"/>
    <col min="8700" max="8700" width="16.7109375" customWidth="1"/>
    <col min="8701" max="8704" width="6.7109375" customWidth="1"/>
    <col min="8705" max="8708" width="0" hidden="1" customWidth="1"/>
    <col min="8709" max="8710" width="6.7109375" customWidth="1"/>
    <col min="8711" max="8711" width="1.28515625" customWidth="1"/>
    <col min="8712" max="8712" width="16.7109375" customWidth="1"/>
    <col min="8713" max="8713" width="7.28515625" customWidth="1"/>
    <col min="8714" max="8714" width="6.7109375" customWidth="1"/>
    <col min="8715" max="8719" width="0" hidden="1" customWidth="1"/>
    <col min="8720" max="8720" width="7.28515625" customWidth="1"/>
    <col min="8721" max="8721" width="6.7109375" customWidth="1"/>
    <col min="8722" max="8722" width="7.28515625" customWidth="1"/>
    <col min="8723" max="8723" width="6.7109375" customWidth="1"/>
    <col min="8955" max="8955" width="1.140625" customWidth="1"/>
    <col min="8956" max="8956" width="16.7109375" customWidth="1"/>
    <col min="8957" max="8960" width="6.7109375" customWidth="1"/>
    <col min="8961" max="8964" width="0" hidden="1" customWidth="1"/>
    <col min="8965" max="8966" width="6.7109375" customWidth="1"/>
    <col min="8967" max="8967" width="1.28515625" customWidth="1"/>
    <col min="8968" max="8968" width="16.7109375" customWidth="1"/>
    <col min="8969" max="8969" width="7.28515625" customWidth="1"/>
    <col min="8970" max="8970" width="6.7109375" customWidth="1"/>
    <col min="8971" max="8975" width="0" hidden="1" customWidth="1"/>
    <col min="8976" max="8976" width="7.28515625" customWidth="1"/>
    <col min="8977" max="8977" width="6.7109375" customWidth="1"/>
    <col min="8978" max="8978" width="7.28515625" customWidth="1"/>
    <col min="8979" max="8979" width="6.7109375" customWidth="1"/>
    <col min="9211" max="9211" width="1.140625" customWidth="1"/>
    <col min="9212" max="9212" width="16.7109375" customWidth="1"/>
    <col min="9213" max="9216" width="6.7109375" customWidth="1"/>
    <col min="9217" max="9220" width="0" hidden="1" customWidth="1"/>
    <col min="9221" max="9222" width="6.7109375" customWidth="1"/>
    <col min="9223" max="9223" width="1.28515625" customWidth="1"/>
    <col min="9224" max="9224" width="16.7109375" customWidth="1"/>
    <col min="9225" max="9225" width="7.28515625" customWidth="1"/>
    <col min="9226" max="9226" width="6.7109375" customWidth="1"/>
    <col min="9227" max="9231" width="0" hidden="1" customWidth="1"/>
    <col min="9232" max="9232" width="7.28515625" customWidth="1"/>
    <col min="9233" max="9233" width="6.7109375" customWidth="1"/>
    <col min="9234" max="9234" width="7.28515625" customWidth="1"/>
    <col min="9235" max="9235" width="6.7109375" customWidth="1"/>
    <col min="9467" max="9467" width="1.140625" customWidth="1"/>
    <col min="9468" max="9468" width="16.7109375" customWidth="1"/>
    <col min="9469" max="9472" width="6.7109375" customWidth="1"/>
    <col min="9473" max="9476" width="0" hidden="1" customWidth="1"/>
    <col min="9477" max="9478" width="6.7109375" customWidth="1"/>
    <col min="9479" max="9479" width="1.28515625" customWidth="1"/>
    <col min="9480" max="9480" width="16.7109375" customWidth="1"/>
    <col min="9481" max="9481" width="7.28515625" customWidth="1"/>
    <col min="9482" max="9482" width="6.7109375" customWidth="1"/>
    <col min="9483" max="9487" width="0" hidden="1" customWidth="1"/>
    <col min="9488" max="9488" width="7.28515625" customWidth="1"/>
    <col min="9489" max="9489" width="6.7109375" customWidth="1"/>
    <col min="9490" max="9490" width="7.28515625" customWidth="1"/>
    <col min="9491" max="9491" width="6.7109375" customWidth="1"/>
    <col min="9723" max="9723" width="1.140625" customWidth="1"/>
    <col min="9724" max="9724" width="16.7109375" customWidth="1"/>
    <col min="9725" max="9728" width="6.7109375" customWidth="1"/>
    <col min="9729" max="9732" width="0" hidden="1" customWidth="1"/>
    <col min="9733" max="9734" width="6.7109375" customWidth="1"/>
    <col min="9735" max="9735" width="1.28515625" customWidth="1"/>
    <col min="9736" max="9736" width="16.7109375" customWidth="1"/>
    <col min="9737" max="9737" width="7.28515625" customWidth="1"/>
    <col min="9738" max="9738" width="6.7109375" customWidth="1"/>
    <col min="9739" max="9743" width="0" hidden="1" customWidth="1"/>
    <col min="9744" max="9744" width="7.28515625" customWidth="1"/>
    <col min="9745" max="9745" width="6.7109375" customWidth="1"/>
    <col min="9746" max="9746" width="7.28515625" customWidth="1"/>
    <col min="9747" max="9747" width="6.7109375" customWidth="1"/>
    <col min="9979" max="9979" width="1.140625" customWidth="1"/>
    <col min="9980" max="9980" width="16.7109375" customWidth="1"/>
    <col min="9981" max="9984" width="6.7109375" customWidth="1"/>
    <col min="9985" max="9988" width="0" hidden="1" customWidth="1"/>
    <col min="9989" max="9990" width="6.7109375" customWidth="1"/>
    <col min="9991" max="9991" width="1.28515625" customWidth="1"/>
    <col min="9992" max="9992" width="16.7109375" customWidth="1"/>
    <col min="9993" max="9993" width="7.28515625" customWidth="1"/>
    <col min="9994" max="9994" width="6.7109375" customWidth="1"/>
    <col min="9995" max="9999" width="0" hidden="1" customWidth="1"/>
    <col min="10000" max="10000" width="7.28515625" customWidth="1"/>
    <col min="10001" max="10001" width="6.7109375" customWidth="1"/>
    <col min="10002" max="10002" width="7.28515625" customWidth="1"/>
    <col min="10003" max="10003" width="6.7109375" customWidth="1"/>
    <col min="10235" max="10235" width="1.140625" customWidth="1"/>
    <col min="10236" max="10236" width="16.7109375" customWidth="1"/>
    <col min="10237" max="10240" width="6.7109375" customWidth="1"/>
    <col min="10241" max="10244" width="0" hidden="1" customWidth="1"/>
    <col min="10245" max="10246" width="6.7109375" customWidth="1"/>
    <col min="10247" max="10247" width="1.28515625" customWidth="1"/>
    <col min="10248" max="10248" width="16.7109375" customWidth="1"/>
    <col min="10249" max="10249" width="7.28515625" customWidth="1"/>
    <col min="10250" max="10250" width="6.7109375" customWidth="1"/>
    <col min="10251" max="10255" width="0" hidden="1" customWidth="1"/>
    <col min="10256" max="10256" width="7.28515625" customWidth="1"/>
    <col min="10257" max="10257" width="6.7109375" customWidth="1"/>
    <col min="10258" max="10258" width="7.28515625" customWidth="1"/>
    <col min="10259" max="10259" width="6.7109375" customWidth="1"/>
    <col min="10491" max="10491" width="1.140625" customWidth="1"/>
    <col min="10492" max="10492" width="16.7109375" customWidth="1"/>
    <col min="10493" max="10496" width="6.7109375" customWidth="1"/>
    <col min="10497" max="10500" width="0" hidden="1" customWidth="1"/>
    <col min="10501" max="10502" width="6.7109375" customWidth="1"/>
    <col min="10503" max="10503" width="1.28515625" customWidth="1"/>
    <col min="10504" max="10504" width="16.7109375" customWidth="1"/>
    <col min="10505" max="10505" width="7.28515625" customWidth="1"/>
    <col min="10506" max="10506" width="6.7109375" customWidth="1"/>
    <col min="10507" max="10511" width="0" hidden="1" customWidth="1"/>
    <col min="10512" max="10512" width="7.28515625" customWidth="1"/>
    <col min="10513" max="10513" width="6.7109375" customWidth="1"/>
    <col min="10514" max="10514" width="7.28515625" customWidth="1"/>
    <col min="10515" max="10515" width="6.7109375" customWidth="1"/>
    <col min="10747" max="10747" width="1.140625" customWidth="1"/>
    <col min="10748" max="10748" width="16.7109375" customWidth="1"/>
    <col min="10749" max="10752" width="6.7109375" customWidth="1"/>
    <col min="10753" max="10756" width="0" hidden="1" customWidth="1"/>
    <col min="10757" max="10758" width="6.7109375" customWidth="1"/>
    <col min="10759" max="10759" width="1.28515625" customWidth="1"/>
    <col min="10760" max="10760" width="16.7109375" customWidth="1"/>
    <col min="10761" max="10761" width="7.28515625" customWidth="1"/>
    <col min="10762" max="10762" width="6.7109375" customWidth="1"/>
    <col min="10763" max="10767" width="0" hidden="1" customWidth="1"/>
    <col min="10768" max="10768" width="7.28515625" customWidth="1"/>
    <col min="10769" max="10769" width="6.7109375" customWidth="1"/>
    <col min="10770" max="10770" width="7.28515625" customWidth="1"/>
    <col min="10771" max="10771" width="6.7109375" customWidth="1"/>
    <col min="11003" max="11003" width="1.140625" customWidth="1"/>
    <col min="11004" max="11004" width="16.7109375" customWidth="1"/>
    <col min="11005" max="11008" width="6.7109375" customWidth="1"/>
    <col min="11009" max="11012" width="0" hidden="1" customWidth="1"/>
    <col min="11013" max="11014" width="6.7109375" customWidth="1"/>
    <col min="11015" max="11015" width="1.28515625" customWidth="1"/>
    <col min="11016" max="11016" width="16.7109375" customWidth="1"/>
    <col min="11017" max="11017" width="7.28515625" customWidth="1"/>
    <col min="11018" max="11018" width="6.7109375" customWidth="1"/>
    <col min="11019" max="11023" width="0" hidden="1" customWidth="1"/>
    <col min="11024" max="11024" width="7.28515625" customWidth="1"/>
    <col min="11025" max="11025" width="6.7109375" customWidth="1"/>
    <col min="11026" max="11026" width="7.28515625" customWidth="1"/>
    <col min="11027" max="11027" width="6.7109375" customWidth="1"/>
    <col min="11259" max="11259" width="1.140625" customWidth="1"/>
    <col min="11260" max="11260" width="16.7109375" customWidth="1"/>
    <col min="11261" max="11264" width="6.7109375" customWidth="1"/>
    <col min="11265" max="11268" width="0" hidden="1" customWidth="1"/>
    <col min="11269" max="11270" width="6.7109375" customWidth="1"/>
    <col min="11271" max="11271" width="1.28515625" customWidth="1"/>
    <col min="11272" max="11272" width="16.7109375" customWidth="1"/>
    <col min="11273" max="11273" width="7.28515625" customWidth="1"/>
    <col min="11274" max="11274" width="6.7109375" customWidth="1"/>
    <col min="11275" max="11279" width="0" hidden="1" customWidth="1"/>
    <col min="11280" max="11280" width="7.28515625" customWidth="1"/>
    <col min="11281" max="11281" width="6.7109375" customWidth="1"/>
    <col min="11282" max="11282" width="7.28515625" customWidth="1"/>
    <col min="11283" max="11283" width="6.7109375" customWidth="1"/>
    <col min="11515" max="11515" width="1.140625" customWidth="1"/>
    <col min="11516" max="11516" width="16.7109375" customWidth="1"/>
    <col min="11517" max="11520" width="6.7109375" customWidth="1"/>
    <col min="11521" max="11524" width="0" hidden="1" customWidth="1"/>
    <col min="11525" max="11526" width="6.7109375" customWidth="1"/>
    <col min="11527" max="11527" width="1.28515625" customWidth="1"/>
    <col min="11528" max="11528" width="16.7109375" customWidth="1"/>
    <col min="11529" max="11529" width="7.28515625" customWidth="1"/>
    <col min="11530" max="11530" width="6.7109375" customWidth="1"/>
    <col min="11531" max="11535" width="0" hidden="1" customWidth="1"/>
    <col min="11536" max="11536" width="7.28515625" customWidth="1"/>
    <col min="11537" max="11537" width="6.7109375" customWidth="1"/>
    <col min="11538" max="11538" width="7.28515625" customWidth="1"/>
    <col min="11539" max="11539" width="6.7109375" customWidth="1"/>
    <col min="11771" max="11771" width="1.140625" customWidth="1"/>
    <col min="11772" max="11772" width="16.7109375" customWidth="1"/>
    <col min="11773" max="11776" width="6.7109375" customWidth="1"/>
    <col min="11777" max="11780" width="0" hidden="1" customWidth="1"/>
    <col min="11781" max="11782" width="6.7109375" customWidth="1"/>
    <col min="11783" max="11783" width="1.28515625" customWidth="1"/>
    <col min="11784" max="11784" width="16.7109375" customWidth="1"/>
    <col min="11785" max="11785" width="7.28515625" customWidth="1"/>
    <col min="11786" max="11786" width="6.7109375" customWidth="1"/>
    <col min="11787" max="11791" width="0" hidden="1" customWidth="1"/>
    <col min="11792" max="11792" width="7.28515625" customWidth="1"/>
    <col min="11793" max="11793" width="6.7109375" customWidth="1"/>
    <col min="11794" max="11794" width="7.28515625" customWidth="1"/>
    <col min="11795" max="11795" width="6.7109375" customWidth="1"/>
    <col min="12027" max="12027" width="1.140625" customWidth="1"/>
    <col min="12028" max="12028" width="16.7109375" customWidth="1"/>
    <col min="12029" max="12032" width="6.7109375" customWidth="1"/>
    <col min="12033" max="12036" width="0" hidden="1" customWidth="1"/>
    <col min="12037" max="12038" width="6.7109375" customWidth="1"/>
    <col min="12039" max="12039" width="1.28515625" customWidth="1"/>
    <col min="12040" max="12040" width="16.7109375" customWidth="1"/>
    <col min="12041" max="12041" width="7.28515625" customWidth="1"/>
    <col min="12042" max="12042" width="6.7109375" customWidth="1"/>
    <col min="12043" max="12047" width="0" hidden="1" customWidth="1"/>
    <col min="12048" max="12048" width="7.28515625" customWidth="1"/>
    <col min="12049" max="12049" width="6.7109375" customWidth="1"/>
    <col min="12050" max="12050" width="7.28515625" customWidth="1"/>
    <col min="12051" max="12051" width="6.7109375" customWidth="1"/>
    <col min="12283" max="12283" width="1.140625" customWidth="1"/>
    <col min="12284" max="12284" width="16.7109375" customWidth="1"/>
    <col min="12285" max="12288" width="6.7109375" customWidth="1"/>
    <col min="12289" max="12292" width="0" hidden="1" customWidth="1"/>
    <col min="12293" max="12294" width="6.7109375" customWidth="1"/>
    <col min="12295" max="12295" width="1.28515625" customWidth="1"/>
    <col min="12296" max="12296" width="16.7109375" customWidth="1"/>
    <col min="12297" max="12297" width="7.28515625" customWidth="1"/>
    <col min="12298" max="12298" width="6.7109375" customWidth="1"/>
    <col min="12299" max="12303" width="0" hidden="1" customWidth="1"/>
    <col min="12304" max="12304" width="7.28515625" customWidth="1"/>
    <col min="12305" max="12305" width="6.7109375" customWidth="1"/>
    <col min="12306" max="12306" width="7.28515625" customWidth="1"/>
    <col min="12307" max="12307" width="6.7109375" customWidth="1"/>
    <col min="12539" max="12539" width="1.140625" customWidth="1"/>
    <col min="12540" max="12540" width="16.7109375" customWidth="1"/>
    <col min="12541" max="12544" width="6.7109375" customWidth="1"/>
    <col min="12545" max="12548" width="0" hidden="1" customWidth="1"/>
    <col min="12549" max="12550" width="6.7109375" customWidth="1"/>
    <col min="12551" max="12551" width="1.28515625" customWidth="1"/>
    <col min="12552" max="12552" width="16.7109375" customWidth="1"/>
    <col min="12553" max="12553" width="7.28515625" customWidth="1"/>
    <col min="12554" max="12554" width="6.7109375" customWidth="1"/>
    <col min="12555" max="12559" width="0" hidden="1" customWidth="1"/>
    <col min="12560" max="12560" width="7.28515625" customWidth="1"/>
    <col min="12561" max="12561" width="6.7109375" customWidth="1"/>
    <col min="12562" max="12562" width="7.28515625" customWidth="1"/>
    <col min="12563" max="12563" width="6.7109375" customWidth="1"/>
    <col min="12795" max="12795" width="1.140625" customWidth="1"/>
    <col min="12796" max="12796" width="16.7109375" customWidth="1"/>
    <col min="12797" max="12800" width="6.7109375" customWidth="1"/>
    <col min="12801" max="12804" width="0" hidden="1" customWidth="1"/>
    <col min="12805" max="12806" width="6.7109375" customWidth="1"/>
    <col min="12807" max="12807" width="1.28515625" customWidth="1"/>
    <col min="12808" max="12808" width="16.7109375" customWidth="1"/>
    <col min="12809" max="12809" width="7.28515625" customWidth="1"/>
    <col min="12810" max="12810" width="6.7109375" customWidth="1"/>
    <col min="12811" max="12815" width="0" hidden="1" customWidth="1"/>
    <col min="12816" max="12816" width="7.28515625" customWidth="1"/>
    <col min="12817" max="12817" width="6.7109375" customWidth="1"/>
    <col min="12818" max="12818" width="7.28515625" customWidth="1"/>
    <col min="12819" max="12819" width="6.7109375" customWidth="1"/>
    <col min="13051" max="13051" width="1.140625" customWidth="1"/>
    <col min="13052" max="13052" width="16.7109375" customWidth="1"/>
    <col min="13053" max="13056" width="6.7109375" customWidth="1"/>
    <col min="13057" max="13060" width="0" hidden="1" customWidth="1"/>
    <col min="13061" max="13062" width="6.7109375" customWidth="1"/>
    <col min="13063" max="13063" width="1.28515625" customWidth="1"/>
    <col min="13064" max="13064" width="16.7109375" customWidth="1"/>
    <col min="13065" max="13065" width="7.28515625" customWidth="1"/>
    <col min="13066" max="13066" width="6.7109375" customWidth="1"/>
    <col min="13067" max="13071" width="0" hidden="1" customWidth="1"/>
    <col min="13072" max="13072" width="7.28515625" customWidth="1"/>
    <col min="13073" max="13073" width="6.7109375" customWidth="1"/>
    <col min="13074" max="13074" width="7.28515625" customWidth="1"/>
    <col min="13075" max="13075" width="6.7109375" customWidth="1"/>
    <col min="13307" max="13307" width="1.140625" customWidth="1"/>
    <col min="13308" max="13308" width="16.7109375" customWidth="1"/>
    <col min="13309" max="13312" width="6.7109375" customWidth="1"/>
    <col min="13313" max="13316" width="0" hidden="1" customWidth="1"/>
    <col min="13317" max="13318" width="6.7109375" customWidth="1"/>
    <col min="13319" max="13319" width="1.28515625" customWidth="1"/>
    <col min="13320" max="13320" width="16.7109375" customWidth="1"/>
    <col min="13321" max="13321" width="7.28515625" customWidth="1"/>
    <col min="13322" max="13322" width="6.7109375" customWidth="1"/>
    <col min="13323" max="13327" width="0" hidden="1" customWidth="1"/>
    <col min="13328" max="13328" width="7.28515625" customWidth="1"/>
    <col min="13329" max="13329" width="6.7109375" customWidth="1"/>
    <col min="13330" max="13330" width="7.28515625" customWidth="1"/>
    <col min="13331" max="13331" width="6.7109375" customWidth="1"/>
    <col min="13563" max="13563" width="1.140625" customWidth="1"/>
    <col min="13564" max="13564" width="16.7109375" customWidth="1"/>
    <col min="13565" max="13568" width="6.7109375" customWidth="1"/>
    <col min="13569" max="13572" width="0" hidden="1" customWidth="1"/>
    <col min="13573" max="13574" width="6.7109375" customWidth="1"/>
    <col min="13575" max="13575" width="1.28515625" customWidth="1"/>
    <col min="13576" max="13576" width="16.7109375" customWidth="1"/>
    <col min="13577" max="13577" width="7.28515625" customWidth="1"/>
    <col min="13578" max="13578" width="6.7109375" customWidth="1"/>
    <col min="13579" max="13583" width="0" hidden="1" customWidth="1"/>
    <col min="13584" max="13584" width="7.28515625" customWidth="1"/>
    <col min="13585" max="13585" width="6.7109375" customWidth="1"/>
    <col min="13586" max="13586" width="7.28515625" customWidth="1"/>
    <col min="13587" max="13587" width="6.7109375" customWidth="1"/>
    <col min="13819" max="13819" width="1.140625" customWidth="1"/>
    <col min="13820" max="13820" width="16.7109375" customWidth="1"/>
    <col min="13821" max="13824" width="6.7109375" customWidth="1"/>
    <col min="13825" max="13828" width="0" hidden="1" customWidth="1"/>
    <col min="13829" max="13830" width="6.7109375" customWidth="1"/>
    <col min="13831" max="13831" width="1.28515625" customWidth="1"/>
    <col min="13832" max="13832" width="16.7109375" customWidth="1"/>
    <col min="13833" max="13833" width="7.28515625" customWidth="1"/>
    <col min="13834" max="13834" width="6.7109375" customWidth="1"/>
    <col min="13835" max="13839" width="0" hidden="1" customWidth="1"/>
    <col min="13840" max="13840" width="7.28515625" customWidth="1"/>
    <col min="13841" max="13841" width="6.7109375" customWidth="1"/>
    <col min="13842" max="13842" width="7.28515625" customWidth="1"/>
    <col min="13843" max="13843" width="6.7109375" customWidth="1"/>
    <col min="14075" max="14075" width="1.140625" customWidth="1"/>
    <col min="14076" max="14076" width="16.7109375" customWidth="1"/>
    <col min="14077" max="14080" width="6.7109375" customWidth="1"/>
    <col min="14081" max="14084" width="0" hidden="1" customWidth="1"/>
    <col min="14085" max="14086" width="6.7109375" customWidth="1"/>
    <col min="14087" max="14087" width="1.28515625" customWidth="1"/>
    <col min="14088" max="14088" width="16.7109375" customWidth="1"/>
    <col min="14089" max="14089" width="7.28515625" customWidth="1"/>
    <col min="14090" max="14090" width="6.7109375" customWidth="1"/>
    <col min="14091" max="14095" width="0" hidden="1" customWidth="1"/>
    <col min="14096" max="14096" width="7.28515625" customWidth="1"/>
    <col min="14097" max="14097" width="6.7109375" customWidth="1"/>
    <col min="14098" max="14098" width="7.28515625" customWidth="1"/>
    <col min="14099" max="14099" width="6.7109375" customWidth="1"/>
    <col min="14331" max="14331" width="1.140625" customWidth="1"/>
    <col min="14332" max="14332" width="16.7109375" customWidth="1"/>
    <col min="14333" max="14336" width="6.7109375" customWidth="1"/>
    <col min="14337" max="14340" width="0" hidden="1" customWidth="1"/>
    <col min="14341" max="14342" width="6.7109375" customWidth="1"/>
    <col min="14343" max="14343" width="1.28515625" customWidth="1"/>
    <col min="14344" max="14344" width="16.7109375" customWidth="1"/>
    <col min="14345" max="14345" width="7.28515625" customWidth="1"/>
    <col min="14346" max="14346" width="6.7109375" customWidth="1"/>
    <col min="14347" max="14351" width="0" hidden="1" customWidth="1"/>
    <col min="14352" max="14352" width="7.28515625" customWidth="1"/>
    <col min="14353" max="14353" width="6.7109375" customWidth="1"/>
    <col min="14354" max="14354" width="7.28515625" customWidth="1"/>
    <col min="14355" max="14355" width="6.7109375" customWidth="1"/>
    <col min="14587" max="14587" width="1.140625" customWidth="1"/>
    <col min="14588" max="14588" width="16.7109375" customWidth="1"/>
    <col min="14589" max="14592" width="6.7109375" customWidth="1"/>
    <col min="14593" max="14596" width="0" hidden="1" customWidth="1"/>
    <col min="14597" max="14598" width="6.7109375" customWidth="1"/>
    <col min="14599" max="14599" width="1.28515625" customWidth="1"/>
    <col min="14600" max="14600" width="16.7109375" customWidth="1"/>
    <col min="14601" max="14601" width="7.28515625" customWidth="1"/>
    <col min="14602" max="14602" width="6.7109375" customWidth="1"/>
    <col min="14603" max="14607" width="0" hidden="1" customWidth="1"/>
    <col min="14608" max="14608" width="7.28515625" customWidth="1"/>
    <col min="14609" max="14609" width="6.7109375" customWidth="1"/>
    <col min="14610" max="14610" width="7.28515625" customWidth="1"/>
    <col min="14611" max="14611" width="6.7109375" customWidth="1"/>
    <col min="14843" max="14843" width="1.140625" customWidth="1"/>
    <col min="14844" max="14844" width="16.7109375" customWidth="1"/>
    <col min="14845" max="14848" width="6.7109375" customWidth="1"/>
    <col min="14849" max="14852" width="0" hidden="1" customWidth="1"/>
    <col min="14853" max="14854" width="6.7109375" customWidth="1"/>
    <col min="14855" max="14855" width="1.28515625" customWidth="1"/>
    <col min="14856" max="14856" width="16.7109375" customWidth="1"/>
    <col min="14857" max="14857" width="7.28515625" customWidth="1"/>
    <col min="14858" max="14858" width="6.7109375" customWidth="1"/>
    <col min="14859" max="14863" width="0" hidden="1" customWidth="1"/>
    <col min="14864" max="14864" width="7.28515625" customWidth="1"/>
    <col min="14865" max="14865" width="6.7109375" customWidth="1"/>
    <col min="14866" max="14866" width="7.28515625" customWidth="1"/>
    <col min="14867" max="14867" width="6.7109375" customWidth="1"/>
    <col min="15099" max="15099" width="1.140625" customWidth="1"/>
    <col min="15100" max="15100" width="16.7109375" customWidth="1"/>
    <col min="15101" max="15104" width="6.7109375" customWidth="1"/>
    <col min="15105" max="15108" width="0" hidden="1" customWidth="1"/>
    <col min="15109" max="15110" width="6.7109375" customWidth="1"/>
    <col min="15111" max="15111" width="1.28515625" customWidth="1"/>
    <col min="15112" max="15112" width="16.7109375" customWidth="1"/>
    <col min="15113" max="15113" width="7.28515625" customWidth="1"/>
    <col min="15114" max="15114" width="6.7109375" customWidth="1"/>
    <col min="15115" max="15119" width="0" hidden="1" customWidth="1"/>
    <col min="15120" max="15120" width="7.28515625" customWidth="1"/>
    <col min="15121" max="15121" width="6.7109375" customWidth="1"/>
    <col min="15122" max="15122" width="7.28515625" customWidth="1"/>
    <col min="15123" max="15123" width="6.7109375" customWidth="1"/>
    <col min="15355" max="15355" width="1.140625" customWidth="1"/>
    <col min="15356" max="15356" width="16.7109375" customWidth="1"/>
    <col min="15357" max="15360" width="6.7109375" customWidth="1"/>
    <col min="15361" max="15364" width="0" hidden="1" customWidth="1"/>
    <col min="15365" max="15366" width="6.7109375" customWidth="1"/>
    <col min="15367" max="15367" width="1.28515625" customWidth="1"/>
    <col min="15368" max="15368" width="16.7109375" customWidth="1"/>
    <col min="15369" max="15369" width="7.28515625" customWidth="1"/>
    <col min="15370" max="15370" width="6.7109375" customWidth="1"/>
    <col min="15371" max="15375" width="0" hidden="1" customWidth="1"/>
    <col min="15376" max="15376" width="7.28515625" customWidth="1"/>
    <col min="15377" max="15377" width="6.7109375" customWidth="1"/>
    <col min="15378" max="15378" width="7.28515625" customWidth="1"/>
    <col min="15379" max="15379" width="6.7109375" customWidth="1"/>
    <col min="15611" max="15611" width="1.140625" customWidth="1"/>
    <col min="15612" max="15612" width="16.7109375" customWidth="1"/>
    <col min="15613" max="15616" width="6.7109375" customWidth="1"/>
    <col min="15617" max="15620" width="0" hidden="1" customWidth="1"/>
    <col min="15621" max="15622" width="6.7109375" customWidth="1"/>
    <col min="15623" max="15623" width="1.28515625" customWidth="1"/>
    <col min="15624" max="15624" width="16.7109375" customWidth="1"/>
    <col min="15625" max="15625" width="7.28515625" customWidth="1"/>
    <col min="15626" max="15626" width="6.7109375" customWidth="1"/>
    <col min="15627" max="15631" width="0" hidden="1" customWidth="1"/>
    <col min="15632" max="15632" width="7.28515625" customWidth="1"/>
    <col min="15633" max="15633" width="6.7109375" customWidth="1"/>
    <col min="15634" max="15634" width="7.28515625" customWidth="1"/>
    <col min="15635" max="15635" width="6.7109375" customWidth="1"/>
    <col min="15867" max="15867" width="1.140625" customWidth="1"/>
    <col min="15868" max="15868" width="16.7109375" customWidth="1"/>
    <col min="15869" max="15872" width="6.7109375" customWidth="1"/>
    <col min="15873" max="15876" width="0" hidden="1" customWidth="1"/>
    <col min="15877" max="15878" width="6.7109375" customWidth="1"/>
    <col min="15879" max="15879" width="1.28515625" customWidth="1"/>
    <col min="15880" max="15880" width="16.7109375" customWidth="1"/>
    <col min="15881" max="15881" width="7.28515625" customWidth="1"/>
    <col min="15882" max="15882" width="6.7109375" customWidth="1"/>
    <col min="15883" max="15887" width="0" hidden="1" customWidth="1"/>
    <col min="15888" max="15888" width="7.28515625" customWidth="1"/>
    <col min="15889" max="15889" width="6.7109375" customWidth="1"/>
    <col min="15890" max="15890" width="7.28515625" customWidth="1"/>
    <col min="15891" max="15891" width="6.7109375" customWidth="1"/>
    <col min="16123" max="16123" width="1.140625" customWidth="1"/>
    <col min="16124" max="16124" width="16.7109375" customWidth="1"/>
    <col min="16125" max="16128" width="6.7109375" customWidth="1"/>
    <col min="16129" max="16132" width="0" hidden="1" customWidth="1"/>
    <col min="16133" max="16134" width="6.7109375" customWidth="1"/>
    <col min="16135" max="16135" width="1.28515625" customWidth="1"/>
    <col min="16136" max="16136" width="16.7109375" customWidth="1"/>
    <col min="16137" max="16137" width="7.28515625" customWidth="1"/>
    <col min="16138" max="16138" width="6.7109375" customWidth="1"/>
    <col min="16139" max="16143" width="0" hidden="1" customWidth="1"/>
    <col min="16144" max="16144" width="7.28515625" customWidth="1"/>
    <col min="16145" max="16145" width="6.7109375" customWidth="1"/>
    <col min="16146" max="16146" width="7.28515625" customWidth="1"/>
    <col min="16147" max="16147" width="6.7109375" customWidth="1"/>
  </cols>
  <sheetData>
    <row r="1" spans="1:19" ht="36" x14ac:dyDescent="0.55000000000000004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80</v>
      </c>
      <c r="B2" s="3"/>
      <c r="F2" s="6"/>
      <c r="H2" s="6"/>
    </row>
    <row r="3" spans="1:19" x14ac:dyDescent="0.25">
      <c r="A3" s="7"/>
      <c r="B3" s="8" t="s">
        <v>28</v>
      </c>
      <c r="C3" s="8" t="s">
        <v>0</v>
      </c>
      <c r="D3" s="4" t="s">
        <v>14</v>
      </c>
      <c r="E3" s="8" t="s">
        <v>15</v>
      </c>
      <c r="F3" s="8" t="s">
        <v>1</v>
      </c>
      <c r="G3" s="5" t="s">
        <v>45</v>
      </c>
      <c r="H3" s="8"/>
      <c r="I3" s="5"/>
      <c r="J3" s="7"/>
      <c r="L3" s="7"/>
    </row>
    <row r="4" spans="1:19" x14ac:dyDescent="0.25">
      <c r="A4" s="9"/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/>
      <c r="I4" s="5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3"/>
      <c r="M5" s="10"/>
    </row>
    <row r="6" spans="1:19" x14ac:dyDescent="0.25">
      <c r="A6" s="14"/>
      <c r="B6" s="15" t="s">
        <v>17</v>
      </c>
      <c r="C6" s="16"/>
      <c r="D6" s="17" t="s">
        <v>18</v>
      </c>
      <c r="E6" s="18"/>
      <c r="F6" s="20" t="s">
        <v>23</v>
      </c>
      <c r="G6" s="21"/>
      <c r="H6" s="20" t="s">
        <v>77</v>
      </c>
      <c r="I6" s="21"/>
      <c r="J6" s="22"/>
      <c r="K6" s="14"/>
      <c r="L6" s="15" t="s">
        <v>19</v>
      </c>
      <c r="M6" s="15"/>
      <c r="N6" s="17" t="s">
        <v>20</v>
      </c>
      <c r="O6" s="23"/>
      <c r="P6" s="19" t="s">
        <v>23</v>
      </c>
      <c r="Q6" s="18"/>
      <c r="R6" s="19" t="s">
        <v>77</v>
      </c>
      <c r="S6" s="18"/>
    </row>
    <row r="7" spans="1:19" ht="15.75" thickBot="1" x14ac:dyDescent="0.3">
      <c r="A7" s="24" t="s">
        <v>21</v>
      </c>
      <c r="B7" s="25" t="s">
        <v>2</v>
      </c>
      <c r="C7" s="26" t="s">
        <v>3</v>
      </c>
      <c r="D7" s="25" t="s">
        <v>2</v>
      </c>
      <c r="E7" s="25" t="s">
        <v>3</v>
      </c>
      <c r="F7" s="25" t="s">
        <v>2</v>
      </c>
      <c r="G7" s="25" t="s">
        <v>3</v>
      </c>
      <c r="H7" s="25" t="s">
        <v>2</v>
      </c>
      <c r="I7" s="25" t="s">
        <v>3</v>
      </c>
      <c r="J7" s="28"/>
      <c r="K7" s="24" t="s">
        <v>22</v>
      </c>
      <c r="L7" s="26" t="s">
        <v>2</v>
      </c>
      <c r="M7" s="29" t="s">
        <v>3</v>
      </c>
      <c r="N7" s="30" t="s">
        <v>2</v>
      </c>
      <c r="O7" s="31" t="s">
        <v>3</v>
      </c>
      <c r="P7" s="25" t="s">
        <v>2</v>
      </c>
      <c r="Q7" s="25" t="s">
        <v>3</v>
      </c>
      <c r="R7" s="25" t="s">
        <v>2</v>
      </c>
      <c r="S7" s="25" t="s">
        <v>3</v>
      </c>
    </row>
    <row r="8" spans="1:19" ht="16.5" thickTop="1" thickBot="1" x14ac:dyDescent="0.3">
      <c r="A8" s="32" t="s">
        <v>31</v>
      </c>
      <c r="B8" s="33"/>
      <c r="C8" s="34"/>
      <c r="D8" s="35"/>
      <c r="E8" s="36"/>
      <c r="F8" s="35"/>
      <c r="G8" s="36"/>
      <c r="H8" s="35"/>
      <c r="I8" s="36"/>
      <c r="J8" s="28"/>
      <c r="K8" s="32" t="s">
        <v>30</v>
      </c>
      <c r="L8" s="33"/>
      <c r="M8" s="34"/>
      <c r="N8" s="35"/>
      <c r="O8" s="36"/>
      <c r="P8" s="35"/>
      <c r="Q8" s="36"/>
      <c r="R8" s="35"/>
      <c r="S8" s="36"/>
    </row>
    <row r="9" spans="1:19" x14ac:dyDescent="0.25">
      <c r="A9" s="50" t="s">
        <v>32</v>
      </c>
      <c r="B9" s="95">
        <f>((ROUND($B$4*0.5/5,0/5)*5)/100)*100</f>
        <v>50</v>
      </c>
      <c r="C9" s="45" t="s">
        <v>5</v>
      </c>
      <c r="D9" s="44">
        <f>ROUND($B$4*0.5/5,0/5)*5</f>
        <v>50</v>
      </c>
      <c r="E9" s="45" t="s">
        <v>5</v>
      </c>
      <c r="F9" s="44">
        <f>ROUND($B$4*0.5/5,0/5)*5</f>
        <v>50</v>
      </c>
      <c r="G9" s="45" t="s">
        <v>5</v>
      </c>
      <c r="H9" s="44">
        <f>ROUND($B$4*0.5/5,0/5)*5</f>
        <v>50</v>
      </c>
      <c r="I9" s="45" t="s">
        <v>5</v>
      </c>
      <c r="J9" s="28"/>
      <c r="K9" s="50" t="s">
        <v>36</v>
      </c>
      <c r="L9" s="95">
        <f>((ROUND($C$4*0.5/5,0/5)*5)/100)*100</f>
        <v>50</v>
      </c>
      <c r="M9" s="45" t="s">
        <v>5</v>
      </c>
      <c r="N9" s="44">
        <f>ROUND($C$4*0.5/5,0/5)*5</f>
        <v>50</v>
      </c>
      <c r="O9" s="45" t="s">
        <v>5</v>
      </c>
      <c r="P9" s="44">
        <f>ROUND($C$4*0.5/5,0/5)*5</f>
        <v>50</v>
      </c>
      <c r="Q9" s="45" t="s">
        <v>5</v>
      </c>
      <c r="R9" s="44">
        <f>ROUND($C$4*0.5/5,0/5)*5</f>
        <v>50</v>
      </c>
      <c r="S9" s="45" t="s">
        <v>5</v>
      </c>
    </row>
    <row r="10" spans="1:19" x14ac:dyDescent="0.25">
      <c r="A10" s="27"/>
      <c r="B10" s="96">
        <f>((ROUND($B$4*0.6/5,0/5)*5)/100)*100</f>
        <v>60</v>
      </c>
      <c r="C10" s="42" t="s">
        <v>5</v>
      </c>
      <c r="D10" s="35">
        <f>ROUND($B$4*0.6/5,0/5)*5</f>
        <v>60</v>
      </c>
      <c r="E10" s="42" t="s">
        <v>5</v>
      </c>
      <c r="F10" s="35">
        <f>ROUND($B$4*0.6/5,0/5)*5</f>
        <v>60</v>
      </c>
      <c r="G10" s="42" t="s">
        <v>5</v>
      </c>
      <c r="H10" s="35">
        <f>ROUND($B$4*0.6/5,0/5)*5</f>
        <v>60</v>
      </c>
      <c r="I10" s="42" t="s">
        <v>5</v>
      </c>
      <c r="J10" s="28"/>
      <c r="K10" s="27"/>
      <c r="L10" s="96">
        <f>((ROUND($C$4*0.6/5,0/5)*5)/100)*100</f>
        <v>60</v>
      </c>
      <c r="M10" s="42" t="s">
        <v>5</v>
      </c>
      <c r="N10" s="35">
        <f>ROUND($C$4*0.6/5,0/5)*5</f>
        <v>60</v>
      </c>
      <c r="O10" s="42" t="s">
        <v>5</v>
      </c>
      <c r="P10" s="35">
        <f>ROUND($C$4*0.6/5,0/5)*5</f>
        <v>60</v>
      </c>
      <c r="Q10" s="42" t="s">
        <v>5</v>
      </c>
      <c r="R10" s="35">
        <f>ROUND($C$4*0.6/5,0/5)*5</f>
        <v>60</v>
      </c>
      <c r="S10" s="42" t="s">
        <v>5</v>
      </c>
    </row>
    <row r="11" spans="1:19" x14ac:dyDescent="0.25">
      <c r="A11" s="48"/>
      <c r="B11" s="96">
        <f>((ROUND($B$4*0.7/5,0/5)*5)/100)*100</f>
        <v>70</v>
      </c>
      <c r="C11" s="42" t="s">
        <v>6</v>
      </c>
      <c r="D11" s="35">
        <f>ROUND($B$4*0.7/5,0/5)*5</f>
        <v>70</v>
      </c>
      <c r="E11" s="42" t="s">
        <v>6</v>
      </c>
      <c r="F11" s="35">
        <f>ROUND($B$4*0.7/5,0/5)*5</f>
        <v>70</v>
      </c>
      <c r="G11" s="42" t="s">
        <v>5</v>
      </c>
      <c r="H11" s="35">
        <f>ROUND($B$4*0.7/5,0/5)*5</f>
        <v>70</v>
      </c>
      <c r="I11" s="42" t="s">
        <v>5</v>
      </c>
      <c r="J11" s="28"/>
      <c r="K11" s="48"/>
      <c r="L11" s="96">
        <f>((ROUND($C$4*0.7/5,0/5)*5)/100)*100</f>
        <v>70</v>
      </c>
      <c r="M11" s="42" t="s">
        <v>6</v>
      </c>
      <c r="N11" s="35">
        <f>ROUND($C$4*0.7/5,0/5)*5</f>
        <v>70</v>
      </c>
      <c r="O11" s="42" t="s">
        <v>6</v>
      </c>
      <c r="P11" s="35">
        <f>ROUND($C$4*0.7/5,0/5)*5</f>
        <v>70</v>
      </c>
      <c r="Q11" s="42" t="s">
        <v>5</v>
      </c>
      <c r="R11" s="35">
        <f>ROUND($C$4*0.7/5,0/5)*5</f>
        <v>70</v>
      </c>
      <c r="S11" s="42" t="s">
        <v>5</v>
      </c>
    </row>
    <row r="12" spans="1:19" x14ac:dyDescent="0.25">
      <c r="A12" s="48"/>
      <c r="B12" s="96"/>
      <c r="C12" s="42"/>
      <c r="D12" s="35"/>
      <c r="E12" s="42"/>
      <c r="F12" s="35"/>
      <c r="G12" s="42"/>
      <c r="H12" s="35"/>
      <c r="I12" s="42"/>
      <c r="J12" s="28"/>
      <c r="K12" s="48"/>
      <c r="L12" s="96"/>
      <c r="M12" s="42"/>
      <c r="N12" s="35"/>
      <c r="O12" s="42"/>
      <c r="P12" s="35"/>
      <c r="Q12" s="42"/>
      <c r="R12" s="35"/>
      <c r="S12" s="42"/>
    </row>
    <row r="13" spans="1:19" ht="15.75" thickBot="1" x14ac:dyDescent="0.3">
      <c r="A13" s="47"/>
      <c r="B13" s="35"/>
      <c r="C13" s="42"/>
      <c r="D13" s="35"/>
      <c r="E13" s="42"/>
      <c r="F13" s="35"/>
      <c r="G13" s="42"/>
      <c r="H13" s="35"/>
      <c r="I13" s="42"/>
      <c r="J13" s="28"/>
      <c r="K13" s="47"/>
      <c r="L13" s="35"/>
      <c r="M13" s="42"/>
      <c r="N13" s="35"/>
      <c r="O13" s="42"/>
      <c r="P13" s="35"/>
      <c r="Q13" s="42"/>
      <c r="R13" s="35"/>
      <c r="S13" s="42"/>
    </row>
    <row r="14" spans="1:19" x14ac:dyDescent="0.25">
      <c r="A14" s="48" t="s">
        <v>33</v>
      </c>
      <c r="B14" s="95">
        <f>((ROUND($D$4*0.5/5,0/5)*5)/100)*100</f>
        <v>50</v>
      </c>
      <c r="C14" s="45" t="s">
        <v>5</v>
      </c>
      <c r="D14" s="44">
        <f>ROUND($D$4*0.5/5,0/5)*5</f>
        <v>50</v>
      </c>
      <c r="E14" s="45" t="s">
        <v>5</v>
      </c>
      <c r="F14" s="44">
        <f>ROUND($D$4*0.5/5,0/5)*5</f>
        <v>50</v>
      </c>
      <c r="G14" s="45" t="s">
        <v>5</v>
      </c>
      <c r="H14" s="44">
        <f>ROUND($D$4*0.5/5,0/5)*5</f>
        <v>50</v>
      </c>
      <c r="I14" s="45" t="s">
        <v>5</v>
      </c>
      <c r="J14" s="28"/>
      <c r="K14" s="48" t="s">
        <v>43</v>
      </c>
      <c r="L14" s="95">
        <f>((ROUND($F$4*0.5/5,0/5)*5)/100)*100</f>
        <v>50</v>
      </c>
      <c r="M14" s="45" t="s">
        <v>5</v>
      </c>
      <c r="N14" s="44">
        <f>ROUND($F$4*0.5/5,0/5)*5</f>
        <v>50</v>
      </c>
      <c r="O14" s="45" t="s">
        <v>5</v>
      </c>
      <c r="P14" s="44">
        <f>ROUND($F$4*0.5/5,0/5)*5</f>
        <v>50</v>
      </c>
      <c r="Q14" s="45" t="s">
        <v>5</v>
      </c>
      <c r="R14" s="44">
        <f>ROUND($F$4*0.5/5,0/5)*5</f>
        <v>50</v>
      </c>
      <c r="S14" s="45" t="s">
        <v>5</v>
      </c>
    </row>
    <row r="15" spans="1:19" x14ac:dyDescent="0.25">
      <c r="A15" s="27"/>
      <c r="B15" s="96">
        <f>((ROUND($D$4*0.6/5,0/5)*5)/100)*100</f>
        <v>60</v>
      </c>
      <c r="C15" s="42" t="s">
        <v>5</v>
      </c>
      <c r="D15" s="35">
        <f>ROUND($D$4*0.6/5,0/5)*5</f>
        <v>60</v>
      </c>
      <c r="E15" s="42" t="s">
        <v>5</v>
      </c>
      <c r="F15" s="35">
        <f>ROUND($D$4*0.6/5,0/5)*5</f>
        <v>60</v>
      </c>
      <c r="G15" s="42" t="s">
        <v>5</v>
      </c>
      <c r="H15" s="35">
        <f>ROUND($D$4*0.6/5,0/5)*5</f>
        <v>60</v>
      </c>
      <c r="I15" s="42" t="s">
        <v>5</v>
      </c>
      <c r="J15" s="28"/>
      <c r="K15" s="27"/>
      <c r="L15" s="96">
        <f>((ROUND($F$4*0.6/5,0/5)*5)/100)*100</f>
        <v>60</v>
      </c>
      <c r="M15" s="42" t="s">
        <v>5</v>
      </c>
      <c r="N15" s="35">
        <f>ROUND($F$4*0.6/5,0/5)*5</f>
        <v>60</v>
      </c>
      <c r="O15" s="42" t="s">
        <v>5</v>
      </c>
      <c r="P15" s="35">
        <f>ROUND($F$4*0.6/5,0/5)*5</f>
        <v>60</v>
      </c>
      <c r="Q15" s="42" t="s">
        <v>5</v>
      </c>
      <c r="R15" s="35">
        <f>ROUND($F$4*0.6/5,0/5)*5</f>
        <v>60</v>
      </c>
      <c r="S15" s="42" t="s">
        <v>5</v>
      </c>
    </row>
    <row r="16" spans="1:19" x14ac:dyDescent="0.25">
      <c r="A16" s="48"/>
      <c r="B16" s="96">
        <f>((ROUND($D$4*0.7/5,0/5)*5)/100)*100</f>
        <v>70</v>
      </c>
      <c r="C16" s="42" t="s">
        <v>6</v>
      </c>
      <c r="D16" s="35">
        <f>ROUND($D$4*0.7/5,0/5)*5</f>
        <v>70</v>
      </c>
      <c r="E16" s="42" t="s">
        <v>6</v>
      </c>
      <c r="F16" s="35">
        <f>ROUND($D$4*0.7/5,0/5)*5</f>
        <v>70</v>
      </c>
      <c r="G16" s="42" t="s">
        <v>5</v>
      </c>
      <c r="H16" s="35">
        <f>ROUND($D$4*0.7/5,0/5)*5</f>
        <v>70</v>
      </c>
      <c r="I16" s="42" t="s">
        <v>5</v>
      </c>
      <c r="J16" s="28"/>
      <c r="K16" s="48"/>
      <c r="L16" s="96">
        <f>((ROUND($F$4*0.7/5,0/5)*5)/100)*100</f>
        <v>70</v>
      </c>
      <c r="M16" s="42" t="s">
        <v>6</v>
      </c>
      <c r="N16" s="35">
        <f>ROUND($F$4*0.7/5,0/5)*5</f>
        <v>70</v>
      </c>
      <c r="O16" s="42" t="s">
        <v>6</v>
      </c>
      <c r="P16" s="35">
        <f>ROUND($F$4*0.7/5,0/5)*5</f>
        <v>70</v>
      </c>
      <c r="Q16" s="42" t="s">
        <v>5</v>
      </c>
      <c r="R16" s="35">
        <f>ROUND($F$4*0.7/5,0/5)*5</f>
        <v>70</v>
      </c>
      <c r="S16" s="42" t="s">
        <v>5</v>
      </c>
    </row>
    <row r="17" spans="1:19" x14ac:dyDescent="0.25">
      <c r="A17" s="48"/>
      <c r="B17" s="96"/>
      <c r="C17" s="42"/>
      <c r="D17" s="35"/>
      <c r="E17" s="42"/>
      <c r="F17" s="35"/>
      <c r="G17" s="42"/>
      <c r="H17" s="35"/>
      <c r="I17" s="42"/>
      <c r="J17" s="28"/>
      <c r="K17" s="48"/>
      <c r="L17" s="96"/>
      <c r="M17" s="42"/>
      <c r="N17" s="35"/>
      <c r="O17" s="42"/>
      <c r="P17" s="35"/>
      <c r="Q17" s="42"/>
      <c r="R17" s="35"/>
      <c r="S17" s="42"/>
    </row>
    <row r="18" spans="1:19" ht="15.75" thickBot="1" x14ac:dyDescent="0.3">
      <c r="A18" s="48"/>
      <c r="B18" s="85"/>
      <c r="C18" s="42"/>
      <c r="D18" s="35"/>
      <c r="E18" s="42"/>
      <c r="F18" s="35"/>
      <c r="G18" s="42"/>
      <c r="H18" s="35"/>
      <c r="I18" s="42"/>
      <c r="J18" s="28"/>
      <c r="K18" s="48"/>
      <c r="L18" s="85"/>
      <c r="M18" s="42"/>
      <c r="N18" s="35"/>
      <c r="O18" s="42"/>
      <c r="P18" s="35"/>
      <c r="Q18" s="42"/>
      <c r="R18" s="35"/>
      <c r="S18" s="42"/>
    </row>
    <row r="19" spans="1:19" x14ac:dyDescent="0.25">
      <c r="A19" s="51" t="s">
        <v>34</v>
      </c>
      <c r="B19" s="52"/>
      <c r="C19" s="45" t="s">
        <v>5</v>
      </c>
      <c r="D19" s="52"/>
      <c r="E19" s="45" t="s">
        <v>5</v>
      </c>
      <c r="F19" s="52"/>
      <c r="G19" s="45" t="s">
        <v>5</v>
      </c>
      <c r="H19" s="52"/>
      <c r="I19" s="45" t="s">
        <v>5</v>
      </c>
      <c r="J19" s="28"/>
      <c r="K19" s="51" t="s">
        <v>37</v>
      </c>
      <c r="L19" s="52"/>
      <c r="M19" s="45" t="s">
        <v>5</v>
      </c>
      <c r="N19" s="52"/>
      <c r="O19" s="45" t="s">
        <v>5</v>
      </c>
      <c r="P19" s="52"/>
      <c r="Q19" s="45" t="s">
        <v>5</v>
      </c>
      <c r="R19" s="52"/>
      <c r="S19" s="45" t="s">
        <v>5</v>
      </c>
    </row>
    <row r="20" spans="1:19" x14ac:dyDescent="0.25">
      <c r="A20" s="53" t="s">
        <v>47</v>
      </c>
      <c r="B20" s="54"/>
      <c r="C20" s="48" t="s">
        <v>5</v>
      </c>
      <c r="D20" s="54"/>
      <c r="E20" s="48" t="s">
        <v>5</v>
      </c>
      <c r="F20" s="54"/>
      <c r="G20" s="48" t="s">
        <v>5</v>
      </c>
      <c r="H20" s="54"/>
      <c r="I20" s="48" t="s">
        <v>5</v>
      </c>
      <c r="J20" s="28"/>
      <c r="K20" s="53" t="s">
        <v>46</v>
      </c>
      <c r="L20" s="54"/>
      <c r="M20" s="48" t="s">
        <v>5</v>
      </c>
      <c r="N20" s="54"/>
      <c r="O20" s="48" t="s">
        <v>5</v>
      </c>
      <c r="P20" s="54"/>
      <c r="Q20" s="42" t="s">
        <v>5</v>
      </c>
      <c r="R20" s="54"/>
      <c r="S20" s="42" t="s">
        <v>5</v>
      </c>
    </row>
    <row r="21" spans="1:19" x14ac:dyDescent="0.25">
      <c r="A21" s="48"/>
      <c r="B21" s="54"/>
      <c r="C21" s="42"/>
      <c r="D21" s="54"/>
      <c r="E21" s="56"/>
      <c r="F21" s="54"/>
      <c r="G21" s="56"/>
      <c r="H21" s="54"/>
      <c r="I21" s="56"/>
      <c r="J21" s="28"/>
      <c r="K21" s="48"/>
      <c r="L21" s="54"/>
      <c r="M21" s="42"/>
      <c r="N21" s="54"/>
      <c r="O21" s="56"/>
      <c r="P21" s="54"/>
      <c r="Q21" s="42"/>
      <c r="R21" s="54"/>
      <c r="S21" s="42"/>
    </row>
    <row r="22" spans="1:19" ht="15.75" thickBot="1" x14ac:dyDescent="0.3">
      <c r="A22" s="32"/>
      <c r="B22" s="33"/>
      <c r="C22" s="33"/>
      <c r="D22" s="33"/>
      <c r="E22" s="57"/>
      <c r="F22" s="33"/>
      <c r="G22" s="33"/>
      <c r="H22" s="33"/>
      <c r="I22" s="33"/>
      <c r="J22" s="28"/>
      <c r="K22" s="32"/>
      <c r="L22" s="33"/>
      <c r="M22" s="33"/>
      <c r="N22" s="33"/>
      <c r="O22" s="57"/>
      <c r="P22" s="33"/>
      <c r="Q22" s="38"/>
      <c r="R22" s="33"/>
      <c r="S22" s="38"/>
    </row>
    <row r="23" spans="1:19" x14ac:dyDescent="0.25">
      <c r="A23" s="86" t="s">
        <v>35</v>
      </c>
      <c r="B23" s="44"/>
      <c r="C23" s="45" t="s">
        <v>11</v>
      </c>
      <c r="D23" s="44"/>
      <c r="E23" s="45" t="s">
        <v>11</v>
      </c>
      <c r="F23" s="44"/>
      <c r="G23" s="45" t="s">
        <v>11</v>
      </c>
      <c r="H23" s="44"/>
      <c r="I23" s="45" t="s">
        <v>11</v>
      </c>
      <c r="J23" s="28"/>
      <c r="K23" s="60" t="s">
        <v>39</v>
      </c>
      <c r="L23" s="44" t="s">
        <v>40</v>
      </c>
      <c r="M23" s="45" t="s">
        <v>8</v>
      </c>
      <c r="N23" s="44" t="s">
        <v>40</v>
      </c>
      <c r="O23" s="45" t="s">
        <v>6</v>
      </c>
      <c r="P23" s="44" t="s">
        <v>40</v>
      </c>
      <c r="Q23" s="45" t="s">
        <v>6</v>
      </c>
      <c r="R23" s="44" t="s">
        <v>40</v>
      </c>
      <c r="S23" s="45" t="s">
        <v>6</v>
      </c>
    </row>
    <row r="24" spans="1:19" x14ac:dyDescent="0.25">
      <c r="A24" s="41"/>
      <c r="B24" s="43"/>
      <c r="C24" s="42" t="s">
        <v>13</v>
      </c>
      <c r="D24" s="43"/>
      <c r="E24" s="42" t="s">
        <v>13</v>
      </c>
      <c r="F24" s="43"/>
      <c r="G24" s="42" t="s">
        <v>13</v>
      </c>
      <c r="H24" s="43"/>
      <c r="I24" s="42" t="s">
        <v>11</v>
      </c>
      <c r="J24" s="28"/>
      <c r="K24" s="41"/>
      <c r="L24" s="43" t="s">
        <v>40</v>
      </c>
      <c r="M24" s="42" t="s">
        <v>8</v>
      </c>
      <c r="N24" s="43" t="s">
        <v>40</v>
      </c>
      <c r="O24" s="42" t="s">
        <v>8</v>
      </c>
      <c r="P24" s="43" t="s">
        <v>40</v>
      </c>
      <c r="Q24" s="42" t="s">
        <v>8</v>
      </c>
      <c r="R24" s="43" t="s">
        <v>40</v>
      </c>
      <c r="S24" s="42" t="s">
        <v>8</v>
      </c>
    </row>
    <row r="25" spans="1:19" ht="15.75" thickBot="1" x14ac:dyDescent="0.3">
      <c r="A25" s="61"/>
      <c r="B25" s="58"/>
      <c r="C25" s="62"/>
      <c r="D25" s="58"/>
      <c r="E25" s="62"/>
      <c r="F25" s="58"/>
      <c r="G25" s="62"/>
      <c r="H25" s="58"/>
      <c r="I25" s="62"/>
      <c r="J25" s="28"/>
      <c r="K25" s="61"/>
      <c r="L25" s="58"/>
      <c r="M25" s="62"/>
      <c r="N25" s="58"/>
      <c r="O25" s="62"/>
      <c r="P25" s="58"/>
      <c r="Q25" s="62"/>
      <c r="R25" s="58"/>
      <c r="S25" s="62"/>
    </row>
    <row r="26" spans="1:19" ht="15.75" thickBot="1" x14ac:dyDescent="0.3">
      <c r="A26" s="63" t="s">
        <v>78</v>
      </c>
      <c r="B26"/>
      <c r="C26"/>
      <c r="D26"/>
      <c r="E26"/>
      <c r="F26"/>
      <c r="G26"/>
      <c r="H26"/>
      <c r="I26"/>
      <c r="J26" s="28"/>
      <c r="K26" s="63" t="s">
        <v>79</v>
      </c>
      <c r="L26"/>
      <c r="M26"/>
      <c r="N26"/>
      <c r="O26"/>
      <c r="P26"/>
      <c r="Q26"/>
      <c r="R26"/>
      <c r="S26"/>
    </row>
    <row r="27" spans="1:19" x14ac:dyDescent="0.25">
      <c r="A27" s="65"/>
      <c r="B27" s="15" t="s">
        <v>17</v>
      </c>
      <c r="C27" s="16"/>
      <c r="D27" s="20" t="s">
        <v>18</v>
      </c>
      <c r="E27" s="20"/>
      <c r="F27" s="20" t="s">
        <v>23</v>
      </c>
      <c r="G27" s="21"/>
      <c r="H27" s="20" t="s">
        <v>77</v>
      </c>
      <c r="I27" s="21"/>
      <c r="J27" s="28"/>
      <c r="K27" s="69" t="s">
        <v>10</v>
      </c>
      <c r="L27" s="70"/>
      <c r="M27" s="49"/>
      <c r="N27" s="46"/>
      <c r="O27" s="46"/>
      <c r="P27" s="46"/>
      <c r="Q27" s="46"/>
      <c r="R27" s="46"/>
      <c r="S27" s="71"/>
    </row>
    <row r="28" spans="1:19" ht="15.75" thickBot="1" x14ac:dyDescent="0.3">
      <c r="A28" s="66" t="s">
        <v>29</v>
      </c>
      <c r="B28" s="67" t="s">
        <v>2</v>
      </c>
      <c r="C28" s="68" t="s">
        <v>3</v>
      </c>
      <c r="D28" s="67" t="s">
        <v>2</v>
      </c>
      <c r="E28" s="67" t="s">
        <v>3</v>
      </c>
      <c r="F28" s="67" t="s">
        <v>2</v>
      </c>
      <c r="G28" s="67" t="s">
        <v>3</v>
      </c>
      <c r="H28" s="67" t="s">
        <v>2</v>
      </c>
      <c r="I28" s="67" t="s">
        <v>3</v>
      </c>
      <c r="J28" s="28"/>
      <c r="K28" s="48"/>
      <c r="L28" s="55"/>
      <c r="M28" s="48"/>
      <c r="N28" s="39"/>
      <c r="O28" s="39"/>
      <c r="P28" s="39"/>
      <c r="Q28" s="39"/>
      <c r="R28" s="39"/>
      <c r="S28" s="72"/>
    </row>
    <row r="29" spans="1:19" ht="16.5" thickTop="1" thickBot="1" x14ac:dyDescent="0.3">
      <c r="A29" s="32" t="s">
        <v>83</v>
      </c>
      <c r="B29" s="33"/>
      <c r="C29" s="34"/>
      <c r="D29" s="35"/>
      <c r="E29" s="36"/>
      <c r="F29" s="35"/>
      <c r="G29" s="36"/>
      <c r="H29" s="35"/>
      <c r="I29" s="36"/>
      <c r="J29" s="28"/>
      <c r="K29" s="48"/>
      <c r="L29" s="55"/>
      <c r="M29" s="48"/>
      <c r="N29" s="39"/>
      <c r="O29" s="39"/>
      <c r="P29" s="39"/>
      <c r="Q29" s="39"/>
      <c r="R29" s="39"/>
      <c r="S29" s="72"/>
    </row>
    <row r="30" spans="1:19" x14ac:dyDescent="0.25">
      <c r="A30" s="50" t="s">
        <v>42</v>
      </c>
      <c r="B30" s="95">
        <f>((ROUND($E$4*0.5/5,0/5)*5)/100)*100</f>
        <v>50</v>
      </c>
      <c r="C30" s="45" t="s">
        <v>5</v>
      </c>
      <c r="D30" s="44">
        <f>ROUND($E$4*0.5/5,0/5)*5</f>
        <v>50</v>
      </c>
      <c r="E30" s="45" t="s">
        <v>5</v>
      </c>
      <c r="F30" s="44">
        <f>ROUND($E$4*0.5/5,0/5)*5</f>
        <v>50</v>
      </c>
      <c r="G30" s="45" t="s">
        <v>5</v>
      </c>
      <c r="H30" s="44">
        <f>ROUND($E$4*0.5/5,0/5)*5</f>
        <v>50</v>
      </c>
      <c r="I30" s="45" t="s">
        <v>5</v>
      </c>
      <c r="J30" s="28"/>
      <c r="K30" s="57"/>
      <c r="L30" s="55"/>
      <c r="M30" s="48"/>
      <c r="N30" s="39"/>
      <c r="O30" s="39"/>
      <c r="P30" s="39"/>
      <c r="Q30" s="39"/>
      <c r="R30" s="39"/>
      <c r="S30" s="72"/>
    </row>
    <row r="31" spans="1:19" x14ac:dyDescent="0.25">
      <c r="A31" s="27"/>
      <c r="B31" s="96">
        <f>((ROUND($E$4*0.6/5,0/5)*5)/100)*100</f>
        <v>60</v>
      </c>
      <c r="C31" s="42" t="s">
        <v>5</v>
      </c>
      <c r="D31" s="35">
        <f>ROUND($E$4*0.6/5,0/5)*5</f>
        <v>60</v>
      </c>
      <c r="E31" s="42" t="s">
        <v>5</v>
      </c>
      <c r="F31" s="35">
        <f>ROUND($E$4*0.6/5,0/5)*5</f>
        <v>60</v>
      </c>
      <c r="G31" s="42" t="s">
        <v>5</v>
      </c>
      <c r="H31" s="35">
        <f>ROUND($E$4*0.6/5,0/5)*5</f>
        <v>60</v>
      </c>
      <c r="I31" s="42" t="s">
        <v>5</v>
      </c>
      <c r="J31" s="28"/>
      <c r="K31" s="57"/>
      <c r="L31" s="55"/>
      <c r="M31" s="48" t="s">
        <v>12</v>
      </c>
      <c r="N31" s="39"/>
      <c r="O31" s="39"/>
      <c r="P31" s="39"/>
      <c r="Q31" s="39"/>
      <c r="R31" s="39"/>
      <c r="S31" s="72"/>
    </row>
    <row r="32" spans="1:19" x14ac:dyDescent="0.25">
      <c r="A32" s="48"/>
      <c r="B32" s="96">
        <f>((ROUND($E$4*0.7/5,0/5)*5)/100)*100</f>
        <v>70</v>
      </c>
      <c r="C32" s="42" t="s">
        <v>6</v>
      </c>
      <c r="D32" s="35">
        <f>ROUND($E$4*0.7/5,0/5)*5</f>
        <v>70</v>
      </c>
      <c r="E32" s="42" t="s">
        <v>6</v>
      </c>
      <c r="F32" s="35">
        <f>ROUND($E$4*0.7/5,0/5)*5</f>
        <v>70</v>
      </c>
      <c r="G32" s="42" t="s">
        <v>5</v>
      </c>
      <c r="H32" s="35">
        <f>ROUND($E$4*0.7/5,0/5)*5</f>
        <v>70</v>
      </c>
      <c r="I32" s="42" t="s">
        <v>5</v>
      </c>
      <c r="J32" s="28"/>
      <c r="K32" s="57"/>
      <c r="L32" s="55"/>
      <c r="M32" s="48"/>
      <c r="N32" s="39"/>
      <c r="O32" s="39"/>
      <c r="P32" s="39"/>
      <c r="Q32" s="39"/>
      <c r="R32" s="39"/>
      <c r="S32" s="72"/>
    </row>
    <row r="33" spans="1:19" x14ac:dyDescent="0.25">
      <c r="A33" s="48"/>
      <c r="B33" s="96"/>
      <c r="C33" s="42"/>
      <c r="D33" s="35"/>
      <c r="E33" s="42"/>
      <c r="F33" s="35"/>
      <c r="G33" s="42"/>
      <c r="H33" s="35"/>
      <c r="I33" s="42"/>
      <c r="J33" s="28"/>
      <c r="K33" s="57"/>
      <c r="L33" s="55"/>
      <c r="M33" s="48"/>
      <c r="N33" s="39"/>
      <c r="O33" s="39"/>
      <c r="P33" s="39"/>
      <c r="Q33" s="39"/>
      <c r="R33" s="39"/>
      <c r="S33" s="72"/>
    </row>
    <row r="34" spans="1:19" ht="15.75" thickBot="1" x14ac:dyDescent="0.3">
      <c r="A34" s="47"/>
      <c r="B34" s="96"/>
      <c r="C34" s="42"/>
      <c r="D34" s="35"/>
      <c r="E34" s="42"/>
      <c r="F34" s="35"/>
      <c r="G34" s="42"/>
      <c r="H34" s="35"/>
      <c r="I34" s="42"/>
      <c r="J34" s="28"/>
      <c r="K34" s="57"/>
      <c r="L34" s="55"/>
      <c r="M34" s="48"/>
      <c r="N34" s="39"/>
      <c r="O34" s="39"/>
      <c r="P34" s="39"/>
      <c r="Q34" s="39"/>
      <c r="R34" s="39"/>
      <c r="S34" s="72"/>
    </row>
    <row r="35" spans="1:19" x14ac:dyDescent="0.25">
      <c r="A35" s="48" t="s">
        <v>38</v>
      </c>
      <c r="B35" s="95">
        <f>((ROUND($G$4*0.5/5,0/5)*5)/100)*100</f>
        <v>50</v>
      </c>
      <c r="C35" s="45" t="s">
        <v>5</v>
      </c>
      <c r="D35" s="44">
        <f>ROUND($G$4*0.5/5,0/5)*5</f>
        <v>50</v>
      </c>
      <c r="E35" s="45" t="s">
        <v>5</v>
      </c>
      <c r="F35" s="44">
        <f>ROUND($G$4*0.5/5,0/5)*5</f>
        <v>50</v>
      </c>
      <c r="G35" s="45" t="s">
        <v>5</v>
      </c>
      <c r="H35" s="44">
        <f>ROUND($G$4*0.5/5,0/5)*5</f>
        <v>50</v>
      </c>
      <c r="I35" s="45" t="s">
        <v>5</v>
      </c>
      <c r="J35" s="28"/>
      <c r="K35" s="57"/>
      <c r="L35" s="55"/>
      <c r="M35" s="48"/>
      <c r="N35" s="74"/>
      <c r="O35" s="39"/>
      <c r="P35" s="39"/>
      <c r="Q35" s="39"/>
      <c r="R35" s="39"/>
      <c r="S35" s="72"/>
    </row>
    <row r="36" spans="1:19" x14ac:dyDescent="0.25">
      <c r="A36" s="27"/>
      <c r="B36" s="96">
        <f>((ROUND($G$4*0.6/5,0/5)*5)/100)*100</f>
        <v>60</v>
      </c>
      <c r="C36" s="42" t="s">
        <v>5</v>
      </c>
      <c r="D36" s="35">
        <f>ROUND($G$4*0.6/5,0/5)*5</f>
        <v>60</v>
      </c>
      <c r="E36" s="42" t="s">
        <v>5</v>
      </c>
      <c r="F36" s="35">
        <f>ROUND($G$4*0.6/5,0/5)*5</f>
        <v>60</v>
      </c>
      <c r="G36" s="42" t="s">
        <v>5</v>
      </c>
      <c r="H36" s="35">
        <f>ROUND($G$4*0.6/5,0/5)*5</f>
        <v>60</v>
      </c>
      <c r="I36" s="42" t="s">
        <v>5</v>
      </c>
      <c r="J36" s="73"/>
      <c r="K36" s="56"/>
      <c r="L36" s="75"/>
      <c r="M36" s="48"/>
      <c r="N36" s="39"/>
      <c r="O36" s="39"/>
      <c r="P36" s="39"/>
      <c r="Q36" s="39"/>
      <c r="R36" s="39"/>
      <c r="S36" s="72"/>
    </row>
    <row r="37" spans="1:19" x14ac:dyDescent="0.25">
      <c r="A37" s="48"/>
      <c r="B37" s="96">
        <f>((ROUND($G$4*0.7/5,0/5)*5)/100)*100</f>
        <v>70</v>
      </c>
      <c r="C37" s="42" t="s">
        <v>6</v>
      </c>
      <c r="D37" s="35">
        <f>ROUND($G$4*0.7/5,0/5)*5</f>
        <v>70</v>
      </c>
      <c r="E37" s="42" t="s">
        <v>6</v>
      </c>
      <c r="F37" s="35">
        <f>ROUND($G$4*0.7/5,0/5)*5</f>
        <v>70</v>
      </c>
      <c r="G37" s="42" t="s">
        <v>5</v>
      </c>
      <c r="H37" s="35">
        <f>ROUND($G$4*0.7/5,0/5)*5</f>
        <v>70</v>
      </c>
      <c r="I37" s="42" t="s">
        <v>5</v>
      </c>
      <c r="J37" s="73"/>
      <c r="K37" s="57"/>
      <c r="L37" s="39"/>
      <c r="M37" s="48"/>
      <c r="N37" s="39"/>
      <c r="O37" s="39"/>
      <c r="P37" s="39"/>
      <c r="Q37" s="39"/>
      <c r="R37" s="39"/>
      <c r="S37" s="72"/>
    </row>
    <row r="38" spans="1:19" x14ac:dyDescent="0.25">
      <c r="A38" s="48"/>
      <c r="B38" s="96"/>
      <c r="C38" s="42"/>
      <c r="D38" s="35"/>
      <c r="E38" s="42"/>
      <c r="F38" s="35"/>
      <c r="G38" s="42"/>
      <c r="H38" s="35"/>
      <c r="I38" s="42"/>
      <c r="J38" s="73"/>
      <c r="K38" s="48"/>
      <c r="L38" s="55"/>
      <c r="M38" s="39"/>
      <c r="N38" s="39"/>
      <c r="O38" s="39"/>
      <c r="P38" s="39"/>
      <c r="Q38" s="39"/>
      <c r="R38" s="39"/>
      <c r="S38" s="72"/>
    </row>
    <row r="39" spans="1:19" ht="15.75" thickBot="1" x14ac:dyDescent="0.3">
      <c r="A39" s="48"/>
      <c r="B39" s="85"/>
      <c r="C39" s="42"/>
      <c r="D39" s="35"/>
      <c r="E39" s="42"/>
      <c r="F39" s="35"/>
      <c r="G39" s="42"/>
      <c r="H39" s="35"/>
      <c r="I39" s="42"/>
      <c r="J39" s="73"/>
      <c r="K39" s="48"/>
      <c r="L39" s="39"/>
      <c r="M39" s="39"/>
      <c r="N39" s="39"/>
      <c r="O39" s="39"/>
      <c r="P39" s="39"/>
      <c r="Q39" s="39"/>
      <c r="R39" s="39"/>
      <c r="S39" s="72"/>
    </row>
    <row r="40" spans="1:19" x14ac:dyDescent="0.25">
      <c r="A40" s="51" t="s">
        <v>44</v>
      </c>
      <c r="B40" s="52"/>
      <c r="C40" s="45" t="s">
        <v>9</v>
      </c>
      <c r="D40" s="52"/>
      <c r="E40" s="45" t="s">
        <v>9</v>
      </c>
      <c r="F40" s="52"/>
      <c r="G40" s="45" t="s">
        <v>9</v>
      </c>
      <c r="H40" s="52"/>
      <c r="I40" s="45" t="s">
        <v>9</v>
      </c>
      <c r="J40" s="73"/>
      <c r="K40" s="39"/>
      <c r="L40" s="39"/>
      <c r="M40" s="39"/>
      <c r="N40" s="39"/>
      <c r="O40" s="39"/>
      <c r="P40" s="39"/>
      <c r="Q40" s="39"/>
      <c r="R40" s="39"/>
      <c r="S40" s="72"/>
    </row>
    <row r="41" spans="1:19" x14ac:dyDescent="0.25">
      <c r="A41" s="53"/>
      <c r="B41" s="54"/>
      <c r="C41" s="48" t="s">
        <v>9</v>
      </c>
      <c r="D41" s="54"/>
      <c r="E41" s="48" t="s">
        <v>9</v>
      </c>
      <c r="F41" s="54"/>
      <c r="G41" s="48" t="s">
        <v>9</v>
      </c>
      <c r="H41" s="54"/>
      <c r="I41" s="48" t="s">
        <v>9</v>
      </c>
      <c r="J41" s="73"/>
      <c r="K41" s="48"/>
      <c r="L41" s="39"/>
      <c r="M41" s="39"/>
      <c r="N41" s="39"/>
      <c r="O41" s="39"/>
      <c r="P41" s="39"/>
      <c r="Q41" s="39"/>
      <c r="R41" s="39"/>
      <c r="S41" s="72"/>
    </row>
    <row r="42" spans="1:19" x14ac:dyDescent="0.25">
      <c r="A42" s="48"/>
      <c r="B42" s="54"/>
      <c r="C42" s="42" t="s">
        <v>9</v>
      </c>
      <c r="D42" s="54"/>
      <c r="E42" s="56" t="s">
        <v>9</v>
      </c>
      <c r="F42" s="54"/>
      <c r="G42" s="56" t="s">
        <v>9</v>
      </c>
      <c r="H42" s="54"/>
      <c r="I42" s="56" t="s">
        <v>9</v>
      </c>
      <c r="J42" s="73"/>
      <c r="K42" s="48"/>
      <c r="L42" s="39"/>
      <c r="M42" s="39"/>
      <c r="N42" s="39"/>
      <c r="O42" s="39"/>
      <c r="P42" s="39"/>
      <c r="Q42" s="39"/>
      <c r="R42" s="39"/>
      <c r="S42" s="72"/>
    </row>
    <row r="43" spans="1:19" ht="15.75" thickBot="1" x14ac:dyDescent="0.3">
      <c r="A43" s="37"/>
      <c r="B43" s="38"/>
      <c r="C43" s="38"/>
      <c r="D43" s="38"/>
      <c r="E43" s="94"/>
      <c r="F43" s="38"/>
      <c r="G43" s="38"/>
      <c r="H43" s="38"/>
      <c r="I43" s="38"/>
      <c r="J43" s="73"/>
      <c r="K43"/>
      <c r="L43"/>
      <c r="M43"/>
      <c r="N43"/>
      <c r="O43"/>
      <c r="P43"/>
      <c r="Q43"/>
      <c r="R43"/>
      <c r="S43"/>
    </row>
    <row r="44" spans="1:19" ht="15.75" thickBot="1" x14ac:dyDescent="0.3">
      <c r="A44" s="63" t="s">
        <v>82</v>
      </c>
      <c r="B44"/>
      <c r="C44"/>
      <c r="D44"/>
      <c r="E44"/>
      <c r="F44"/>
      <c r="G44"/>
      <c r="H44"/>
      <c r="I44"/>
      <c r="J44" s="73"/>
      <c r="K44"/>
      <c r="L44"/>
      <c r="M44"/>
      <c r="N44"/>
      <c r="O44"/>
      <c r="P44"/>
      <c r="Q44"/>
      <c r="R44"/>
      <c r="S44"/>
    </row>
    <row r="45" spans="1:19" x14ac:dyDescent="0.25">
      <c r="A45" s="76"/>
      <c r="B45" s="87"/>
      <c r="C45" s="88"/>
      <c r="D45" s="87"/>
      <c r="E45" s="81"/>
      <c r="F45" s="89"/>
      <c r="G45" s="82"/>
      <c r="H45" s="89"/>
      <c r="I45" s="82"/>
      <c r="J45" s="78"/>
      <c r="K45" s="77"/>
      <c r="L45" s="78"/>
      <c r="M45" s="77"/>
      <c r="N45" s="79"/>
      <c r="O45" s="79"/>
      <c r="P45" s="79"/>
      <c r="Q45" s="79"/>
      <c r="R45" s="79"/>
      <c r="S45" s="79"/>
    </row>
    <row r="46" spans="1:19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8"/>
      <c r="K46" s="77"/>
      <c r="L46" s="78"/>
      <c r="M46" s="77"/>
      <c r="N46" s="79"/>
      <c r="O46" s="79"/>
      <c r="P46" s="79"/>
      <c r="Q46" s="79"/>
      <c r="R46" s="79"/>
      <c r="S46" s="79"/>
    </row>
    <row r="47" spans="1:19" x14ac:dyDescent="0.25">
      <c r="A47" s="83"/>
      <c r="B47" s="83"/>
      <c r="C47" s="79"/>
      <c r="D47" s="79"/>
      <c r="E47" s="79"/>
      <c r="F47" s="79"/>
      <c r="G47" s="79"/>
      <c r="H47" s="79"/>
      <c r="I47" s="79"/>
      <c r="J47" s="78"/>
      <c r="K47" s="77"/>
      <c r="L47" s="78"/>
      <c r="M47" s="77"/>
      <c r="N47" s="79"/>
      <c r="O47" s="79"/>
      <c r="P47" s="79"/>
      <c r="Q47" s="79"/>
      <c r="R47" s="79"/>
      <c r="S47" s="79"/>
    </row>
    <row r="48" spans="1:19" x14ac:dyDescent="0.25">
      <c r="A48" s="77"/>
      <c r="B48" s="78"/>
      <c r="C48" s="77"/>
      <c r="D48" s="78"/>
      <c r="E48" s="77"/>
      <c r="F48" s="78"/>
      <c r="G48" s="77"/>
      <c r="H48" s="78"/>
      <c r="I48" s="77"/>
      <c r="J48" s="78"/>
      <c r="K48" s="77"/>
      <c r="L48" s="78"/>
      <c r="M48" s="77"/>
      <c r="N48" s="79"/>
      <c r="O48" s="79"/>
      <c r="P48" s="79"/>
      <c r="Q48" s="79"/>
      <c r="R48" s="79"/>
      <c r="S48" s="79"/>
    </row>
    <row r="49" spans="1:19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8"/>
      <c r="K49" s="77"/>
      <c r="L49" s="78"/>
      <c r="M49" s="77"/>
      <c r="N49" s="79"/>
      <c r="O49" s="79"/>
      <c r="P49" s="79"/>
      <c r="Q49" s="79"/>
      <c r="R49" s="79"/>
      <c r="S49" s="79"/>
    </row>
    <row r="50" spans="1:19" x14ac:dyDescent="0.25">
      <c r="A50" s="77"/>
      <c r="B50" s="78"/>
      <c r="C50" s="77"/>
      <c r="D50" s="78"/>
      <c r="E50" s="77"/>
      <c r="F50" s="78"/>
      <c r="G50" s="77"/>
      <c r="H50" s="78"/>
      <c r="I50" s="77"/>
      <c r="J50" s="78"/>
      <c r="K50" s="77"/>
      <c r="L50" s="78"/>
      <c r="M50" s="77"/>
      <c r="N50" s="79"/>
      <c r="O50" s="79"/>
      <c r="P50" s="79"/>
      <c r="Q50" s="79"/>
      <c r="R50" s="79"/>
      <c r="S50" s="79"/>
    </row>
    <row r="51" spans="1:19" x14ac:dyDescent="0.25">
      <c r="A51" s="77"/>
      <c r="B51" s="78"/>
      <c r="C51" s="77"/>
      <c r="D51" s="78"/>
      <c r="E51" s="77"/>
      <c r="F51" s="78"/>
      <c r="G51" s="77"/>
      <c r="H51" s="78"/>
      <c r="I51" s="77"/>
      <c r="J51" s="78"/>
      <c r="K51" s="77"/>
      <c r="L51" s="78"/>
      <c r="M51" s="77"/>
      <c r="N51" s="79"/>
      <c r="O51" s="79"/>
      <c r="P51" s="79"/>
      <c r="Q51" s="79"/>
      <c r="R51" s="79"/>
      <c r="S51" s="79"/>
    </row>
    <row r="52" spans="1:19" x14ac:dyDescent="0.25">
      <c r="A52" s="77"/>
      <c r="B52" s="78"/>
      <c r="C52" s="77"/>
      <c r="D52" s="78"/>
      <c r="E52" s="77"/>
      <c r="F52" s="78"/>
      <c r="G52" s="77"/>
      <c r="H52" s="78"/>
      <c r="I52" s="77"/>
      <c r="J52" s="78"/>
      <c r="K52" s="77"/>
      <c r="L52" s="78"/>
      <c r="M52" s="77"/>
      <c r="N52" s="79"/>
      <c r="O52" s="79"/>
      <c r="P52" s="79"/>
      <c r="Q52" s="79"/>
      <c r="R52" s="79"/>
      <c r="S52" s="79"/>
    </row>
    <row r="53" spans="1:19" x14ac:dyDescent="0.25">
      <c r="A53" s="77"/>
      <c r="B53" s="78"/>
      <c r="C53" s="77"/>
      <c r="D53" s="78"/>
      <c r="E53" s="77"/>
      <c r="F53" s="78"/>
      <c r="G53" s="77"/>
      <c r="H53" s="78"/>
      <c r="I53" s="77"/>
      <c r="J53" s="78"/>
      <c r="K53" s="77"/>
      <c r="L53" s="78"/>
      <c r="M53" s="77"/>
      <c r="N53" s="79"/>
      <c r="O53" s="79"/>
      <c r="P53" s="79"/>
      <c r="Q53" s="79"/>
      <c r="R53" s="79"/>
      <c r="S53" s="79"/>
    </row>
    <row r="54" spans="1:19" x14ac:dyDescent="0.25">
      <c r="A54" s="77"/>
      <c r="B54" s="78"/>
      <c r="C54" s="77"/>
      <c r="D54" s="78"/>
      <c r="E54" s="77"/>
      <c r="F54" s="78"/>
      <c r="G54" s="77"/>
      <c r="H54" s="78"/>
      <c r="I54" s="77"/>
      <c r="J54" s="78"/>
      <c r="K54" s="77"/>
      <c r="L54" s="78"/>
      <c r="M54" s="77"/>
      <c r="N54" s="79"/>
      <c r="O54" s="79"/>
      <c r="P54" s="79"/>
      <c r="Q54" s="79"/>
      <c r="R54" s="79"/>
      <c r="S54" s="79"/>
    </row>
    <row r="55" spans="1:19" x14ac:dyDescent="0.25">
      <c r="A55" s="77"/>
      <c r="B55" s="78"/>
      <c r="C55" s="77"/>
      <c r="D55" s="78"/>
      <c r="E55" s="77"/>
      <c r="F55" s="78"/>
      <c r="G55" s="77"/>
      <c r="H55" s="78"/>
      <c r="I55" s="77"/>
      <c r="J55" s="78"/>
      <c r="K55" s="77"/>
      <c r="L55" s="78"/>
      <c r="M55" s="77"/>
      <c r="N55" s="79"/>
      <c r="O55" s="79"/>
      <c r="P55" s="79"/>
      <c r="Q55" s="79"/>
      <c r="R55" s="79"/>
      <c r="S55" s="79"/>
    </row>
    <row r="56" spans="1:19" x14ac:dyDescent="0.25">
      <c r="A56" s="77"/>
      <c r="B56" s="78"/>
      <c r="C56" s="77"/>
      <c r="D56" s="78"/>
      <c r="E56" s="77"/>
      <c r="F56" s="78"/>
      <c r="G56" s="77"/>
      <c r="H56" s="78"/>
      <c r="I56" s="77"/>
      <c r="J56" s="78"/>
      <c r="K56" s="77"/>
      <c r="L56" s="78"/>
      <c r="M56" s="77"/>
      <c r="N56" s="79"/>
      <c r="O56" s="79"/>
      <c r="P56" s="79"/>
      <c r="Q56" s="79"/>
      <c r="R56" s="79"/>
      <c r="S56" s="79"/>
    </row>
    <row r="57" spans="1:19" x14ac:dyDescent="0.25">
      <c r="A57" s="77"/>
      <c r="B57" s="78"/>
      <c r="C57" s="77"/>
      <c r="D57" s="78"/>
      <c r="E57" s="77"/>
      <c r="F57" s="78"/>
      <c r="G57" s="77"/>
      <c r="H57" s="78"/>
      <c r="I57" s="77"/>
      <c r="J57" s="78"/>
      <c r="K57" s="77"/>
      <c r="L57" s="78"/>
      <c r="M57" s="77"/>
      <c r="N57" s="79"/>
      <c r="O57" s="79"/>
      <c r="P57" s="79"/>
      <c r="Q57" s="79"/>
      <c r="R57" s="79"/>
      <c r="S57" s="79"/>
    </row>
    <row r="58" spans="1:19" x14ac:dyDescent="0.25">
      <c r="A58" s="77"/>
      <c r="B58" s="78"/>
      <c r="C58" s="77"/>
      <c r="D58" s="78"/>
      <c r="E58" s="77"/>
      <c r="F58" s="79"/>
      <c r="G58" s="77"/>
      <c r="H58" s="79"/>
      <c r="I58" s="77"/>
      <c r="J58" s="78"/>
      <c r="K58" s="77"/>
      <c r="L58" s="78"/>
      <c r="M58" s="77"/>
      <c r="N58" s="79"/>
      <c r="O58" s="79"/>
      <c r="P58" s="79"/>
      <c r="Q58" s="79"/>
      <c r="R58" s="79"/>
      <c r="S58" s="79"/>
    </row>
    <row r="59" spans="1:19" x14ac:dyDescent="0.25">
      <c r="A59" s="77"/>
      <c r="B59" s="78"/>
      <c r="C59" s="77"/>
      <c r="D59" s="78"/>
      <c r="E59" s="77"/>
      <c r="F59" s="79"/>
      <c r="G59" s="77"/>
      <c r="H59" s="79"/>
      <c r="I59" s="77"/>
      <c r="J59" s="78"/>
    </row>
    <row r="60" spans="1:19" x14ac:dyDescent="0.25">
      <c r="A60" s="77"/>
      <c r="B60" s="78"/>
      <c r="C60" s="77"/>
      <c r="D60" s="78"/>
      <c r="E60" s="77"/>
      <c r="F60" s="79"/>
      <c r="G60" s="77"/>
      <c r="H60" s="79"/>
      <c r="I60" s="77"/>
      <c r="J60" s="78"/>
    </row>
    <row r="61" spans="1:19" x14ac:dyDescent="0.25">
      <c r="A61" s="77"/>
      <c r="B61" s="78"/>
      <c r="C61" s="77"/>
      <c r="D61" s="78"/>
      <c r="E61" s="77"/>
      <c r="F61" s="79"/>
      <c r="G61" s="77"/>
      <c r="H61" s="79"/>
      <c r="I61" s="77"/>
      <c r="J61" s="78"/>
    </row>
    <row r="62" spans="1:19" x14ac:dyDescent="0.25">
      <c r="A62" s="77"/>
      <c r="B62" s="78"/>
      <c r="C62" s="77"/>
      <c r="D62" s="78"/>
      <c r="E62" s="77"/>
      <c r="F62" s="78"/>
      <c r="G62" s="77"/>
      <c r="H62" s="78"/>
      <c r="I62" s="77"/>
      <c r="J62" s="78"/>
    </row>
    <row r="63" spans="1:19" x14ac:dyDescent="0.25">
      <c r="A63" s="77"/>
      <c r="B63" s="78"/>
      <c r="C63" s="77"/>
      <c r="D63" s="78"/>
      <c r="E63" s="77"/>
      <c r="F63" s="79"/>
      <c r="G63" s="77"/>
      <c r="H63" s="79"/>
      <c r="I63" s="77"/>
      <c r="J63" s="78"/>
    </row>
    <row r="64" spans="1:19" x14ac:dyDescent="0.25">
      <c r="A64" s="84"/>
      <c r="B64" s="78"/>
      <c r="C64" s="77"/>
      <c r="D64" s="78"/>
      <c r="E64" s="77"/>
      <c r="F64" s="77"/>
      <c r="G64" s="77"/>
      <c r="H64" s="77"/>
      <c r="I64" s="77"/>
    </row>
    <row r="65" spans="1:19" s="5" customFormat="1" ht="11.25" x14ac:dyDescent="0.2">
      <c r="A65" s="79"/>
      <c r="B65" s="78"/>
      <c r="C65" s="77"/>
      <c r="D65" s="78"/>
      <c r="E65" s="77"/>
      <c r="F65" s="77"/>
      <c r="G65" s="77"/>
      <c r="H65" s="77"/>
      <c r="I65" s="77"/>
      <c r="K65" s="4"/>
      <c r="M65" s="4"/>
      <c r="N65" s="7"/>
      <c r="O65" s="7"/>
      <c r="P65" s="7"/>
      <c r="Q65" s="7"/>
      <c r="R65" s="7"/>
      <c r="S65" s="7"/>
    </row>
    <row r="66" spans="1:19" s="5" customFormat="1" ht="11.25" x14ac:dyDescent="0.2">
      <c r="A66" s="77"/>
      <c r="B66" s="78"/>
      <c r="C66" s="77"/>
      <c r="D66" s="78"/>
      <c r="E66" s="77"/>
      <c r="F66" s="79"/>
      <c r="G66" s="77"/>
      <c r="H66" s="79"/>
      <c r="I66" s="77"/>
      <c r="K66" s="4"/>
      <c r="M66" s="4"/>
      <c r="N66" s="7"/>
      <c r="O66" s="7"/>
      <c r="P66" s="7"/>
      <c r="Q66" s="7"/>
      <c r="R66" s="7"/>
      <c r="S66" s="7"/>
    </row>
    <row r="67" spans="1:19" s="5" customFormat="1" ht="11.25" x14ac:dyDescent="0.2">
      <c r="A67" s="77"/>
      <c r="B67" s="78"/>
      <c r="C67" s="77"/>
      <c r="D67" s="78"/>
      <c r="E67" s="77"/>
      <c r="F67" s="79"/>
      <c r="G67" s="77"/>
      <c r="H67" s="79"/>
      <c r="I67" s="77"/>
      <c r="K67" s="4"/>
      <c r="M67" s="4"/>
      <c r="N67" s="7"/>
      <c r="O67" s="7"/>
      <c r="P67" s="7"/>
      <c r="Q67" s="7"/>
      <c r="R67" s="7"/>
      <c r="S67" s="7"/>
    </row>
  </sheetData>
  <printOptions horizontalCentered="1"/>
  <pageMargins left="0.7" right="0.7" top="0.75" bottom="0.75" header="0.3" footer="0.3"/>
  <pageSetup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view="pageBreakPreview" zoomScale="86" zoomScaleNormal="75" zoomScaleSheetLayoutView="86" workbookViewId="0">
      <selection activeCell="A2" sqref="A2"/>
    </sheetView>
  </sheetViews>
  <sheetFormatPr defaultColWidth="8.85546875" defaultRowHeight="15" x14ac:dyDescent="0.25"/>
  <cols>
    <col min="1" max="1" width="15.28515625" style="4" customWidth="1"/>
    <col min="2" max="2" width="6.7109375" style="5" customWidth="1"/>
    <col min="3" max="3" width="6.7109375" style="4" customWidth="1"/>
    <col min="4" max="4" width="6.7109375" style="5" customWidth="1"/>
    <col min="5" max="5" width="6.7109375" style="4" customWidth="1"/>
    <col min="6" max="6" width="6.7109375" style="7" customWidth="1"/>
    <col min="7" max="7" width="6.7109375" style="4" customWidth="1"/>
    <col min="8" max="8" width="6.7109375" style="7" customWidth="1"/>
    <col min="9" max="9" width="6.7109375" style="4" customWidth="1"/>
    <col min="10" max="10" width="2.42578125" style="5" customWidth="1"/>
    <col min="11" max="11" width="16.42578125" style="4" customWidth="1"/>
    <col min="12" max="12" width="7.28515625" style="5" customWidth="1"/>
    <col min="13" max="13" width="6.7109375" style="4" customWidth="1"/>
    <col min="14" max="14" width="7.28515625" style="7" customWidth="1"/>
    <col min="15" max="15" width="6.7109375" style="7" customWidth="1"/>
    <col min="16" max="16" width="7.28515625" style="7" customWidth="1"/>
    <col min="17" max="17" width="6.7109375" style="7" customWidth="1"/>
    <col min="18" max="18" width="7.28515625" style="7" customWidth="1"/>
    <col min="19" max="19" width="6.7109375" style="7" customWidth="1"/>
    <col min="251" max="251" width="1.140625" customWidth="1"/>
    <col min="252" max="252" width="16.7109375" customWidth="1"/>
    <col min="253" max="256" width="6.7109375" customWidth="1"/>
    <col min="257" max="260" width="0" hidden="1" customWidth="1"/>
    <col min="261" max="262" width="6.7109375" customWidth="1"/>
    <col min="263" max="263" width="1.28515625" customWidth="1"/>
    <col min="264" max="264" width="16.7109375" customWidth="1"/>
    <col min="265" max="265" width="7.28515625" customWidth="1"/>
    <col min="266" max="266" width="6.7109375" customWidth="1"/>
    <col min="267" max="271" width="0" hidden="1" customWidth="1"/>
    <col min="272" max="272" width="7.28515625" customWidth="1"/>
    <col min="273" max="273" width="6.7109375" customWidth="1"/>
    <col min="274" max="274" width="7.28515625" customWidth="1"/>
    <col min="275" max="275" width="6.7109375" customWidth="1"/>
    <col min="507" max="507" width="1.140625" customWidth="1"/>
    <col min="508" max="508" width="16.7109375" customWidth="1"/>
    <col min="509" max="512" width="6.7109375" customWidth="1"/>
    <col min="513" max="516" width="0" hidden="1" customWidth="1"/>
    <col min="517" max="518" width="6.7109375" customWidth="1"/>
    <col min="519" max="519" width="1.28515625" customWidth="1"/>
    <col min="520" max="520" width="16.7109375" customWidth="1"/>
    <col min="521" max="521" width="7.28515625" customWidth="1"/>
    <col min="522" max="522" width="6.7109375" customWidth="1"/>
    <col min="523" max="527" width="0" hidden="1" customWidth="1"/>
    <col min="528" max="528" width="7.28515625" customWidth="1"/>
    <col min="529" max="529" width="6.7109375" customWidth="1"/>
    <col min="530" max="530" width="7.28515625" customWidth="1"/>
    <col min="531" max="531" width="6.7109375" customWidth="1"/>
    <col min="763" max="763" width="1.140625" customWidth="1"/>
    <col min="764" max="764" width="16.7109375" customWidth="1"/>
    <col min="765" max="768" width="6.7109375" customWidth="1"/>
    <col min="769" max="772" width="0" hidden="1" customWidth="1"/>
    <col min="773" max="774" width="6.7109375" customWidth="1"/>
    <col min="775" max="775" width="1.28515625" customWidth="1"/>
    <col min="776" max="776" width="16.7109375" customWidth="1"/>
    <col min="777" max="777" width="7.28515625" customWidth="1"/>
    <col min="778" max="778" width="6.7109375" customWidth="1"/>
    <col min="779" max="783" width="0" hidden="1" customWidth="1"/>
    <col min="784" max="784" width="7.28515625" customWidth="1"/>
    <col min="785" max="785" width="6.7109375" customWidth="1"/>
    <col min="786" max="786" width="7.28515625" customWidth="1"/>
    <col min="787" max="787" width="6.7109375" customWidth="1"/>
    <col min="1019" max="1019" width="1.140625" customWidth="1"/>
    <col min="1020" max="1020" width="16.7109375" customWidth="1"/>
    <col min="1021" max="1024" width="6.7109375" customWidth="1"/>
    <col min="1025" max="1028" width="0" hidden="1" customWidth="1"/>
    <col min="1029" max="1030" width="6.7109375" customWidth="1"/>
    <col min="1031" max="1031" width="1.28515625" customWidth="1"/>
    <col min="1032" max="1032" width="16.7109375" customWidth="1"/>
    <col min="1033" max="1033" width="7.28515625" customWidth="1"/>
    <col min="1034" max="1034" width="6.7109375" customWidth="1"/>
    <col min="1035" max="1039" width="0" hidden="1" customWidth="1"/>
    <col min="1040" max="1040" width="7.28515625" customWidth="1"/>
    <col min="1041" max="1041" width="6.7109375" customWidth="1"/>
    <col min="1042" max="1042" width="7.28515625" customWidth="1"/>
    <col min="1043" max="1043" width="6.7109375" customWidth="1"/>
    <col min="1275" max="1275" width="1.140625" customWidth="1"/>
    <col min="1276" max="1276" width="16.7109375" customWidth="1"/>
    <col min="1277" max="1280" width="6.7109375" customWidth="1"/>
    <col min="1281" max="1284" width="0" hidden="1" customWidth="1"/>
    <col min="1285" max="1286" width="6.7109375" customWidth="1"/>
    <col min="1287" max="1287" width="1.28515625" customWidth="1"/>
    <col min="1288" max="1288" width="16.7109375" customWidth="1"/>
    <col min="1289" max="1289" width="7.28515625" customWidth="1"/>
    <col min="1290" max="1290" width="6.7109375" customWidth="1"/>
    <col min="1291" max="1295" width="0" hidden="1" customWidth="1"/>
    <col min="1296" max="1296" width="7.28515625" customWidth="1"/>
    <col min="1297" max="1297" width="6.7109375" customWidth="1"/>
    <col min="1298" max="1298" width="7.28515625" customWidth="1"/>
    <col min="1299" max="1299" width="6.7109375" customWidth="1"/>
    <col min="1531" max="1531" width="1.140625" customWidth="1"/>
    <col min="1532" max="1532" width="16.7109375" customWidth="1"/>
    <col min="1533" max="1536" width="6.7109375" customWidth="1"/>
    <col min="1537" max="1540" width="0" hidden="1" customWidth="1"/>
    <col min="1541" max="1542" width="6.7109375" customWidth="1"/>
    <col min="1543" max="1543" width="1.28515625" customWidth="1"/>
    <col min="1544" max="1544" width="16.7109375" customWidth="1"/>
    <col min="1545" max="1545" width="7.28515625" customWidth="1"/>
    <col min="1546" max="1546" width="6.7109375" customWidth="1"/>
    <col min="1547" max="1551" width="0" hidden="1" customWidth="1"/>
    <col min="1552" max="1552" width="7.28515625" customWidth="1"/>
    <col min="1553" max="1553" width="6.7109375" customWidth="1"/>
    <col min="1554" max="1554" width="7.28515625" customWidth="1"/>
    <col min="1555" max="1555" width="6.7109375" customWidth="1"/>
    <col min="1787" max="1787" width="1.140625" customWidth="1"/>
    <col min="1788" max="1788" width="16.7109375" customWidth="1"/>
    <col min="1789" max="1792" width="6.7109375" customWidth="1"/>
    <col min="1793" max="1796" width="0" hidden="1" customWidth="1"/>
    <col min="1797" max="1798" width="6.7109375" customWidth="1"/>
    <col min="1799" max="1799" width="1.28515625" customWidth="1"/>
    <col min="1800" max="1800" width="16.7109375" customWidth="1"/>
    <col min="1801" max="1801" width="7.28515625" customWidth="1"/>
    <col min="1802" max="1802" width="6.7109375" customWidth="1"/>
    <col min="1803" max="1807" width="0" hidden="1" customWidth="1"/>
    <col min="1808" max="1808" width="7.28515625" customWidth="1"/>
    <col min="1809" max="1809" width="6.7109375" customWidth="1"/>
    <col min="1810" max="1810" width="7.28515625" customWidth="1"/>
    <col min="1811" max="1811" width="6.7109375" customWidth="1"/>
    <col min="2043" max="2043" width="1.140625" customWidth="1"/>
    <col min="2044" max="2044" width="16.7109375" customWidth="1"/>
    <col min="2045" max="2048" width="6.7109375" customWidth="1"/>
    <col min="2049" max="2052" width="0" hidden="1" customWidth="1"/>
    <col min="2053" max="2054" width="6.7109375" customWidth="1"/>
    <col min="2055" max="2055" width="1.28515625" customWidth="1"/>
    <col min="2056" max="2056" width="16.7109375" customWidth="1"/>
    <col min="2057" max="2057" width="7.28515625" customWidth="1"/>
    <col min="2058" max="2058" width="6.7109375" customWidth="1"/>
    <col min="2059" max="2063" width="0" hidden="1" customWidth="1"/>
    <col min="2064" max="2064" width="7.28515625" customWidth="1"/>
    <col min="2065" max="2065" width="6.7109375" customWidth="1"/>
    <col min="2066" max="2066" width="7.28515625" customWidth="1"/>
    <col min="2067" max="2067" width="6.7109375" customWidth="1"/>
    <col min="2299" max="2299" width="1.140625" customWidth="1"/>
    <col min="2300" max="2300" width="16.7109375" customWidth="1"/>
    <col min="2301" max="2304" width="6.7109375" customWidth="1"/>
    <col min="2305" max="2308" width="0" hidden="1" customWidth="1"/>
    <col min="2309" max="2310" width="6.7109375" customWidth="1"/>
    <col min="2311" max="2311" width="1.28515625" customWidth="1"/>
    <col min="2312" max="2312" width="16.7109375" customWidth="1"/>
    <col min="2313" max="2313" width="7.28515625" customWidth="1"/>
    <col min="2314" max="2314" width="6.7109375" customWidth="1"/>
    <col min="2315" max="2319" width="0" hidden="1" customWidth="1"/>
    <col min="2320" max="2320" width="7.28515625" customWidth="1"/>
    <col min="2321" max="2321" width="6.7109375" customWidth="1"/>
    <col min="2322" max="2322" width="7.28515625" customWidth="1"/>
    <col min="2323" max="2323" width="6.7109375" customWidth="1"/>
    <col min="2555" max="2555" width="1.140625" customWidth="1"/>
    <col min="2556" max="2556" width="16.7109375" customWidth="1"/>
    <col min="2557" max="2560" width="6.7109375" customWidth="1"/>
    <col min="2561" max="2564" width="0" hidden="1" customWidth="1"/>
    <col min="2565" max="2566" width="6.7109375" customWidth="1"/>
    <col min="2567" max="2567" width="1.28515625" customWidth="1"/>
    <col min="2568" max="2568" width="16.7109375" customWidth="1"/>
    <col min="2569" max="2569" width="7.28515625" customWidth="1"/>
    <col min="2570" max="2570" width="6.7109375" customWidth="1"/>
    <col min="2571" max="2575" width="0" hidden="1" customWidth="1"/>
    <col min="2576" max="2576" width="7.28515625" customWidth="1"/>
    <col min="2577" max="2577" width="6.7109375" customWidth="1"/>
    <col min="2578" max="2578" width="7.28515625" customWidth="1"/>
    <col min="2579" max="2579" width="6.7109375" customWidth="1"/>
    <col min="2811" max="2811" width="1.140625" customWidth="1"/>
    <col min="2812" max="2812" width="16.7109375" customWidth="1"/>
    <col min="2813" max="2816" width="6.7109375" customWidth="1"/>
    <col min="2817" max="2820" width="0" hidden="1" customWidth="1"/>
    <col min="2821" max="2822" width="6.7109375" customWidth="1"/>
    <col min="2823" max="2823" width="1.28515625" customWidth="1"/>
    <col min="2824" max="2824" width="16.7109375" customWidth="1"/>
    <col min="2825" max="2825" width="7.28515625" customWidth="1"/>
    <col min="2826" max="2826" width="6.7109375" customWidth="1"/>
    <col min="2827" max="2831" width="0" hidden="1" customWidth="1"/>
    <col min="2832" max="2832" width="7.28515625" customWidth="1"/>
    <col min="2833" max="2833" width="6.7109375" customWidth="1"/>
    <col min="2834" max="2834" width="7.28515625" customWidth="1"/>
    <col min="2835" max="2835" width="6.7109375" customWidth="1"/>
    <col min="3067" max="3067" width="1.140625" customWidth="1"/>
    <col min="3068" max="3068" width="16.7109375" customWidth="1"/>
    <col min="3069" max="3072" width="6.7109375" customWidth="1"/>
    <col min="3073" max="3076" width="0" hidden="1" customWidth="1"/>
    <col min="3077" max="3078" width="6.7109375" customWidth="1"/>
    <col min="3079" max="3079" width="1.28515625" customWidth="1"/>
    <col min="3080" max="3080" width="16.7109375" customWidth="1"/>
    <col min="3081" max="3081" width="7.28515625" customWidth="1"/>
    <col min="3082" max="3082" width="6.7109375" customWidth="1"/>
    <col min="3083" max="3087" width="0" hidden="1" customWidth="1"/>
    <col min="3088" max="3088" width="7.28515625" customWidth="1"/>
    <col min="3089" max="3089" width="6.7109375" customWidth="1"/>
    <col min="3090" max="3090" width="7.28515625" customWidth="1"/>
    <col min="3091" max="3091" width="6.7109375" customWidth="1"/>
    <col min="3323" max="3323" width="1.140625" customWidth="1"/>
    <col min="3324" max="3324" width="16.7109375" customWidth="1"/>
    <col min="3325" max="3328" width="6.7109375" customWidth="1"/>
    <col min="3329" max="3332" width="0" hidden="1" customWidth="1"/>
    <col min="3333" max="3334" width="6.7109375" customWidth="1"/>
    <col min="3335" max="3335" width="1.28515625" customWidth="1"/>
    <col min="3336" max="3336" width="16.7109375" customWidth="1"/>
    <col min="3337" max="3337" width="7.28515625" customWidth="1"/>
    <col min="3338" max="3338" width="6.7109375" customWidth="1"/>
    <col min="3339" max="3343" width="0" hidden="1" customWidth="1"/>
    <col min="3344" max="3344" width="7.28515625" customWidth="1"/>
    <col min="3345" max="3345" width="6.7109375" customWidth="1"/>
    <col min="3346" max="3346" width="7.28515625" customWidth="1"/>
    <col min="3347" max="3347" width="6.7109375" customWidth="1"/>
    <col min="3579" max="3579" width="1.140625" customWidth="1"/>
    <col min="3580" max="3580" width="16.7109375" customWidth="1"/>
    <col min="3581" max="3584" width="6.7109375" customWidth="1"/>
    <col min="3585" max="3588" width="0" hidden="1" customWidth="1"/>
    <col min="3589" max="3590" width="6.7109375" customWidth="1"/>
    <col min="3591" max="3591" width="1.28515625" customWidth="1"/>
    <col min="3592" max="3592" width="16.7109375" customWidth="1"/>
    <col min="3593" max="3593" width="7.28515625" customWidth="1"/>
    <col min="3594" max="3594" width="6.7109375" customWidth="1"/>
    <col min="3595" max="3599" width="0" hidden="1" customWidth="1"/>
    <col min="3600" max="3600" width="7.28515625" customWidth="1"/>
    <col min="3601" max="3601" width="6.7109375" customWidth="1"/>
    <col min="3602" max="3602" width="7.28515625" customWidth="1"/>
    <col min="3603" max="3603" width="6.7109375" customWidth="1"/>
    <col min="3835" max="3835" width="1.140625" customWidth="1"/>
    <col min="3836" max="3836" width="16.7109375" customWidth="1"/>
    <col min="3837" max="3840" width="6.7109375" customWidth="1"/>
    <col min="3841" max="3844" width="0" hidden="1" customWidth="1"/>
    <col min="3845" max="3846" width="6.7109375" customWidth="1"/>
    <col min="3847" max="3847" width="1.28515625" customWidth="1"/>
    <col min="3848" max="3848" width="16.7109375" customWidth="1"/>
    <col min="3849" max="3849" width="7.28515625" customWidth="1"/>
    <col min="3850" max="3850" width="6.7109375" customWidth="1"/>
    <col min="3851" max="3855" width="0" hidden="1" customWidth="1"/>
    <col min="3856" max="3856" width="7.28515625" customWidth="1"/>
    <col min="3857" max="3857" width="6.7109375" customWidth="1"/>
    <col min="3858" max="3858" width="7.28515625" customWidth="1"/>
    <col min="3859" max="3859" width="6.7109375" customWidth="1"/>
    <col min="4091" max="4091" width="1.140625" customWidth="1"/>
    <col min="4092" max="4092" width="16.7109375" customWidth="1"/>
    <col min="4093" max="4096" width="6.7109375" customWidth="1"/>
    <col min="4097" max="4100" width="0" hidden="1" customWidth="1"/>
    <col min="4101" max="4102" width="6.7109375" customWidth="1"/>
    <col min="4103" max="4103" width="1.28515625" customWidth="1"/>
    <col min="4104" max="4104" width="16.7109375" customWidth="1"/>
    <col min="4105" max="4105" width="7.28515625" customWidth="1"/>
    <col min="4106" max="4106" width="6.7109375" customWidth="1"/>
    <col min="4107" max="4111" width="0" hidden="1" customWidth="1"/>
    <col min="4112" max="4112" width="7.28515625" customWidth="1"/>
    <col min="4113" max="4113" width="6.7109375" customWidth="1"/>
    <col min="4114" max="4114" width="7.28515625" customWidth="1"/>
    <col min="4115" max="4115" width="6.7109375" customWidth="1"/>
    <col min="4347" max="4347" width="1.140625" customWidth="1"/>
    <col min="4348" max="4348" width="16.7109375" customWidth="1"/>
    <col min="4349" max="4352" width="6.7109375" customWidth="1"/>
    <col min="4353" max="4356" width="0" hidden="1" customWidth="1"/>
    <col min="4357" max="4358" width="6.7109375" customWidth="1"/>
    <col min="4359" max="4359" width="1.28515625" customWidth="1"/>
    <col min="4360" max="4360" width="16.7109375" customWidth="1"/>
    <col min="4361" max="4361" width="7.28515625" customWidth="1"/>
    <col min="4362" max="4362" width="6.7109375" customWidth="1"/>
    <col min="4363" max="4367" width="0" hidden="1" customWidth="1"/>
    <col min="4368" max="4368" width="7.28515625" customWidth="1"/>
    <col min="4369" max="4369" width="6.7109375" customWidth="1"/>
    <col min="4370" max="4370" width="7.28515625" customWidth="1"/>
    <col min="4371" max="4371" width="6.7109375" customWidth="1"/>
    <col min="4603" max="4603" width="1.140625" customWidth="1"/>
    <col min="4604" max="4604" width="16.7109375" customWidth="1"/>
    <col min="4605" max="4608" width="6.7109375" customWidth="1"/>
    <col min="4609" max="4612" width="0" hidden="1" customWidth="1"/>
    <col min="4613" max="4614" width="6.7109375" customWidth="1"/>
    <col min="4615" max="4615" width="1.28515625" customWidth="1"/>
    <col min="4616" max="4616" width="16.7109375" customWidth="1"/>
    <col min="4617" max="4617" width="7.28515625" customWidth="1"/>
    <col min="4618" max="4618" width="6.7109375" customWidth="1"/>
    <col min="4619" max="4623" width="0" hidden="1" customWidth="1"/>
    <col min="4624" max="4624" width="7.28515625" customWidth="1"/>
    <col min="4625" max="4625" width="6.7109375" customWidth="1"/>
    <col min="4626" max="4626" width="7.28515625" customWidth="1"/>
    <col min="4627" max="4627" width="6.7109375" customWidth="1"/>
    <col min="4859" max="4859" width="1.140625" customWidth="1"/>
    <col min="4860" max="4860" width="16.7109375" customWidth="1"/>
    <col min="4861" max="4864" width="6.7109375" customWidth="1"/>
    <col min="4865" max="4868" width="0" hidden="1" customWidth="1"/>
    <col min="4869" max="4870" width="6.7109375" customWidth="1"/>
    <col min="4871" max="4871" width="1.28515625" customWidth="1"/>
    <col min="4872" max="4872" width="16.7109375" customWidth="1"/>
    <col min="4873" max="4873" width="7.28515625" customWidth="1"/>
    <col min="4874" max="4874" width="6.7109375" customWidth="1"/>
    <col min="4875" max="4879" width="0" hidden="1" customWidth="1"/>
    <col min="4880" max="4880" width="7.28515625" customWidth="1"/>
    <col min="4881" max="4881" width="6.7109375" customWidth="1"/>
    <col min="4882" max="4882" width="7.28515625" customWidth="1"/>
    <col min="4883" max="4883" width="6.7109375" customWidth="1"/>
    <col min="5115" max="5115" width="1.140625" customWidth="1"/>
    <col min="5116" max="5116" width="16.7109375" customWidth="1"/>
    <col min="5117" max="5120" width="6.7109375" customWidth="1"/>
    <col min="5121" max="5124" width="0" hidden="1" customWidth="1"/>
    <col min="5125" max="5126" width="6.7109375" customWidth="1"/>
    <col min="5127" max="5127" width="1.28515625" customWidth="1"/>
    <col min="5128" max="5128" width="16.7109375" customWidth="1"/>
    <col min="5129" max="5129" width="7.28515625" customWidth="1"/>
    <col min="5130" max="5130" width="6.7109375" customWidth="1"/>
    <col min="5131" max="5135" width="0" hidden="1" customWidth="1"/>
    <col min="5136" max="5136" width="7.28515625" customWidth="1"/>
    <col min="5137" max="5137" width="6.7109375" customWidth="1"/>
    <col min="5138" max="5138" width="7.28515625" customWidth="1"/>
    <col min="5139" max="5139" width="6.7109375" customWidth="1"/>
    <col min="5371" max="5371" width="1.140625" customWidth="1"/>
    <col min="5372" max="5372" width="16.7109375" customWidth="1"/>
    <col min="5373" max="5376" width="6.7109375" customWidth="1"/>
    <col min="5377" max="5380" width="0" hidden="1" customWidth="1"/>
    <col min="5381" max="5382" width="6.7109375" customWidth="1"/>
    <col min="5383" max="5383" width="1.28515625" customWidth="1"/>
    <col min="5384" max="5384" width="16.7109375" customWidth="1"/>
    <col min="5385" max="5385" width="7.28515625" customWidth="1"/>
    <col min="5386" max="5386" width="6.7109375" customWidth="1"/>
    <col min="5387" max="5391" width="0" hidden="1" customWidth="1"/>
    <col min="5392" max="5392" width="7.28515625" customWidth="1"/>
    <col min="5393" max="5393" width="6.7109375" customWidth="1"/>
    <col min="5394" max="5394" width="7.28515625" customWidth="1"/>
    <col min="5395" max="5395" width="6.7109375" customWidth="1"/>
    <col min="5627" max="5627" width="1.140625" customWidth="1"/>
    <col min="5628" max="5628" width="16.7109375" customWidth="1"/>
    <col min="5629" max="5632" width="6.7109375" customWidth="1"/>
    <col min="5633" max="5636" width="0" hidden="1" customWidth="1"/>
    <col min="5637" max="5638" width="6.7109375" customWidth="1"/>
    <col min="5639" max="5639" width="1.28515625" customWidth="1"/>
    <col min="5640" max="5640" width="16.7109375" customWidth="1"/>
    <col min="5641" max="5641" width="7.28515625" customWidth="1"/>
    <col min="5642" max="5642" width="6.7109375" customWidth="1"/>
    <col min="5643" max="5647" width="0" hidden="1" customWidth="1"/>
    <col min="5648" max="5648" width="7.28515625" customWidth="1"/>
    <col min="5649" max="5649" width="6.7109375" customWidth="1"/>
    <col min="5650" max="5650" width="7.28515625" customWidth="1"/>
    <col min="5651" max="5651" width="6.7109375" customWidth="1"/>
    <col min="5883" max="5883" width="1.140625" customWidth="1"/>
    <col min="5884" max="5884" width="16.7109375" customWidth="1"/>
    <col min="5885" max="5888" width="6.7109375" customWidth="1"/>
    <col min="5889" max="5892" width="0" hidden="1" customWidth="1"/>
    <col min="5893" max="5894" width="6.7109375" customWidth="1"/>
    <col min="5895" max="5895" width="1.28515625" customWidth="1"/>
    <col min="5896" max="5896" width="16.7109375" customWidth="1"/>
    <col min="5897" max="5897" width="7.28515625" customWidth="1"/>
    <col min="5898" max="5898" width="6.7109375" customWidth="1"/>
    <col min="5899" max="5903" width="0" hidden="1" customWidth="1"/>
    <col min="5904" max="5904" width="7.28515625" customWidth="1"/>
    <col min="5905" max="5905" width="6.7109375" customWidth="1"/>
    <col min="5906" max="5906" width="7.28515625" customWidth="1"/>
    <col min="5907" max="5907" width="6.7109375" customWidth="1"/>
    <col min="6139" max="6139" width="1.140625" customWidth="1"/>
    <col min="6140" max="6140" width="16.7109375" customWidth="1"/>
    <col min="6141" max="6144" width="6.7109375" customWidth="1"/>
    <col min="6145" max="6148" width="0" hidden="1" customWidth="1"/>
    <col min="6149" max="6150" width="6.7109375" customWidth="1"/>
    <col min="6151" max="6151" width="1.28515625" customWidth="1"/>
    <col min="6152" max="6152" width="16.7109375" customWidth="1"/>
    <col min="6153" max="6153" width="7.28515625" customWidth="1"/>
    <col min="6154" max="6154" width="6.7109375" customWidth="1"/>
    <col min="6155" max="6159" width="0" hidden="1" customWidth="1"/>
    <col min="6160" max="6160" width="7.28515625" customWidth="1"/>
    <col min="6161" max="6161" width="6.7109375" customWidth="1"/>
    <col min="6162" max="6162" width="7.28515625" customWidth="1"/>
    <col min="6163" max="6163" width="6.7109375" customWidth="1"/>
    <col min="6395" max="6395" width="1.140625" customWidth="1"/>
    <col min="6396" max="6396" width="16.7109375" customWidth="1"/>
    <col min="6397" max="6400" width="6.7109375" customWidth="1"/>
    <col min="6401" max="6404" width="0" hidden="1" customWidth="1"/>
    <col min="6405" max="6406" width="6.7109375" customWidth="1"/>
    <col min="6407" max="6407" width="1.28515625" customWidth="1"/>
    <col min="6408" max="6408" width="16.7109375" customWidth="1"/>
    <col min="6409" max="6409" width="7.28515625" customWidth="1"/>
    <col min="6410" max="6410" width="6.7109375" customWidth="1"/>
    <col min="6411" max="6415" width="0" hidden="1" customWidth="1"/>
    <col min="6416" max="6416" width="7.28515625" customWidth="1"/>
    <col min="6417" max="6417" width="6.7109375" customWidth="1"/>
    <col min="6418" max="6418" width="7.28515625" customWidth="1"/>
    <col min="6419" max="6419" width="6.7109375" customWidth="1"/>
    <col min="6651" max="6651" width="1.140625" customWidth="1"/>
    <col min="6652" max="6652" width="16.7109375" customWidth="1"/>
    <col min="6653" max="6656" width="6.7109375" customWidth="1"/>
    <col min="6657" max="6660" width="0" hidden="1" customWidth="1"/>
    <col min="6661" max="6662" width="6.7109375" customWidth="1"/>
    <col min="6663" max="6663" width="1.28515625" customWidth="1"/>
    <col min="6664" max="6664" width="16.7109375" customWidth="1"/>
    <col min="6665" max="6665" width="7.28515625" customWidth="1"/>
    <col min="6666" max="6666" width="6.7109375" customWidth="1"/>
    <col min="6667" max="6671" width="0" hidden="1" customWidth="1"/>
    <col min="6672" max="6672" width="7.28515625" customWidth="1"/>
    <col min="6673" max="6673" width="6.7109375" customWidth="1"/>
    <col min="6674" max="6674" width="7.28515625" customWidth="1"/>
    <col min="6675" max="6675" width="6.7109375" customWidth="1"/>
    <col min="6907" max="6907" width="1.140625" customWidth="1"/>
    <col min="6908" max="6908" width="16.7109375" customWidth="1"/>
    <col min="6909" max="6912" width="6.7109375" customWidth="1"/>
    <col min="6913" max="6916" width="0" hidden="1" customWidth="1"/>
    <col min="6917" max="6918" width="6.7109375" customWidth="1"/>
    <col min="6919" max="6919" width="1.28515625" customWidth="1"/>
    <col min="6920" max="6920" width="16.7109375" customWidth="1"/>
    <col min="6921" max="6921" width="7.28515625" customWidth="1"/>
    <col min="6922" max="6922" width="6.7109375" customWidth="1"/>
    <col min="6923" max="6927" width="0" hidden="1" customWidth="1"/>
    <col min="6928" max="6928" width="7.28515625" customWidth="1"/>
    <col min="6929" max="6929" width="6.7109375" customWidth="1"/>
    <col min="6930" max="6930" width="7.28515625" customWidth="1"/>
    <col min="6931" max="6931" width="6.7109375" customWidth="1"/>
    <col min="7163" max="7163" width="1.140625" customWidth="1"/>
    <col min="7164" max="7164" width="16.7109375" customWidth="1"/>
    <col min="7165" max="7168" width="6.7109375" customWidth="1"/>
    <col min="7169" max="7172" width="0" hidden="1" customWidth="1"/>
    <col min="7173" max="7174" width="6.7109375" customWidth="1"/>
    <col min="7175" max="7175" width="1.28515625" customWidth="1"/>
    <col min="7176" max="7176" width="16.7109375" customWidth="1"/>
    <col min="7177" max="7177" width="7.28515625" customWidth="1"/>
    <col min="7178" max="7178" width="6.7109375" customWidth="1"/>
    <col min="7179" max="7183" width="0" hidden="1" customWidth="1"/>
    <col min="7184" max="7184" width="7.28515625" customWidth="1"/>
    <col min="7185" max="7185" width="6.7109375" customWidth="1"/>
    <col min="7186" max="7186" width="7.28515625" customWidth="1"/>
    <col min="7187" max="7187" width="6.7109375" customWidth="1"/>
    <col min="7419" max="7419" width="1.140625" customWidth="1"/>
    <col min="7420" max="7420" width="16.7109375" customWidth="1"/>
    <col min="7421" max="7424" width="6.7109375" customWidth="1"/>
    <col min="7425" max="7428" width="0" hidden="1" customWidth="1"/>
    <col min="7429" max="7430" width="6.7109375" customWidth="1"/>
    <col min="7431" max="7431" width="1.28515625" customWidth="1"/>
    <col min="7432" max="7432" width="16.7109375" customWidth="1"/>
    <col min="7433" max="7433" width="7.28515625" customWidth="1"/>
    <col min="7434" max="7434" width="6.7109375" customWidth="1"/>
    <col min="7435" max="7439" width="0" hidden="1" customWidth="1"/>
    <col min="7440" max="7440" width="7.28515625" customWidth="1"/>
    <col min="7441" max="7441" width="6.7109375" customWidth="1"/>
    <col min="7442" max="7442" width="7.28515625" customWidth="1"/>
    <col min="7443" max="7443" width="6.7109375" customWidth="1"/>
    <col min="7675" max="7675" width="1.140625" customWidth="1"/>
    <col min="7676" max="7676" width="16.7109375" customWidth="1"/>
    <col min="7677" max="7680" width="6.7109375" customWidth="1"/>
    <col min="7681" max="7684" width="0" hidden="1" customWidth="1"/>
    <col min="7685" max="7686" width="6.7109375" customWidth="1"/>
    <col min="7687" max="7687" width="1.28515625" customWidth="1"/>
    <col min="7688" max="7688" width="16.7109375" customWidth="1"/>
    <col min="7689" max="7689" width="7.28515625" customWidth="1"/>
    <col min="7690" max="7690" width="6.7109375" customWidth="1"/>
    <col min="7691" max="7695" width="0" hidden="1" customWidth="1"/>
    <col min="7696" max="7696" width="7.28515625" customWidth="1"/>
    <col min="7697" max="7697" width="6.7109375" customWidth="1"/>
    <col min="7698" max="7698" width="7.28515625" customWidth="1"/>
    <col min="7699" max="7699" width="6.7109375" customWidth="1"/>
    <col min="7931" max="7931" width="1.140625" customWidth="1"/>
    <col min="7932" max="7932" width="16.7109375" customWidth="1"/>
    <col min="7933" max="7936" width="6.7109375" customWidth="1"/>
    <col min="7937" max="7940" width="0" hidden="1" customWidth="1"/>
    <col min="7941" max="7942" width="6.7109375" customWidth="1"/>
    <col min="7943" max="7943" width="1.28515625" customWidth="1"/>
    <col min="7944" max="7944" width="16.7109375" customWidth="1"/>
    <col min="7945" max="7945" width="7.28515625" customWidth="1"/>
    <col min="7946" max="7946" width="6.7109375" customWidth="1"/>
    <col min="7947" max="7951" width="0" hidden="1" customWidth="1"/>
    <col min="7952" max="7952" width="7.28515625" customWidth="1"/>
    <col min="7953" max="7953" width="6.7109375" customWidth="1"/>
    <col min="7954" max="7954" width="7.28515625" customWidth="1"/>
    <col min="7955" max="7955" width="6.7109375" customWidth="1"/>
    <col min="8187" max="8187" width="1.140625" customWidth="1"/>
    <col min="8188" max="8188" width="16.7109375" customWidth="1"/>
    <col min="8189" max="8192" width="6.7109375" customWidth="1"/>
    <col min="8193" max="8196" width="0" hidden="1" customWidth="1"/>
    <col min="8197" max="8198" width="6.7109375" customWidth="1"/>
    <col min="8199" max="8199" width="1.28515625" customWidth="1"/>
    <col min="8200" max="8200" width="16.7109375" customWidth="1"/>
    <col min="8201" max="8201" width="7.28515625" customWidth="1"/>
    <col min="8202" max="8202" width="6.7109375" customWidth="1"/>
    <col min="8203" max="8207" width="0" hidden="1" customWidth="1"/>
    <col min="8208" max="8208" width="7.28515625" customWidth="1"/>
    <col min="8209" max="8209" width="6.7109375" customWidth="1"/>
    <col min="8210" max="8210" width="7.28515625" customWidth="1"/>
    <col min="8211" max="8211" width="6.7109375" customWidth="1"/>
    <col min="8443" max="8443" width="1.140625" customWidth="1"/>
    <col min="8444" max="8444" width="16.7109375" customWidth="1"/>
    <col min="8445" max="8448" width="6.7109375" customWidth="1"/>
    <col min="8449" max="8452" width="0" hidden="1" customWidth="1"/>
    <col min="8453" max="8454" width="6.7109375" customWidth="1"/>
    <col min="8455" max="8455" width="1.28515625" customWidth="1"/>
    <col min="8456" max="8456" width="16.7109375" customWidth="1"/>
    <col min="8457" max="8457" width="7.28515625" customWidth="1"/>
    <col min="8458" max="8458" width="6.7109375" customWidth="1"/>
    <col min="8459" max="8463" width="0" hidden="1" customWidth="1"/>
    <col min="8464" max="8464" width="7.28515625" customWidth="1"/>
    <col min="8465" max="8465" width="6.7109375" customWidth="1"/>
    <col min="8466" max="8466" width="7.28515625" customWidth="1"/>
    <col min="8467" max="8467" width="6.7109375" customWidth="1"/>
    <col min="8699" max="8699" width="1.140625" customWidth="1"/>
    <col min="8700" max="8700" width="16.7109375" customWidth="1"/>
    <col min="8701" max="8704" width="6.7109375" customWidth="1"/>
    <col min="8705" max="8708" width="0" hidden="1" customWidth="1"/>
    <col min="8709" max="8710" width="6.7109375" customWidth="1"/>
    <col min="8711" max="8711" width="1.28515625" customWidth="1"/>
    <col min="8712" max="8712" width="16.7109375" customWidth="1"/>
    <col min="8713" max="8713" width="7.28515625" customWidth="1"/>
    <col min="8714" max="8714" width="6.7109375" customWidth="1"/>
    <col min="8715" max="8719" width="0" hidden="1" customWidth="1"/>
    <col min="8720" max="8720" width="7.28515625" customWidth="1"/>
    <col min="8721" max="8721" width="6.7109375" customWidth="1"/>
    <col min="8722" max="8722" width="7.28515625" customWidth="1"/>
    <col min="8723" max="8723" width="6.7109375" customWidth="1"/>
    <col min="8955" max="8955" width="1.140625" customWidth="1"/>
    <col min="8956" max="8956" width="16.7109375" customWidth="1"/>
    <col min="8957" max="8960" width="6.7109375" customWidth="1"/>
    <col min="8961" max="8964" width="0" hidden="1" customWidth="1"/>
    <col min="8965" max="8966" width="6.7109375" customWidth="1"/>
    <col min="8967" max="8967" width="1.28515625" customWidth="1"/>
    <col min="8968" max="8968" width="16.7109375" customWidth="1"/>
    <col min="8969" max="8969" width="7.28515625" customWidth="1"/>
    <col min="8970" max="8970" width="6.7109375" customWidth="1"/>
    <col min="8971" max="8975" width="0" hidden="1" customWidth="1"/>
    <col min="8976" max="8976" width="7.28515625" customWidth="1"/>
    <col min="8977" max="8977" width="6.7109375" customWidth="1"/>
    <col min="8978" max="8978" width="7.28515625" customWidth="1"/>
    <col min="8979" max="8979" width="6.7109375" customWidth="1"/>
    <col min="9211" max="9211" width="1.140625" customWidth="1"/>
    <col min="9212" max="9212" width="16.7109375" customWidth="1"/>
    <col min="9213" max="9216" width="6.7109375" customWidth="1"/>
    <col min="9217" max="9220" width="0" hidden="1" customWidth="1"/>
    <col min="9221" max="9222" width="6.7109375" customWidth="1"/>
    <col min="9223" max="9223" width="1.28515625" customWidth="1"/>
    <col min="9224" max="9224" width="16.7109375" customWidth="1"/>
    <col min="9225" max="9225" width="7.28515625" customWidth="1"/>
    <col min="9226" max="9226" width="6.7109375" customWidth="1"/>
    <col min="9227" max="9231" width="0" hidden="1" customWidth="1"/>
    <col min="9232" max="9232" width="7.28515625" customWidth="1"/>
    <col min="9233" max="9233" width="6.7109375" customWidth="1"/>
    <col min="9234" max="9234" width="7.28515625" customWidth="1"/>
    <col min="9235" max="9235" width="6.7109375" customWidth="1"/>
    <col min="9467" max="9467" width="1.140625" customWidth="1"/>
    <col min="9468" max="9468" width="16.7109375" customWidth="1"/>
    <col min="9469" max="9472" width="6.7109375" customWidth="1"/>
    <col min="9473" max="9476" width="0" hidden="1" customWidth="1"/>
    <col min="9477" max="9478" width="6.7109375" customWidth="1"/>
    <col min="9479" max="9479" width="1.28515625" customWidth="1"/>
    <col min="9480" max="9480" width="16.7109375" customWidth="1"/>
    <col min="9481" max="9481" width="7.28515625" customWidth="1"/>
    <col min="9482" max="9482" width="6.7109375" customWidth="1"/>
    <col min="9483" max="9487" width="0" hidden="1" customWidth="1"/>
    <col min="9488" max="9488" width="7.28515625" customWidth="1"/>
    <col min="9489" max="9489" width="6.7109375" customWidth="1"/>
    <col min="9490" max="9490" width="7.28515625" customWidth="1"/>
    <col min="9491" max="9491" width="6.7109375" customWidth="1"/>
    <col min="9723" max="9723" width="1.140625" customWidth="1"/>
    <col min="9724" max="9724" width="16.7109375" customWidth="1"/>
    <col min="9725" max="9728" width="6.7109375" customWidth="1"/>
    <col min="9729" max="9732" width="0" hidden="1" customWidth="1"/>
    <col min="9733" max="9734" width="6.7109375" customWidth="1"/>
    <col min="9735" max="9735" width="1.28515625" customWidth="1"/>
    <col min="9736" max="9736" width="16.7109375" customWidth="1"/>
    <col min="9737" max="9737" width="7.28515625" customWidth="1"/>
    <col min="9738" max="9738" width="6.7109375" customWidth="1"/>
    <col min="9739" max="9743" width="0" hidden="1" customWidth="1"/>
    <col min="9744" max="9744" width="7.28515625" customWidth="1"/>
    <col min="9745" max="9745" width="6.7109375" customWidth="1"/>
    <col min="9746" max="9746" width="7.28515625" customWidth="1"/>
    <col min="9747" max="9747" width="6.7109375" customWidth="1"/>
    <col min="9979" max="9979" width="1.140625" customWidth="1"/>
    <col min="9980" max="9980" width="16.7109375" customWidth="1"/>
    <col min="9981" max="9984" width="6.7109375" customWidth="1"/>
    <col min="9985" max="9988" width="0" hidden="1" customWidth="1"/>
    <col min="9989" max="9990" width="6.7109375" customWidth="1"/>
    <col min="9991" max="9991" width="1.28515625" customWidth="1"/>
    <col min="9992" max="9992" width="16.7109375" customWidth="1"/>
    <col min="9993" max="9993" width="7.28515625" customWidth="1"/>
    <col min="9994" max="9994" width="6.7109375" customWidth="1"/>
    <col min="9995" max="9999" width="0" hidden="1" customWidth="1"/>
    <col min="10000" max="10000" width="7.28515625" customWidth="1"/>
    <col min="10001" max="10001" width="6.7109375" customWidth="1"/>
    <col min="10002" max="10002" width="7.28515625" customWidth="1"/>
    <col min="10003" max="10003" width="6.7109375" customWidth="1"/>
    <col min="10235" max="10235" width="1.140625" customWidth="1"/>
    <col min="10236" max="10236" width="16.7109375" customWidth="1"/>
    <col min="10237" max="10240" width="6.7109375" customWidth="1"/>
    <col min="10241" max="10244" width="0" hidden="1" customWidth="1"/>
    <col min="10245" max="10246" width="6.7109375" customWidth="1"/>
    <col min="10247" max="10247" width="1.28515625" customWidth="1"/>
    <col min="10248" max="10248" width="16.7109375" customWidth="1"/>
    <col min="10249" max="10249" width="7.28515625" customWidth="1"/>
    <col min="10250" max="10250" width="6.7109375" customWidth="1"/>
    <col min="10251" max="10255" width="0" hidden="1" customWidth="1"/>
    <col min="10256" max="10256" width="7.28515625" customWidth="1"/>
    <col min="10257" max="10257" width="6.7109375" customWidth="1"/>
    <col min="10258" max="10258" width="7.28515625" customWidth="1"/>
    <col min="10259" max="10259" width="6.7109375" customWidth="1"/>
    <col min="10491" max="10491" width="1.140625" customWidth="1"/>
    <col min="10492" max="10492" width="16.7109375" customWidth="1"/>
    <col min="10493" max="10496" width="6.7109375" customWidth="1"/>
    <col min="10497" max="10500" width="0" hidden="1" customWidth="1"/>
    <col min="10501" max="10502" width="6.7109375" customWidth="1"/>
    <col min="10503" max="10503" width="1.28515625" customWidth="1"/>
    <col min="10504" max="10504" width="16.7109375" customWidth="1"/>
    <col min="10505" max="10505" width="7.28515625" customWidth="1"/>
    <col min="10506" max="10506" width="6.7109375" customWidth="1"/>
    <col min="10507" max="10511" width="0" hidden="1" customWidth="1"/>
    <col min="10512" max="10512" width="7.28515625" customWidth="1"/>
    <col min="10513" max="10513" width="6.7109375" customWidth="1"/>
    <col min="10514" max="10514" width="7.28515625" customWidth="1"/>
    <col min="10515" max="10515" width="6.7109375" customWidth="1"/>
    <col min="10747" max="10747" width="1.140625" customWidth="1"/>
    <col min="10748" max="10748" width="16.7109375" customWidth="1"/>
    <col min="10749" max="10752" width="6.7109375" customWidth="1"/>
    <col min="10753" max="10756" width="0" hidden="1" customWidth="1"/>
    <col min="10757" max="10758" width="6.7109375" customWidth="1"/>
    <col min="10759" max="10759" width="1.28515625" customWidth="1"/>
    <col min="10760" max="10760" width="16.7109375" customWidth="1"/>
    <col min="10761" max="10761" width="7.28515625" customWidth="1"/>
    <col min="10762" max="10762" width="6.7109375" customWidth="1"/>
    <col min="10763" max="10767" width="0" hidden="1" customWidth="1"/>
    <col min="10768" max="10768" width="7.28515625" customWidth="1"/>
    <col min="10769" max="10769" width="6.7109375" customWidth="1"/>
    <col min="10770" max="10770" width="7.28515625" customWidth="1"/>
    <col min="10771" max="10771" width="6.7109375" customWidth="1"/>
    <col min="11003" max="11003" width="1.140625" customWidth="1"/>
    <col min="11004" max="11004" width="16.7109375" customWidth="1"/>
    <col min="11005" max="11008" width="6.7109375" customWidth="1"/>
    <col min="11009" max="11012" width="0" hidden="1" customWidth="1"/>
    <col min="11013" max="11014" width="6.7109375" customWidth="1"/>
    <col min="11015" max="11015" width="1.28515625" customWidth="1"/>
    <col min="11016" max="11016" width="16.7109375" customWidth="1"/>
    <col min="11017" max="11017" width="7.28515625" customWidth="1"/>
    <col min="11018" max="11018" width="6.7109375" customWidth="1"/>
    <col min="11019" max="11023" width="0" hidden="1" customWidth="1"/>
    <col min="11024" max="11024" width="7.28515625" customWidth="1"/>
    <col min="11025" max="11025" width="6.7109375" customWidth="1"/>
    <col min="11026" max="11026" width="7.28515625" customWidth="1"/>
    <col min="11027" max="11027" width="6.7109375" customWidth="1"/>
    <col min="11259" max="11259" width="1.140625" customWidth="1"/>
    <col min="11260" max="11260" width="16.7109375" customWidth="1"/>
    <col min="11261" max="11264" width="6.7109375" customWidth="1"/>
    <col min="11265" max="11268" width="0" hidden="1" customWidth="1"/>
    <col min="11269" max="11270" width="6.7109375" customWidth="1"/>
    <col min="11271" max="11271" width="1.28515625" customWidth="1"/>
    <col min="11272" max="11272" width="16.7109375" customWidth="1"/>
    <col min="11273" max="11273" width="7.28515625" customWidth="1"/>
    <col min="11274" max="11274" width="6.7109375" customWidth="1"/>
    <col min="11275" max="11279" width="0" hidden="1" customWidth="1"/>
    <col min="11280" max="11280" width="7.28515625" customWidth="1"/>
    <col min="11281" max="11281" width="6.7109375" customWidth="1"/>
    <col min="11282" max="11282" width="7.28515625" customWidth="1"/>
    <col min="11283" max="11283" width="6.7109375" customWidth="1"/>
    <col min="11515" max="11515" width="1.140625" customWidth="1"/>
    <col min="11516" max="11516" width="16.7109375" customWidth="1"/>
    <col min="11517" max="11520" width="6.7109375" customWidth="1"/>
    <col min="11521" max="11524" width="0" hidden="1" customWidth="1"/>
    <col min="11525" max="11526" width="6.7109375" customWidth="1"/>
    <col min="11527" max="11527" width="1.28515625" customWidth="1"/>
    <col min="11528" max="11528" width="16.7109375" customWidth="1"/>
    <col min="11529" max="11529" width="7.28515625" customWidth="1"/>
    <col min="11530" max="11530" width="6.7109375" customWidth="1"/>
    <col min="11531" max="11535" width="0" hidden="1" customWidth="1"/>
    <col min="11536" max="11536" width="7.28515625" customWidth="1"/>
    <col min="11537" max="11537" width="6.7109375" customWidth="1"/>
    <col min="11538" max="11538" width="7.28515625" customWidth="1"/>
    <col min="11539" max="11539" width="6.7109375" customWidth="1"/>
    <col min="11771" max="11771" width="1.140625" customWidth="1"/>
    <col min="11772" max="11772" width="16.7109375" customWidth="1"/>
    <col min="11773" max="11776" width="6.7109375" customWidth="1"/>
    <col min="11777" max="11780" width="0" hidden="1" customWidth="1"/>
    <col min="11781" max="11782" width="6.7109375" customWidth="1"/>
    <col min="11783" max="11783" width="1.28515625" customWidth="1"/>
    <col min="11784" max="11784" width="16.7109375" customWidth="1"/>
    <col min="11785" max="11785" width="7.28515625" customWidth="1"/>
    <col min="11786" max="11786" width="6.7109375" customWidth="1"/>
    <col min="11787" max="11791" width="0" hidden="1" customWidth="1"/>
    <col min="11792" max="11792" width="7.28515625" customWidth="1"/>
    <col min="11793" max="11793" width="6.7109375" customWidth="1"/>
    <col min="11794" max="11794" width="7.28515625" customWidth="1"/>
    <col min="11795" max="11795" width="6.7109375" customWidth="1"/>
    <col min="12027" max="12027" width="1.140625" customWidth="1"/>
    <col min="12028" max="12028" width="16.7109375" customWidth="1"/>
    <col min="12029" max="12032" width="6.7109375" customWidth="1"/>
    <col min="12033" max="12036" width="0" hidden="1" customWidth="1"/>
    <col min="12037" max="12038" width="6.7109375" customWidth="1"/>
    <col min="12039" max="12039" width="1.28515625" customWidth="1"/>
    <col min="12040" max="12040" width="16.7109375" customWidth="1"/>
    <col min="12041" max="12041" width="7.28515625" customWidth="1"/>
    <col min="12042" max="12042" width="6.7109375" customWidth="1"/>
    <col min="12043" max="12047" width="0" hidden="1" customWidth="1"/>
    <col min="12048" max="12048" width="7.28515625" customWidth="1"/>
    <col min="12049" max="12049" width="6.7109375" customWidth="1"/>
    <col min="12050" max="12050" width="7.28515625" customWidth="1"/>
    <col min="12051" max="12051" width="6.7109375" customWidth="1"/>
    <col min="12283" max="12283" width="1.140625" customWidth="1"/>
    <col min="12284" max="12284" width="16.7109375" customWidth="1"/>
    <col min="12285" max="12288" width="6.7109375" customWidth="1"/>
    <col min="12289" max="12292" width="0" hidden="1" customWidth="1"/>
    <col min="12293" max="12294" width="6.7109375" customWidth="1"/>
    <col min="12295" max="12295" width="1.28515625" customWidth="1"/>
    <col min="12296" max="12296" width="16.7109375" customWidth="1"/>
    <col min="12297" max="12297" width="7.28515625" customWidth="1"/>
    <col min="12298" max="12298" width="6.7109375" customWidth="1"/>
    <col min="12299" max="12303" width="0" hidden="1" customWidth="1"/>
    <col min="12304" max="12304" width="7.28515625" customWidth="1"/>
    <col min="12305" max="12305" width="6.7109375" customWidth="1"/>
    <col min="12306" max="12306" width="7.28515625" customWidth="1"/>
    <col min="12307" max="12307" width="6.7109375" customWidth="1"/>
    <col min="12539" max="12539" width="1.140625" customWidth="1"/>
    <col min="12540" max="12540" width="16.7109375" customWidth="1"/>
    <col min="12541" max="12544" width="6.7109375" customWidth="1"/>
    <col min="12545" max="12548" width="0" hidden="1" customWidth="1"/>
    <col min="12549" max="12550" width="6.7109375" customWidth="1"/>
    <col min="12551" max="12551" width="1.28515625" customWidth="1"/>
    <col min="12552" max="12552" width="16.7109375" customWidth="1"/>
    <col min="12553" max="12553" width="7.28515625" customWidth="1"/>
    <col min="12554" max="12554" width="6.7109375" customWidth="1"/>
    <col min="12555" max="12559" width="0" hidden="1" customWidth="1"/>
    <col min="12560" max="12560" width="7.28515625" customWidth="1"/>
    <col min="12561" max="12561" width="6.7109375" customWidth="1"/>
    <col min="12562" max="12562" width="7.28515625" customWidth="1"/>
    <col min="12563" max="12563" width="6.7109375" customWidth="1"/>
    <col min="12795" max="12795" width="1.140625" customWidth="1"/>
    <col min="12796" max="12796" width="16.7109375" customWidth="1"/>
    <col min="12797" max="12800" width="6.7109375" customWidth="1"/>
    <col min="12801" max="12804" width="0" hidden="1" customWidth="1"/>
    <col min="12805" max="12806" width="6.7109375" customWidth="1"/>
    <col min="12807" max="12807" width="1.28515625" customWidth="1"/>
    <col min="12808" max="12808" width="16.7109375" customWidth="1"/>
    <col min="12809" max="12809" width="7.28515625" customWidth="1"/>
    <col min="12810" max="12810" width="6.7109375" customWidth="1"/>
    <col min="12811" max="12815" width="0" hidden="1" customWidth="1"/>
    <col min="12816" max="12816" width="7.28515625" customWidth="1"/>
    <col min="12817" max="12817" width="6.7109375" customWidth="1"/>
    <col min="12818" max="12818" width="7.28515625" customWidth="1"/>
    <col min="12819" max="12819" width="6.7109375" customWidth="1"/>
    <col min="13051" max="13051" width="1.140625" customWidth="1"/>
    <col min="13052" max="13052" width="16.7109375" customWidth="1"/>
    <col min="13053" max="13056" width="6.7109375" customWidth="1"/>
    <col min="13057" max="13060" width="0" hidden="1" customWidth="1"/>
    <col min="13061" max="13062" width="6.7109375" customWidth="1"/>
    <col min="13063" max="13063" width="1.28515625" customWidth="1"/>
    <col min="13064" max="13064" width="16.7109375" customWidth="1"/>
    <col min="13065" max="13065" width="7.28515625" customWidth="1"/>
    <col min="13066" max="13066" width="6.7109375" customWidth="1"/>
    <col min="13067" max="13071" width="0" hidden="1" customWidth="1"/>
    <col min="13072" max="13072" width="7.28515625" customWidth="1"/>
    <col min="13073" max="13073" width="6.7109375" customWidth="1"/>
    <col min="13074" max="13074" width="7.28515625" customWidth="1"/>
    <col min="13075" max="13075" width="6.7109375" customWidth="1"/>
    <col min="13307" max="13307" width="1.140625" customWidth="1"/>
    <col min="13308" max="13308" width="16.7109375" customWidth="1"/>
    <col min="13309" max="13312" width="6.7109375" customWidth="1"/>
    <col min="13313" max="13316" width="0" hidden="1" customWidth="1"/>
    <col min="13317" max="13318" width="6.7109375" customWidth="1"/>
    <col min="13319" max="13319" width="1.28515625" customWidth="1"/>
    <col min="13320" max="13320" width="16.7109375" customWidth="1"/>
    <col min="13321" max="13321" width="7.28515625" customWidth="1"/>
    <col min="13322" max="13322" width="6.7109375" customWidth="1"/>
    <col min="13323" max="13327" width="0" hidden="1" customWidth="1"/>
    <col min="13328" max="13328" width="7.28515625" customWidth="1"/>
    <col min="13329" max="13329" width="6.7109375" customWidth="1"/>
    <col min="13330" max="13330" width="7.28515625" customWidth="1"/>
    <col min="13331" max="13331" width="6.7109375" customWidth="1"/>
    <col min="13563" max="13563" width="1.140625" customWidth="1"/>
    <col min="13564" max="13564" width="16.7109375" customWidth="1"/>
    <col min="13565" max="13568" width="6.7109375" customWidth="1"/>
    <col min="13569" max="13572" width="0" hidden="1" customWidth="1"/>
    <col min="13573" max="13574" width="6.7109375" customWidth="1"/>
    <col min="13575" max="13575" width="1.28515625" customWidth="1"/>
    <col min="13576" max="13576" width="16.7109375" customWidth="1"/>
    <col min="13577" max="13577" width="7.28515625" customWidth="1"/>
    <col min="13578" max="13578" width="6.7109375" customWidth="1"/>
    <col min="13579" max="13583" width="0" hidden="1" customWidth="1"/>
    <col min="13584" max="13584" width="7.28515625" customWidth="1"/>
    <col min="13585" max="13585" width="6.7109375" customWidth="1"/>
    <col min="13586" max="13586" width="7.28515625" customWidth="1"/>
    <col min="13587" max="13587" width="6.7109375" customWidth="1"/>
    <col min="13819" max="13819" width="1.140625" customWidth="1"/>
    <col min="13820" max="13820" width="16.7109375" customWidth="1"/>
    <col min="13821" max="13824" width="6.7109375" customWidth="1"/>
    <col min="13825" max="13828" width="0" hidden="1" customWidth="1"/>
    <col min="13829" max="13830" width="6.7109375" customWidth="1"/>
    <col min="13831" max="13831" width="1.28515625" customWidth="1"/>
    <col min="13832" max="13832" width="16.7109375" customWidth="1"/>
    <col min="13833" max="13833" width="7.28515625" customWidth="1"/>
    <col min="13834" max="13834" width="6.7109375" customWidth="1"/>
    <col min="13835" max="13839" width="0" hidden="1" customWidth="1"/>
    <col min="13840" max="13840" width="7.28515625" customWidth="1"/>
    <col min="13841" max="13841" width="6.7109375" customWidth="1"/>
    <col min="13842" max="13842" width="7.28515625" customWidth="1"/>
    <col min="13843" max="13843" width="6.7109375" customWidth="1"/>
    <col min="14075" max="14075" width="1.140625" customWidth="1"/>
    <col min="14076" max="14076" width="16.7109375" customWidth="1"/>
    <col min="14077" max="14080" width="6.7109375" customWidth="1"/>
    <col min="14081" max="14084" width="0" hidden="1" customWidth="1"/>
    <col min="14085" max="14086" width="6.7109375" customWidth="1"/>
    <col min="14087" max="14087" width="1.28515625" customWidth="1"/>
    <col min="14088" max="14088" width="16.7109375" customWidth="1"/>
    <col min="14089" max="14089" width="7.28515625" customWidth="1"/>
    <col min="14090" max="14090" width="6.7109375" customWidth="1"/>
    <col min="14091" max="14095" width="0" hidden="1" customWidth="1"/>
    <col min="14096" max="14096" width="7.28515625" customWidth="1"/>
    <col min="14097" max="14097" width="6.7109375" customWidth="1"/>
    <col min="14098" max="14098" width="7.28515625" customWidth="1"/>
    <col min="14099" max="14099" width="6.7109375" customWidth="1"/>
    <col min="14331" max="14331" width="1.140625" customWidth="1"/>
    <col min="14332" max="14332" width="16.7109375" customWidth="1"/>
    <col min="14333" max="14336" width="6.7109375" customWidth="1"/>
    <col min="14337" max="14340" width="0" hidden="1" customWidth="1"/>
    <col min="14341" max="14342" width="6.7109375" customWidth="1"/>
    <col min="14343" max="14343" width="1.28515625" customWidth="1"/>
    <col min="14344" max="14344" width="16.7109375" customWidth="1"/>
    <col min="14345" max="14345" width="7.28515625" customWidth="1"/>
    <col min="14346" max="14346" width="6.7109375" customWidth="1"/>
    <col min="14347" max="14351" width="0" hidden="1" customWidth="1"/>
    <col min="14352" max="14352" width="7.28515625" customWidth="1"/>
    <col min="14353" max="14353" width="6.7109375" customWidth="1"/>
    <col min="14354" max="14354" width="7.28515625" customWidth="1"/>
    <col min="14355" max="14355" width="6.7109375" customWidth="1"/>
    <col min="14587" max="14587" width="1.140625" customWidth="1"/>
    <col min="14588" max="14588" width="16.7109375" customWidth="1"/>
    <col min="14589" max="14592" width="6.7109375" customWidth="1"/>
    <col min="14593" max="14596" width="0" hidden="1" customWidth="1"/>
    <col min="14597" max="14598" width="6.7109375" customWidth="1"/>
    <col min="14599" max="14599" width="1.28515625" customWidth="1"/>
    <col min="14600" max="14600" width="16.7109375" customWidth="1"/>
    <col min="14601" max="14601" width="7.28515625" customWidth="1"/>
    <col min="14602" max="14602" width="6.7109375" customWidth="1"/>
    <col min="14603" max="14607" width="0" hidden="1" customWidth="1"/>
    <col min="14608" max="14608" width="7.28515625" customWidth="1"/>
    <col min="14609" max="14609" width="6.7109375" customWidth="1"/>
    <col min="14610" max="14610" width="7.28515625" customWidth="1"/>
    <col min="14611" max="14611" width="6.7109375" customWidth="1"/>
    <col min="14843" max="14843" width="1.140625" customWidth="1"/>
    <col min="14844" max="14844" width="16.7109375" customWidth="1"/>
    <col min="14845" max="14848" width="6.7109375" customWidth="1"/>
    <col min="14849" max="14852" width="0" hidden="1" customWidth="1"/>
    <col min="14853" max="14854" width="6.7109375" customWidth="1"/>
    <col min="14855" max="14855" width="1.28515625" customWidth="1"/>
    <col min="14856" max="14856" width="16.7109375" customWidth="1"/>
    <col min="14857" max="14857" width="7.28515625" customWidth="1"/>
    <col min="14858" max="14858" width="6.7109375" customWidth="1"/>
    <col min="14859" max="14863" width="0" hidden="1" customWidth="1"/>
    <col min="14864" max="14864" width="7.28515625" customWidth="1"/>
    <col min="14865" max="14865" width="6.7109375" customWidth="1"/>
    <col min="14866" max="14866" width="7.28515625" customWidth="1"/>
    <col min="14867" max="14867" width="6.7109375" customWidth="1"/>
    <col min="15099" max="15099" width="1.140625" customWidth="1"/>
    <col min="15100" max="15100" width="16.7109375" customWidth="1"/>
    <col min="15101" max="15104" width="6.7109375" customWidth="1"/>
    <col min="15105" max="15108" width="0" hidden="1" customWidth="1"/>
    <col min="15109" max="15110" width="6.7109375" customWidth="1"/>
    <col min="15111" max="15111" width="1.28515625" customWidth="1"/>
    <col min="15112" max="15112" width="16.7109375" customWidth="1"/>
    <col min="15113" max="15113" width="7.28515625" customWidth="1"/>
    <col min="15114" max="15114" width="6.7109375" customWidth="1"/>
    <col min="15115" max="15119" width="0" hidden="1" customWidth="1"/>
    <col min="15120" max="15120" width="7.28515625" customWidth="1"/>
    <col min="15121" max="15121" width="6.7109375" customWidth="1"/>
    <col min="15122" max="15122" width="7.28515625" customWidth="1"/>
    <col min="15123" max="15123" width="6.7109375" customWidth="1"/>
    <col min="15355" max="15355" width="1.140625" customWidth="1"/>
    <col min="15356" max="15356" width="16.7109375" customWidth="1"/>
    <col min="15357" max="15360" width="6.7109375" customWidth="1"/>
    <col min="15361" max="15364" width="0" hidden="1" customWidth="1"/>
    <col min="15365" max="15366" width="6.7109375" customWidth="1"/>
    <col min="15367" max="15367" width="1.28515625" customWidth="1"/>
    <col min="15368" max="15368" width="16.7109375" customWidth="1"/>
    <col min="15369" max="15369" width="7.28515625" customWidth="1"/>
    <col min="15370" max="15370" width="6.7109375" customWidth="1"/>
    <col min="15371" max="15375" width="0" hidden="1" customWidth="1"/>
    <col min="15376" max="15376" width="7.28515625" customWidth="1"/>
    <col min="15377" max="15377" width="6.7109375" customWidth="1"/>
    <col min="15378" max="15378" width="7.28515625" customWidth="1"/>
    <col min="15379" max="15379" width="6.7109375" customWidth="1"/>
    <col min="15611" max="15611" width="1.140625" customWidth="1"/>
    <col min="15612" max="15612" width="16.7109375" customWidth="1"/>
    <col min="15613" max="15616" width="6.7109375" customWidth="1"/>
    <col min="15617" max="15620" width="0" hidden="1" customWidth="1"/>
    <col min="15621" max="15622" width="6.7109375" customWidth="1"/>
    <col min="15623" max="15623" width="1.28515625" customWidth="1"/>
    <col min="15624" max="15624" width="16.7109375" customWidth="1"/>
    <col min="15625" max="15625" width="7.28515625" customWidth="1"/>
    <col min="15626" max="15626" width="6.7109375" customWidth="1"/>
    <col min="15627" max="15631" width="0" hidden="1" customWidth="1"/>
    <col min="15632" max="15632" width="7.28515625" customWidth="1"/>
    <col min="15633" max="15633" width="6.7109375" customWidth="1"/>
    <col min="15634" max="15634" width="7.28515625" customWidth="1"/>
    <col min="15635" max="15635" width="6.7109375" customWidth="1"/>
    <col min="15867" max="15867" width="1.140625" customWidth="1"/>
    <col min="15868" max="15868" width="16.7109375" customWidth="1"/>
    <col min="15869" max="15872" width="6.7109375" customWidth="1"/>
    <col min="15873" max="15876" width="0" hidden="1" customWidth="1"/>
    <col min="15877" max="15878" width="6.7109375" customWidth="1"/>
    <col min="15879" max="15879" width="1.28515625" customWidth="1"/>
    <col min="15880" max="15880" width="16.7109375" customWidth="1"/>
    <col min="15881" max="15881" width="7.28515625" customWidth="1"/>
    <col min="15882" max="15882" width="6.7109375" customWidth="1"/>
    <col min="15883" max="15887" width="0" hidden="1" customWidth="1"/>
    <col min="15888" max="15888" width="7.28515625" customWidth="1"/>
    <col min="15889" max="15889" width="6.7109375" customWidth="1"/>
    <col min="15890" max="15890" width="7.28515625" customWidth="1"/>
    <col min="15891" max="15891" width="6.7109375" customWidth="1"/>
    <col min="16123" max="16123" width="1.140625" customWidth="1"/>
    <col min="16124" max="16124" width="16.7109375" customWidth="1"/>
    <col min="16125" max="16128" width="6.7109375" customWidth="1"/>
    <col min="16129" max="16132" width="0" hidden="1" customWidth="1"/>
    <col min="16133" max="16134" width="6.7109375" customWidth="1"/>
    <col min="16135" max="16135" width="1.28515625" customWidth="1"/>
    <col min="16136" max="16136" width="16.7109375" customWidth="1"/>
    <col min="16137" max="16137" width="7.28515625" customWidth="1"/>
    <col min="16138" max="16138" width="6.7109375" customWidth="1"/>
    <col min="16139" max="16143" width="0" hidden="1" customWidth="1"/>
    <col min="16144" max="16144" width="7.28515625" customWidth="1"/>
    <col min="16145" max="16145" width="6.7109375" customWidth="1"/>
    <col min="16146" max="16146" width="7.28515625" customWidth="1"/>
    <col min="16147" max="16147" width="6.7109375" customWidth="1"/>
  </cols>
  <sheetData>
    <row r="1" spans="1:19" ht="36" x14ac:dyDescent="0.55000000000000004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81</v>
      </c>
      <c r="B2" s="3"/>
      <c r="F2" s="6"/>
      <c r="H2" s="6"/>
    </row>
    <row r="3" spans="1:19" x14ac:dyDescent="0.25">
      <c r="A3" s="7"/>
      <c r="B3" s="8" t="s">
        <v>28</v>
      </c>
      <c r="C3" s="8" t="s">
        <v>0</v>
      </c>
      <c r="D3" s="4" t="s">
        <v>14</v>
      </c>
      <c r="E3" s="8" t="s">
        <v>15</v>
      </c>
      <c r="F3" s="8" t="s">
        <v>1</v>
      </c>
      <c r="G3" s="5" t="s">
        <v>45</v>
      </c>
      <c r="H3" s="8"/>
      <c r="I3" s="5"/>
      <c r="J3" s="7"/>
      <c r="L3" s="7"/>
    </row>
    <row r="4" spans="1:19" x14ac:dyDescent="0.25">
      <c r="A4" s="9"/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/>
      <c r="I4" s="5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thickBot="1" x14ac:dyDescent="0.3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3"/>
      <c r="M5" s="10"/>
    </row>
    <row r="6" spans="1:19" x14ac:dyDescent="0.25">
      <c r="A6" s="14"/>
      <c r="B6" s="15" t="s">
        <v>17</v>
      </c>
      <c r="C6" s="16"/>
      <c r="D6" s="17" t="s">
        <v>18</v>
      </c>
      <c r="E6" s="18"/>
      <c r="F6" s="20" t="s">
        <v>23</v>
      </c>
      <c r="G6" s="21"/>
      <c r="H6" s="20" t="s">
        <v>77</v>
      </c>
      <c r="I6" s="21"/>
      <c r="J6" s="22"/>
      <c r="K6" s="14"/>
      <c r="L6" s="15" t="s">
        <v>19</v>
      </c>
      <c r="M6" s="15"/>
      <c r="N6" s="17" t="s">
        <v>20</v>
      </c>
      <c r="O6" s="23"/>
      <c r="P6" s="19" t="s">
        <v>23</v>
      </c>
      <c r="Q6" s="18"/>
      <c r="R6" s="19" t="s">
        <v>77</v>
      </c>
      <c r="S6" s="18"/>
    </row>
    <row r="7" spans="1:19" ht="15.75" thickBot="1" x14ac:dyDescent="0.3">
      <c r="A7" s="24" t="s">
        <v>21</v>
      </c>
      <c r="B7" s="25" t="s">
        <v>2</v>
      </c>
      <c r="C7" s="26" t="s">
        <v>3</v>
      </c>
      <c r="D7" s="25" t="s">
        <v>2</v>
      </c>
      <c r="E7" s="25" t="s">
        <v>3</v>
      </c>
      <c r="F7" s="25" t="s">
        <v>2</v>
      </c>
      <c r="G7" s="25" t="s">
        <v>3</v>
      </c>
      <c r="H7" s="25" t="s">
        <v>2</v>
      </c>
      <c r="I7" s="25" t="s">
        <v>3</v>
      </c>
      <c r="J7" s="28"/>
      <c r="K7" s="24" t="s">
        <v>22</v>
      </c>
      <c r="L7" s="26" t="s">
        <v>2</v>
      </c>
      <c r="M7" s="29" t="s">
        <v>3</v>
      </c>
      <c r="N7" s="30" t="s">
        <v>2</v>
      </c>
      <c r="O7" s="31" t="s">
        <v>3</v>
      </c>
      <c r="P7" s="25" t="s">
        <v>2</v>
      </c>
      <c r="Q7" s="25" t="s">
        <v>3</v>
      </c>
      <c r="R7" s="25" t="s">
        <v>2</v>
      </c>
      <c r="S7" s="25" t="s">
        <v>3</v>
      </c>
    </row>
    <row r="8" spans="1:19" ht="16.5" thickTop="1" thickBot="1" x14ac:dyDescent="0.3">
      <c r="A8" s="32" t="s">
        <v>31</v>
      </c>
      <c r="B8" s="33"/>
      <c r="C8" s="34"/>
      <c r="D8" s="35"/>
      <c r="E8" s="36"/>
      <c r="F8" s="35"/>
      <c r="G8" s="36"/>
      <c r="H8" s="35"/>
      <c r="I8" s="36"/>
      <c r="J8" s="28"/>
      <c r="K8" s="32" t="s">
        <v>30</v>
      </c>
      <c r="L8" s="33"/>
      <c r="M8" s="34"/>
      <c r="N8" s="35"/>
      <c r="O8" s="36"/>
      <c r="P8" s="35"/>
      <c r="Q8" s="36"/>
      <c r="R8" s="35"/>
      <c r="S8" s="36"/>
    </row>
    <row r="9" spans="1:19" x14ac:dyDescent="0.25">
      <c r="A9" s="50" t="s">
        <v>49</v>
      </c>
      <c r="B9" s="95">
        <f>((((ROUND($B$4*0.5/5,0/5)*5)/100)/100)*100)*100</f>
        <v>50</v>
      </c>
      <c r="C9" s="45" t="s">
        <v>5</v>
      </c>
      <c r="D9" s="44">
        <f>ROUND($B$4*0.5/5,0/5)*5</f>
        <v>50</v>
      </c>
      <c r="E9" s="45" t="s">
        <v>5</v>
      </c>
      <c r="F9" s="44">
        <f>ROUND($B$4*0.5/5,0/5)*5</f>
        <v>50</v>
      </c>
      <c r="G9" s="45" t="s">
        <v>5</v>
      </c>
      <c r="H9" s="44">
        <f>ROUND($B$4*0.5/5,0/5)*5</f>
        <v>50</v>
      </c>
      <c r="I9" s="45" t="s">
        <v>5</v>
      </c>
      <c r="J9" s="28"/>
      <c r="K9" s="50" t="s">
        <v>56</v>
      </c>
      <c r="L9" s="95">
        <f>((ROUND($C$4*0.5/5,0/5)*5)/100)*100</f>
        <v>50</v>
      </c>
      <c r="M9" s="45" t="s">
        <v>5</v>
      </c>
      <c r="N9" s="44">
        <f>ROUND($C$4*0.5/5,0/5)*5</f>
        <v>50</v>
      </c>
      <c r="O9" s="45" t="s">
        <v>5</v>
      </c>
      <c r="P9" s="44">
        <f>ROUND($C$4*0.5/5,0/5)*5</f>
        <v>50</v>
      </c>
      <c r="Q9" s="45" t="s">
        <v>5</v>
      </c>
      <c r="R9" s="44">
        <f>ROUND($C$4*0.5/5,0/5)*5</f>
        <v>50</v>
      </c>
      <c r="S9" s="45" t="s">
        <v>5</v>
      </c>
    </row>
    <row r="10" spans="1:19" x14ac:dyDescent="0.25">
      <c r="A10" s="27"/>
      <c r="B10" s="96">
        <f>((((ROUND($B$4*0.6/5,0/5)*5)/100)/100)*100)*100</f>
        <v>60</v>
      </c>
      <c r="C10" s="42" t="s">
        <v>5</v>
      </c>
      <c r="D10" s="35">
        <f>ROUND($B$4*0.6/5,0/5)*5</f>
        <v>60</v>
      </c>
      <c r="E10" s="42" t="s">
        <v>5</v>
      </c>
      <c r="F10" s="35">
        <f>ROUND($B$4*0.6/5,0/5)*5</f>
        <v>60</v>
      </c>
      <c r="G10" s="42" t="s">
        <v>5</v>
      </c>
      <c r="H10" s="35">
        <f>ROUND($B$4*0.6/5,0/5)*5</f>
        <v>60</v>
      </c>
      <c r="I10" s="42" t="s">
        <v>5</v>
      </c>
      <c r="J10" s="28"/>
      <c r="K10" s="27"/>
      <c r="L10" s="96">
        <f>((ROUND($C$4*0.6/5,0/5)*5)/100)*100</f>
        <v>60</v>
      </c>
      <c r="M10" s="42" t="s">
        <v>5</v>
      </c>
      <c r="N10" s="35">
        <f>ROUND($C$4*0.6/5,0/5)*5</f>
        <v>60</v>
      </c>
      <c r="O10" s="42" t="s">
        <v>5</v>
      </c>
      <c r="P10" s="35">
        <f>ROUND($C$4*0.6/5,0/5)*5</f>
        <v>60</v>
      </c>
      <c r="Q10" s="42" t="s">
        <v>5</v>
      </c>
      <c r="R10" s="35">
        <f>ROUND($C$4*0.6/5,0/5)*5</f>
        <v>60</v>
      </c>
      <c r="S10" s="42" t="s">
        <v>5</v>
      </c>
    </row>
    <row r="11" spans="1:19" x14ac:dyDescent="0.25">
      <c r="A11" s="48"/>
      <c r="B11" s="96">
        <f>((((ROUND($B$4*0.7/5,0/5)*5)/100)/100)*100)*100</f>
        <v>70</v>
      </c>
      <c r="C11" s="42" t="s">
        <v>6</v>
      </c>
      <c r="D11" s="35">
        <f>ROUND($B$4*0.7/5,0/5)*5</f>
        <v>70</v>
      </c>
      <c r="E11" s="42" t="s">
        <v>6</v>
      </c>
      <c r="F11" s="35">
        <f>ROUND($B$4*0.7/5,0/5)*5</f>
        <v>70</v>
      </c>
      <c r="G11" s="42" t="s">
        <v>5</v>
      </c>
      <c r="H11" s="35">
        <f>ROUND($B$4*0.7/5,0/5)*5</f>
        <v>70</v>
      </c>
      <c r="I11" s="42" t="s">
        <v>5</v>
      </c>
      <c r="J11" s="28"/>
      <c r="K11" s="48"/>
      <c r="L11" s="96">
        <f>((ROUND($C$4*0.7/5,0/5)*5)/100)*100</f>
        <v>70</v>
      </c>
      <c r="M11" s="42" t="s">
        <v>6</v>
      </c>
      <c r="N11" s="35">
        <f>ROUND($C$4*0.7/5,0/5)*5</f>
        <v>70</v>
      </c>
      <c r="O11" s="42" t="s">
        <v>6</v>
      </c>
      <c r="P11" s="35">
        <f>ROUND($C$4*0.7/5,0/5)*5</f>
        <v>70</v>
      </c>
      <c r="Q11" s="42" t="s">
        <v>5</v>
      </c>
      <c r="R11" s="35">
        <f>ROUND($C$4*0.7/5,0/5)*5</f>
        <v>70</v>
      </c>
      <c r="S11" s="42" t="s">
        <v>5</v>
      </c>
    </row>
    <row r="12" spans="1:19" x14ac:dyDescent="0.25">
      <c r="A12" s="48"/>
      <c r="B12" s="96"/>
      <c r="C12" s="42"/>
      <c r="D12" s="35"/>
      <c r="E12" s="42"/>
      <c r="F12" s="35"/>
      <c r="G12" s="42"/>
      <c r="H12" s="35"/>
      <c r="I12" s="42"/>
      <c r="J12" s="28"/>
      <c r="K12" s="48"/>
      <c r="L12" s="96"/>
      <c r="M12" s="42"/>
      <c r="N12" s="35"/>
      <c r="O12" s="42"/>
      <c r="P12" s="35"/>
      <c r="Q12" s="42"/>
      <c r="R12" s="35"/>
      <c r="S12" s="42"/>
    </row>
    <row r="13" spans="1:19" ht="15.75" thickBot="1" x14ac:dyDescent="0.3">
      <c r="A13" s="47"/>
      <c r="B13" s="96"/>
      <c r="C13" s="42"/>
      <c r="D13" s="35"/>
      <c r="E13" s="42"/>
      <c r="F13" s="35"/>
      <c r="G13" s="42"/>
      <c r="H13" s="35"/>
      <c r="I13" s="42"/>
      <c r="J13" s="28"/>
      <c r="K13" s="47"/>
      <c r="L13" s="96"/>
      <c r="M13" s="42"/>
      <c r="N13" s="35"/>
      <c r="O13" s="42"/>
      <c r="P13" s="35"/>
      <c r="Q13" s="42"/>
      <c r="R13" s="35"/>
      <c r="S13" s="42"/>
    </row>
    <row r="14" spans="1:19" x14ac:dyDescent="0.25">
      <c r="A14" s="48" t="s">
        <v>50</v>
      </c>
      <c r="B14" s="95">
        <f>((((ROUND($D$4*0.5/5,0/5)*5)/100)/100)*100)*100</f>
        <v>50</v>
      </c>
      <c r="C14" s="45" t="s">
        <v>5</v>
      </c>
      <c r="D14" s="44">
        <f>ROUND($D$4*0.5/5,0/5)*5</f>
        <v>50</v>
      </c>
      <c r="E14" s="45" t="s">
        <v>5</v>
      </c>
      <c r="F14" s="44">
        <f>ROUND($D$4*0.5/5,0/5)*5</f>
        <v>50</v>
      </c>
      <c r="G14" s="45" t="s">
        <v>5</v>
      </c>
      <c r="H14" s="44">
        <f>ROUND($D$4*0.5/5,0/5)*5</f>
        <v>50</v>
      </c>
      <c r="I14" s="45" t="s">
        <v>5</v>
      </c>
      <c r="J14" s="28"/>
      <c r="K14" s="48" t="s">
        <v>43</v>
      </c>
      <c r="L14" s="95">
        <f>((ROUND($F$4*0.5/5,0/5)*5)/100)*100</f>
        <v>50</v>
      </c>
      <c r="M14" s="45" t="s">
        <v>5</v>
      </c>
      <c r="N14" s="44">
        <f>ROUND($F$4*0.5/5,0/5)*5</f>
        <v>50</v>
      </c>
      <c r="O14" s="45" t="s">
        <v>5</v>
      </c>
      <c r="P14" s="44">
        <f>ROUND($F$4*0.5/5,0/5)*5</f>
        <v>50</v>
      </c>
      <c r="Q14" s="45" t="s">
        <v>5</v>
      </c>
      <c r="R14" s="44">
        <f>ROUND($F$4*0.5/5,0/5)*5</f>
        <v>50</v>
      </c>
      <c r="S14" s="45" t="s">
        <v>5</v>
      </c>
    </row>
    <row r="15" spans="1:19" x14ac:dyDescent="0.25">
      <c r="A15" s="27"/>
      <c r="B15" s="96">
        <f>((((ROUND($D$4*0.6/5,0/5)*5)/100)/100)*100)*100</f>
        <v>60</v>
      </c>
      <c r="C15" s="42" t="s">
        <v>5</v>
      </c>
      <c r="D15" s="35">
        <f>ROUND($D$4*0.6/5,0/5)*5</f>
        <v>60</v>
      </c>
      <c r="E15" s="42" t="s">
        <v>5</v>
      </c>
      <c r="F15" s="35">
        <f>ROUND($D$4*0.6/5,0/5)*5</f>
        <v>60</v>
      </c>
      <c r="G15" s="42" t="s">
        <v>5</v>
      </c>
      <c r="H15" s="35">
        <f>ROUND($D$4*0.6/5,0/5)*5</f>
        <v>60</v>
      </c>
      <c r="I15" s="42" t="s">
        <v>5</v>
      </c>
      <c r="J15" s="28"/>
      <c r="K15" s="27"/>
      <c r="L15" s="96">
        <f>((ROUND($F$4*0.6/5,0/5)*5)/100)*100</f>
        <v>60</v>
      </c>
      <c r="M15" s="42" t="s">
        <v>5</v>
      </c>
      <c r="N15" s="35">
        <f>ROUND($F$4*0.6/5,0/5)*5</f>
        <v>60</v>
      </c>
      <c r="O15" s="42" t="s">
        <v>5</v>
      </c>
      <c r="P15" s="35">
        <f>ROUND($F$4*0.6/5,0/5)*5</f>
        <v>60</v>
      </c>
      <c r="Q15" s="42" t="s">
        <v>5</v>
      </c>
      <c r="R15" s="35">
        <f>ROUND($F$4*0.6/5,0/5)*5</f>
        <v>60</v>
      </c>
      <c r="S15" s="42" t="s">
        <v>5</v>
      </c>
    </row>
    <row r="16" spans="1:19" x14ac:dyDescent="0.25">
      <c r="A16" s="48"/>
      <c r="B16" s="96">
        <f>((((ROUND($D$4*0.7/5,0/5)*5)/100)/100)*100)*100</f>
        <v>70</v>
      </c>
      <c r="C16" s="42" t="s">
        <v>6</v>
      </c>
      <c r="D16" s="35">
        <f>ROUND($D$4*0.7/5,0/5)*5</f>
        <v>70</v>
      </c>
      <c r="E16" s="42" t="s">
        <v>6</v>
      </c>
      <c r="F16" s="35">
        <f>ROUND($D$4*0.7/5,0/5)*5</f>
        <v>70</v>
      </c>
      <c r="G16" s="42" t="s">
        <v>5</v>
      </c>
      <c r="H16" s="35">
        <f>ROUND($D$4*0.7/5,0/5)*5</f>
        <v>70</v>
      </c>
      <c r="I16" s="42" t="s">
        <v>5</v>
      </c>
      <c r="J16" s="28"/>
      <c r="K16" s="48"/>
      <c r="L16" s="96">
        <f>((ROUND($F$4*0.7/5,0/5)*5)/100)*100</f>
        <v>70</v>
      </c>
      <c r="M16" s="42" t="s">
        <v>6</v>
      </c>
      <c r="N16" s="35">
        <f>ROUND($F$4*0.7/5,0/5)*5</f>
        <v>70</v>
      </c>
      <c r="O16" s="42" t="s">
        <v>6</v>
      </c>
      <c r="P16" s="35">
        <f>ROUND($F$4*0.7/5,0/5)*5</f>
        <v>70</v>
      </c>
      <c r="Q16" s="42" t="s">
        <v>5</v>
      </c>
      <c r="R16" s="35">
        <f>ROUND($F$4*0.7/5,0/5)*5</f>
        <v>70</v>
      </c>
      <c r="S16" s="42" t="s">
        <v>5</v>
      </c>
    </row>
    <row r="17" spans="1:19" x14ac:dyDescent="0.25">
      <c r="A17" s="48"/>
      <c r="B17" s="96"/>
      <c r="C17" s="42"/>
      <c r="D17" s="35"/>
      <c r="E17" s="42"/>
      <c r="F17" s="35"/>
      <c r="G17" s="42"/>
      <c r="H17" s="35"/>
      <c r="I17" s="42"/>
      <c r="J17" s="28"/>
      <c r="K17" s="48"/>
      <c r="L17" s="96"/>
      <c r="M17" s="42"/>
      <c r="N17" s="35"/>
      <c r="O17" s="42"/>
      <c r="P17" s="35"/>
      <c r="Q17" s="42"/>
      <c r="R17" s="35"/>
      <c r="S17" s="42"/>
    </row>
    <row r="18" spans="1:19" ht="15.75" thickBot="1" x14ac:dyDescent="0.3">
      <c r="A18" s="48"/>
      <c r="B18" s="85"/>
      <c r="C18" s="42"/>
      <c r="D18" s="35"/>
      <c r="E18" s="42"/>
      <c r="F18" s="35"/>
      <c r="G18" s="42"/>
      <c r="H18" s="35"/>
      <c r="I18" s="42"/>
      <c r="J18" s="28"/>
      <c r="K18" s="48"/>
      <c r="L18" s="85"/>
      <c r="M18" s="42"/>
      <c r="N18" s="35"/>
      <c r="O18" s="42"/>
      <c r="P18" s="35"/>
      <c r="Q18" s="42"/>
      <c r="R18" s="35"/>
      <c r="S18" s="42"/>
    </row>
    <row r="19" spans="1:19" x14ac:dyDescent="0.25">
      <c r="A19" s="51" t="s">
        <v>51</v>
      </c>
      <c r="B19" s="52"/>
      <c r="C19" s="45" t="s">
        <v>52</v>
      </c>
      <c r="D19" s="52"/>
      <c r="E19" s="45" t="s">
        <v>52</v>
      </c>
      <c r="F19" s="52"/>
      <c r="G19" s="45" t="s">
        <v>52</v>
      </c>
      <c r="H19" s="52"/>
      <c r="I19" s="45" t="s">
        <v>52</v>
      </c>
      <c r="J19" s="28"/>
      <c r="K19" s="51" t="s">
        <v>55</v>
      </c>
      <c r="L19" s="52"/>
      <c r="M19" s="45" t="s">
        <v>9</v>
      </c>
      <c r="N19" s="52"/>
      <c r="O19" s="45" t="s">
        <v>9</v>
      </c>
      <c r="P19" s="52"/>
      <c r="Q19" s="45" t="s">
        <v>9</v>
      </c>
      <c r="R19" s="52"/>
      <c r="S19" s="45" t="s">
        <v>9</v>
      </c>
    </row>
    <row r="20" spans="1:19" x14ac:dyDescent="0.25">
      <c r="A20" s="53"/>
      <c r="B20" s="54"/>
      <c r="C20" s="48" t="s">
        <v>52</v>
      </c>
      <c r="D20" s="54"/>
      <c r="E20" s="48" t="s">
        <v>52</v>
      </c>
      <c r="F20" s="54"/>
      <c r="G20" s="48" t="s">
        <v>52</v>
      </c>
      <c r="H20" s="54"/>
      <c r="I20" s="48" t="s">
        <v>52</v>
      </c>
      <c r="J20" s="28"/>
      <c r="K20" s="53"/>
      <c r="L20" s="54"/>
      <c r="M20" s="48" t="s">
        <v>9</v>
      </c>
      <c r="N20" s="54"/>
      <c r="O20" s="48" t="s">
        <v>9</v>
      </c>
      <c r="P20" s="54"/>
      <c r="Q20" s="42" t="s">
        <v>9</v>
      </c>
      <c r="R20" s="54"/>
      <c r="S20" s="42" t="s">
        <v>9</v>
      </c>
    </row>
    <row r="21" spans="1:19" x14ac:dyDescent="0.25">
      <c r="A21" s="48"/>
      <c r="B21" s="54"/>
      <c r="C21" s="42"/>
      <c r="D21" s="54"/>
      <c r="E21" s="56"/>
      <c r="F21" s="54"/>
      <c r="G21" s="56"/>
      <c r="H21" s="54"/>
      <c r="I21" s="56"/>
      <c r="J21" s="28"/>
      <c r="K21" s="48"/>
      <c r="L21" s="54"/>
      <c r="M21" s="42" t="s">
        <v>9</v>
      </c>
      <c r="N21" s="54"/>
      <c r="O21" s="56" t="s">
        <v>9</v>
      </c>
      <c r="P21" s="54"/>
      <c r="Q21" s="42" t="s">
        <v>9</v>
      </c>
      <c r="R21" s="54"/>
      <c r="S21" s="42" t="s">
        <v>9</v>
      </c>
    </row>
    <row r="22" spans="1:19" ht="15.75" thickBot="1" x14ac:dyDescent="0.3">
      <c r="A22" s="32"/>
      <c r="B22" s="33"/>
      <c r="C22" s="33"/>
      <c r="D22" s="33"/>
      <c r="E22" s="57"/>
      <c r="F22" s="33"/>
      <c r="G22" s="33"/>
      <c r="H22" s="33"/>
      <c r="I22" s="33"/>
      <c r="J22" s="28"/>
      <c r="K22" s="32"/>
      <c r="L22" s="33"/>
      <c r="M22" s="33"/>
      <c r="N22" s="33"/>
      <c r="O22" s="57"/>
      <c r="P22" s="33"/>
      <c r="Q22" s="38"/>
      <c r="R22" s="33"/>
      <c r="S22" s="38"/>
    </row>
    <row r="23" spans="1:19" x14ac:dyDescent="0.25">
      <c r="A23" s="86" t="s">
        <v>53</v>
      </c>
      <c r="B23" s="44"/>
      <c r="C23" s="45" t="s">
        <v>11</v>
      </c>
      <c r="D23" s="44"/>
      <c r="E23" s="45" t="s">
        <v>11</v>
      </c>
      <c r="F23" s="44"/>
      <c r="G23" s="45" t="s">
        <v>11</v>
      </c>
      <c r="H23" s="44"/>
      <c r="I23" s="45" t="s">
        <v>11</v>
      </c>
      <c r="J23" s="28"/>
      <c r="K23" s="60" t="s">
        <v>58</v>
      </c>
      <c r="L23" s="44" t="s">
        <v>40</v>
      </c>
      <c r="M23" s="45" t="s">
        <v>8</v>
      </c>
      <c r="N23" s="44" t="s">
        <v>40</v>
      </c>
      <c r="O23" s="45" t="s">
        <v>6</v>
      </c>
      <c r="P23" s="44" t="s">
        <v>40</v>
      </c>
      <c r="Q23" s="45" t="s">
        <v>6</v>
      </c>
      <c r="R23" s="44" t="s">
        <v>40</v>
      </c>
      <c r="S23" s="45" t="s">
        <v>6</v>
      </c>
    </row>
    <row r="24" spans="1:19" x14ac:dyDescent="0.25">
      <c r="A24" s="41"/>
      <c r="B24" s="43"/>
      <c r="C24" s="42" t="s">
        <v>13</v>
      </c>
      <c r="D24" s="43"/>
      <c r="E24" s="42" t="s">
        <v>13</v>
      </c>
      <c r="F24" s="43"/>
      <c r="G24" s="42" t="s">
        <v>13</v>
      </c>
      <c r="H24" s="43"/>
      <c r="I24" s="42" t="s">
        <v>13</v>
      </c>
      <c r="J24" s="28"/>
      <c r="K24" s="41"/>
      <c r="L24" s="43" t="s">
        <v>40</v>
      </c>
      <c r="M24" s="42" t="s">
        <v>8</v>
      </c>
      <c r="N24" s="43" t="s">
        <v>40</v>
      </c>
      <c r="O24" s="42" t="s">
        <v>8</v>
      </c>
      <c r="P24" s="43" t="s">
        <v>40</v>
      </c>
      <c r="Q24" s="42" t="s">
        <v>8</v>
      </c>
      <c r="R24" s="43" t="s">
        <v>40</v>
      </c>
      <c r="S24" s="42" t="s">
        <v>8</v>
      </c>
    </row>
    <row r="25" spans="1:19" x14ac:dyDescent="0.25">
      <c r="A25" s="41" t="s">
        <v>54</v>
      </c>
      <c r="B25" s="35"/>
      <c r="C25" s="42" t="s">
        <v>11</v>
      </c>
      <c r="D25" s="35"/>
      <c r="E25" s="42" t="s">
        <v>11</v>
      </c>
      <c r="F25" s="35"/>
      <c r="G25" s="42" t="s">
        <v>11</v>
      </c>
      <c r="H25" s="35"/>
      <c r="I25" s="42" t="s">
        <v>11</v>
      </c>
      <c r="J25" s="28"/>
      <c r="K25" s="41"/>
      <c r="L25" s="35"/>
      <c r="M25" s="42"/>
      <c r="N25" s="35"/>
      <c r="O25" s="42"/>
      <c r="P25" s="35"/>
      <c r="Q25" s="42"/>
      <c r="R25" s="35"/>
      <c r="S25" s="42"/>
    </row>
    <row r="26" spans="1:19" ht="15.75" thickBot="1" x14ac:dyDescent="0.3">
      <c r="A26" s="61"/>
      <c r="B26" s="58"/>
      <c r="C26" s="62" t="s">
        <v>13</v>
      </c>
      <c r="D26" s="58"/>
      <c r="E26" s="62" t="s">
        <v>13</v>
      </c>
      <c r="F26" s="58"/>
      <c r="G26" s="62" t="s">
        <v>13</v>
      </c>
      <c r="H26" s="58"/>
      <c r="I26" s="62" t="s">
        <v>13</v>
      </c>
      <c r="J26" s="28"/>
      <c r="K26" s="61"/>
      <c r="L26" s="58"/>
      <c r="M26" s="62"/>
      <c r="N26" s="58"/>
      <c r="O26" s="62"/>
      <c r="P26" s="58"/>
      <c r="Q26" s="62"/>
      <c r="R26" s="58"/>
      <c r="S26" s="62"/>
    </row>
    <row r="27" spans="1:19" ht="15.75" thickBot="1" x14ac:dyDescent="0.3">
      <c r="A27" s="63" t="s">
        <v>78</v>
      </c>
      <c r="B27"/>
      <c r="C27"/>
      <c r="D27"/>
      <c r="E27"/>
      <c r="F27"/>
      <c r="G27"/>
      <c r="H27"/>
      <c r="I27"/>
      <c r="J27" s="28"/>
      <c r="K27" s="63" t="s">
        <v>79</v>
      </c>
      <c r="L27"/>
      <c r="M27"/>
      <c r="N27"/>
      <c r="O27"/>
      <c r="P27"/>
      <c r="Q27"/>
      <c r="R27"/>
      <c r="S27"/>
    </row>
    <row r="28" spans="1:19" x14ac:dyDescent="0.25">
      <c r="A28" s="65"/>
      <c r="B28" s="15" t="s">
        <v>17</v>
      </c>
      <c r="C28" s="16"/>
      <c r="D28" s="20" t="s">
        <v>18</v>
      </c>
      <c r="E28" s="20"/>
      <c r="F28" s="20" t="s">
        <v>23</v>
      </c>
      <c r="G28" s="21"/>
      <c r="H28" s="20" t="s">
        <v>77</v>
      </c>
      <c r="I28" s="21"/>
      <c r="J28" s="28"/>
      <c r="K28" s="69" t="s">
        <v>10</v>
      </c>
      <c r="L28" s="70"/>
      <c r="M28" s="49"/>
      <c r="N28" s="46"/>
      <c r="O28" s="46"/>
      <c r="P28" s="46"/>
      <c r="Q28" s="46"/>
      <c r="R28" s="46"/>
      <c r="S28" s="71"/>
    </row>
    <row r="29" spans="1:19" ht="15.75" thickBot="1" x14ac:dyDescent="0.3">
      <c r="A29" s="66" t="s">
        <v>29</v>
      </c>
      <c r="B29" s="67" t="s">
        <v>2</v>
      </c>
      <c r="C29" s="68" t="s">
        <v>3</v>
      </c>
      <c r="D29" s="67" t="s">
        <v>2</v>
      </c>
      <c r="E29" s="67" t="s">
        <v>3</v>
      </c>
      <c r="F29" s="67"/>
      <c r="G29" s="68"/>
      <c r="H29" s="67"/>
      <c r="I29" s="68"/>
      <c r="J29" s="28"/>
      <c r="K29" s="48"/>
      <c r="L29" s="55"/>
      <c r="M29" s="48"/>
      <c r="N29" s="39"/>
      <c r="O29" s="39"/>
      <c r="P29" s="39"/>
      <c r="Q29" s="39"/>
      <c r="R29" s="39"/>
      <c r="S29" s="72"/>
    </row>
    <row r="30" spans="1:19" ht="16.5" thickTop="1" thickBot="1" x14ac:dyDescent="0.3">
      <c r="A30" s="32" t="s">
        <v>83</v>
      </c>
      <c r="B30" s="33"/>
      <c r="C30" s="34"/>
      <c r="D30" s="35"/>
      <c r="E30" s="36"/>
      <c r="F30" s="35"/>
      <c r="G30" s="36"/>
      <c r="H30" s="35"/>
      <c r="I30" s="36"/>
      <c r="J30" s="28"/>
      <c r="K30" s="48"/>
      <c r="L30" s="55"/>
      <c r="M30" s="48"/>
      <c r="N30" s="39"/>
      <c r="O30" s="39"/>
      <c r="P30" s="39"/>
      <c r="Q30" s="39"/>
      <c r="R30" s="39"/>
      <c r="S30" s="72"/>
    </row>
    <row r="31" spans="1:19" x14ac:dyDescent="0.25">
      <c r="A31" s="50" t="s">
        <v>42</v>
      </c>
      <c r="B31" s="95">
        <f>((ROUND($E$4*0.5/5,0/5)*5)/100)*100</f>
        <v>50</v>
      </c>
      <c r="C31" s="45" t="s">
        <v>5</v>
      </c>
      <c r="D31" s="44">
        <f>ROUND($E$4*0.5/5,0/5)*5</f>
        <v>50</v>
      </c>
      <c r="E31" s="45" t="s">
        <v>5</v>
      </c>
      <c r="F31" s="44">
        <f>ROUND($E$4*0.5/5,0/5)*5</f>
        <v>50</v>
      </c>
      <c r="G31" s="45" t="s">
        <v>5</v>
      </c>
      <c r="H31" s="44">
        <f>ROUND($E$4*0.5/5,0/5)*5</f>
        <v>50</v>
      </c>
      <c r="I31" s="45" t="s">
        <v>5</v>
      </c>
      <c r="J31" s="28"/>
      <c r="K31" s="57"/>
      <c r="L31" s="55"/>
      <c r="M31" s="48"/>
      <c r="N31" s="39"/>
      <c r="O31" s="39"/>
      <c r="P31" s="39"/>
      <c r="Q31" s="39"/>
      <c r="R31" s="39"/>
      <c r="S31" s="72"/>
    </row>
    <row r="32" spans="1:19" x14ac:dyDescent="0.25">
      <c r="A32" s="27"/>
      <c r="B32" s="96">
        <f>((ROUND($E$4*0.6/5,0/5)*5)/100)*100</f>
        <v>60</v>
      </c>
      <c r="C32" s="42" t="s">
        <v>5</v>
      </c>
      <c r="D32" s="35">
        <f>ROUND($E$4*0.6/5,0/5)*5</f>
        <v>60</v>
      </c>
      <c r="E32" s="42" t="s">
        <v>5</v>
      </c>
      <c r="F32" s="35">
        <f>ROUND($E$4*0.6/5,0/5)*5</f>
        <v>60</v>
      </c>
      <c r="G32" s="42" t="s">
        <v>5</v>
      </c>
      <c r="H32" s="35">
        <f>ROUND($E$4*0.6/5,0/5)*5</f>
        <v>60</v>
      </c>
      <c r="I32" s="42" t="s">
        <v>5</v>
      </c>
      <c r="J32" s="28"/>
      <c r="K32" s="57"/>
      <c r="L32" s="55"/>
      <c r="M32" s="48" t="s">
        <v>12</v>
      </c>
      <c r="N32" s="39"/>
      <c r="O32" s="39"/>
      <c r="P32" s="39"/>
      <c r="Q32" s="39"/>
      <c r="R32" s="39"/>
      <c r="S32" s="72"/>
    </row>
    <row r="33" spans="1:19" x14ac:dyDescent="0.25">
      <c r="A33" s="48"/>
      <c r="B33" s="96">
        <f>((ROUND($E$4*0.7/5,0/5)*5)/100)*100</f>
        <v>70</v>
      </c>
      <c r="C33" s="42" t="s">
        <v>6</v>
      </c>
      <c r="D33" s="35">
        <f>ROUND($E$4*0.7/5,0/5)*5</f>
        <v>70</v>
      </c>
      <c r="E33" s="42" t="s">
        <v>6</v>
      </c>
      <c r="F33" s="35">
        <f>ROUND($E$4*0.7/5,0/5)*5</f>
        <v>70</v>
      </c>
      <c r="G33" s="42" t="s">
        <v>5</v>
      </c>
      <c r="H33" s="35">
        <f>ROUND($E$4*0.7/5,0/5)*5</f>
        <v>70</v>
      </c>
      <c r="I33" s="42" t="s">
        <v>5</v>
      </c>
      <c r="J33" s="28"/>
      <c r="K33" s="57"/>
      <c r="L33" s="55"/>
      <c r="M33" s="48"/>
      <c r="N33" s="39"/>
      <c r="O33" s="39"/>
      <c r="P33" s="39"/>
      <c r="Q33" s="39"/>
      <c r="R33" s="39"/>
      <c r="S33" s="72"/>
    </row>
    <row r="34" spans="1:19" x14ac:dyDescent="0.25">
      <c r="A34" s="48"/>
      <c r="B34" s="96"/>
      <c r="C34" s="42"/>
      <c r="D34" s="35"/>
      <c r="E34" s="42"/>
      <c r="F34" s="35"/>
      <c r="G34" s="42"/>
      <c r="H34" s="35"/>
      <c r="I34" s="42"/>
      <c r="J34" s="28"/>
      <c r="K34" s="57"/>
      <c r="L34" s="55"/>
      <c r="M34" s="48"/>
      <c r="N34" s="39"/>
      <c r="O34" s="39"/>
      <c r="P34" s="39"/>
      <c r="Q34" s="39"/>
      <c r="R34" s="39"/>
      <c r="S34" s="72"/>
    </row>
    <row r="35" spans="1:19" ht="15.75" thickBot="1" x14ac:dyDescent="0.3">
      <c r="A35" s="47"/>
      <c r="B35" s="35"/>
      <c r="C35" s="42"/>
      <c r="D35" s="35"/>
      <c r="E35" s="42"/>
      <c r="F35" s="35"/>
      <c r="G35" s="42"/>
      <c r="H35" s="35"/>
      <c r="I35" s="42"/>
      <c r="J35" s="28"/>
      <c r="K35" s="57"/>
      <c r="L35" s="55"/>
      <c r="M35" s="48"/>
      <c r="N35" s="39"/>
      <c r="O35" s="39"/>
      <c r="P35" s="39"/>
      <c r="Q35" s="39"/>
      <c r="R35" s="39"/>
      <c r="S35" s="72"/>
    </row>
    <row r="36" spans="1:19" x14ac:dyDescent="0.25">
      <c r="A36" s="48" t="s">
        <v>59</v>
      </c>
      <c r="B36" s="95">
        <f>((ROUND($G$4*0.5/5,0/5)*5)/100)*100</f>
        <v>50</v>
      </c>
      <c r="C36" s="45" t="s">
        <v>5</v>
      </c>
      <c r="D36" s="44">
        <f>ROUND($G$4*0.5/5,0/5)*5</f>
        <v>50</v>
      </c>
      <c r="E36" s="45" t="s">
        <v>5</v>
      </c>
      <c r="F36" s="44">
        <f>ROUND($G$4*0.5/5,0/5)*5</f>
        <v>50</v>
      </c>
      <c r="G36" s="45" t="s">
        <v>5</v>
      </c>
      <c r="H36" s="44">
        <f>ROUND($G$4*0.5/5,0/5)*5</f>
        <v>50</v>
      </c>
      <c r="I36" s="45" t="s">
        <v>5</v>
      </c>
      <c r="J36" s="28"/>
      <c r="K36" s="57"/>
      <c r="L36" s="55"/>
      <c r="M36" s="48"/>
      <c r="N36" s="74"/>
      <c r="O36" s="39"/>
      <c r="P36" s="39"/>
      <c r="Q36" s="39"/>
      <c r="R36" s="39"/>
      <c r="S36" s="72"/>
    </row>
    <row r="37" spans="1:19" x14ac:dyDescent="0.25">
      <c r="A37" s="27"/>
      <c r="B37" s="96">
        <f>((ROUND($G$4*0.6/5,0/5)*5)/100)*100</f>
        <v>60</v>
      </c>
      <c r="C37" s="42" t="s">
        <v>5</v>
      </c>
      <c r="D37" s="35">
        <f>ROUND($G$4*0.6/5,0/5)*5</f>
        <v>60</v>
      </c>
      <c r="E37" s="42" t="s">
        <v>5</v>
      </c>
      <c r="F37" s="35">
        <f>ROUND($G$4*0.6/5,0/5)*5</f>
        <v>60</v>
      </c>
      <c r="G37" s="42" t="s">
        <v>5</v>
      </c>
      <c r="H37" s="35">
        <f>ROUND($G$4*0.6/5,0/5)*5</f>
        <v>60</v>
      </c>
      <c r="I37" s="42" t="s">
        <v>5</v>
      </c>
      <c r="J37" s="73"/>
      <c r="K37" s="56"/>
      <c r="L37" s="75"/>
      <c r="M37" s="48"/>
      <c r="N37" s="39"/>
      <c r="O37" s="39"/>
      <c r="P37" s="39"/>
      <c r="Q37" s="39"/>
      <c r="R37" s="39"/>
      <c r="S37" s="72"/>
    </row>
    <row r="38" spans="1:19" x14ac:dyDescent="0.25">
      <c r="A38" s="48"/>
      <c r="B38" s="96">
        <f>((ROUND($G$4*0.7/5,0/5)*5)/100)*100</f>
        <v>70</v>
      </c>
      <c r="C38" s="42" t="s">
        <v>6</v>
      </c>
      <c r="D38" s="35">
        <f>ROUND($G$4*0.7/5,0/5)*5</f>
        <v>70</v>
      </c>
      <c r="E38" s="42" t="s">
        <v>6</v>
      </c>
      <c r="F38" s="35">
        <f>ROUND($G$4*0.7/5,0/5)*5</f>
        <v>70</v>
      </c>
      <c r="G38" s="42" t="s">
        <v>5</v>
      </c>
      <c r="H38" s="35">
        <f>ROUND($G$4*0.7/5,0/5)*5</f>
        <v>70</v>
      </c>
      <c r="I38" s="42" t="s">
        <v>5</v>
      </c>
      <c r="J38" s="73"/>
      <c r="K38" s="57"/>
      <c r="L38" s="39"/>
      <c r="M38" s="48"/>
      <c r="N38" s="39"/>
      <c r="O38" s="39"/>
      <c r="P38" s="39"/>
      <c r="Q38" s="39"/>
      <c r="R38" s="39"/>
      <c r="S38" s="72"/>
    </row>
    <row r="39" spans="1:19" x14ac:dyDescent="0.25">
      <c r="A39" s="48"/>
      <c r="B39" s="96"/>
      <c r="C39" s="42"/>
      <c r="D39" s="35"/>
      <c r="E39" s="42"/>
      <c r="F39" s="35"/>
      <c r="G39" s="42"/>
      <c r="H39" s="35"/>
      <c r="I39" s="42"/>
      <c r="J39" s="73"/>
      <c r="K39" s="48"/>
      <c r="L39" s="55"/>
      <c r="M39" s="39"/>
      <c r="N39" s="39"/>
      <c r="O39" s="39"/>
      <c r="P39" s="39"/>
      <c r="Q39" s="39"/>
      <c r="R39" s="39"/>
      <c r="S39" s="72"/>
    </row>
    <row r="40" spans="1:19" ht="15.75" thickBot="1" x14ac:dyDescent="0.3">
      <c r="A40" s="48"/>
      <c r="B40" s="85"/>
      <c r="C40" s="42"/>
      <c r="D40" s="35"/>
      <c r="E40" s="42"/>
      <c r="F40" s="35"/>
      <c r="G40" s="42"/>
      <c r="H40" s="35"/>
      <c r="I40" s="42"/>
      <c r="J40" s="73"/>
      <c r="K40" s="48"/>
      <c r="L40" s="39"/>
      <c r="M40" s="39"/>
      <c r="N40" s="39"/>
      <c r="O40" s="39"/>
      <c r="P40" s="39"/>
      <c r="Q40" s="39"/>
      <c r="R40" s="39"/>
      <c r="S40" s="72"/>
    </row>
    <row r="41" spans="1:19" x14ac:dyDescent="0.25">
      <c r="A41" s="51" t="s">
        <v>60</v>
      </c>
      <c r="B41" s="52"/>
      <c r="C41" s="45" t="s">
        <v>9</v>
      </c>
      <c r="D41" s="52"/>
      <c r="E41" s="45" t="s">
        <v>9</v>
      </c>
      <c r="F41" s="52"/>
      <c r="G41" s="45" t="s">
        <v>9</v>
      </c>
      <c r="H41" s="52"/>
      <c r="I41" s="45" t="s">
        <v>9</v>
      </c>
      <c r="J41" s="73"/>
      <c r="K41" s="39"/>
      <c r="L41" s="39"/>
      <c r="M41" s="39"/>
      <c r="N41" s="39"/>
      <c r="O41" s="39"/>
      <c r="P41" s="39"/>
      <c r="Q41" s="39"/>
      <c r="R41" s="39"/>
      <c r="S41" s="72"/>
    </row>
    <row r="42" spans="1:19" x14ac:dyDescent="0.25">
      <c r="A42" s="53"/>
      <c r="B42" s="54"/>
      <c r="C42" s="48" t="s">
        <v>9</v>
      </c>
      <c r="D42" s="54"/>
      <c r="E42" s="48" t="s">
        <v>9</v>
      </c>
      <c r="F42" s="54"/>
      <c r="G42" s="48" t="s">
        <v>9</v>
      </c>
      <c r="H42" s="54"/>
      <c r="I42" s="48" t="s">
        <v>9</v>
      </c>
      <c r="J42" s="73"/>
      <c r="K42" s="48"/>
      <c r="L42" s="39"/>
      <c r="M42" s="39"/>
      <c r="N42" s="39"/>
      <c r="O42" s="39"/>
      <c r="P42" s="39"/>
      <c r="Q42" s="39"/>
      <c r="R42" s="39"/>
      <c r="S42" s="72"/>
    </row>
    <row r="43" spans="1:19" x14ac:dyDescent="0.25">
      <c r="A43" s="48"/>
      <c r="B43" s="54"/>
      <c r="C43" s="42" t="s">
        <v>9</v>
      </c>
      <c r="D43" s="54"/>
      <c r="E43" s="56" t="s">
        <v>9</v>
      </c>
      <c r="F43" s="54"/>
      <c r="G43" s="56" t="s">
        <v>9</v>
      </c>
      <c r="H43" s="54"/>
      <c r="I43" s="56" t="s">
        <v>9</v>
      </c>
      <c r="J43" s="73"/>
      <c r="K43" s="48"/>
      <c r="L43" s="39"/>
      <c r="M43" s="39"/>
      <c r="N43" s="39"/>
      <c r="O43" s="39"/>
      <c r="P43" s="39"/>
      <c r="Q43" s="39"/>
      <c r="R43" s="39"/>
      <c r="S43" s="72"/>
    </row>
    <row r="44" spans="1:19" ht="15.75" thickBot="1" x14ac:dyDescent="0.3">
      <c r="A44" s="37"/>
      <c r="B44" s="38"/>
      <c r="C44" s="38"/>
      <c r="D44" s="38"/>
      <c r="E44" s="94"/>
      <c r="F44" s="38"/>
      <c r="G44" s="38"/>
      <c r="H44" s="38"/>
      <c r="I44" s="38"/>
      <c r="J44" s="73"/>
      <c r="K44"/>
      <c r="L44"/>
      <c r="M44"/>
      <c r="N44"/>
      <c r="O44"/>
      <c r="P44"/>
      <c r="Q44"/>
      <c r="R44"/>
      <c r="S44"/>
    </row>
    <row r="45" spans="1:19" ht="15.75" thickBot="1" x14ac:dyDescent="0.3">
      <c r="A45" s="63" t="s">
        <v>82</v>
      </c>
      <c r="B45"/>
      <c r="C45"/>
      <c r="D45"/>
      <c r="E45"/>
      <c r="F45"/>
      <c r="G45"/>
      <c r="H45"/>
      <c r="I45"/>
      <c r="J45" s="73"/>
      <c r="K45"/>
      <c r="L45"/>
      <c r="M45"/>
      <c r="N45"/>
      <c r="O45"/>
      <c r="P45"/>
      <c r="Q45"/>
      <c r="R45"/>
      <c r="S45"/>
    </row>
    <row r="46" spans="1:19" x14ac:dyDescent="0.25">
      <c r="A46" s="76"/>
      <c r="B46" s="87"/>
      <c r="C46" s="88"/>
      <c r="D46" s="87"/>
      <c r="E46" s="81"/>
      <c r="F46" s="89"/>
      <c r="G46" s="82"/>
      <c r="H46" s="89"/>
      <c r="I46" s="82"/>
      <c r="J46"/>
      <c r="K46"/>
      <c r="L46"/>
      <c r="M46"/>
      <c r="N46"/>
      <c r="O46"/>
      <c r="P46"/>
      <c r="Q46"/>
      <c r="R46"/>
      <c r="S46"/>
    </row>
    <row r="47" spans="1:19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8"/>
      <c r="K47" s="77"/>
      <c r="L47" s="78"/>
      <c r="M47" s="77"/>
      <c r="N47" s="79"/>
      <c r="O47" s="79"/>
      <c r="P47" s="79"/>
      <c r="Q47" s="79"/>
      <c r="R47" s="79"/>
      <c r="S47" s="79"/>
    </row>
    <row r="48" spans="1:19" x14ac:dyDescent="0.25">
      <c r="A48" s="83"/>
      <c r="B48" s="83"/>
      <c r="C48" s="79"/>
      <c r="D48" s="79"/>
      <c r="E48" s="79"/>
      <c r="F48" s="79"/>
      <c r="G48" s="79"/>
      <c r="H48" s="79"/>
      <c r="I48" s="79"/>
      <c r="J48" s="78"/>
      <c r="K48" s="77"/>
      <c r="L48" s="78"/>
      <c r="M48" s="77"/>
      <c r="N48" s="79"/>
      <c r="O48" s="79"/>
      <c r="P48" s="79"/>
      <c r="Q48" s="79"/>
      <c r="R48" s="79"/>
      <c r="S48" s="79"/>
    </row>
    <row r="49" spans="1:19" x14ac:dyDescent="0.25">
      <c r="A49" s="77"/>
      <c r="B49" s="78"/>
      <c r="C49" s="77"/>
      <c r="D49" s="78"/>
      <c r="E49" s="77"/>
      <c r="F49" s="78"/>
      <c r="G49" s="77"/>
      <c r="H49" s="78"/>
      <c r="I49" s="77"/>
      <c r="J49" s="78"/>
      <c r="K49" s="77"/>
      <c r="L49" s="78"/>
      <c r="M49" s="77"/>
      <c r="N49" s="79"/>
      <c r="O49" s="79"/>
      <c r="P49" s="79"/>
      <c r="Q49" s="79"/>
      <c r="R49" s="79"/>
      <c r="S49" s="79"/>
    </row>
    <row r="50" spans="1:19" x14ac:dyDescent="0.25">
      <c r="A50" s="79"/>
      <c r="B50" s="79"/>
      <c r="C50" s="79"/>
      <c r="D50" s="79"/>
      <c r="E50" s="79"/>
      <c r="F50" s="79"/>
      <c r="G50" s="79"/>
      <c r="H50" s="79"/>
      <c r="I50" s="79"/>
      <c r="J50" s="78"/>
      <c r="K50" s="77"/>
      <c r="L50" s="78"/>
      <c r="M50" s="77"/>
      <c r="N50" s="79"/>
      <c r="O50" s="79"/>
      <c r="P50" s="79"/>
      <c r="Q50" s="79"/>
      <c r="R50" s="79"/>
      <c r="S50" s="79"/>
    </row>
    <row r="51" spans="1:19" x14ac:dyDescent="0.25">
      <c r="A51" s="77"/>
      <c r="B51" s="78"/>
      <c r="C51" s="77"/>
      <c r="D51" s="78"/>
      <c r="E51" s="77"/>
      <c r="F51" s="78"/>
      <c r="G51" s="77"/>
      <c r="H51" s="78"/>
      <c r="I51" s="77"/>
      <c r="J51" s="78"/>
      <c r="K51" s="77"/>
      <c r="L51" s="78"/>
      <c r="M51" s="77"/>
      <c r="N51" s="79"/>
      <c r="O51" s="79"/>
      <c r="P51" s="79"/>
      <c r="Q51" s="79"/>
      <c r="R51" s="79"/>
      <c r="S51" s="79"/>
    </row>
    <row r="52" spans="1:19" x14ac:dyDescent="0.25">
      <c r="A52" s="77"/>
      <c r="B52" s="78"/>
      <c r="C52" s="77"/>
      <c r="D52" s="78"/>
      <c r="E52" s="77"/>
      <c r="F52" s="78"/>
      <c r="G52" s="77"/>
      <c r="H52" s="78"/>
      <c r="I52" s="77"/>
      <c r="J52" s="78"/>
      <c r="K52" s="77"/>
      <c r="L52" s="78"/>
      <c r="M52" s="77"/>
      <c r="N52" s="79"/>
      <c r="O52" s="79"/>
      <c r="P52" s="79"/>
      <c r="Q52" s="79"/>
      <c r="R52" s="79"/>
      <c r="S52" s="79"/>
    </row>
    <row r="53" spans="1:19" x14ac:dyDescent="0.25">
      <c r="A53" s="77"/>
      <c r="B53" s="78"/>
      <c r="C53" s="77"/>
      <c r="D53" s="78"/>
      <c r="E53" s="77"/>
      <c r="F53" s="78"/>
      <c r="G53" s="77"/>
      <c r="H53" s="78"/>
      <c r="I53" s="77"/>
      <c r="J53" s="78"/>
      <c r="K53" s="77"/>
      <c r="L53" s="78"/>
      <c r="M53" s="77"/>
      <c r="N53" s="79"/>
      <c r="O53" s="79"/>
      <c r="P53" s="79"/>
      <c r="Q53" s="79"/>
      <c r="R53" s="79"/>
      <c r="S53" s="79"/>
    </row>
    <row r="54" spans="1:19" x14ac:dyDescent="0.25">
      <c r="A54" s="77"/>
      <c r="B54" s="78"/>
      <c r="C54" s="77"/>
      <c r="D54" s="78"/>
      <c r="E54" s="77"/>
      <c r="F54" s="78"/>
      <c r="G54" s="77"/>
      <c r="H54" s="78"/>
      <c r="I54" s="77"/>
      <c r="J54" s="78"/>
      <c r="K54" s="77"/>
      <c r="L54" s="78"/>
      <c r="M54" s="77"/>
      <c r="N54" s="79"/>
      <c r="O54" s="79"/>
      <c r="P54" s="79"/>
      <c r="Q54" s="79"/>
      <c r="R54" s="79"/>
      <c r="S54" s="79"/>
    </row>
    <row r="55" spans="1:19" x14ac:dyDescent="0.25">
      <c r="A55" s="77"/>
      <c r="B55" s="78"/>
      <c r="C55" s="77"/>
      <c r="D55" s="78"/>
      <c r="E55" s="77"/>
      <c r="F55" s="78"/>
      <c r="G55" s="77"/>
      <c r="H55" s="78"/>
      <c r="I55" s="77"/>
      <c r="J55" s="78"/>
      <c r="K55" s="77"/>
      <c r="L55" s="78"/>
      <c r="M55" s="77"/>
      <c r="N55" s="79"/>
      <c r="O55" s="79"/>
      <c r="P55" s="79"/>
      <c r="Q55" s="79"/>
      <c r="R55" s="79"/>
      <c r="S55" s="79"/>
    </row>
    <row r="56" spans="1:19" x14ac:dyDescent="0.25">
      <c r="A56" s="77"/>
      <c r="B56" s="78"/>
      <c r="C56" s="77"/>
      <c r="D56" s="78"/>
      <c r="E56" s="77"/>
      <c r="F56" s="78"/>
      <c r="G56" s="77"/>
      <c r="H56" s="78"/>
      <c r="I56" s="77"/>
      <c r="J56" s="78"/>
      <c r="K56" s="77"/>
      <c r="L56" s="78"/>
      <c r="M56" s="77"/>
      <c r="N56" s="79"/>
      <c r="O56" s="79"/>
      <c r="P56" s="79"/>
      <c r="Q56" s="79"/>
      <c r="R56" s="79"/>
      <c r="S56" s="79"/>
    </row>
    <row r="57" spans="1:19" x14ac:dyDescent="0.25">
      <c r="A57" s="77"/>
      <c r="B57" s="78"/>
      <c r="C57" s="77"/>
      <c r="D57" s="78"/>
      <c r="E57" s="77"/>
      <c r="F57" s="78"/>
      <c r="G57" s="77"/>
      <c r="H57" s="78"/>
      <c r="I57" s="77"/>
      <c r="J57" s="78"/>
      <c r="K57" s="77"/>
      <c r="L57" s="78"/>
      <c r="M57" s="77"/>
      <c r="N57" s="79"/>
      <c r="O57" s="79"/>
      <c r="P57" s="79"/>
      <c r="Q57" s="79"/>
      <c r="R57" s="79"/>
      <c r="S57" s="79"/>
    </row>
    <row r="58" spans="1:19" x14ac:dyDescent="0.25">
      <c r="A58" s="77"/>
      <c r="B58" s="78"/>
      <c r="C58" s="77"/>
      <c r="D58" s="78"/>
      <c r="E58" s="77"/>
      <c r="F58" s="78"/>
      <c r="G58" s="77"/>
      <c r="H58" s="78"/>
      <c r="I58" s="77"/>
      <c r="J58" s="78"/>
      <c r="K58" s="77"/>
      <c r="L58" s="78"/>
      <c r="M58" s="77"/>
      <c r="N58" s="79"/>
      <c r="O58" s="79"/>
      <c r="P58" s="79"/>
      <c r="Q58" s="79"/>
      <c r="R58" s="79"/>
      <c r="S58" s="79"/>
    </row>
    <row r="59" spans="1:19" x14ac:dyDescent="0.25">
      <c r="A59" s="77"/>
      <c r="B59" s="78"/>
      <c r="C59" s="77"/>
      <c r="D59" s="78"/>
      <c r="E59" s="77"/>
      <c r="F59" s="79"/>
      <c r="G59" s="77"/>
      <c r="H59" s="79"/>
      <c r="I59" s="77"/>
      <c r="J59" s="78"/>
      <c r="K59" s="77"/>
      <c r="L59" s="78"/>
      <c r="M59" s="77"/>
      <c r="N59" s="79"/>
      <c r="O59" s="79"/>
      <c r="P59" s="79"/>
      <c r="Q59" s="79"/>
      <c r="R59" s="79"/>
      <c r="S59" s="79"/>
    </row>
    <row r="60" spans="1:19" x14ac:dyDescent="0.25">
      <c r="A60" s="77"/>
      <c r="B60" s="78"/>
      <c r="C60" s="77"/>
      <c r="D60" s="78"/>
      <c r="E60" s="77"/>
      <c r="F60" s="79"/>
      <c r="G60" s="77"/>
      <c r="H60" s="79"/>
      <c r="I60" s="77"/>
      <c r="J60" s="78"/>
    </row>
    <row r="61" spans="1:19" x14ac:dyDescent="0.25">
      <c r="A61" s="77"/>
      <c r="B61" s="78"/>
      <c r="C61" s="77"/>
      <c r="D61" s="78"/>
      <c r="E61" s="77"/>
      <c r="F61" s="79"/>
      <c r="G61" s="77"/>
      <c r="H61" s="79"/>
      <c r="I61" s="77"/>
      <c r="J61" s="78"/>
    </row>
    <row r="62" spans="1:19" x14ac:dyDescent="0.25">
      <c r="A62" s="77"/>
      <c r="B62" s="78"/>
      <c r="C62" s="77"/>
      <c r="D62" s="78"/>
      <c r="E62" s="77"/>
      <c r="F62" s="79"/>
      <c r="G62" s="77"/>
      <c r="H62" s="79"/>
      <c r="I62" s="77"/>
      <c r="J62" s="78"/>
    </row>
    <row r="63" spans="1:19" x14ac:dyDescent="0.25">
      <c r="A63" s="77"/>
      <c r="B63" s="78"/>
      <c r="C63" s="77"/>
      <c r="D63" s="78"/>
      <c r="E63" s="77"/>
      <c r="F63" s="78"/>
      <c r="G63" s="77"/>
      <c r="H63" s="78"/>
      <c r="I63" s="77"/>
      <c r="J63" s="78"/>
    </row>
    <row r="64" spans="1:19" x14ac:dyDescent="0.25">
      <c r="A64" s="77"/>
      <c r="B64" s="78"/>
      <c r="C64" s="77"/>
      <c r="D64" s="78"/>
      <c r="E64" s="77"/>
      <c r="F64" s="79"/>
      <c r="G64" s="77"/>
      <c r="H64" s="79"/>
      <c r="I64" s="77"/>
      <c r="J64" s="78"/>
    </row>
    <row r="65" spans="1:19" s="5" customFormat="1" ht="11.25" x14ac:dyDescent="0.2">
      <c r="A65" s="84"/>
      <c r="B65" s="78"/>
      <c r="C65" s="77"/>
      <c r="D65" s="78"/>
      <c r="E65" s="77"/>
      <c r="F65" s="77"/>
      <c r="G65" s="77"/>
      <c r="H65" s="77"/>
      <c r="I65" s="77"/>
      <c r="K65" s="4"/>
      <c r="M65" s="4"/>
      <c r="N65" s="7"/>
      <c r="O65" s="7"/>
      <c r="P65" s="7"/>
      <c r="Q65" s="7"/>
      <c r="R65" s="7"/>
      <c r="S65" s="7"/>
    </row>
    <row r="66" spans="1:19" s="5" customFormat="1" ht="11.25" x14ac:dyDescent="0.2">
      <c r="A66" s="79"/>
      <c r="B66" s="78"/>
      <c r="C66" s="77"/>
      <c r="D66" s="78"/>
      <c r="E66" s="77"/>
      <c r="F66" s="77"/>
      <c r="G66" s="77"/>
      <c r="H66" s="77"/>
      <c r="I66" s="77"/>
      <c r="K66" s="4"/>
      <c r="M66" s="4"/>
      <c r="N66" s="7"/>
      <c r="O66" s="7"/>
      <c r="P66" s="7"/>
      <c r="Q66" s="7"/>
      <c r="R66" s="7"/>
      <c r="S66" s="7"/>
    </row>
    <row r="67" spans="1:19" s="5" customFormat="1" ht="11.25" x14ac:dyDescent="0.2">
      <c r="A67" s="77"/>
      <c r="B67" s="78"/>
      <c r="C67" s="77"/>
      <c r="D67" s="78"/>
      <c r="E67" s="77"/>
      <c r="F67" s="79"/>
      <c r="G67" s="77"/>
      <c r="H67" s="79"/>
      <c r="I67" s="77"/>
      <c r="K67" s="4"/>
      <c r="M67" s="4"/>
      <c r="N67" s="7"/>
      <c r="O67" s="7"/>
      <c r="P67" s="7"/>
      <c r="Q67" s="7"/>
      <c r="R67" s="7"/>
      <c r="S67" s="7"/>
    </row>
    <row r="68" spans="1:19" s="5" customFormat="1" ht="11.25" x14ac:dyDescent="0.2">
      <c r="A68" s="77"/>
      <c r="B68" s="78"/>
      <c r="C68" s="77"/>
      <c r="D68" s="78"/>
      <c r="E68" s="77"/>
      <c r="F68" s="79"/>
      <c r="G68" s="77"/>
      <c r="H68" s="79"/>
      <c r="I68" s="77"/>
      <c r="K68" s="4"/>
      <c r="M68" s="4"/>
      <c r="N68" s="7"/>
      <c r="O68" s="7"/>
      <c r="P68" s="7"/>
      <c r="Q68" s="7"/>
      <c r="R68" s="7"/>
      <c r="S68" s="7"/>
    </row>
  </sheetData>
  <printOptions horizontalCentered="1"/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GPP_1</vt:lpstr>
      <vt:lpstr>GPP_2</vt:lpstr>
      <vt:lpstr>MAX_1</vt:lpstr>
      <vt:lpstr>GPP_3</vt:lpstr>
      <vt:lpstr>GPP_4</vt:lpstr>
      <vt:lpstr>MAX_2</vt:lpstr>
      <vt:lpstr>SEASON_1</vt:lpstr>
      <vt:lpstr>SEASON_2</vt:lpstr>
      <vt:lpstr>GPP_1!Print_Area</vt:lpstr>
      <vt:lpstr>GPP_2!Print_Area</vt:lpstr>
      <vt:lpstr>GPP_3!Print_Area</vt:lpstr>
      <vt:lpstr>GPP_4!Print_Area</vt:lpstr>
      <vt:lpstr>MAX_1!Print_Area</vt:lpstr>
      <vt:lpstr>MAX_2!Print_Area</vt:lpstr>
      <vt:lpstr>SEASON_1!Print_Area</vt:lpstr>
      <vt:lpstr>SEASON_2!Print_Area</vt:lpstr>
    </vt:vector>
  </TitlesOfParts>
  <Company>Bowdoin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Willey</dc:creator>
  <cp:lastModifiedBy>your</cp:lastModifiedBy>
  <cp:lastPrinted>2020-05-06T17:50:34Z</cp:lastPrinted>
  <dcterms:created xsi:type="dcterms:W3CDTF">2013-04-11T19:21:43Z</dcterms:created>
  <dcterms:modified xsi:type="dcterms:W3CDTF">2020-12-19T22:27:42Z</dcterms:modified>
</cp:coreProperties>
</file>