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<sst xmlns="http://schemas.openxmlformats.org/spreadsheetml/2006/main" count="280" uniqueCount="42">
  <si>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</si>
  <si>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</si>
  <si>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</si>
  <si>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</si>
  <si>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</si>
  <si>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</si>
  <si>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</si>
  <si>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</si>
  <si>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</si>
  <si>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</si>
  <si>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Ponton(P)</t>
  </si>
  <si>
    <t>Ponton(T)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</si>
  <si>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</si>
  <si>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</si>
  <si>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</si>
  <si>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</si>
  <si>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</si>
  <si>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</si>
  <si>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</si>
  <si>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</si>
  <si>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</si>
  <si>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</si>
  <si>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</si>
  <si>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</si>
  <si>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</si>
  <si>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</si>
  <si>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</si>
  <si>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</si>
  <si>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</si>
  <si>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</si>
  <si>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</si>
  <si>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</si>
  <si>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</si>
  <si>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</si>
  <si>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</si>
  <si>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</si>
  <si>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</si>
  <si>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</si>
  <si>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</si>
  <si>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PontonFull</t>
  </si>
  <si>
    <t>PontonSingle</t>
  </si>
  <si>
    <t>Ponton Single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</si>
</sst>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6" fillId="19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0" fillId="25" borderId="7" applyNumberFormat="false" applyFont="false" applyAlignment="false" applyProtection="false">
      <alignment vertical="center"/>
    </xf>
    <xf numFmtId="0" fontId="10" fillId="4" borderId="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7" fillId="19" borderId="3" applyNumberFormat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7" borderId="4" applyNumberFormat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Cost Antfarm 006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Sheet1!$T$35:$AB$35</c:f>
              <c:numCache>
                <c:formatCode>General</c:formatCode>
                <c:ptCount val="9"/>
                <c:pt idx="0">
                  <c:v>0.771829965037947</c:v>
                </c:pt>
                <c:pt idx="1">
                  <c:v>0.369179978700745</c:v>
                </c:pt>
                <c:pt idx="2">
                  <c:v>0.351907960251711</c:v>
                </c:pt>
                <c:pt idx="3">
                  <c:v>0.304114111571997</c:v>
                </c:pt>
                <c:pt idx="4">
                  <c:v>0.317607467140771</c:v>
                </c:pt>
                <c:pt idx="5">
                  <c:v>0.301130350112188</c:v>
                </c:pt>
                <c:pt idx="6">
                  <c:v>0.306439313704724</c:v>
                </c:pt>
                <c:pt idx="7">
                  <c:v>0.301659540239617</c:v>
                </c:pt>
                <c:pt idx="8">
                  <c:v>0.302053344623201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"Ponton-4Points"</c:f>
              <c:strCache>
                <c:ptCount val="1"/>
                <c:pt idx="0">
                  <c:v>Ponton-4Points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Sheet1!$T$37:$AB$37</c:f>
              <c:numCache>
                <c:formatCode>General</c:formatCode>
                <c:ptCount val="9"/>
                <c:pt idx="0">
                  <c:v>3.07741866893472</c:v>
                </c:pt>
                <c:pt idx="1">
                  <c:v>0.97453207150368</c:v>
                </c:pt>
                <c:pt idx="2">
                  <c:v>0.868106270460841</c:v>
                </c:pt>
                <c:pt idx="3">
                  <c:v>0.921213393513173</c:v>
                </c:pt>
                <c:pt idx="4">
                  <c:v>0.879860659349884</c:v>
                </c:pt>
                <c:pt idx="5">
                  <c:v>0.937981566626777</c:v>
                </c:pt>
                <c:pt idx="6">
                  <c:v>0.880382775119617</c:v>
                </c:pt>
                <c:pt idx="7">
                  <c:v>0.942932728647015</c:v>
                </c:pt>
                <c:pt idx="8">
                  <c:v>0.881515990934273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Sheet1!$T$39:$AB$39</c:f>
              <c:numCache>
                <c:formatCode>General</c:formatCode>
                <c:ptCount val="9"/>
                <c:pt idx="0">
                  <c:v>2.61757281347447</c:v>
                </c:pt>
                <c:pt idx="1">
                  <c:v>0.746447191389169</c:v>
                </c:pt>
                <c:pt idx="2">
                  <c:v>0.695723339069123</c:v>
                </c:pt>
                <c:pt idx="3">
                  <c:v>0.706360031055249</c:v>
                </c:pt>
                <c:pt idx="4">
                  <c:v>0.693105040077217</c:v>
                </c:pt>
                <c:pt idx="5">
                  <c:v>0.72402794972407</c:v>
                </c:pt>
                <c:pt idx="6">
                  <c:v>0.694602988081249</c:v>
                </c:pt>
                <c:pt idx="7">
                  <c:v>0.723161826422696</c:v>
                </c:pt>
                <c:pt idx="8">
                  <c:v>0.705625616383742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42278886"/>
        <c:axId val="726905705"/>
      </c:lineChart>
      <c:catAx>
        <c:axId val="34227888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905705"/>
        <c:crosses val="autoZero"/>
        <c:auto val="true"/>
        <c:lblAlgn val="ctr"/>
        <c:lblOffset val="100"/>
        <c:noMultiLvlLbl val="false"/>
      </c:catAx>
      <c:valAx>
        <c:axId val="72690570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2788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Computation Time Darpa 006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Sheet1!$H$59:$P$59</c:f>
              <c:numCache>
                <c:formatCode>General</c:formatCode>
                <c:ptCount val="9"/>
                <c:pt idx="0">
                  <c:v>1.7167</c:v>
                </c:pt>
                <c:pt idx="1">
                  <c:v>3.5269</c:v>
                </c:pt>
                <c:pt idx="2">
                  <c:v>4.796</c:v>
                </c:pt>
                <c:pt idx="3">
                  <c:v>6.4931</c:v>
                </c:pt>
                <c:pt idx="4">
                  <c:v>9.4068</c:v>
                </c:pt>
                <c:pt idx="5">
                  <c:v>13.1713</c:v>
                </c:pt>
                <c:pt idx="6">
                  <c:v>10.3845</c:v>
                </c:pt>
                <c:pt idx="7">
                  <c:v>10.0237</c:v>
                </c:pt>
                <c:pt idx="8">
                  <c:v>11.4756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"Ponton-4Points"</c:f>
              <c:strCache>
                <c:ptCount val="1"/>
                <c:pt idx="0">
                  <c:v>Ponton-4Points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Sheet1!$H$61:$P$61</c:f>
              <c:numCache>
                <c:formatCode>General</c:formatCode>
                <c:ptCount val="9"/>
                <c:pt idx="0">
                  <c:v>0.5693</c:v>
                </c:pt>
                <c:pt idx="1">
                  <c:v>1.096</c:v>
                </c:pt>
                <c:pt idx="2">
                  <c:v>1.3442</c:v>
                </c:pt>
                <c:pt idx="3">
                  <c:v>1.8489</c:v>
                </c:pt>
                <c:pt idx="4">
                  <c:v>2.6998</c:v>
                </c:pt>
                <c:pt idx="5">
                  <c:v>3.1719</c:v>
                </c:pt>
                <c:pt idx="6">
                  <c:v>2.6242</c:v>
                </c:pt>
                <c:pt idx="7">
                  <c:v>2.8404</c:v>
                </c:pt>
                <c:pt idx="8">
                  <c:v>3.4463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Sheet1!$H$63:$P$63</c:f>
              <c:numCache>
                <c:formatCode>General</c:formatCode>
                <c:ptCount val="9"/>
                <c:pt idx="0">
                  <c:v>0.4573</c:v>
                </c:pt>
                <c:pt idx="1">
                  <c:v>0.6556</c:v>
                </c:pt>
                <c:pt idx="2">
                  <c:v>0.7602</c:v>
                </c:pt>
                <c:pt idx="3">
                  <c:v>1.0106</c:v>
                </c:pt>
                <c:pt idx="4">
                  <c:v>1.2336</c:v>
                </c:pt>
                <c:pt idx="5">
                  <c:v>1.2075</c:v>
                </c:pt>
                <c:pt idx="6">
                  <c:v>1.5881</c:v>
                </c:pt>
                <c:pt idx="7">
                  <c:v>1.7409</c:v>
                </c:pt>
                <c:pt idx="8">
                  <c:v>1.8755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9004008"/>
        <c:axId val="768492094"/>
      </c:lineChart>
      <c:catAx>
        <c:axId val="5900400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492094"/>
        <c:crosses val="autoZero"/>
        <c:auto val="true"/>
        <c:lblAlgn val="ctr"/>
        <c:lblOffset val="100"/>
        <c:noMultiLvlLbl val="false"/>
      </c:catAx>
      <c:valAx>
        <c:axId val="76849209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Cost Darpa 006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Sheet1!$T$59:$AB$59</c:f>
              <c:numCache>
                <c:formatCode>General</c:formatCode>
                <c:ptCount val="9"/>
                <c:pt idx="0">
                  <c:v>0.809737907521841</c:v>
                </c:pt>
                <c:pt idx="1">
                  <c:v>0.474016988482745</c:v>
                </c:pt>
                <c:pt idx="2">
                  <c:v>0.360575192189585</c:v>
                </c:pt>
                <c:pt idx="3">
                  <c:v>0.336337098616576</c:v>
                </c:pt>
                <c:pt idx="4">
                  <c:v>0.318173160356395</c:v>
                </c:pt>
                <c:pt idx="5">
                  <c:v>0.319107970293887</c:v>
                </c:pt>
                <c:pt idx="6">
                  <c:v>0.313056725133826</c:v>
                </c:pt>
                <c:pt idx="7">
                  <c:v>0.309761672945858</c:v>
                </c:pt>
                <c:pt idx="8">
                  <c:v>0.302879631000994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"Ponton-4Points"</c:f>
              <c:strCache>
                <c:ptCount val="1"/>
                <c:pt idx="0">
                  <c:v>Ponton-4Points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Sheet1!$T$61:$AB$61</c:f>
              <c:numCache>
                <c:formatCode>General</c:formatCode>
                <c:ptCount val="9"/>
                <c:pt idx="0">
                  <c:v>2.74594364699628</c:v>
                </c:pt>
                <c:pt idx="1">
                  <c:v>0.715072177512555</c:v>
                </c:pt>
                <c:pt idx="2">
                  <c:v>0.644810806275694</c:v>
                </c:pt>
                <c:pt idx="3">
                  <c:v>0.705407332829936</c:v>
                </c:pt>
                <c:pt idx="4">
                  <c:v>0.651732527896636</c:v>
                </c:pt>
                <c:pt idx="5">
                  <c:v>0.691746198217095</c:v>
                </c:pt>
                <c:pt idx="6">
                  <c:v>0.651963251950667</c:v>
                </c:pt>
                <c:pt idx="7">
                  <c:v>0.681803880440482</c:v>
                </c:pt>
                <c:pt idx="8">
                  <c:v>0.658276701065526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Sheet1!$T$63:$AB$63</c:f>
              <c:numCache>
                <c:formatCode>General</c:formatCode>
                <c:ptCount val="9"/>
                <c:pt idx="0">
                  <c:v>2.53098283798978</c:v>
                </c:pt>
                <c:pt idx="1">
                  <c:v>0.593986384266263</c:v>
                </c:pt>
                <c:pt idx="2">
                  <c:v>0.55261446819221</c:v>
                </c:pt>
                <c:pt idx="3">
                  <c:v>0.57864932885906</c:v>
                </c:pt>
                <c:pt idx="4">
                  <c:v>0.567030201342282</c:v>
                </c:pt>
                <c:pt idx="5">
                  <c:v>0.537793624161074</c:v>
                </c:pt>
                <c:pt idx="6">
                  <c:v>0.53636744966443</c:v>
                </c:pt>
                <c:pt idx="7">
                  <c:v>0.539965183833554</c:v>
                </c:pt>
                <c:pt idx="8">
                  <c:v>0.53741610738255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56641898"/>
        <c:axId val="299476859"/>
      </c:lineChart>
      <c:catAx>
        <c:axId val="856641898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476859"/>
        <c:crosses val="autoZero"/>
        <c:auto val="true"/>
        <c:lblAlgn val="ctr"/>
        <c:lblOffset val="100"/>
        <c:noMultiLvlLbl val="false"/>
      </c:catAx>
      <c:valAx>
        <c:axId val="299476859"/>
        <c:scaling>
          <c:orientation val="minMax"/>
          <c:max val="3.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6418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Computation Time - Up and Down 006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Sheet1!$H$86:$P$86</c:f>
              <c:numCache>
                <c:formatCode>General</c:formatCode>
                <c:ptCount val="9"/>
                <c:pt idx="0">
                  <c:v>1.279</c:v>
                </c:pt>
                <c:pt idx="1">
                  <c:v>2.2308</c:v>
                </c:pt>
                <c:pt idx="2">
                  <c:v>4.4759</c:v>
                </c:pt>
                <c:pt idx="3">
                  <c:v>5.6642</c:v>
                </c:pt>
                <c:pt idx="4">
                  <c:v>6.587</c:v>
                </c:pt>
                <c:pt idx="5">
                  <c:v>8.3021</c:v>
                </c:pt>
                <c:pt idx="6">
                  <c:v>8.3982</c:v>
                </c:pt>
                <c:pt idx="7">
                  <c:v>9.6647</c:v>
                </c:pt>
                <c:pt idx="8">
                  <c:v>8.9827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"Ponton-4Points"</c:f>
              <c:strCache>
                <c:ptCount val="1"/>
                <c:pt idx="0">
                  <c:v>Ponton-4Points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Sheet1!$H$88:$P$88</c:f>
              <c:numCache>
                <c:formatCode>General</c:formatCode>
                <c:ptCount val="9"/>
                <c:pt idx="0">
                  <c:v>0.9176</c:v>
                </c:pt>
                <c:pt idx="1">
                  <c:v>1.3276</c:v>
                </c:pt>
                <c:pt idx="2">
                  <c:v>1.2802</c:v>
                </c:pt>
                <c:pt idx="3">
                  <c:v>1.7153</c:v>
                </c:pt>
                <c:pt idx="4">
                  <c:v>1.9707</c:v>
                </c:pt>
                <c:pt idx="5">
                  <c:v>2.3981</c:v>
                </c:pt>
                <c:pt idx="6">
                  <c:v>2.6293</c:v>
                </c:pt>
                <c:pt idx="7">
                  <c:v>3.0244</c:v>
                </c:pt>
                <c:pt idx="8">
                  <c:v>3.2528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Sheet1!$H$90:$P$90</c:f>
              <c:numCache>
                <c:formatCode>General</c:formatCode>
                <c:ptCount val="9"/>
                <c:pt idx="0">
                  <c:v>0.7566</c:v>
                </c:pt>
                <c:pt idx="1">
                  <c:v>0.5604</c:v>
                </c:pt>
                <c:pt idx="2">
                  <c:v>0.7389</c:v>
                </c:pt>
                <c:pt idx="3">
                  <c:v>1.0375</c:v>
                </c:pt>
                <c:pt idx="4">
                  <c:v>1.3096</c:v>
                </c:pt>
                <c:pt idx="5">
                  <c:v>1.2245</c:v>
                </c:pt>
                <c:pt idx="6">
                  <c:v>1.5653</c:v>
                </c:pt>
                <c:pt idx="7">
                  <c:v>1.6831</c:v>
                </c:pt>
                <c:pt idx="8">
                  <c:v>2.0879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92185063"/>
        <c:axId val="917032374"/>
      </c:lineChart>
      <c:catAx>
        <c:axId val="29218506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032374"/>
        <c:crosses val="autoZero"/>
        <c:auto val="true"/>
        <c:lblAlgn val="ctr"/>
        <c:lblOffset val="100"/>
        <c:noMultiLvlLbl val="false"/>
      </c:catAx>
      <c:valAx>
        <c:axId val="917032374"/>
        <c:scaling>
          <c:orientation val="minMax"/>
          <c:max val="1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185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Computation Time Antfarm 006</a:t>
            </a:r>
            <a:endParaRPr lang="en-US" altLang="en-US"/>
          </a:p>
        </c:rich>
      </c:tx>
      <c:layout>
        <c:manualLayout>
          <c:xMode val="edge"/>
          <c:yMode val="edge"/>
          <c:x val="0.203125"/>
          <c:y val="0.0416666666666667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Sheet1!$H$35:$P$35</c:f>
              <c:numCache>
                <c:formatCode>General</c:formatCode>
                <c:ptCount val="9"/>
                <c:pt idx="0">
                  <c:v>0.7407</c:v>
                </c:pt>
                <c:pt idx="1">
                  <c:v>1.5428</c:v>
                </c:pt>
                <c:pt idx="2">
                  <c:v>3.12</c:v>
                </c:pt>
                <c:pt idx="3">
                  <c:v>3.6171</c:v>
                </c:pt>
                <c:pt idx="4">
                  <c:v>5.7993</c:v>
                </c:pt>
                <c:pt idx="5">
                  <c:v>6.8731</c:v>
                </c:pt>
                <c:pt idx="6">
                  <c:v>8.3149</c:v>
                </c:pt>
                <c:pt idx="7">
                  <c:v>11.0778</c:v>
                </c:pt>
                <c:pt idx="8">
                  <c:v>7.8341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"Ponton-4Point"</c:f>
              <c:strCache>
                <c:ptCount val="1"/>
                <c:pt idx="0">
                  <c:v>Ponton-4Point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Sheet1!$H$37:$P$37</c:f>
              <c:numCache>
                <c:formatCode>General</c:formatCode>
                <c:ptCount val="9"/>
                <c:pt idx="0">
                  <c:v>0.6486</c:v>
                </c:pt>
                <c:pt idx="1">
                  <c:v>0.9847</c:v>
                </c:pt>
                <c:pt idx="2">
                  <c:v>1.2641</c:v>
                </c:pt>
                <c:pt idx="3">
                  <c:v>1.8526</c:v>
                </c:pt>
                <c:pt idx="4">
                  <c:v>1.8785</c:v>
                </c:pt>
                <c:pt idx="5">
                  <c:v>2.6573</c:v>
                </c:pt>
                <c:pt idx="6">
                  <c:v>2.8169</c:v>
                </c:pt>
                <c:pt idx="7">
                  <c:v>3.1823</c:v>
                </c:pt>
                <c:pt idx="8">
                  <c:v>3.4647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Sheet1!$H$39:$P$39</c:f>
              <c:numCache>
                <c:formatCode>General</c:formatCode>
                <c:ptCount val="9"/>
                <c:pt idx="0">
                  <c:v>0.5616</c:v>
                </c:pt>
                <c:pt idx="1">
                  <c:v>0.574</c:v>
                </c:pt>
                <c:pt idx="2">
                  <c:v>0.8284</c:v>
                </c:pt>
                <c:pt idx="3">
                  <c:v>1.0173</c:v>
                </c:pt>
                <c:pt idx="4">
                  <c:v>1.5086</c:v>
                </c:pt>
                <c:pt idx="5">
                  <c:v>1.6112</c:v>
                </c:pt>
                <c:pt idx="6">
                  <c:v>1.7212</c:v>
                </c:pt>
                <c:pt idx="7">
                  <c:v>1.7685</c:v>
                </c:pt>
                <c:pt idx="8">
                  <c:v>1.8821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730683727"/>
        <c:axId val="196966035"/>
      </c:lineChart>
      <c:catAx>
        <c:axId val="73068372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66035"/>
        <c:crosses val="autoZero"/>
        <c:auto val="true"/>
        <c:lblAlgn val="ctr"/>
        <c:lblOffset val="100"/>
        <c:noMultiLvlLbl val="false"/>
      </c:catAx>
      <c:valAx>
        <c:axId val="196966035"/>
        <c:scaling>
          <c:orientation val="minMax"/>
          <c:max val="1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6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Cost - Up and Down - 006</a:t>
            </a:r>
            <a:endParaRPr lang="en-US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Sheet1!$T$86:$AB$86</c:f>
              <c:numCache>
                <c:formatCode>General</c:formatCode>
                <c:ptCount val="9"/>
                <c:pt idx="0">
                  <c:v>0.622567927543953</c:v>
                </c:pt>
                <c:pt idx="1">
                  <c:v>0.444534343993527</c:v>
                </c:pt>
                <c:pt idx="2">
                  <c:v>0.313854235062377</c:v>
                </c:pt>
                <c:pt idx="3">
                  <c:v>0.321154293693274</c:v>
                </c:pt>
                <c:pt idx="4">
                  <c:v>0.296481242462072</c:v>
                </c:pt>
                <c:pt idx="5">
                  <c:v>0.314621492853362</c:v>
                </c:pt>
                <c:pt idx="6">
                  <c:v>0.295759448135765</c:v>
                </c:pt>
                <c:pt idx="7">
                  <c:v>0.300224300647509</c:v>
                </c:pt>
                <c:pt idx="8">
                  <c:v>0.296971236268969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"Ponton-4Points"</c:f>
              <c:strCache>
                <c:ptCount val="1"/>
                <c:pt idx="0">
                  <c:v>Ponton-4Points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Sheet1!$T$88:$AB$88</c:f>
              <c:numCache>
                <c:formatCode>General</c:formatCode>
                <c:ptCount val="9"/>
                <c:pt idx="0">
                  <c:v>2.99778822228366</c:v>
                </c:pt>
                <c:pt idx="1">
                  <c:v>0.624574454671542</c:v>
                </c:pt>
                <c:pt idx="2">
                  <c:v>0.485966016362492</c:v>
                </c:pt>
                <c:pt idx="3">
                  <c:v>0.639857352632683</c:v>
                </c:pt>
                <c:pt idx="4">
                  <c:v>0.499265785609398</c:v>
                </c:pt>
                <c:pt idx="5">
                  <c:v>0.630816026851269</c:v>
                </c:pt>
                <c:pt idx="6">
                  <c:v>0.49857352632683</c:v>
                </c:pt>
                <c:pt idx="7">
                  <c:v>0.628983196626739</c:v>
                </c:pt>
                <c:pt idx="8">
                  <c:v>0.497031613837085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"Ponton-SinglePoint"</c:f>
              <c:strCache>
                <c:ptCount val="1"/>
                <c:pt idx="0">
                  <c:v>Ponton-SinglePoint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Sheet1!$T$90:$AB$90</c:f>
              <c:numCache>
                <c:formatCode>General</c:formatCode>
                <c:ptCount val="9"/>
                <c:pt idx="0">
                  <c:v>2.61403657656893</c:v>
                </c:pt>
                <c:pt idx="1">
                  <c:v>0.572713328150281</c:v>
                </c:pt>
                <c:pt idx="2">
                  <c:v>0.490612741499025</c:v>
                </c:pt>
                <c:pt idx="3">
                  <c:v>0.544352385946513</c:v>
                </c:pt>
                <c:pt idx="4">
                  <c:v>0.487330620463985</c:v>
                </c:pt>
                <c:pt idx="5">
                  <c:v>0.532323698451986</c:v>
                </c:pt>
                <c:pt idx="6">
                  <c:v>0.493423950663898</c:v>
                </c:pt>
                <c:pt idx="7">
                  <c:v>0.510225914039393</c:v>
                </c:pt>
                <c:pt idx="8">
                  <c:v>0.48740377152686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07315589"/>
        <c:axId val="641447184"/>
      </c:lineChart>
      <c:catAx>
        <c:axId val="307315589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Prediction Horizon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447184"/>
        <c:crosses val="autoZero"/>
        <c:auto val="true"/>
        <c:lblAlgn val="ctr"/>
        <c:lblOffset val="100"/>
        <c:noMultiLvlLbl val="false"/>
      </c:catAx>
      <c:valAx>
        <c:axId val="64144718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3155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40</xdr:col>
      <xdr:colOff>602615</xdr:colOff>
      <xdr:row>43</xdr:row>
      <xdr:rowOff>40005</xdr:rowOff>
    </xdr:from>
    <xdr:to>
      <xdr:col>47</xdr:col>
      <xdr:colOff>374015</xdr:colOff>
      <xdr:row>58</xdr:row>
      <xdr:rowOff>68580</xdr:rowOff>
    </xdr:to>
    <xdr:graphicFrame>
      <xdr:nvGraphicFramePr>
        <xdr:cNvPr id="3" name="Chart 2"/>
        <xdr:cNvGraphicFramePr/>
      </xdr:nvGraphicFramePr>
      <xdr:xfrm>
        <a:off x="31349315" y="78219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546100</xdr:colOff>
      <xdr:row>58</xdr:row>
      <xdr:rowOff>76200</xdr:rowOff>
    </xdr:from>
    <xdr:to>
      <xdr:col>40</xdr:col>
      <xdr:colOff>317500</xdr:colOff>
      <xdr:row>73</xdr:row>
      <xdr:rowOff>104775</xdr:rowOff>
    </xdr:to>
    <xdr:graphicFrame>
      <xdr:nvGraphicFramePr>
        <xdr:cNvPr id="6" name="Chart 5"/>
        <xdr:cNvGraphicFramePr/>
      </xdr:nvGraphicFramePr>
      <xdr:xfrm>
        <a:off x="26492200" y="1057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615315</xdr:colOff>
      <xdr:row>58</xdr:row>
      <xdr:rowOff>88265</xdr:rowOff>
    </xdr:from>
    <xdr:to>
      <xdr:col>47</xdr:col>
      <xdr:colOff>386715</xdr:colOff>
      <xdr:row>73</xdr:row>
      <xdr:rowOff>116840</xdr:rowOff>
    </xdr:to>
    <xdr:graphicFrame>
      <xdr:nvGraphicFramePr>
        <xdr:cNvPr id="7" name="Chart 6"/>
        <xdr:cNvGraphicFramePr/>
      </xdr:nvGraphicFramePr>
      <xdr:xfrm>
        <a:off x="31362015" y="10584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536575</xdr:colOff>
      <xdr:row>73</xdr:row>
      <xdr:rowOff>126365</xdr:rowOff>
    </xdr:from>
    <xdr:to>
      <xdr:col>40</xdr:col>
      <xdr:colOff>307975</xdr:colOff>
      <xdr:row>88</xdr:row>
      <xdr:rowOff>154940</xdr:rowOff>
    </xdr:to>
    <xdr:graphicFrame>
      <xdr:nvGraphicFramePr>
        <xdr:cNvPr id="8" name="Chart 7"/>
        <xdr:cNvGraphicFramePr/>
      </xdr:nvGraphicFramePr>
      <xdr:xfrm>
        <a:off x="26482675" y="133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535940</xdr:colOff>
      <xdr:row>43</xdr:row>
      <xdr:rowOff>45720</xdr:rowOff>
    </xdr:from>
    <xdr:to>
      <xdr:col>40</xdr:col>
      <xdr:colOff>307340</xdr:colOff>
      <xdr:row>58</xdr:row>
      <xdr:rowOff>74295</xdr:rowOff>
    </xdr:to>
    <xdr:graphicFrame>
      <xdr:nvGraphicFramePr>
        <xdr:cNvPr id="10" name="Chart 9"/>
        <xdr:cNvGraphicFramePr/>
      </xdr:nvGraphicFramePr>
      <xdr:xfrm>
        <a:off x="26482040" y="7827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636270</xdr:colOff>
      <xdr:row>73</xdr:row>
      <xdr:rowOff>113030</xdr:rowOff>
    </xdr:from>
    <xdr:to>
      <xdr:col>47</xdr:col>
      <xdr:colOff>407670</xdr:colOff>
      <xdr:row>88</xdr:row>
      <xdr:rowOff>141605</xdr:rowOff>
    </xdr:to>
    <xdr:graphicFrame>
      <xdr:nvGraphicFramePr>
        <xdr:cNvPr id="11" name="Chart 10"/>
        <xdr:cNvGraphicFramePr/>
      </xdr:nvGraphicFramePr>
      <xdr:xfrm>
        <a:off x="31382970" y="133242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96"/>
  <sheetViews>
    <sheetView tabSelected="1" zoomScale="90" zoomScaleNormal="90" topLeftCell="H31" workbookViewId="0">
      <selection activeCell="AC59" sqref="AC59"/>
    </sheetView>
  </sheetViews>
  <sheetFormatPr defaultColWidth="9" defaultRowHeight="14.25"/>
  <cols>
    <col min="8" max="8" width="12.625"/>
    <col min="17" max="17" width="12.625"/>
    <col min="20" max="29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7.65556</v>
      </c>
      <c r="I4">
        <v>8.1751</v>
      </c>
      <c r="M4" t="s">
        <v>12</v>
      </c>
      <c r="N4">
        <v>10.34983</v>
      </c>
      <c r="O4">
        <v>10.832</v>
      </c>
      <c r="S4" t="s">
        <v>12</v>
      </c>
      <c r="T4">
        <v>14.07353</v>
      </c>
      <c r="U4">
        <v>14.535</v>
      </c>
      <c r="Y4" t="s">
        <v>12</v>
      </c>
      <c r="Z4">
        <v>154.74255</v>
      </c>
      <c r="AA4">
        <v>155.22</v>
      </c>
      <c r="AE4" t="s">
        <v>12</v>
      </c>
      <c r="AF4">
        <v>43.25104</v>
      </c>
      <c r="AG4">
        <v>43.593</v>
      </c>
      <c r="AK4" t="s">
        <v>12</v>
      </c>
      <c r="AL4">
        <v>70.58826</v>
      </c>
      <c r="AM4">
        <v>70.884</v>
      </c>
      <c r="AQ4" t="s">
        <v>12</v>
      </c>
      <c r="AR4">
        <v>80.20667</v>
      </c>
      <c r="AS4">
        <v>80.48</v>
      </c>
      <c r="AW4" t="s">
        <v>12</v>
      </c>
      <c r="AX4">
        <v>53.79805</v>
      </c>
      <c r="AY4">
        <v>54.027</v>
      </c>
      <c r="BC4" t="s">
        <v>12</v>
      </c>
      <c r="BD4">
        <v>43.57494</v>
      </c>
      <c r="BE4">
        <v>43.752</v>
      </c>
    </row>
    <row r="5" spans="7:57">
      <c r="G5" t="s">
        <v>13</v>
      </c>
      <c r="H5">
        <v>0.4859</v>
      </c>
      <c r="I5">
        <v>0.7153</v>
      </c>
      <c r="M5" t="s">
        <v>13</v>
      </c>
      <c r="N5">
        <v>0.87523</v>
      </c>
      <c r="O5">
        <v>1.0887</v>
      </c>
      <c r="S5" t="s">
        <v>13</v>
      </c>
      <c r="T5">
        <v>1.50172</v>
      </c>
      <c r="U5">
        <v>1.74</v>
      </c>
      <c r="Y5" t="s">
        <v>13</v>
      </c>
      <c r="Z5">
        <v>2.28935</v>
      </c>
      <c r="AA5">
        <v>2.5204</v>
      </c>
      <c r="AE5" t="s">
        <v>13</v>
      </c>
      <c r="AF5">
        <v>5.82239</v>
      </c>
      <c r="AG5">
        <v>5.9959</v>
      </c>
      <c r="AK5" t="s">
        <v>13</v>
      </c>
      <c r="AL5">
        <v>4.71791</v>
      </c>
      <c r="AM5">
        <v>4.942</v>
      </c>
      <c r="AQ5" t="s">
        <v>13</v>
      </c>
      <c r="AR5">
        <v>6.58397</v>
      </c>
      <c r="AS5">
        <v>6.805</v>
      </c>
      <c r="AW5" t="s">
        <v>13</v>
      </c>
      <c r="AX5">
        <v>3.7698</v>
      </c>
      <c r="AY5">
        <v>3.9783</v>
      </c>
      <c r="BC5" t="s">
        <v>13</v>
      </c>
      <c r="BD5">
        <v>5.47205</v>
      </c>
      <c r="BE5">
        <v>5.6792</v>
      </c>
    </row>
    <row r="6" spans="7:57">
      <c r="G6" t="s">
        <v>14</v>
      </c>
      <c r="H6">
        <v>0.54235</v>
      </c>
      <c r="I6">
        <v>0.7733</v>
      </c>
      <c r="M6" t="s">
        <v>14</v>
      </c>
      <c r="N6">
        <v>0.78306</v>
      </c>
      <c r="O6">
        <v>0.9989</v>
      </c>
      <c r="S6" t="s">
        <v>14</v>
      </c>
      <c r="T6">
        <v>1.4548</v>
      </c>
      <c r="U6">
        <v>1.693</v>
      </c>
      <c r="Y6" t="s">
        <v>14</v>
      </c>
      <c r="Z6">
        <v>1.79042</v>
      </c>
      <c r="AA6">
        <v>2.0232</v>
      </c>
      <c r="AE6" t="s">
        <v>14</v>
      </c>
      <c r="AF6">
        <v>2.08554</v>
      </c>
      <c r="AG6">
        <v>2.2578</v>
      </c>
      <c r="AK6" t="s">
        <v>14</v>
      </c>
      <c r="AL6">
        <v>2.29245</v>
      </c>
      <c r="AM6">
        <v>2.5153</v>
      </c>
      <c r="AQ6" t="s">
        <v>14</v>
      </c>
      <c r="AR6">
        <v>3.32047</v>
      </c>
      <c r="AS6">
        <v>3.5404</v>
      </c>
      <c r="AW6" t="s">
        <v>14</v>
      </c>
      <c r="AX6">
        <v>2.92589</v>
      </c>
      <c r="AY6">
        <v>3.1392</v>
      </c>
      <c r="BC6" t="s">
        <v>14</v>
      </c>
      <c r="BD6">
        <v>3.06021</v>
      </c>
      <c r="BE6">
        <v>3.2671</v>
      </c>
    </row>
    <row r="7" spans="7:57">
      <c r="G7" t="s">
        <v>15</v>
      </c>
      <c r="H7">
        <v>0.67179</v>
      </c>
      <c r="I7">
        <v>0.9033</v>
      </c>
      <c r="M7" t="s">
        <v>15</v>
      </c>
      <c r="N7">
        <v>1.12265</v>
      </c>
      <c r="O7">
        <v>1.3389</v>
      </c>
      <c r="S7" t="s">
        <v>15</v>
      </c>
      <c r="T7">
        <v>1.17543</v>
      </c>
      <c r="U7">
        <v>1.4147</v>
      </c>
      <c r="Y7" t="s">
        <v>15</v>
      </c>
      <c r="Z7">
        <v>2.27791</v>
      </c>
      <c r="AA7">
        <v>2.5112</v>
      </c>
      <c r="AE7" t="s">
        <v>15</v>
      </c>
      <c r="AF7">
        <v>2.03209</v>
      </c>
      <c r="AG7">
        <v>2.2609</v>
      </c>
      <c r="AK7" t="s">
        <v>15</v>
      </c>
      <c r="AL7">
        <v>3.00292</v>
      </c>
      <c r="AM7">
        <v>3.2238</v>
      </c>
      <c r="AQ7" t="s">
        <v>15</v>
      </c>
      <c r="AR7">
        <v>2.66149</v>
      </c>
      <c r="AS7">
        <v>2.8812</v>
      </c>
      <c r="AW7" t="s">
        <v>15</v>
      </c>
      <c r="AX7">
        <v>4.16095</v>
      </c>
      <c r="AY7">
        <v>4.3745</v>
      </c>
      <c r="BC7" t="s">
        <v>15</v>
      </c>
      <c r="BD7">
        <v>4.67011</v>
      </c>
      <c r="BE7">
        <v>4.8782</v>
      </c>
    </row>
    <row r="8" spans="7:57">
      <c r="G8" t="s">
        <v>16</v>
      </c>
      <c r="H8">
        <v>0.8824</v>
      </c>
      <c r="I8">
        <v>1.1138</v>
      </c>
      <c r="M8" t="s">
        <v>16</v>
      </c>
      <c r="N8">
        <v>1.38756</v>
      </c>
      <c r="O8">
        <v>1.6316</v>
      </c>
      <c r="S8" t="s">
        <v>16</v>
      </c>
      <c r="T8">
        <v>1.12867</v>
      </c>
      <c r="U8">
        <v>1.3674</v>
      </c>
      <c r="Y8" t="s">
        <v>16</v>
      </c>
      <c r="Z8">
        <v>1.82251</v>
      </c>
      <c r="AA8">
        <v>2.0561</v>
      </c>
      <c r="AE8" t="s">
        <v>16</v>
      </c>
      <c r="AF8">
        <v>1.8065</v>
      </c>
      <c r="AG8">
        <v>2.0349</v>
      </c>
      <c r="AK8" t="s">
        <v>16</v>
      </c>
      <c r="AL8">
        <v>2.31775</v>
      </c>
      <c r="AM8">
        <v>2.54</v>
      </c>
      <c r="AQ8" t="s">
        <v>16</v>
      </c>
      <c r="AR8">
        <v>2.18411</v>
      </c>
      <c r="AS8">
        <v>2.401</v>
      </c>
      <c r="AW8" t="s">
        <v>16</v>
      </c>
      <c r="AX8">
        <v>2.76278</v>
      </c>
      <c r="AY8">
        <v>2.9754</v>
      </c>
      <c r="BC8" t="s">
        <v>16</v>
      </c>
      <c r="BD8">
        <v>3.04121</v>
      </c>
      <c r="BE8">
        <v>3.2492</v>
      </c>
    </row>
    <row r="9" spans="7:57">
      <c r="G9" t="s">
        <v>17</v>
      </c>
      <c r="H9">
        <v>0.74527</v>
      </c>
      <c r="I9">
        <v>0.9746</v>
      </c>
      <c r="M9" t="s">
        <v>17</v>
      </c>
      <c r="N9">
        <v>1.21092</v>
      </c>
      <c r="O9">
        <v>1.4549</v>
      </c>
      <c r="S9" t="s">
        <v>17</v>
      </c>
      <c r="T9">
        <v>1.35052</v>
      </c>
      <c r="U9">
        <v>1.588</v>
      </c>
      <c r="Y9" t="s">
        <v>17</v>
      </c>
      <c r="Z9">
        <v>1.68893</v>
      </c>
      <c r="AA9">
        <v>1.9229</v>
      </c>
      <c r="AE9" t="s">
        <v>17</v>
      </c>
      <c r="AF9">
        <v>3.22751</v>
      </c>
      <c r="AG9">
        <v>3.4561</v>
      </c>
      <c r="AK9" t="s">
        <v>17</v>
      </c>
      <c r="AL9">
        <v>3.99661</v>
      </c>
      <c r="AM9">
        <v>4.218</v>
      </c>
      <c r="AQ9" t="s">
        <v>17</v>
      </c>
      <c r="AR9">
        <v>4.96072</v>
      </c>
      <c r="AS9">
        <v>5.1776</v>
      </c>
      <c r="AW9" t="s">
        <v>17</v>
      </c>
      <c r="AX9">
        <v>4.42996</v>
      </c>
      <c r="AY9">
        <v>4.6413</v>
      </c>
      <c r="BC9" t="s">
        <v>17</v>
      </c>
      <c r="BD9">
        <v>3.96005</v>
      </c>
      <c r="BE9">
        <v>4.1674</v>
      </c>
    </row>
    <row r="10" spans="7:57">
      <c r="G10" t="s">
        <v>18</v>
      </c>
      <c r="H10">
        <v>1.31172</v>
      </c>
      <c r="I10">
        <v>1.5408</v>
      </c>
      <c r="M10" t="s">
        <v>18</v>
      </c>
      <c r="N10">
        <v>0.7548</v>
      </c>
      <c r="O10">
        <v>0.9985</v>
      </c>
      <c r="S10" t="s">
        <v>18</v>
      </c>
      <c r="T10">
        <v>2.08945</v>
      </c>
      <c r="U10">
        <v>2.3266</v>
      </c>
      <c r="Y10" t="s">
        <v>18</v>
      </c>
      <c r="Z10">
        <v>2.20698</v>
      </c>
      <c r="AA10">
        <v>2.4397</v>
      </c>
      <c r="AE10" t="s">
        <v>18</v>
      </c>
      <c r="AF10">
        <v>2.44372</v>
      </c>
      <c r="AG10">
        <v>2.672</v>
      </c>
      <c r="AK10" t="s">
        <v>18</v>
      </c>
      <c r="AL10">
        <v>3.70088</v>
      </c>
      <c r="AM10">
        <v>3.9222</v>
      </c>
      <c r="AQ10" t="s">
        <v>18</v>
      </c>
      <c r="AR10">
        <v>3.34571</v>
      </c>
      <c r="AS10">
        <v>3.562</v>
      </c>
      <c r="AW10" t="s">
        <v>18</v>
      </c>
      <c r="AX10">
        <v>4.74548</v>
      </c>
      <c r="AY10">
        <v>4.9577</v>
      </c>
      <c r="BC10" t="s">
        <v>18</v>
      </c>
      <c r="BD10">
        <v>5.05502</v>
      </c>
      <c r="BE10">
        <v>5.2644</v>
      </c>
    </row>
    <row r="11" spans="7:57">
      <c r="G11" t="s">
        <v>19</v>
      </c>
      <c r="H11">
        <v>0.57916</v>
      </c>
      <c r="I11">
        <v>0.8103</v>
      </c>
      <c r="M11" t="s">
        <v>19</v>
      </c>
      <c r="N11">
        <v>1.30244</v>
      </c>
      <c r="O11">
        <v>1.5458</v>
      </c>
      <c r="S11" t="s">
        <v>19</v>
      </c>
      <c r="T11">
        <v>1.47186</v>
      </c>
      <c r="U11">
        <v>1.6746</v>
      </c>
      <c r="Y11" t="s">
        <v>19</v>
      </c>
      <c r="Z11">
        <v>2.60659</v>
      </c>
      <c r="AA11">
        <v>2.84</v>
      </c>
      <c r="AE11" t="s">
        <v>19</v>
      </c>
      <c r="AF11">
        <v>1.67563</v>
      </c>
      <c r="AG11">
        <v>1.9037</v>
      </c>
      <c r="AK11" t="s">
        <v>19</v>
      </c>
      <c r="AL11">
        <v>3.01812</v>
      </c>
      <c r="AM11">
        <v>3.2402</v>
      </c>
      <c r="AQ11" t="s">
        <v>19</v>
      </c>
      <c r="AR11">
        <v>3.59602</v>
      </c>
      <c r="AS11">
        <v>3.8144</v>
      </c>
      <c r="AW11" t="s">
        <v>19</v>
      </c>
      <c r="AX11">
        <v>2.81512</v>
      </c>
      <c r="AY11">
        <v>3.0284</v>
      </c>
      <c r="BC11" t="s">
        <v>19</v>
      </c>
      <c r="BD11">
        <v>4.51279</v>
      </c>
      <c r="BE11">
        <v>4.7225</v>
      </c>
    </row>
    <row r="12" spans="7:57">
      <c r="G12" t="s">
        <v>20</v>
      </c>
      <c r="H12">
        <v>0.5526</v>
      </c>
      <c r="I12">
        <v>0.7842</v>
      </c>
      <c r="M12" t="s">
        <v>20</v>
      </c>
      <c r="N12">
        <v>1.03844</v>
      </c>
      <c r="O12">
        <v>1.2816</v>
      </c>
      <c r="S12" t="s">
        <v>20</v>
      </c>
      <c r="T12">
        <v>1.07396</v>
      </c>
      <c r="U12">
        <v>1.2766</v>
      </c>
      <c r="Y12" t="s">
        <v>20</v>
      </c>
      <c r="Z12">
        <v>1.33711</v>
      </c>
      <c r="AA12">
        <v>1.5705</v>
      </c>
      <c r="AE12" t="s">
        <v>20</v>
      </c>
      <c r="AF12">
        <v>1.57231</v>
      </c>
      <c r="AG12">
        <v>1.8055</v>
      </c>
      <c r="AK12" t="s">
        <v>20</v>
      </c>
      <c r="AL12">
        <v>3.33255</v>
      </c>
      <c r="AM12">
        <v>3.553</v>
      </c>
      <c r="AQ12" t="s">
        <v>20</v>
      </c>
      <c r="AR12">
        <v>2.32581</v>
      </c>
      <c r="AS12">
        <v>2.5444</v>
      </c>
      <c r="AW12" t="s">
        <v>20</v>
      </c>
      <c r="AX12">
        <v>2.83083</v>
      </c>
      <c r="AY12">
        <v>3.043</v>
      </c>
      <c r="BC12" t="s">
        <v>20</v>
      </c>
      <c r="BD12">
        <v>3.06326</v>
      </c>
      <c r="BE12">
        <v>3.2716</v>
      </c>
    </row>
    <row r="13" spans="7:57">
      <c r="G13" t="s">
        <v>21</v>
      </c>
      <c r="H13">
        <v>0.57522</v>
      </c>
      <c r="I13">
        <v>0.8072</v>
      </c>
      <c r="M13" t="s">
        <v>21</v>
      </c>
      <c r="N13">
        <v>1.22369</v>
      </c>
      <c r="O13">
        <v>1.4673</v>
      </c>
      <c r="S13" t="s">
        <v>21</v>
      </c>
      <c r="T13">
        <v>1.21186</v>
      </c>
      <c r="U13">
        <v>1.4507</v>
      </c>
      <c r="Y13" t="s">
        <v>21</v>
      </c>
      <c r="Z13">
        <v>1.82557</v>
      </c>
      <c r="AA13">
        <v>2.0593</v>
      </c>
      <c r="AE13" t="s">
        <v>21</v>
      </c>
      <c r="AF13">
        <v>1.39794</v>
      </c>
      <c r="AG13">
        <v>1.5714</v>
      </c>
      <c r="AK13" t="s">
        <v>21</v>
      </c>
      <c r="AL13">
        <v>1.80403</v>
      </c>
      <c r="AM13">
        <v>2.0251</v>
      </c>
      <c r="AQ13" t="s">
        <v>21</v>
      </c>
      <c r="AR13">
        <v>2.04395</v>
      </c>
      <c r="AS13">
        <v>2.2624</v>
      </c>
      <c r="AW13" t="s">
        <v>21</v>
      </c>
      <c r="AX13">
        <v>2.53687</v>
      </c>
      <c r="AY13">
        <v>2.7499</v>
      </c>
      <c r="BC13" t="s">
        <v>21</v>
      </c>
      <c r="BD13">
        <v>2.92382</v>
      </c>
      <c r="BE13">
        <v>3.1267</v>
      </c>
    </row>
    <row r="14" spans="7:57">
      <c r="G14" t="s">
        <v>22</v>
      </c>
      <c r="H14">
        <v>0.64676</v>
      </c>
      <c r="I14">
        <v>0.8769</v>
      </c>
      <c r="M14" t="s">
        <v>22</v>
      </c>
      <c r="N14">
        <v>0.67415</v>
      </c>
      <c r="O14">
        <v>0.9182</v>
      </c>
      <c r="S14" t="s">
        <v>22</v>
      </c>
      <c r="T14">
        <v>1.09084</v>
      </c>
      <c r="U14">
        <v>1.3291</v>
      </c>
      <c r="Y14" t="s">
        <v>22</v>
      </c>
      <c r="Z14">
        <v>1.93795</v>
      </c>
      <c r="AA14">
        <v>2.1717</v>
      </c>
      <c r="AE14" t="s">
        <v>22</v>
      </c>
      <c r="AF14">
        <v>1.53779</v>
      </c>
      <c r="AG14">
        <v>1.7116</v>
      </c>
      <c r="AK14" t="s">
        <v>22</v>
      </c>
      <c r="AL14">
        <v>2.77549</v>
      </c>
      <c r="AM14">
        <v>2.9972</v>
      </c>
      <c r="AQ14" t="s">
        <v>22</v>
      </c>
      <c r="AR14">
        <v>2.30722</v>
      </c>
      <c r="AS14">
        <v>2.5259</v>
      </c>
      <c r="AW14" t="s">
        <v>22</v>
      </c>
      <c r="AX14">
        <v>2.98416</v>
      </c>
      <c r="AY14">
        <v>3.1969</v>
      </c>
      <c r="BC14" t="s">
        <v>22</v>
      </c>
      <c r="BD14">
        <v>2.92283</v>
      </c>
      <c r="BE14">
        <v>3.1273</v>
      </c>
    </row>
    <row r="15" spans="7:57">
      <c r="G15" t="s">
        <v>23</v>
      </c>
      <c r="H15">
        <v>0.42167</v>
      </c>
      <c r="I15">
        <v>0.6531</v>
      </c>
      <c r="M15" t="s">
        <v>23</v>
      </c>
      <c r="N15">
        <v>1.00136</v>
      </c>
      <c r="O15">
        <v>1.2443</v>
      </c>
      <c r="S15" t="s">
        <v>23</v>
      </c>
      <c r="T15">
        <v>1.19072</v>
      </c>
      <c r="U15">
        <v>1.4286</v>
      </c>
      <c r="Y15" t="s">
        <v>23</v>
      </c>
      <c r="Z15">
        <v>1.93444</v>
      </c>
      <c r="AA15">
        <v>2.1685</v>
      </c>
      <c r="AE15" t="s">
        <v>23</v>
      </c>
      <c r="AF15">
        <v>1.67805</v>
      </c>
      <c r="AG15">
        <v>1.8505</v>
      </c>
      <c r="AK15" t="s">
        <v>23</v>
      </c>
      <c r="AL15">
        <v>1.87035</v>
      </c>
      <c r="AM15">
        <v>2.0932</v>
      </c>
      <c r="AQ15" t="s">
        <v>23</v>
      </c>
      <c r="AR15">
        <v>3.14301</v>
      </c>
      <c r="AS15">
        <v>3.3587</v>
      </c>
      <c r="AW15" t="s">
        <v>23</v>
      </c>
      <c r="AX15">
        <v>2.68958</v>
      </c>
      <c r="AY15">
        <v>2.9009</v>
      </c>
      <c r="BC15" t="s">
        <v>23</v>
      </c>
      <c r="BD15">
        <v>2.80905</v>
      </c>
      <c r="BE15">
        <v>2.9668</v>
      </c>
    </row>
    <row r="16" spans="7:57">
      <c r="G16" t="s">
        <v>24</v>
      </c>
      <c r="H16">
        <v>0.40339</v>
      </c>
      <c r="I16">
        <v>0.634</v>
      </c>
      <c r="M16" t="s">
        <v>24</v>
      </c>
      <c r="N16">
        <v>0.64101</v>
      </c>
      <c r="O16">
        <v>0.885</v>
      </c>
      <c r="S16" t="s">
        <v>24</v>
      </c>
      <c r="T16">
        <v>0.93231</v>
      </c>
      <c r="U16">
        <v>1.1711</v>
      </c>
      <c r="Y16" t="s">
        <v>24</v>
      </c>
      <c r="Z16">
        <v>1.37333</v>
      </c>
      <c r="AA16">
        <v>1.6066</v>
      </c>
      <c r="AE16" t="s">
        <v>24</v>
      </c>
      <c r="AF16">
        <v>1.48019</v>
      </c>
      <c r="AG16">
        <v>1.655</v>
      </c>
      <c r="AK16" t="s">
        <v>24</v>
      </c>
      <c r="AL16">
        <v>1.90539</v>
      </c>
      <c r="AM16">
        <v>2.1271</v>
      </c>
      <c r="AQ16" t="s">
        <v>24</v>
      </c>
      <c r="AR16">
        <v>1.9312</v>
      </c>
      <c r="AS16">
        <v>2.1492</v>
      </c>
      <c r="AW16" t="s">
        <v>24</v>
      </c>
      <c r="AX16">
        <v>2.83094</v>
      </c>
      <c r="AY16">
        <v>3.0459</v>
      </c>
      <c r="BC16" t="s">
        <v>24</v>
      </c>
      <c r="BD16">
        <v>2.7182</v>
      </c>
      <c r="BE16">
        <v>2.924</v>
      </c>
    </row>
    <row r="17" spans="7:57">
      <c r="G17" t="s">
        <v>25</v>
      </c>
      <c r="H17">
        <v>0.45077</v>
      </c>
      <c r="I17">
        <v>0.682</v>
      </c>
      <c r="M17" t="s">
        <v>25</v>
      </c>
      <c r="N17">
        <v>0.67642</v>
      </c>
      <c r="O17">
        <v>0.9196</v>
      </c>
      <c r="S17" t="s">
        <v>25</v>
      </c>
      <c r="T17">
        <v>0.99927</v>
      </c>
      <c r="U17">
        <v>1.2377</v>
      </c>
      <c r="Y17" t="s">
        <v>25</v>
      </c>
      <c r="Z17">
        <v>1.42928</v>
      </c>
      <c r="AA17">
        <v>1.6621</v>
      </c>
      <c r="AE17" t="s">
        <v>25</v>
      </c>
      <c r="AF17">
        <v>1.60458</v>
      </c>
      <c r="AG17">
        <v>1.7763</v>
      </c>
      <c r="AK17" t="s">
        <v>25</v>
      </c>
      <c r="AL17">
        <v>1.8715</v>
      </c>
      <c r="AM17">
        <v>2.0922</v>
      </c>
      <c r="AQ17" t="s">
        <v>25</v>
      </c>
      <c r="AR17">
        <v>1.98291</v>
      </c>
      <c r="AS17">
        <v>2.1998</v>
      </c>
      <c r="AW17" t="s">
        <v>25</v>
      </c>
      <c r="AX17">
        <v>2.47472</v>
      </c>
      <c r="AY17">
        <v>2.654</v>
      </c>
      <c r="BC17" t="s">
        <v>25</v>
      </c>
      <c r="BD17">
        <v>2.83943</v>
      </c>
      <c r="BE17">
        <v>3.0238</v>
      </c>
    </row>
    <row r="18" spans="7:57">
      <c r="G18" t="s">
        <v>26</v>
      </c>
      <c r="H18">
        <v>0.6486</v>
      </c>
      <c r="I18">
        <v>0.8795</v>
      </c>
      <c r="M18" t="s">
        <v>26</v>
      </c>
      <c r="N18">
        <v>0.9847</v>
      </c>
      <c r="O18">
        <v>1.2237</v>
      </c>
      <c r="S18" t="s">
        <v>26</v>
      </c>
      <c r="T18">
        <v>1.2641</v>
      </c>
      <c r="U18">
        <v>1.4965</v>
      </c>
      <c r="Y18" t="s">
        <v>26</v>
      </c>
      <c r="Z18">
        <v>1.8526</v>
      </c>
      <c r="AA18">
        <v>2.086</v>
      </c>
      <c r="AE18" t="s">
        <v>26</v>
      </c>
      <c r="AF18">
        <v>1.8785</v>
      </c>
      <c r="AG18">
        <v>2.0796</v>
      </c>
      <c r="AK18" t="s">
        <v>26</v>
      </c>
      <c r="AL18">
        <v>2.6573</v>
      </c>
      <c r="AM18">
        <v>2.8789</v>
      </c>
      <c r="AQ18" t="s">
        <v>26</v>
      </c>
      <c r="AR18">
        <v>2.8169</v>
      </c>
      <c r="AS18">
        <v>3.0348</v>
      </c>
      <c r="AW18" t="s">
        <v>26</v>
      </c>
      <c r="AX18">
        <v>3.1823</v>
      </c>
      <c r="AY18">
        <v>3.3923</v>
      </c>
      <c r="BC18" t="s">
        <v>26</v>
      </c>
      <c r="BD18">
        <v>3.4647</v>
      </c>
      <c r="BE18">
        <v>3.6657</v>
      </c>
    </row>
    <row r="19" spans="7:56">
      <c r="G19" t="s">
        <v>27</v>
      </c>
      <c r="H19">
        <v>14.4006</v>
      </c>
      <c r="M19" t="s">
        <v>27</v>
      </c>
      <c r="N19">
        <v>4.5807</v>
      </c>
      <c r="S19" t="s">
        <v>27</v>
      </c>
      <c r="T19">
        <v>4.0889</v>
      </c>
      <c r="Y19" t="s">
        <v>27</v>
      </c>
      <c r="Z19">
        <v>4.3381</v>
      </c>
      <c r="AE19" t="s">
        <v>27</v>
      </c>
      <c r="AF19">
        <v>4.1466</v>
      </c>
      <c r="AK19" t="s">
        <v>27</v>
      </c>
      <c r="AL19">
        <v>4.4174</v>
      </c>
      <c r="AQ19" t="s">
        <v>27</v>
      </c>
      <c r="AR19">
        <v>4.1487</v>
      </c>
      <c r="AW19" t="s">
        <v>27</v>
      </c>
      <c r="AX19">
        <v>4.4389</v>
      </c>
      <c r="BC19" t="s">
        <v>27</v>
      </c>
      <c r="BD19">
        <v>4.153</v>
      </c>
    </row>
    <row r="20" spans="7:56">
      <c r="G20" t="s">
        <v>28</v>
      </c>
      <c r="H20">
        <v>0.0725</v>
      </c>
      <c r="M20" t="s">
        <v>28</v>
      </c>
      <c r="N20">
        <v>0.0532</v>
      </c>
      <c r="S20" t="s">
        <v>28</v>
      </c>
      <c r="T20">
        <v>0.0478</v>
      </c>
      <c r="Y20" t="s">
        <v>28</v>
      </c>
      <c r="Z20">
        <v>0.0501</v>
      </c>
      <c r="AE20" t="s">
        <v>28</v>
      </c>
      <c r="AF20">
        <v>0.0462</v>
      </c>
      <c r="AK20" t="s">
        <v>28</v>
      </c>
      <c r="AL20">
        <v>0.0503</v>
      </c>
      <c r="AQ20" t="s">
        <v>28</v>
      </c>
      <c r="AR20">
        <v>0.0465</v>
      </c>
      <c r="AW20" t="s">
        <v>28</v>
      </c>
      <c r="AX20">
        <v>0.0521</v>
      </c>
      <c r="BC20" t="s">
        <v>28</v>
      </c>
      <c r="BD20">
        <v>0.0476</v>
      </c>
    </row>
    <row r="21" spans="7:56">
      <c r="G21" t="s">
        <v>29</v>
      </c>
      <c r="H21">
        <v>37.478</v>
      </c>
      <c r="M21" t="s">
        <v>29</v>
      </c>
      <c r="N21">
        <v>27.5464</v>
      </c>
      <c r="S21" t="s">
        <v>29</v>
      </c>
      <c r="T21">
        <v>23.8744</v>
      </c>
      <c r="Y21" t="s">
        <v>29</v>
      </c>
      <c r="Z21">
        <v>25.7812</v>
      </c>
      <c r="AE21" t="s">
        <v>29</v>
      </c>
      <c r="AF21">
        <v>23.0172</v>
      </c>
      <c r="AK21" t="s">
        <v>29</v>
      </c>
      <c r="AL21">
        <v>25.8165</v>
      </c>
      <c r="AQ21" t="s">
        <v>29</v>
      </c>
      <c r="AR21">
        <v>23.4233</v>
      </c>
      <c r="AW21" t="s">
        <v>29</v>
      </c>
      <c r="AX21">
        <v>26.5724</v>
      </c>
      <c r="BC21" t="s">
        <v>29</v>
      </c>
      <c r="BD21">
        <v>24.0931</v>
      </c>
    </row>
    <row r="22" spans="7:56">
      <c r="G22" t="s">
        <v>30</v>
      </c>
      <c r="H22">
        <v>14.4731</v>
      </c>
      <c r="M22" t="s">
        <v>30</v>
      </c>
      <c r="N22">
        <v>4.6339</v>
      </c>
      <c r="S22" t="s">
        <v>30</v>
      </c>
      <c r="T22">
        <v>4.1367</v>
      </c>
      <c r="Y22" t="s">
        <v>30</v>
      </c>
      <c r="Z22">
        <v>4.3882</v>
      </c>
      <c r="AE22" t="s">
        <v>30</v>
      </c>
      <c r="AF22">
        <v>4.1928</v>
      </c>
      <c r="AK22" t="s">
        <v>30</v>
      </c>
      <c r="AL22">
        <v>4.4677</v>
      </c>
      <c r="AQ22" t="s">
        <v>30</v>
      </c>
      <c r="AR22">
        <v>4.1952</v>
      </c>
      <c r="AW22" t="s">
        <v>30</v>
      </c>
      <c r="AX22">
        <v>4.491</v>
      </c>
      <c r="BC22" t="s">
        <v>30</v>
      </c>
      <c r="BD22">
        <v>4.2006</v>
      </c>
    </row>
    <row r="23" spans="7:56">
      <c r="G23" t="s">
        <v>31</v>
      </c>
      <c r="H23">
        <v>51.8786</v>
      </c>
      <c r="M23" t="s">
        <v>31</v>
      </c>
      <c r="N23">
        <v>32.1271</v>
      </c>
      <c r="S23" t="s">
        <v>31</v>
      </c>
      <c r="T23">
        <v>27.9633</v>
      </c>
      <c r="Y23" t="s">
        <v>31</v>
      </c>
      <c r="Z23">
        <v>30.1193</v>
      </c>
      <c r="AE23" t="s">
        <v>31</v>
      </c>
      <c r="AF23">
        <v>27.1638</v>
      </c>
      <c r="AK23" t="s">
        <v>31</v>
      </c>
      <c r="AL23">
        <v>30.2339</v>
      </c>
      <c r="AQ23" t="s">
        <v>31</v>
      </c>
      <c r="AR23">
        <v>27.572</v>
      </c>
      <c r="AW23" t="s">
        <v>31</v>
      </c>
      <c r="AX23">
        <v>31.0113</v>
      </c>
      <c r="BC23" t="s">
        <v>31</v>
      </c>
      <c r="BD23">
        <v>28.2461</v>
      </c>
    </row>
    <row r="24" spans="7:56">
      <c r="G24" t="s">
        <v>32</v>
      </c>
      <c r="H24">
        <v>51.9511</v>
      </c>
      <c r="M24" t="s">
        <v>32</v>
      </c>
      <c r="N24">
        <v>32.1803</v>
      </c>
      <c r="S24" t="s">
        <v>32</v>
      </c>
      <c r="T24">
        <v>28.0111</v>
      </c>
      <c r="Y24" t="s">
        <v>32</v>
      </c>
      <c r="Z24">
        <v>30.1694</v>
      </c>
      <c r="AE24" t="s">
        <v>32</v>
      </c>
      <c r="AF24">
        <v>27.21</v>
      </c>
      <c r="AK24" t="s">
        <v>32</v>
      </c>
      <c r="AL24">
        <v>30.2842</v>
      </c>
      <c r="AQ24" t="s">
        <v>32</v>
      </c>
      <c r="AR24">
        <v>27.6185</v>
      </c>
      <c r="AW24" t="s">
        <v>32</v>
      </c>
      <c r="AX24">
        <v>31.0634</v>
      </c>
      <c r="BC24" t="s">
        <v>32</v>
      </c>
      <c r="BD24">
        <v>28.2937</v>
      </c>
    </row>
    <row r="25" spans="7:56">
      <c r="G25" t="s">
        <v>33</v>
      </c>
      <c r="H25">
        <v>2342.5343</v>
      </c>
      <c r="M25" t="s">
        <v>33</v>
      </c>
      <c r="N25">
        <v>2326.6895</v>
      </c>
      <c r="S25" t="s">
        <v>33</v>
      </c>
      <c r="T25">
        <v>2323.5277</v>
      </c>
      <c r="Y25" t="s">
        <v>33</v>
      </c>
      <c r="Z25">
        <v>2324.0814</v>
      </c>
      <c r="AE25" t="s">
        <v>33</v>
      </c>
      <c r="AF25">
        <v>2323.5165</v>
      </c>
      <c r="AK25" t="s">
        <v>33</v>
      </c>
      <c r="AL25">
        <v>2324.1833</v>
      </c>
      <c r="AQ25" t="s">
        <v>33</v>
      </c>
      <c r="AR25">
        <v>2323.5205</v>
      </c>
      <c r="AW25" t="s">
        <v>33</v>
      </c>
      <c r="AX25">
        <v>2324.2592</v>
      </c>
      <c r="BC25" t="s">
        <v>33</v>
      </c>
      <c r="BD25">
        <v>2323.522</v>
      </c>
    </row>
    <row r="26" spans="7:56">
      <c r="G26" t="s">
        <v>34</v>
      </c>
      <c r="H26">
        <v>2342.5343</v>
      </c>
      <c r="M26" t="s">
        <v>34</v>
      </c>
      <c r="N26">
        <v>2326.6895</v>
      </c>
      <c r="S26" t="s">
        <v>34</v>
      </c>
      <c r="T26">
        <v>2323.5277</v>
      </c>
      <c r="Y26" t="s">
        <v>34</v>
      </c>
      <c r="Z26">
        <v>2324.0814</v>
      </c>
      <c r="AE26" t="s">
        <v>34</v>
      </c>
      <c r="AF26">
        <v>2323.5165</v>
      </c>
      <c r="AK26" t="s">
        <v>34</v>
      </c>
      <c r="AL26">
        <v>2324.1833</v>
      </c>
      <c r="AQ26" t="s">
        <v>34</v>
      </c>
      <c r="AR26">
        <v>2323.5205</v>
      </c>
      <c r="AW26" t="s">
        <v>34</v>
      </c>
      <c r="AX26">
        <v>2324.2592</v>
      </c>
      <c r="BC26" t="s">
        <v>34</v>
      </c>
      <c r="BD26">
        <v>2323.522</v>
      </c>
    </row>
    <row r="27" spans="7:56">
      <c r="G27" t="s">
        <v>35</v>
      </c>
      <c r="H27">
        <v>4.703</v>
      </c>
      <c r="M27" t="s">
        <v>35</v>
      </c>
      <c r="N27">
        <v>4.755</v>
      </c>
      <c r="S27" t="s">
        <v>35</v>
      </c>
      <c r="T27">
        <v>4.7652</v>
      </c>
      <c r="Y27" t="s">
        <v>35</v>
      </c>
      <c r="Z27">
        <v>4.7635</v>
      </c>
      <c r="AE27" t="s">
        <v>35</v>
      </c>
      <c r="AF27">
        <v>4.7653</v>
      </c>
      <c r="AK27" t="s">
        <v>35</v>
      </c>
      <c r="AL27">
        <v>4.7631</v>
      </c>
      <c r="AQ27" t="s">
        <v>35</v>
      </c>
      <c r="AR27">
        <v>4.7652</v>
      </c>
      <c r="AW27" t="s">
        <v>35</v>
      </c>
      <c r="AX27">
        <v>4.7628</v>
      </c>
      <c r="BC27" t="s">
        <v>35</v>
      </c>
      <c r="BD27">
        <v>4.7652</v>
      </c>
    </row>
    <row r="28" spans="7:56">
      <c r="G28" t="s">
        <v>36</v>
      </c>
      <c r="H28">
        <v>0.0794</v>
      </c>
      <c r="M28" t="s">
        <v>36</v>
      </c>
      <c r="N28">
        <v>0.0934</v>
      </c>
      <c r="S28" t="s">
        <v>36</v>
      </c>
      <c r="T28">
        <v>0.0676</v>
      </c>
      <c r="Y28" t="s">
        <v>36</v>
      </c>
      <c r="Z28">
        <v>0.0861</v>
      </c>
      <c r="AE28" t="s">
        <v>36</v>
      </c>
      <c r="AF28">
        <v>0.067</v>
      </c>
      <c r="AK28" t="s">
        <v>36</v>
      </c>
      <c r="AL28">
        <v>0.0765</v>
      </c>
      <c r="AQ28" t="s">
        <v>36</v>
      </c>
      <c r="AR28">
        <v>0.0657</v>
      </c>
      <c r="AW28" t="s">
        <v>36</v>
      </c>
      <c r="AX28">
        <v>0.0665</v>
      </c>
      <c r="BC28" t="s">
        <v>36</v>
      </c>
      <c r="BD28">
        <v>0.0642</v>
      </c>
    </row>
    <row r="29" spans="7:56">
      <c r="G29" t="s">
        <v>37</v>
      </c>
      <c r="H29">
        <v>0.7</v>
      </c>
      <c r="M29" t="s">
        <v>37</v>
      </c>
      <c r="N29">
        <v>0.7</v>
      </c>
      <c r="S29" t="s">
        <v>37</v>
      </c>
      <c r="T29">
        <v>0.7</v>
      </c>
      <c r="Y29" t="s">
        <v>37</v>
      </c>
      <c r="Z29">
        <v>0.7</v>
      </c>
      <c r="AE29" t="s">
        <v>37</v>
      </c>
      <c r="AF29">
        <v>0.7</v>
      </c>
      <c r="AK29" t="s">
        <v>37</v>
      </c>
      <c r="AL29">
        <v>0.7</v>
      </c>
      <c r="AQ29" t="s">
        <v>37</v>
      </c>
      <c r="AR29">
        <v>0.7</v>
      </c>
      <c r="AW29" t="s">
        <v>37</v>
      </c>
      <c r="AX29">
        <v>0.7</v>
      </c>
      <c r="BC29" t="s">
        <v>37</v>
      </c>
      <c r="BD29">
        <v>0.7</v>
      </c>
    </row>
    <row r="31" spans="8:56">
      <c r="H31">
        <f>H22/H27</f>
        <v>3.07741866893472</v>
      </c>
      <c r="N31">
        <f>N22/N27</f>
        <v>0.97453207150368</v>
      </c>
      <c r="T31">
        <f>T22/T27</f>
        <v>0.868106270460841</v>
      </c>
      <c r="Z31">
        <f>Z22/Z27</f>
        <v>0.921213393513173</v>
      </c>
      <c r="AF31">
        <f>AF22/AF27</f>
        <v>0.879860659349884</v>
      </c>
      <c r="AL31">
        <f>AL22/AL27</f>
        <v>0.937981566626777</v>
      </c>
      <c r="AR31">
        <f>AR22/AR27</f>
        <v>0.880382775119617</v>
      </c>
      <c r="AX31">
        <f>AX22/AX27</f>
        <v>0.942932728647015</v>
      </c>
      <c r="BD31">
        <f>BD22/BD27</f>
        <v>0.881515990934273</v>
      </c>
    </row>
    <row r="35" spans="7:28">
      <c r="G35" t="s">
        <v>38</v>
      </c>
      <c r="H35" s="1">
        <v>0.7407</v>
      </c>
      <c r="I35" s="1">
        <v>1.5428</v>
      </c>
      <c r="J35" s="1">
        <v>3.12</v>
      </c>
      <c r="K35" s="1">
        <v>3.6171</v>
      </c>
      <c r="L35" s="1">
        <v>5.7993</v>
      </c>
      <c r="M35" s="1">
        <v>6.8731</v>
      </c>
      <c r="N35" s="1">
        <v>8.3149</v>
      </c>
      <c r="O35" s="1">
        <v>11.0778</v>
      </c>
      <c r="P35" s="1">
        <v>7.8341</v>
      </c>
      <c r="T35" s="1">
        <v>0.771829965037947</v>
      </c>
      <c r="U35" s="1">
        <v>0.369179978700745</v>
      </c>
      <c r="V35" s="1">
        <v>0.351907960251711</v>
      </c>
      <c r="W35" s="1">
        <v>0.304114111571997</v>
      </c>
      <c r="X35" s="1">
        <v>0.317607467140771</v>
      </c>
      <c r="Y35" s="1">
        <v>0.301130350112188</v>
      </c>
      <c r="Z35" s="1">
        <v>0.306439313704724</v>
      </c>
      <c r="AA35" s="1">
        <v>0.301659540239617</v>
      </c>
      <c r="AB35" s="1">
        <v>0.302053344623201</v>
      </c>
    </row>
    <row r="37" spans="7:28">
      <c r="G37" t="s">
        <v>39</v>
      </c>
      <c r="H37">
        <v>0.6486</v>
      </c>
      <c r="I37">
        <v>0.9847</v>
      </c>
      <c r="J37">
        <v>1.2641</v>
      </c>
      <c r="K37">
        <v>1.8526</v>
      </c>
      <c r="L37">
        <v>1.8785</v>
      </c>
      <c r="M37">
        <v>2.6573</v>
      </c>
      <c r="N37">
        <v>2.8169</v>
      </c>
      <c r="O37">
        <v>3.1823</v>
      </c>
      <c r="P37">
        <v>3.4647</v>
      </c>
      <c r="T37">
        <v>3.07741866893472</v>
      </c>
      <c r="U37">
        <v>0.97453207150368</v>
      </c>
      <c r="V37">
        <v>0.868106270460841</v>
      </c>
      <c r="W37">
        <v>0.921213393513173</v>
      </c>
      <c r="X37">
        <v>0.879860659349884</v>
      </c>
      <c r="Y37">
        <v>0.937981566626777</v>
      </c>
      <c r="Z37">
        <v>0.880382775119617</v>
      </c>
      <c r="AA37">
        <v>0.942932728647015</v>
      </c>
      <c r="AB37">
        <v>0.881515990934273</v>
      </c>
    </row>
    <row r="38" spans="8:29">
      <c r="H38">
        <f t="shared" ref="H38:P38" si="0">H35/H37</f>
        <v>1.14199814986124</v>
      </c>
      <c r="I38">
        <f t="shared" si="0"/>
        <v>1.56677160556515</v>
      </c>
      <c r="J38">
        <f t="shared" si="0"/>
        <v>2.46815916462305</v>
      </c>
      <c r="K38">
        <f t="shared" si="0"/>
        <v>1.9524452121343</v>
      </c>
      <c r="L38">
        <f t="shared" si="0"/>
        <v>3.08719723183391</v>
      </c>
      <c r="M38">
        <f t="shared" si="0"/>
        <v>2.58649757272419</v>
      </c>
      <c r="N38">
        <f t="shared" si="0"/>
        <v>2.95179097589549</v>
      </c>
      <c r="O38">
        <f t="shared" si="0"/>
        <v>3.48106715268831</v>
      </c>
      <c r="P38">
        <f t="shared" si="0"/>
        <v>2.26111928882732</v>
      </c>
      <c r="Q38">
        <f>AVERAGE(H38:P38)</f>
        <v>2.38856070601699</v>
      </c>
      <c r="T38">
        <f>T37/T35</f>
        <v>3.98717179733158</v>
      </c>
      <c r="U38">
        <f>U37/U35</f>
        <v>2.6397208075404</v>
      </c>
      <c r="V38">
        <f>V37/V35</f>
        <v>2.46685602064786</v>
      </c>
      <c r="W38">
        <f>W37/W35</f>
        <v>3.02917016494673</v>
      </c>
      <c r="X38">
        <f>X37/X35</f>
        <v>2.77027699402265</v>
      </c>
      <c r="Y38">
        <f>Y37/Y35</f>
        <v>3.11486891400128</v>
      </c>
      <c r="Z38">
        <f>Z37/Z35</f>
        <v>2.87294330637983</v>
      </c>
      <c r="AA38">
        <f>AA37/AA35</f>
        <v>3.12581769467001</v>
      </c>
      <c r="AB38">
        <f>AB37/AB35</f>
        <v>2.91841162041734</v>
      </c>
      <c r="AC38">
        <f>AVERAGE(T38:AB38)</f>
        <v>2.99169303555085</v>
      </c>
    </row>
    <row r="39" spans="7:28">
      <c r="G39" t="s">
        <v>40</v>
      </c>
      <c r="H39" s="1">
        <v>0.5616</v>
      </c>
      <c r="I39" s="1">
        <v>0.574</v>
      </c>
      <c r="J39" s="1">
        <v>0.8284</v>
      </c>
      <c r="K39" s="1">
        <v>1.0173</v>
      </c>
      <c r="L39" s="1">
        <v>1.5086</v>
      </c>
      <c r="M39" s="1">
        <v>1.6112</v>
      </c>
      <c r="N39" s="1">
        <v>1.7212</v>
      </c>
      <c r="O39" s="1">
        <v>1.7685</v>
      </c>
      <c r="P39" s="1">
        <v>1.8821</v>
      </c>
      <c r="T39" s="1">
        <v>2.61757281347447</v>
      </c>
      <c r="U39" s="1">
        <v>0.746447191389169</v>
      </c>
      <c r="V39" s="1">
        <v>0.695723339069123</v>
      </c>
      <c r="W39" s="1">
        <v>0.706360031055249</v>
      </c>
      <c r="X39" s="1">
        <v>0.693105040077217</v>
      </c>
      <c r="Y39" s="1">
        <v>0.72402794972407</v>
      </c>
      <c r="Z39" s="1">
        <v>0.694602988081249</v>
      </c>
      <c r="AA39" s="1">
        <v>0.723161826422696</v>
      </c>
      <c r="AB39" s="1">
        <v>0.705625616383742</v>
      </c>
    </row>
    <row r="40" spans="8:29">
      <c r="H40">
        <f t="shared" ref="H40:P40" si="1">H35/H39</f>
        <v>1.31891025641026</v>
      </c>
      <c r="I40">
        <f t="shared" si="1"/>
        <v>2.68780487804878</v>
      </c>
      <c r="J40">
        <f t="shared" si="1"/>
        <v>3.76629647513279</v>
      </c>
      <c r="K40">
        <f t="shared" si="1"/>
        <v>3.5555883220289</v>
      </c>
      <c r="L40">
        <f t="shared" si="1"/>
        <v>3.84416014848204</v>
      </c>
      <c r="M40">
        <f t="shared" si="1"/>
        <v>4.26582671300894</v>
      </c>
      <c r="N40">
        <f t="shared" si="1"/>
        <v>4.83087380897049</v>
      </c>
      <c r="O40">
        <f t="shared" si="1"/>
        <v>6.26395250212044</v>
      </c>
      <c r="P40">
        <f t="shared" si="1"/>
        <v>4.16242495085277</v>
      </c>
      <c r="Q40">
        <f>AVERAGE(H40:P40)</f>
        <v>3.85509311722838</v>
      </c>
      <c r="T40">
        <f t="shared" ref="T40:AB40" si="2">T39/T35</f>
        <v>3.39138532065904</v>
      </c>
      <c r="U40">
        <f t="shared" si="2"/>
        <v>2.02190593871353</v>
      </c>
      <c r="V40">
        <f t="shared" si="2"/>
        <v>1.97700369884071</v>
      </c>
      <c r="W40">
        <f t="shared" si="2"/>
        <v>2.32268087595147</v>
      </c>
      <c r="X40">
        <f t="shared" si="2"/>
        <v>2.18226934749622</v>
      </c>
      <c r="Y40">
        <f t="shared" si="2"/>
        <v>2.40436724313683</v>
      </c>
      <c r="Z40">
        <f t="shared" si="2"/>
        <v>2.2666901961233</v>
      </c>
      <c r="AA40">
        <f t="shared" si="2"/>
        <v>2.39727815618981</v>
      </c>
      <c r="AB40">
        <f t="shared" si="2"/>
        <v>2.33609602060186</v>
      </c>
      <c r="AC40">
        <f>AVERAGE(T40:AB40)</f>
        <v>2.36663075530142</v>
      </c>
    </row>
    <row r="42" spans="8:8">
      <c r="H42">
        <f>STDEV(H38:P38)</f>
        <v>0.748339842317356</v>
      </c>
    </row>
    <row r="47" spans="8:8">
      <c r="H47">
        <f>STDEV(H40:P40)</f>
        <v>1.365210573037</v>
      </c>
    </row>
    <row r="59" spans="7:28">
      <c r="G59" t="s">
        <v>38</v>
      </c>
      <c r="H59" s="1">
        <v>1.7167</v>
      </c>
      <c r="I59" s="1">
        <v>3.5269</v>
      </c>
      <c r="J59" s="1">
        <v>4.796</v>
      </c>
      <c r="K59" s="1">
        <v>6.4931</v>
      </c>
      <c r="L59" s="1">
        <v>9.4068</v>
      </c>
      <c r="M59" s="1">
        <v>13.1713</v>
      </c>
      <c r="N59" s="1">
        <v>10.3845</v>
      </c>
      <c r="O59" s="1">
        <v>10.0237</v>
      </c>
      <c r="P59" s="1">
        <v>11.4756</v>
      </c>
      <c r="T59" s="1">
        <v>0.809737907521841</v>
      </c>
      <c r="U59" s="1">
        <v>0.474016988482745</v>
      </c>
      <c r="V59" s="1">
        <v>0.360575192189585</v>
      </c>
      <c r="W59" s="1">
        <v>0.336337098616576</v>
      </c>
      <c r="X59" s="1">
        <v>0.318173160356395</v>
      </c>
      <c r="Y59" s="1">
        <v>0.319107970293887</v>
      </c>
      <c r="Z59" s="1">
        <v>0.313056725133826</v>
      </c>
      <c r="AA59" s="1">
        <v>0.309761672945858</v>
      </c>
      <c r="AB59" s="1">
        <v>0.302879631000994</v>
      </c>
    </row>
    <row r="61" spans="7:28">
      <c r="G61" t="s">
        <v>39</v>
      </c>
      <c r="H61">
        <v>0.5693</v>
      </c>
      <c r="I61">
        <v>1.096</v>
      </c>
      <c r="J61">
        <v>1.3442</v>
      </c>
      <c r="K61">
        <v>1.8489</v>
      </c>
      <c r="L61">
        <v>2.6998</v>
      </c>
      <c r="M61">
        <v>3.1719</v>
      </c>
      <c r="N61">
        <v>2.6242</v>
      </c>
      <c r="O61">
        <v>2.8404</v>
      </c>
      <c r="P61">
        <v>3.4463</v>
      </c>
      <c r="T61">
        <v>2.74594364699628</v>
      </c>
      <c r="U61">
        <v>0.715072177512555</v>
      </c>
      <c r="V61">
        <v>0.644810806275694</v>
      </c>
      <c r="W61">
        <v>0.705407332829936</v>
      </c>
      <c r="X61">
        <v>0.651732527896636</v>
      </c>
      <c r="Y61">
        <v>0.691746198217095</v>
      </c>
      <c r="Z61">
        <v>0.651963251950667</v>
      </c>
      <c r="AA61">
        <v>0.681803880440482</v>
      </c>
      <c r="AB61">
        <v>0.658276701065526</v>
      </c>
    </row>
    <row r="62" spans="8:29">
      <c r="H62">
        <v>3.01545757948358</v>
      </c>
      <c r="I62">
        <v>3.21797445255474</v>
      </c>
      <c r="J62">
        <v>3.56792144026187</v>
      </c>
      <c r="K62">
        <v>3.51187192384661</v>
      </c>
      <c r="L62">
        <v>3.48425809319209</v>
      </c>
      <c r="M62">
        <v>4.15249534979035</v>
      </c>
      <c r="N62">
        <v>3.95720600563981</v>
      </c>
      <c r="O62">
        <v>3.52897479228278</v>
      </c>
      <c r="P62">
        <v>3.32983199373241</v>
      </c>
      <c r="Q62">
        <v>3.52955462564269</v>
      </c>
      <c r="T62">
        <f>T61/T59</f>
        <v>3.39115116322032</v>
      </c>
      <c r="U62">
        <f t="shared" ref="U62:AB62" si="3">U61/U59</f>
        <v>1.50853702480451</v>
      </c>
      <c r="V62">
        <f t="shared" si="3"/>
        <v>1.78828388708634</v>
      </c>
      <c r="W62">
        <f t="shared" si="3"/>
        <v>2.09732240579889</v>
      </c>
      <c r="X62">
        <f t="shared" si="3"/>
        <v>2.04835796698443</v>
      </c>
      <c r="Y62">
        <f t="shared" si="3"/>
        <v>2.16774967287724</v>
      </c>
      <c r="Z62">
        <f t="shared" si="3"/>
        <v>2.08257226121549</v>
      </c>
      <c r="AA62">
        <f t="shared" si="3"/>
        <v>2.20105952410598</v>
      </c>
      <c r="AB62">
        <f t="shared" si="3"/>
        <v>2.17339376335732</v>
      </c>
      <c r="AC62">
        <f>AVERAGE(T62:AB62)</f>
        <v>2.16204751882784</v>
      </c>
    </row>
    <row r="63" spans="7:28">
      <c r="G63" t="s">
        <v>40</v>
      </c>
      <c r="H63" s="1">
        <v>0.4573</v>
      </c>
      <c r="I63" s="1">
        <v>0.6556</v>
      </c>
      <c r="J63" s="1">
        <v>0.7602</v>
      </c>
      <c r="K63" s="1">
        <v>1.0106</v>
      </c>
      <c r="L63" s="1">
        <v>1.2336</v>
      </c>
      <c r="M63" s="1">
        <v>1.2075</v>
      </c>
      <c r="N63" s="1">
        <v>1.5881</v>
      </c>
      <c r="O63" s="1">
        <v>1.7409</v>
      </c>
      <c r="P63" s="1">
        <v>1.8755</v>
      </c>
      <c r="T63" s="1">
        <v>2.53098283798978</v>
      </c>
      <c r="U63" s="1">
        <v>0.593986384266263</v>
      </c>
      <c r="V63" s="1">
        <v>0.55261446819221</v>
      </c>
      <c r="W63" s="1">
        <v>0.57864932885906</v>
      </c>
      <c r="X63" s="1">
        <v>0.567030201342282</v>
      </c>
      <c r="Y63" s="1">
        <v>0.537793624161074</v>
      </c>
      <c r="Z63" s="1">
        <v>0.53636744966443</v>
      </c>
      <c r="AA63" s="1">
        <v>0.539965183833554</v>
      </c>
      <c r="AB63" s="1">
        <v>0.53741610738255</v>
      </c>
    </row>
    <row r="64" spans="8:29">
      <c r="H64">
        <v>3.75399081565712</v>
      </c>
      <c r="I64">
        <v>5.37965222696766</v>
      </c>
      <c r="J64">
        <v>6.30886608787161</v>
      </c>
      <c r="K64">
        <v>6.42499505244409</v>
      </c>
      <c r="L64">
        <v>7.62548638132296</v>
      </c>
      <c r="M64">
        <v>10.9079089026915</v>
      </c>
      <c r="N64">
        <v>6.53894591020716</v>
      </c>
      <c r="O64">
        <v>5.75776897007295</v>
      </c>
      <c r="P64">
        <v>6.11868834977339</v>
      </c>
      <c r="Q64">
        <v>6.53514474411205</v>
      </c>
      <c r="T64">
        <f>T63/T59</f>
        <v>3.12568155013974</v>
      </c>
      <c r="U64">
        <f t="shared" ref="U64:AB64" si="4">U63/U59</f>
        <v>1.25309092015356</v>
      </c>
      <c r="V64">
        <f t="shared" si="4"/>
        <v>1.53259148206084</v>
      </c>
      <c r="W64">
        <f t="shared" si="4"/>
        <v>1.7204445517285</v>
      </c>
      <c r="X64">
        <f t="shared" si="4"/>
        <v>1.78214341117628</v>
      </c>
      <c r="Y64">
        <f t="shared" si="4"/>
        <v>1.68530301410455</v>
      </c>
      <c r="Z64">
        <f t="shared" si="4"/>
        <v>1.71332351807853</v>
      </c>
      <c r="AA64">
        <f t="shared" si="4"/>
        <v>1.74316331229246</v>
      </c>
      <c r="AB64">
        <f t="shared" si="4"/>
        <v>1.77435539526521</v>
      </c>
      <c r="AC64">
        <f>AVERAGE(T64:AB64)</f>
        <v>1.81445523944441</v>
      </c>
    </row>
    <row r="67" spans="8:8">
      <c r="H67">
        <f>STDEV(H62:P62)</f>
        <v>0.349292992684663</v>
      </c>
    </row>
    <row r="71" spans="8:8">
      <c r="H71">
        <f>STDEV(H64:P64)</f>
        <v>1.94361100337382</v>
      </c>
    </row>
    <row r="86" spans="7:28">
      <c r="G86" t="s">
        <v>38</v>
      </c>
      <c r="H86" s="1">
        <v>1.279</v>
      </c>
      <c r="I86" s="1">
        <v>2.2308</v>
      </c>
      <c r="J86" s="1">
        <v>4.4759</v>
      </c>
      <c r="K86" s="1">
        <v>5.6642</v>
      </c>
      <c r="L86" s="1">
        <v>6.587</v>
      </c>
      <c r="M86" s="1">
        <v>8.3021</v>
      </c>
      <c r="N86" s="1">
        <v>8.3982</v>
      </c>
      <c r="O86" s="1">
        <v>9.6647</v>
      </c>
      <c r="P86" s="1">
        <v>8.9827</v>
      </c>
      <c r="S86" t="s">
        <v>38</v>
      </c>
      <c r="T86" s="1">
        <v>0.622567927543953</v>
      </c>
      <c r="U86" s="1">
        <v>0.444534343993527</v>
      </c>
      <c r="V86" s="1">
        <v>0.313854235062377</v>
      </c>
      <c r="W86" s="1">
        <v>0.321154293693274</v>
      </c>
      <c r="X86" s="1">
        <v>0.296481242462072</v>
      </c>
      <c r="Y86" s="1">
        <v>0.314621492853362</v>
      </c>
      <c r="Z86" s="1">
        <v>0.295759448135765</v>
      </c>
      <c r="AA86" s="1">
        <v>0.300224300647509</v>
      </c>
      <c r="AB86" s="1">
        <v>0.296971236268969</v>
      </c>
    </row>
    <row r="88" spans="7:28">
      <c r="G88" t="s">
        <v>39</v>
      </c>
      <c r="H88">
        <v>0.9176</v>
      </c>
      <c r="I88">
        <v>1.3276</v>
      </c>
      <c r="J88">
        <v>1.2802</v>
      </c>
      <c r="K88">
        <v>1.7153</v>
      </c>
      <c r="L88">
        <v>1.9707</v>
      </c>
      <c r="M88">
        <v>2.3981</v>
      </c>
      <c r="N88">
        <v>2.6293</v>
      </c>
      <c r="O88">
        <v>3.0244</v>
      </c>
      <c r="P88">
        <v>3.2528</v>
      </c>
      <c r="T88">
        <v>2.99778822228366</v>
      </c>
      <c r="U88">
        <v>0.624574454671542</v>
      </c>
      <c r="V88">
        <v>0.485966016362492</v>
      </c>
      <c r="W88">
        <v>0.639857352632683</v>
      </c>
      <c r="X88">
        <v>0.499265785609398</v>
      </c>
      <c r="Y88">
        <v>0.630816026851269</v>
      </c>
      <c r="Z88">
        <v>0.49857352632683</v>
      </c>
      <c r="AA88">
        <v>0.628983196626739</v>
      </c>
      <c r="AB88">
        <v>0.497031613837085</v>
      </c>
    </row>
    <row r="89" spans="8:29">
      <c r="H89">
        <v>1.39385353095031</v>
      </c>
      <c r="I89">
        <v>1.68032539921663</v>
      </c>
      <c r="J89">
        <v>3.49625058584596</v>
      </c>
      <c r="K89">
        <v>3.30216288695855</v>
      </c>
      <c r="L89">
        <v>3.34246714365454</v>
      </c>
      <c r="M89">
        <v>3.46194904299237</v>
      </c>
      <c r="N89">
        <v>3.19408207507702</v>
      </c>
      <c r="O89">
        <v>3.19557598201296</v>
      </c>
      <c r="P89">
        <v>2.76152852926709</v>
      </c>
      <c r="Q89">
        <v>2.86979946399727</v>
      </c>
      <c r="T89">
        <f t="shared" ref="T89:AB89" si="5">T88/T86</f>
        <v>4.8151986147279</v>
      </c>
      <c r="U89">
        <f t="shared" si="5"/>
        <v>1.40500832637722</v>
      </c>
      <c r="V89">
        <f t="shared" si="5"/>
        <v>1.54838126133907</v>
      </c>
      <c r="W89">
        <f t="shared" si="5"/>
        <v>1.99236742337873</v>
      </c>
      <c r="X89">
        <f t="shared" si="5"/>
        <v>1.68397090306065</v>
      </c>
      <c r="Y89">
        <f t="shared" si="5"/>
        <v>2.00499978920791</v>
      </c>
      <c r="Z89">
        <f t="shared" si="5"/>
        <v>1.68573998047888</v>
      </c>
      <c r="AA89">
        <f t="shared" si="5"/>
        <v>2.09504425614509</v>
      </c>
      <c r="AB89">
        <f t="shared" si="5"/>
        <v>1.67366920810782</v>
      </c>
      <c r="AC89">
        <f>AVERAGE(T89:AB89)</f>
        <v>2.1004866403137</v>
      </c>
    </row>
    <row r="90" spans="7:28">
      <c r="G90" t="s">
        <v>41</v>
      </c>
      <c r="H90" s="1">
        <v>0.7566</v>
      </c>
      <c r="I90" s="1">
        <v>0.5604</v>
      </c>
      <c r="J90" s="1">
        <v>0.7389</v>
      </c>
      <c r="K90" s="1">
        <v>1.0375</v>
      </c>
      <c r="L90" s="1">
        <v>1.3096</v>
      </c>
      <c r="M90" s="1">
        <v>1.2245</v>
      </c>
      <c r="N90" s="1">
        <v>1.5653</v>
      </c>
      <c r="O90" s="1">
        <v>1.6831</v>
      </c>
      <c r="P90" s="1">
        <v>2.0879</v>
      </c>
      <c r="T90" s="1">
        <v>2.61403657656893</v>
      </c>
      <c r="U90" s="1">
        <v>0.572713328150281</v>
      </c>
      <c r="V90" s="1">
        <v>0.490612741499025</v>
      </c>
      <c r="W90" s="1">
        <v>0.544352385946513</v>
      </c>
      <c r="X90" s="1">
        <v>0.487330620463985</v>
      </c>
      <c r="Y90" s="1">
        <v>0.532323698451986</v>
      </c>
      <c r="Z90" s="1">
        <v>0.493423950663898</v>
      </c>
      <c r="AA90" s="1">
        <v>0.510225914039393</v>
      </c>
      <c r="AB90" s="1">
        <v>0.48740377152686</v>
      </c>
    </row>
    <row r="91" spans="8:29">
      <c r="H91">
        <v>1.69045730901401</v>
      </c>
      <c r="I91">
        <v>3.98072805139186</v>
      </c>
      <c r="J91">
        <v>6.05751793206117</v>
      </c>
      <c r="K91">
        <v>5.45946987951807</v>
      </c>
      <c r="L91">
        <v>5.0297800855223</v>
      </c>
      <c r="M91">
        <v>6.77999183340139</v>
      </c>
      <c r="N91">
        <v>5.36523350156519</v>
      </c>
      <c r="O91">
        <v>5.7422018893708</v>
      </c>
      <c r="P91">
        <v>4.3022654341683</v>
      </c>
      <c r="Q91">
        <v>4.93418287955701</v>
      </c>
      <c r="T91">
        <f>T90/T86</f>
        <v>4.19879736960009</v>
      </c>
      <c r="U91">
        <f>U90/U86</f>
        <v>1.2883443897838</v>
      </c>
      <c r="V91">
        <f t="shared" ref="V91:AB91" si="6">V90/V86</f>
        <v>1.56318662197283</v>
      </c>
      <c r="W91">
        <f t="shared" si="6"/>
        <v>1.69498710319722</v>
      </c>
      <c r="X91">
        <f t="shared" si="6"/>
        <v>1.64371484825495</v>
      </c>
      <c r="Y91">
        <f t="shared" si="6"/>
        <v>1.69194956652275</v>
      </c>
      <c r="Z91">
        <f t="shared" si="6"/>
        <v>1.66832861561669</v>
      </c>
      <c r="AA91">
        <f t="shared" si="6"/>
        <v>1.69948239679121</v>
      </c>
      <c r="AB91">
        <f t="shared" si="6"/>
        <v>1.64124909082244</v>
      </c>
      <c r="AC91">
        <f>AVERAGE(T91:AB91)</f>
        <v>1.898893333618</v>
      </c>
    </row>
    <row r="94" spans="8:8">
      <c r="H94">
        <f>STDEV(H89:P89)</f>
        <v>0.788171308456088</v>
      </c>
    </row>
    <row r="96" spans="8:8">
      <c r="H96">
        <f>STDEV(H91:P91)</f>
        <v>1.48420047060192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2021-01-02T13:28:00Z</dcterms:created>
  <dcterms:modified xsi:type="dcterms:W3CDTF">2021-01-15T10:34:19Z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