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/Desktop/khora/proyecto_visor_Privado_EMSV/Visor_Privado_EMSV/server/resources/"/>
    </mc:Choice>
  </mc:AlternateContent>
  <xr:revisionPtr revIDLastSave="0" documentId="13_ncr:1_{29852584-C037-8B48-8DE6-FB0A639E41CE}" xr6:coauthVersionLast="47" xr6:coauthVersionMax="47" xr10:uidLastSave="{00000000-0000-0000-0000-000000000000}"/>
  <bookViews>
    <workbookView xWindow="0" yWindow="500" windowWidth="23260" windowHeight="12460" xr2:uid="{FF8EA80C-DBF0-45CC-B8AC-E813896C236E}"/>
  </bookViews>
  <sheets>
    <sheet name="Info.Operativa" sheetId="1" r:id="rId1"/>
    <sheet name="Info.Socioec" sheetId="13" r:id="rId2"/>
    <sheet name="Info.ev" sheetId="14" r:id="rId3"/>
    <sheet name="grafico mot.visita" sheetId="7" r:id="rId4"/>
    <sheet name="grafico origen" sheetId="8" r:id="rId5"/>
    <sheet name="grafico barrio" sheetId="11" r:id="rId6"/>
    <sheet name="grafico evolucion" sheetId="12" r:id="rId7"/>
  </sheets>
  <definedNames>
    <definedName name="_xlnm._FilterDatabase" localSheetId="2" hidden="1">Info.ev!#REF!</definedName>
    <definedName name="_xlnm._FilterDatabase" localSheetId="0" hidden="1">Info.Operativa!$A$1:$A$4</definedName>
    <definedName name="_xlnm._FilterDatabase" localSheetId="1" hidden="1">Info.Socioec!$A$1:$A$4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3" l="1"/>
  <c r="B8" i="13"/>
</calcChain>
</file>

<file path=xl/sharedStrings.xml><?xml version="1.0" encoding="utf-8"?>
<sst xmlns="http://schemas.openxmlformats.org/spreadsheetml/2006/main" count="86" uniqueCount="82">
  <si>
    <t>Motivo de la visita</t>
  </si>
  <si>
    <t>% personas</t>
  </si>
  <si>
    <t>Origen de los usuarios</t>
  </si>
  <si>
    <t>Persona conocida</t>
  </si>
  <si>
    <t>Directamente</t>
  </si>
  <si>
    <t>Reparto por barrios</t>
  </si>
  <si>
    <t>Npersonas</t>
  </si>
  <si>
    <t>Alhóndiga</t>
  </si>
  <si>
    <t>Margaritas</t>
  </si>
  <si>
    <t>Juan de la Cierva</t>
  </si>
  <si>
    <t>Sector 3</t>
  </si>
  <si>
    <t>Centro</t>
  </si>
  <si>
    <t>San Isidro</t>
  </si>
  <si>
    <t>Buenavista</t>
  </si>
  <si>
    <t>Perales del Rio</t>
  </si>
  <si>
    <t>El Bercial</t>
  </si>
  <si>
    <t>Los Molinos</t>
  </si>
  <si>
    <t>Getafe Norte</t>
  </si>
  <si>
    <t>Fátima</t>
  </si>
  <si>
    <t>Evolución n altas mes</t>
  </si>
  <si>
    <t>Usuarios totales</t>
  </si>
  <si>
    <t>Usuarios Servicios Sociales</t>
  </si>
  <si>
    <t>ago-22</t>
  </si>
  <si>
    <t>ago-23</t>
  </si>
  <si>
    <t>Rehabilitación (IEE, ITEs,…)</t>
  </si>
  <si>
    <t>Suministros (Agua, luz, gas)</t>
  </si>
  <si>
    <t>Compra vivienda nueva</t>
  </si>
  <si>
    <t>Alquiler vivienda nueva</t>
  </si>
  <si>
    <t>Programas de alquiler</t>
  </si>
  <si>
    <t>Plazas de garaje</t>
  </si>
  <si>
    <t>Comunidades energéticas (OTC)</t>
  </si>
  <si>
    <t>Autoconsumo</t>
  </si>
  <si>
    <t>Convocatoria ascensores</t>
  </si>
  <si>
    <t>Convocatorias eficiencia energética</t>
  </si>
  <si>
    <t>Convocatorias rehabilitación</t>
  </si>
  <si>
    <t>Convocatoria ayuda en suministros</t>
  </si>
  <si>
    <t xml:space="preserve">Convocatoria de Alquiler </t>
  </si>
  <si>
    <t>S/D</t>
  </si>
  <si>
    <t>Población alcanzada (%)</t>
  </si>
  <si>
    <t>n personas</t>
  </si>
  <si>
    <t>Prensa/Internet/RRSS</t>
  </si>
  <si>
    <t>SS.SS</t>
  </si>
  <si>
    <t>Ayuntamiento</t>
  </si>
  <si>
    <t>ago-24</t>
  </si>
  <si>
    <t>oct-23</t>
  </si>
  <si>
    <t>nov-22</t>
  </si>
  <si>
    <t>sep-22</t>
  </si>
  <si>
    <t>oct-22</t>
  </si>
  <si>
    <t>dic-22</t>
  </si>
  <si>
    <t>ene-23</t>
  </si>
  <si>
    <t>feb-23</t>
  </si>
  <si>
    <t>mar-23</t>
  </si>
  <si>
    <t>abr-23</t>
  </si>
  <si>
    <t>may-23</t>
  </si>
  <si>
    <t>jun-23</t>
  </si>
  <si>
    <t>jul-23</t>
  </si>
  <si>
    <t>sep-23</t>
  </si>
  <si>
    <t>nov-23</t>
  </si>
  <si>
    <t>dic-23</t>
  </si>
  <si>
    <t>ene-24</t>
  </si>
  <si>
    <t>feb-24</t>
  </si>
  <si>
    <t>mar-24</t>
  </si>
  <si>
    <t>abr-24</t>
  </si>
  <si>
    <t>may-24</t>
  </si>
  <si>
    <t>jun-24</t>
  </si>
  <si>
    <t>jul-24</t>
  </si>
  <si>
    <t>sep-24</t>
  </si>
  <si>
    <t>oct-24</t>
  </si>
  <si>
    <t>Usuarios de la OHS</t>
  </si>
  <si>
    <t>Citas presenciales</t>
  </si>
  <si>
    <t>Llamadas</t>
  </si>
  <si>
    <t>Emails</t>
  </si>
  <si>
    <t>Hombres (%)</t>
  </si>
  <si>
    <t>Mujeres (%)</t>
  </si>
  <si>
    <t>Edad media de los usuarios</t>
  </si>
  <si>
    <t>Mujeres (años)</t>
  </si>
  <si>
    <t>Hombres (años)</t>
  </si>
  <si>
    <t>Bono social (%)</t>
  </si>
  <si>
    <t>Usuarios propietarios (%)</t>
  </si>
  <si>
    <t>Usuarios empleados(%)</t>
  </si>
  <si>
    <t>Disponibilidad de ascensor (% viviendas)</t>
  </si>
  <si>
    <t>Edificios rehabilitados (nº)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</si>
</sst>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4" fillId="0" borderId="0" xfId="0" applyFont="1"/>
    <xf numFmtId="1" fontId="0" fillId="0" borderId="0" xfId="0" applyNumberFormat="1"/>
    <xf numFmtId="0" fontId="3" fillId="0" borderId="0" xfId="0" applyFont="1"/>
    <xf numFmtId="1" fontId="1" fillId="0" borderId="0" xfId="0" applyNumberFormat="1" applyFont="1"/>
    <xf numFmtId="9" fontId="3" fillId="0" borderId="0" xfId="1" applyFont="1"/>
    <xf numFmtId="9" fontId="3" fillId="0" borderId="0" xfId="0" applyNumberFormat="1" applyFont="1"/>
    <xf numFmtId="0" fontId="3" fillId="0" borderId="1" xfId="0" applyFont="1" applyBorder="1"/>
    <xf numFmtId="0" fontId="1" fillId="0" borderId="0" xfId="0" applyFont="1"/>
    <xf numFmtId="0" fontId="0" fillId="0" borderId="1" xfId="0" applyBorder="1"/>
    <xf numFmtId="0" fontId="3" fillId="0" borderId="1" xfId="0" applyFont="1" applyBorder="1" applyAlignment="1">
      <alignment horizontal="left" vertical="center"/>
    </xf>
    <xf numFmtId="49" fontId="3" fillId="0" borderId="1" xfId="1" applyNumberFormat="1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9" fontId="3" fillId="0" borderId="0" xfId="0" applyNumberFormat="1" applyFont="1" applyAlignment="1">
      <alignment horizontal="left"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6" fillId="0" borderId="2" xfId="0" applyFont="1" applyBorder="1"/>
    <xf numFmtId="0" fontId="6" fillId="0" borderId="3" xfId="0" applyFont="1" applyBorder="1"/>
    <xf numFmtId="0" fontId="6" fillId="0" borderId="0" xfId="0" applyFont="1"/>
    <xf numFmtId="0" fontId="0" fillId="0" borderId="4" xfId="0" applyBorder="1" applyAlignment="1">
      <alignment vertical="center"/>
    </xf>
    <xf numFmtId="2" fontId="0" fillId="2" borderId="4" xfId="0" applyNumberForma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10" fontId="4" fillId="0" borderId="0" xfId="1" applyNumberFormat="1" applyFont="1"/>
    <xf numFmtId="0" fontId="4" fillId="3" borderId="0" xfId="0" applyFont="1" applyFill="1" applyAlignment="1">
      <alignment vertical="center"/>
    </xf>
    <xf numFmtId="1" fontId="3" fillId="3" borderId="0" xfId="0" applyNumberFormat="1" applyFont="1" applyFill="1" applyAlignment="1">
      <alignment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58C54-B4D7-4D51-AB2A-A5B28CA8576D}">
  <sheetPr>
    <tabColor theme="9" tint="0.39997558519241921"/>
  </sheetPr>
  <dimension ref="A1:B4"/>
  <sheetViews>
    <sheetView showGridLines="0" tabSelected="1" zoomScale="157" zoomScaleNormal="99" workbookViewId="0">
      <selection activeCell="A4" sqref="A4"/>
    </sheetView>
  </sheetViews>
  <sheetFormatPr baseColWidth="10" defaultColWidth="11.5" defaultRowHeight="15" x14ac:dyDescent="0.2"/>
  <cols>
    <col min="1" max="1" width="17.83203125" style="1" customWidth="1"/>
    <col min="2" max="16384" width="11.5" style="1"/>
  </cols>
  <sheetData>
    <row r="1" spans="1:2" x14ac:dyDescent="0.2">
      <c r="A1" s="14" t="s">
        <v>68</v>
      </c>
      <c r="B1" s="15">
        <v>2755</v>
      </c>
    </row>
    <row r="2" spans="1:2" x14ac:dyDescent="0.2">
      <c r="A2" s="14" t="s">
        <v>69</v>
      </c>
      <c r="B2" s="15">
        <v>3592</v>
      </c>
    </row>
    <row r="3" spans="1:2" x14ac:dyDescent="0.2">
      <c r="A3" s="14" t="s">
        <v>70</v>
      </c>
      <c r="B3" s="15">
        <v>4086</v>
      </c>
    </row>
    <row r="4" spans="1:2" x14ac:dyDescent="0.2">
      <c r="A4" s="14" t="s">
        <v>71</v>
      </c>
      <c r="B4" s="15">
        <v>425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86168-BE5B-4ED6-8350-FA24FF60BEC0}">
  <sheetPr>
    <tabColor theme="9" tint="0.39997558519241921"/>
  </sheetPr>
  <dimension ref="A1:B11"/>
  <sheetViews>
    <sheetView showGridLines="0" zoomScale="157" zoomScaleNormal="99" workbookViewId="0">
      <selection activeCell="A11" sqref="A11"/>
    </sheetView>
  </sheetViews>
  <sheetFormatPr baseColWidth="10" defaultColWidth="11.5" defaultRowHeight="15" x14ac:dyDescent="0.2"/>
  <cols>
    <col min="1" max="1" width="17.83203125" style="1" customWidth="1"/>
    <col min="2" max="16384" width="11.5" style="1"/>
  </cols>
  <sheetData>
    <row r="1" spans="1:2" x14ac:dyDescent="0.2">
      <c r="A1" s="14" t="s">
        <v>73</v>
      </c>
      <c r="B1" s="16">
        <v>59.33</v>
      </c>
    </row>
    <row r="2" spans="1:2" x14ac:dyDescent="0.2">
      <c r="A2" s="14" t="s">
        <v>72</v>
      </c>
      <c r="B2" s="17">
        <v>40.67</v>
      </c>
    </row>
    <row r="3" spans="1:2" x14ac:dyDescent="0.2">
      <c r="A3" s="14"/>
      <c r="B3" s="18"/>
    </row>
    <row r="4" spans="1:2" x14ac:dyDescent="0.2">
      <c r="A4" s="14" t="s">
        <v>74</v>
      </c>
      <c r="B4" s="19" t="s">
        <v>37</v>
      </c>
    </row>
    <row r="5" spans="1:2" x14ac:dyDescent="0.2">
      <c r="A5" s="14" t="s">
        <v>75</v>
      </c>
      <c r="B5" s="19" t="s">
        <v>37</v>
      </c>
    </row>
    <row r="6" spans="1:2" x14ac:dyDescent="0.2">
      <c r="A6" s="14" t="s">
        <v>76</v>
      </c>
      <c r="B6" s="19" t="s">
        <v>37</v>
      </c>
    </row>
    <row r="7" spans="1:2" x14ac:dyDescent="0.2">
      <c r="A7" s="14"/>
      <c r="B7" s="14"/>
    </row>
    <row r="8" spans="1:2" x14ac:dyDescent="0.2">
      <c r="A8" s="14" t="s">
        <v>77</v>
      </c>
      <c r="B8" s="20">
        <f>(212*100)/1410</f>
        <v>15.035460992907801</v>
      </c>
    </row>
    <row r="9" spans="1:2" x14ac:dyDescent="0.2">
      <c r="A9" s="14" t="s">
        <v>78</v>
      </c>
      <c r="B9" s="20">
        <f>(536*100)/1410</f>
        <v>38.01418439716312</v>
      </c>
    </row>
    <row r="10" spans="1:2" x14ac:dyDescent="0.2">
      <c r="A10" t="s">
        <v>79</v>
      </c>
      <c r="B10" s="21" t="s">
        <v>37</v>
      </c>
    </row>
    <row r="11" spans="1:2" x14ac:dyDescent="0.2">
      <c r="A11" s="14" t="s">
        <v>80</v>
      </c>
      <c r="B11" s="21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556D7-CAE0-4621-9EC4-07EAEB8C61A3}">
  <sheetPr>
    <tabColor theme="9" tint="0.39997558519241921"/>
  </sheetPr>
  <dimension ref="A1:B2"/>
  <sheetViews>
    <sheetView showGridLines="0" zoomScale="157" zoomScaleNormal="99" workbookViewId="0">
      <selection activeCell="B7" sqref="B7"/>
    </sheetView>
  </sheetViews>
  <sheetFormatPr baseColWidth="10" defaultColWidth="11.5" defaultRowHeight="15" x14ac:dyDescent="0.2"/>
  <cols>
    <col min="1" max="1" width="25.83203125" style="1" customWidth="1"/>
    <col min="2" max="16384" width="11.5" style="1"/>
  </cols>
  <sheetData>
    <row r="1" spans="1:2" x14ac:dyDescent="0.2">
      <c r="A1" s="1" t="s">
        <v>38</v>
      </c>
      <c r="B1" s="22">
        <v>3.7591625322701251E-2</v>
      </c>
    </row>
    <row r="2" spans="1:2" x14ac:dyDescent="0.2">
      <c r="A2" s="1" t="s">
        <v>81</v>
      </c>
      <c r="B2" s="1">
        <v>187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EAAED-2990-4CA7-9DE8-4CB81D8B40E6}">
  <sheetPr>
    <tabColor rgb="FF7030A0"/>
  </sheetPr>
  <dimension ref="A1:B14"/>
  <sheetViews>
    <sheetView showGridLines="0" workbookViewId="0">
      <selection activeCell="D20" sqref="D20"/>
    </sheetView>
  </sheetViews>
  <sheetFormatPr baseColWidth="10" defaultColWidth="11.5" defaultRowHeight="15" x14ac:dyDescent="0.2"/>
  <cols>
    <col min="1" max="1" width="30.6640625" customWidth="1"/>
    <col min="2" max="2" width="13.5" style="2" customWidth="1"/>
  </cols>
  <sheetData>
    <row r="1" spans="1:2" x14ac:dyDescent="0.2">
      <c r="A1" s="7" t="s">
        <v>0</v>
      </c>
      <c r="B1" s="7" t="s">
        <v>39</v>
      </c>
    </row>
    <row r="2" spans="1:2" x14ac:dyDescent="0.2">
      <c r="A2" s="14" t="s">
        <v>24</v>
      </c>
      <c r="B2" s="15">
        <v>635</v>
      </c>
    </row>
    <row r="3" spans="1:2" x14ac:dyDescent="0.2">
      <c r="A3" s="14" t="s">
        <v>25</v>
      </c>
      <c r="B3" s="15">
        <v>693</v>
      </c>
    </row>
    <row r="4" spans="1:2" x14ac:dyDescent="0.2">
      <c r="A4" s="14" t="s">
        <v>26</v>
      </c>
      <c r="B4" s="15">
        <v>154</v>
      </c>
    </row>
    <row r="5" spans="1:2" x14ac:dyDescent="0.2">
      <c r="A5" s="14" t="s">
        <v>27</v>
      </c>
      <c r="B5" s="21">
        <v>0</v>
      </c>
    </row>
    <row r="6" spans="1:2" ht="13" customHeight="1" x14ac:dyDescent="0.2">
      <c r="A6" s="14" t="s">
        <v>28</v>
      </c>
      <c r="B6" s="21">
        <v>0</v>
      </c>
    </row>
    <row r="7" spans="1:2" ht="16" customHeight="1" x14ac:dyDescent="0.2">
      <c r="A7" s="14" t="s">
        <v>29</v>
      </c>
      <c r="B7" s="21">
        <v>0</v>
      </c>
    </row>
    <row r="8" spans="1:2" x14ac:dyDescent="0.2">
      <c r="A8" s="14" t="s">
        <v>30</v>
      </c>
      <c r="B8" s="15">
        <v>68</v>
      </c>
    </row>
    <row r="9" spans="1:2" x14ac:dyDescent="0.2">
      <c r="A9" s="14" t="s">
        <v>31</v>
      </c>
      <c r="B9" s="21">
        <v>0</v>
      </c>
    </row>
    <row r="10" spans="1:2" s="1" customFormat="1" ht="16" customHeight="1" x14ac:dyDescent="0.2">
      <c r="A10" s="14" t="s">
        <v>32</v>
      </c>
      <c r="B10" s="21">
        <v>0</v>
      </c>
    </row>
    <row r="11" spans="1:2" x14ac:dyDescent="0.2">
      <c r="A11" s="14" t="s">
        <v>33</v>
      </c>
      <c r="B11" s="23">
        <v>272</v>
      </c>
    </row>
    <row r="12" spans="1:2" x14ac:dyDescent="0.2">
      <c r="A12" s="14" t="s">
        <v>34</v>
      </c>
      <c r="B12" s="23">
        <v>147</v>
      </c>
    </row>
    <row r="13" spans="1:2" x14ac:dyDescent="0.2">
      <c r="A13" s="14" t="s">
        <v>35</v>
      </c>
      <c r="B13" s="23">
        <v>153</v>
      </c>
    </row>
    <row r="14" spans="1:2" x14ac:dyDescent="0.2">
      <c r="A14" s="14" t="s">
        <v>36</v>
      </c>
      <c r="B14" s="21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9A5E5-3351-4358-91CD-621D95E1D8C1}">
  <sheetPr>
    <tabColor rgb="FF7030A0"/>
  </sheetPr>
  <dimension ref="A1:B6"/>
  <sheetViews>
    <sheetView showGridLines="0" workbookViewId="0">
      <selection activeCell="B11" sqref="B11"/>
    </sheetView>
  </sheetViews>
  <sheetFormatPr baseColWidth="10" defaultColWidth="11.5" defaultRowHeight="15" x14ac:dyDescent="0.2"/>
  <cols>
    <col min="1" max="1" width="32.1640625" customWidth="1"/>
    <col min="2" max="2" width="10.83203125" style="2"/>
  </cols>
  <sheetData>
    <row r="1" spans="1:2" x14ac:dyDescent="0.2">
      <c r="A1" s="7" t="s">
        <v>2</v>
      </c>
      <c r="B1" s="5" t="s">
        <v>1</v>
      </c>
    </row>
    <row r="2" spans="1:2" x14ac:dyDescent="0.2">
      <c r="A2" s="14" t="s">
        <v>40</v>
      </c>
      <c r="B2" s="15">
        <v>255</v>
      </c>
    </row>
    <row r="3" spans="1:2" x14ac:dyDescent="0.2">
      <c r="A3" s="14" t="s">
        <v>41</v>
      </c>
      <c r="B3" s="15">
        <v>242</v>
      </c>
    </row>
    <row r="4" spans="1:2" x14ac:dyDescent="0.2">
      <c r="A4" s="14" t="s">
        <v>42</v>
      </c>
      <c r="B4" s="15">
        <v>248</v>
      </c>
    </row>
    <row r="5" spans="1:2" x14ac:dyDescent="0.2">
      <c r="A5" s="14" t="s">
        <v>3</v>
      </c>
      <c r="B5" s="15">
        <v>204</v>
      </c>
    </row>
    <row r="6" spans="1:2" x14ac:dyDescent="0.2">
      <c r="A6" s="14" t="s">
        <v>4</v>
      </c>
      <c r="B6" s="15">
        <v>390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758FB-310C-4655-81D7-ED434CF00FE3}">
  <sheetPr>
    <tabColor rgb="FF7030A0"/>
  </sheetPr>
  <dimension ref="A1:B13"/>
  <sheetViews>
    <sheetView showGridLines="0" workbookViewId="0">
      <selection activeCell="D14" sqref="D14"/>
    </sheetView>
  </sheetViews>
  <sheetFormatPr baseColWidth="10" defaultColWidth="11.5" defaultRowHeight="15" x14ac:dyDescent="0.2"/>
  <cols>
    <col min="1" max="1" width="15.5" bestFit="1" customWidth="1"/>
    <col min="2" max="2" width="11.5" style="2"/>
  </cols>
  <sheetData>
    <row r="1" spans="1:2" x14ac:dyDescent="0.2">
      <c r="A1" s="7" t="s">
        <v>5</v>
      </c>
      <c r="B1" s="7" t="s">
        <v>6</v>
      </c>
    </row>
    <row r="2" spans="1:2" x14ac:dyDescent="0.2">
      <c r="A2" s="8" t="s">
        <v>7</v>
      </c>
      <c r="B2" s="15">
        <v>524</v>
      </c>
    </row>
    <row r="3" spans="1:2" x14ac:dyDescent="0.2">
      <c r="A3" s="6" t="s">
        <v>8</v>
      </c>
      <c r="B3" s="15">
        <v>275</v>
      </c>
    </row>
    <row r="4" spans="1:2" x14ac:dyDescent="0.2">
      <c r="A4" s="3" t="s">
        <v>9</v>
      </c>
      <c r="B4" s="15">
        <v>688</v>
      </c>
    </row>
    <row r="5" spans="1:2" x14ac:dyDescent="0.2">
      <c r="A5" s="6" t="s">
        <v>10</v>
      </c>
      <c r="B5" s="15">
        <v>215</v>
      </c>
    </row>
    <row r="6" spans="1:2" x14ac:dyDescent="0.2">
      <c r="A6" s="3" t="s">
        <v>11</v>
      </c>
      <c r="B6" s="15">
        <v>339</v>
      </c>
    </row>
    <row r="7" spans="1:2" x14ac:dyDescent="0.2">
      <c r="A7" s="6" t="s">
        <v>12</v>
      </c>
      <c r="B7" s="15">
        <v>278</v>
      </c>
    </row>
    <row r="8" spans="1:2" x14ac:dyDescent="0.2">
      <c r="A8" s="3" t="s">
        <v>13</v>
      </c>
      <c r="B8" s="15">
        <v>38</v>
      </c>
    </row>
    <row r="9" spans="1:2" x14ac:dyDescent="0.2">
      <c r="A9" s="6" t="s">
        <v>14</v>
      </c>
      <c r="B9" s="15">
        <v>66</v>
      </c>
    </row>
    <row r="10" spans="1:2" x14ac:dyDescent="0.2">
      <c r="A10" s="3" t="s">
        <v>15</v>
      </c>
      <c r="B10" s="15">
        <v>64</v>
      </c>
    </row>
    <row r="11" spans="1:2" x14ac:dyDescent="0.2">
      <c r="A11" s="6" t="s">
        <v>16</v>
      </c>
      <c r="B11" s="15">
        <v>42</v>
      </c>
    </row>
    <row r="12" spans="1:2" x14ac:dyDescent="0.2">
      <c r="A12" s="6" t="s">
        <v>17</v>
      </c>
      <c r="B12" s="15">
        <v>98</v>
      </c>
    </row>
    <row r="13" spans="1:2" x14ac:dyDescent="0.2">
      <c r="A13" s="3" t="s">
        <v>18</v>
      </c>
      <c r="B13" s="15">
        <v>247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8D243-7CA1-4A24-938F-A127481A83AD}">
  <sheetPr>
    <tabColor rgb="FF7030A0"/>
  </sheetPr>
  <dimension ref="A1:AB9"/>
  <sheetViews>
    <sheetView showGridLines="0" topLeftCell="N1" zoomScale="112" zoomScaleNormal="85" workbookViewId="0">
      <selection activeCell="AB2" sqref="AB2"/>
    </sheetView>
  </sheetViews>
  <sheetFormatPr baseColWidth="10" defaultColWidth="11.5" defaultRowHeight="15" x14ac:dyDescent="0.2"/>
  <cols>
    <col min="1" max="1" width="20.1640625" customWidth="1"/>
    <col min="2" max="2" width="12.5" style="2" customWidth="1"/>
    <col min="3" max="17" width="12.5" customWidth="1"/>
    <col min="27" max="27" width="12.33203125" bestFit="1" customWidth="1"/>
  </cols>
  <sheetData>
    <row r="1" spans="1:28" s="9" customFormat="1" x14ac:dyDescent="0.2">
      <c r="A1" s="10" t="s">
        <v>19</v>
      </c>
      <c r="B1" s="11" t="s">
        <v>22</v>
      </c>
      <c r="C1" s="11" t="s">
        <v>46</v>
      </c>
      <c r="D1" s="11" t="s">
        <v>47</v>
      </c>
      <c r="E1" s="11" t="s">
        <v>45</v>
      </c>
      <c r="F1" s="11" t="s">
        <v>48</v>
      </c>
      <c r="G1" s="11" t="s">
        <v>49</v>
      </c>
      <c r="H1" s="11" t="s">
        <v>50</v>
      </c>
      <c r="I1" s="11" t="s">
        <v>51</v>
      </c>
      <c r="J1" s="11" t="s">
        <v>52</v>
      </c>
      <c r="K1" s="11" t="s">
        <v>53</v>
      </c>
      <c r="L1" s="11" t="s">
        <v>54</v>
      </c>
      <c r="M1" s="11" t="s">
        <v>55</v>
      </c>
      <c r="N1" s="11" t="s">
        <v>23</v>
      </c>
      <c r="O1" s="11" t="s">
        <v>56</v>
      </c>
      <c r="P1" s="11" t="s">
        <v>44</v>
      </c>
      <c r="Q1" s="11" t="s">
        <v>57</v>
      </c>
      <c r="R1" s="11" t="s">
        <v>58</v>
      </c>
      <c r="S1" s="11" t="s">
        <v>59</v>
      </c>
      <c r="T1" s="11" t="s">
        <v>60</v>
      </c>
      <c r="U1" s="11" t="s">
        <v>61</v>
      </c>
      <c r="V1" s="11" t="s">
        <v>62</v>
      </c>
      <c r="W1" s="11" t="s">
        <v>63</v>
      </c>
      <c r="X1" s="11" t="s">
        <v>64</v>
      </c>
      <c r="Y1" s="11" t="s">
        <v>65</v>
      </c>
      <c r="Z1" s="11" t="s">
        <v>43</v>
      </c>
      <c r="AA1" s="11" t="s">
        <v>66</v>
      </c>
      <c r="AB1" s="11" t="s">
        <v>67</v>
      </c>
    </row>
    <row r="2" spans="1:28" x14ac:dyDescent="0.2">
      <c r="A2" s="12" t="s">
        <v>20</v>
      </c>
      <c r="B2" s="24">
        <v>503</v>
      </c>
      <c r="C2" s="15">
        <v>562</v>
      </c>
      <c r="D2" s="15">
        <v>638</v>
      </c>
      <c r="E2" s="15">
        <v>717</v>
      </c>
      <c r="F2" s="15">
        <v>790</v>
      </c>
      <c r="G2" s="15">
        <v>839</v>
      </c>
      <c r="H2" s="15">
        <v>981</v>
      </c>
      <c r="I2" s="15">
        <v>1123</v>
      </c>
      <c r="J2" s="15">
        <v>1175</v>
      </c>
      <c r="K2" s="15">
        <v>1236</v>
      </c>
      <c r="L2" s="15">
        <v>1302</v>
      </c>
      <c r="M2" s="15">
        <v>1341</v>
      </c>
      <c r="N2" s="15">
        <v>1342</v>
      </c>
      <c r="O2" s="15">
        <v>1452</v>
      </c>
      <c r="P2" s="15">
        <v>1546</v>
      </c>
      <c r="Q2" s="15">
        <v>1600</v>
      </c>
      <c r="R2" s="15">
        <v>1629</v>
      </c>
      <c r="S2" s="15">
        <v>1738</v>
      </c>
      <c r="T2" s="15">
        <v>1929</v>
      </c>
      <c r="U2" s="15">
        <v>2161</v>
      </c>
      <c r="V2" s="15">
        <v>2335</v>
      </c>
      <c r="W2" s="15">
        <v>2440</v>
      </c>
      <c r="X2" s="15">
        <v>2535</v>
      </c>
      <c r="Y2" s="15">
        <v>2579</v>
      </c>
      <c r="Z2" s="15">
        <v>2593</v>
      </c>
      <c r="AA2" s="15">
        <v>2653</v>
      </c>
      <c r="AB2" s="15">
        <v>2755</v>
      </c>
    </row>
    <row r="3" spans="1:28" x14ac:dyDescent="0.2">
      <c r="A3" s="13" t="s">
        <v>21</v>
      </c>
      <c r="B3" s="24">
        <v>144</v>
      </c>
      <c r="C3" s="15">
        <v>161</v>
      </c>
      <c r="D3" s="15">
        <v>189</v>
      </c>
      <c r="E3" s="15">
        <v>203</v>
      </c>
      <c r="F3" s="15">
        <v>211</v>
      </c>
      <c r="G3" s="15">
        <v>224</v>
      </c>
      <c r="H3" s="15">
        <v>232</v>
      </c>
      <c r="I3" s="15">
        <v>245</v>
      </c>
      <c r="J3" s="15">
        <v>258</v>
      </c>
      <c r="K3" s="15">
        <v>275</v>
      </c>
      <c r="L3" s="15">
        <v>292</v>
      </c>
      <c r="M3" s="15">
        <v>297</v>
      </c>
      <c r="N3" s="15">
        <v>298</v>
      </c>
      <c r="O3" s="15">
        <v>301</v>
      </c>
      <c r="P3" s="15">
        <v>310</v>
      </c>
      <c r="Q3" s="15">
        <v>322</v>
      </c>
      <c r="R3" s="15">
        <v>329</v>
      </c>
      <c r="S3" s="15">
        <v>351</v>
      </c>
      <c r="T3" s="15">
        <v>368</v>
      </c>
      <c r="U3" s="15">
        <v>374</v>
      </c>
      <c r="V3" s="15">
        <v>408</v>
      </c>
      <c r="W3" s="15">
        <v>421</v>
      </c>
      <c r="X3" s="15">
        <v>450</v>
      </c>
      <c r="Y3" s="15">
        <v>464</v>
      </c>
      <c r="Z3" s="15">
        <v>473</v>
      </c>
      <c r="AA3" s="15">
        <v>490</v>
      </c>
      <c r="AB3" s="15">
        <v>518</v>
      </c>
    </row>
    <row r="4" spans="1:28" x14ac:dyDescent="0.2">
      <c r="A4" s="6"/>
      <c r="B4" s="4"/>
    </row>
    <row r="5" spans="1:28" x14ac:dyDescent="0.2">
      <c r="A5" s="6"/>
    </row>
    <row r="6" spans="1:28" x14ac:dyDescent="0.2">
      <c r="A6" s="3"/>
    </row>
    <row r="7" spans="1:28" x14ac:dyDescent="0.2">
      <c r="A7" s="6"/>
    </row>
    <row r="8" spans="1:28" x14ac:dyDescent="0.2">
      <c r="A8" s="6"/>
    </row>
    <row r="9" spans="1:28" x14ac:dyDescent="0.2">
      <c r="A9" s="3"/>
    </row>
  </sheetData>
  <phoneticPr fontId="5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E1C044AB627347BF817823C98F3378" ma:contentTypeVersion="15" ma:contentTypeDescription="Crear nuevo documento." ma:contentTypeScope="" ma:versionID="a7fc5115c5d802368a6352c9bef00a92">
  <xsd:schema xmlns:xsd="http://www.w3.org/2001/XMLSchema" xmlns:xs="http://www.w3.org/2001/XMLSchema" xmlns:p="http://schemas.microsoft.com/office/2006/metadata/properties" xmlns:ns2="30e0d9c9-5a01-4ada-bab5-83d0a03adf4e" xmlns:ns3="c5ab1498-896e-470f-a742-d67a3aaf8eb4" targetNamespace="http://schemas.microsoft.com/office/2006/metadata/properties" ma:root="true" ma:fieldsID="c7188ad6a712c2704da12e7f0c2e3c73" ns2:_="" ns3:_="">
    <xsd:import namespace="30e0d9c9-5a01-4ada-bab5-83d0a03adf4e"/>
    <xsd:import namespace="c5ab1498-896e-470f-a742-d67a3aaf8e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e0d9c9-5a01-4ada-bab5-83d0a03adf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ab1498-896e-470f-a742-d67a3aaf8eb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55A3EA-0F88-41E4-8A14-245C9AD2A2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e0d9c9-5a01-4ada-bab5-83d0a03adf4e"/>
    <ds:schemaRef ds:uri="c5ab1498-896e-470f-a742-d67a3aaf8e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903699-3E7D-4C00-A6EB-5674F3D340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968D9BC-12CE-4579-9968-E3377D3993D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Info.Operativa</vt:lpstr>
      <vt:lpstr>Info.Socioec</vt:lpstr>
      <vt:lpstr>Info.ev</vt:lpstr>
      <vt:lpstr>grafico mot.visita</vt:lpstr>
      <vt:lpstr>grafico origen</vt:lpstr>
      <vt:lpstr>grafico barrio</vt:lpstr>
      <vt:lpstr>grafico evolucion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asier eguilaz</dc:creator>
  <cp:keywords/>
  <dc:description/>
  <cp:lastModifiedBy>Miguel Salas</cp:lastModifiedBy>
  <cp:revision/>
  <dcterms:created xsi:type="dcterms:W3CDTF">2023-04-24T15:23:14Z</dcterms:created>
  <dcterms:modified xsi:type="dcterms:W3CDTF">2024-11-26T17:28:37Z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0x0101002BE1C044AB627347BF817823C98F3378</vt:lpwstr>
  </property>
</Properties>
</file>