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khora/proyecto_visor_Privado_EMSV/Visor_Privado_EMSV/server/resources/"/>
    </mc:Choice>
  </mc:AlternateContent>
  <xr:revisionPtr revIDLastSave="0" documentId="13_ncr:1_{2BF2E884-C472-224D-B424-2849428F8B0D}" xr6:coauthVersionLast="47" xr6:coauthVersionMax="47" xr10:uidLastSave="{00000000-0000-0000-0000-000000000000}"/>
  <bookViews>
    <workbookView xWindow="0" yWindow="500" windowWidth="28800" windowHeight="16740" activeTab="5" xr2:uid="{FF8EA80C-DBF0-45CC-B8AC-E813896C236E}"/>
  </bookViews>
  <sheets>
    <sheet name="Contador" sheetId="1" r:id="rId1"/>
    <sheet name="Grafico principal eje y2" sheetId="10" r:id="rId2"/>
    <sheet name="grafico secundario eje x" sheetId="7" r:id="rId3"/>
    <sheet name="grafico secundario eje x2" sheetId="8" r:id="rId4"/>
    <sheet name="grafico secundario eje x3" sheetId="11" r:id="rId5"/>
    <sheet name="grafico secundario abajo dcha" sheetId="12" r:id="rId6"/>
  </sheets>
  <definedNames>
    <definedName name="_xlnm._FilterDatabase" localSheetId="0" hidden="1">Contador!$A$1:$B$4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2" l="1"/>
  <c r="O3" i="12" s="1"/>
  <c r="P3" i="12" s="1"/>
  <c r="Q3" i="12" s="1"/>
  <c r="N2" i="12"/>
  <c r="O2" i="12" s="1"/>
  <c r="P2" i="12" s="1"/>
  <c r="Q2" i="12" s="1"/>
</calcChain>
</file>

<file path=xl/sharedStrings.xml><?xml version="1.0" encoding="utf-8"?>
<sst xmlns="http://schemas.openxmlformats.org/spreadsheetml/2006/main" count="77" uniqueCount="73">
  <si>
    <t>Usuarios de la OHS</t>
  </si>
  <si>
    <t>Citas presenciales</t>
  </si>
  <si>
    <t>Llamadas</t>
  </si>
  <si>
    <t>Emails</t>
  </si>
  <si>
    <t>Semana</t>
  </si>
  <si>
    <t>Opt.de factura</t>
  </si>
  <si>
    <t>Bono social</t>
  </si>
  <si>
    <t>Info. general</t>
  </si>
  <si>
    <t>Ayudas a rehab.</t>
  </si>
  <si>
    <t>Semana 1</t>
  </si>
  <si>
    <t>Semana 2</t>
  </si>
  <si>
    <t>Semana 3</t>
  </si>
  <si>
    <t>Semana 4</t>
  </si>
  <si>
    <t>Motivo de la visita</t>
  </si>
  <si>
    <t>% personas</t>
  </si>
  <si>
    <t>Origen de los usuarios</t>
  </si>
  <si>
    <t>Comunicación del Ayto.</t>
  </si>
  <si>
    <t>Servicios sociales</t>
  </si>
  <si>
    <t>Asociaciones y ONG's</t>
  </si>
  <si>
    <t>Asesoramiento en áreas del Ayto.</t>
  </si>
  <si>
    <t>Persona conocida</t>
  </si>
  <si>
    <t>Directamente</t>
  </si>
  <si>
    <t>Puntos de información</t>
  </si>
  <si>
    <t>Admin. Fincas</t>
  </si>
  <si>
    <t>Reparto por barrios</t>
  </si>
  <si>
    <t>Npersonas</t>
  </si>
  <si>
    <t>Alhóndiga</t>
  </si>
  <si>
    <t>Margaritas</t>
  </si>
  <si>
    <t>Juan de la Cierva</t>
  </si>
  <si>
    <t>Sector 3</t>
  </si>
  <si>
    <t>Centro</t>
  </si>
  <si>
    <t>San Isidro</t>
  </si>
  <si>
    <t>Buenavista</t>
  </si>
  <si>
    <t>Perales del Rio</t>
  </si>
  <si>
    <t>El Bercial</t>
  </si>
  <si>
    <t>Los Molinos</t>
  </si>
  <si>
    <t>Getafe Norte</t>
  </si>
  <si>
    <t>Fátima</t>
  </si>
  <si>
    <t>Evolución n altas mes</t>
  </si>
  <si>
    <t>Usuarios totales</t>
  </si>
  <si>
    <t>Usuarios Servicios Sociales</t>
  </si>
  <si>
    <t>1º convocatoria</t>
  </si>
  <si>
    <t>2º convocatoria</t>
  </si>
  <si>
    <t>Formación Servicios Sociales</t>
  </si>
  <si>
    <t>ago-22</t>
  </si>
  <si>
    <t>sep-22</t>
  </si>
  <si>
    <t>oct-22</t>
  </si>
  <si>
    <t>nov-22</t>
  </si>
  <si>
    <t>dic-22</t>
  </si>
  <si>
    <t>ene-23</t>
  </si>
  <si>
    <t>feb-23</t>
  </si>
  <si>
    <t>mar-23</t>
  </si>
  <si>
    <t>abr-23</t>
  </si>
  <si>
    <t>may-23</t>
  </si>
  <si>
    <t>jun-23</t>
  </si>
  <si>
    <t>jul-23</t>
  </si>
  <si>
    <t>ago-23</t>
  </si>
  <si>
    <t>sep-23</t>
  </si>
  <si>
    <t>oct-23</t>
  </si>
  <si>
    <t>nov-23</t>
  </si>
  <si>
    <t>Rehabilitación (IEE, ITEs,…)</t>
  </si>
  <si>
    <t>Suministros (Agua, luz, gas)</t>
  </si>
  <si>
    <t>Compra vivienda nueva</t>
  </si>
  <si>
    <t>Alquiler vivienda nueva</t>
  </si>
  <si>
    <t>Programas de alquiler</t>
  </si>
  <si>
    <t>Plazas de garaje</t>
  </si>
  <si>
    <t>Comunidades energéticas (OTC)</t>
  </si>
  <si>
    <t>Autoconsumo</t>
  </si>
  <si>
    <t>Convocatoria ascensores</t>
  </si>
  <si>
    <t>Convocatorias eficiencia energética</t>
  </si>
  <si>
    <t>Convocatorias rehabilitación</t>
  </si>
  <si>
    <t>Convocatoria ayuda en suministros</t>
  </si>
  <si>
    <t xml:space="preserve">Convocatoria de Alquiler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</si>
</sst>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vertical="center"/>
    </xf>
    <xf numFmtId="1" fontId="0" fillId="0" borderId="0" xfId="0" applyNumberFormat="1"/>
    <xf numFmtId="0" fontId="3" fillId="0" borderId="0" xfId="0" applyFont="1"/>
    <xf numFmtId="1" fontId="1" fillId="0" borderId="0" xfId="0" applyNumberFormat="1" applyFont="1"/>
    <xf numFmtId="9" fontId="3" fillId="0" borderId="0" xfId="1" applyFont="1"/>
    <xf numFmtId="9" fontId="3" fillId="0" borderId="0" xfId="0" applyNumberFormat="1" applyFont="1"/>
    <xf numFmtId="0" fontId="3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" fontId="6" fillId="0" borderId="1" xfId="0" applyNumberFormat="1" applyFont="1" applyBorder="1"/>
    <xf numFmtId="1" fontId="3" fillId="2" borderId="0" xfId="0" applyNumberFormat="1" applyFont="1" applyFill="1"/>
    <xf numFmtId="1" fontId="1" fillId="2" borderId="0" xfId="0" applyNumberFormat="1" applyFont="1" applyFill="1"/>
    <xf numFmtId="1" fontId="0" fillId="2" borderId="0" xfId="0" applyNumberFormat="1" applyFill="1"/>
    <xf numFmtId="9" fontId="3" fillId="3" borderId="0" xfId="0" applyNumberFormat="1" applyFont="1" applyFill="1"/>
    <xf numFmtId="9" fontId="1" fillId="3" borderId="0" xfId="0" applyNumberFormat="1" applyFont="1" applyFill="1"/>
    <xf numFmtId="9" fontId="0" fillId="3" borderId="0" xfId="0" applyNumberFormat="1" applyFill="1"/>
    <xf numFmtId="0" fontId="3" fillId="0" borderId="1" xfId="0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1" applyNumberFormat="1" applyFont="1" applyBorder="1" applyAlignment="1">
      <alignment horizontal="left"/>
    </xf>
    <xf numFmtId="0" fontId="0" fillId="4" borderId="0" xfId="0" applyFill="1" applyAlignment="1">
      <alignment vertical="center"/>
    </xf>
    <xf numFmtId="0" fontId="4" fillId="4" borderId="0" xfId="0" applyFont="1" applyFill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8C54-B4D7-4D51-AB2A-A5B28CA8576D}">
  <sheetPr>
    <tabColor theme="9" tint="0.39997558519241921"/>
  </sheetPr>
  <dimension ref="A1:B4"/>
  <sheetViews>
    <sheetView showGridLines="0" zoomScale="157" zoomScaleNormal="99" workbookViewId="0">
      <selection activeCell="B1" sqref="B1"/>
    </sheetView>
  </sheetViews>
  <sheetFormatPr baseColWidth="10" defaultColWidth="11.5" defaultRowHeight="15" x14ac:dyDescent="0.2"/>
  <cols>
    <col min="1" max="1" width="17.83203125" style="2" customWidth="1"/>
    <col min="2" max="16384" width="11.5" style="2"/>
  </cols>
  <sheetData>
    <row r="1" spans="1:2" x14ac:dyDescent="0.2">
      <c r="A1" s="3" t="s">
        <v>0</v>
      </c>
      <c r="B1" s="14">
        <v>1609</v>
      </c>
    </row>
    <row r="2" spans="1:2" x14ac:dyDescent="0.2">
      <c r="A2" s="1" t="s">
        <v>1</v>
      </c>
      <c r="B2" s="15">
        <v>1937</v>
      </c>
    </row>
    <row r="3" spans="1:2" x14ac:dyDescent="0.2">
      <c r="A3" s="1" t="s">
        <v>2</v>
      </c>
      <c r="B3" s="15">
        <v>2600</v>
      </c>
    </row>
    <row r="4" spans="1:2" x14ac:dyDescent="0.2">
      <c r="A4" s="1" t="s">
        <v>3</v>
      </c>
      <c r="B4" s="16">
        <v>317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E3E0-7ACB-46BB-B6CC-F44B284EDB93}">
  <sheetPr>
    <tabColor rgb="FF7030A0"/>
  </sheetPr>
  <dimension ref="A1:E5"/>
  <sheetViews>
    <sheetView showGridLines="0" workbookViewId="0">
      <selection activeCell="E13" sqref="E13"/>
    </sheetView>
  </sheetViews>
  <sheetFormatPr baseColWidth="10" defaultColWidth="11.5" defaultRowHeight="15" x14ac:dyDescent="0.2"/>
  <cols>
    <col min="2" max="5" width="13.1640625" customWidth="1"/>
  </cols>
  <sheetData>
    <row r="1" spans="1:5" x14ac:dyDescent="0.2">
      <c r="A1" s="11" t="s">
        <v>4</v>
      </c>
      <c r="B1" s="17" t="s">
        <v>5</v>
      </c>
      <c r="C1" s="17" t="s">
        <v>6</v>
      </c>
      <c r="D1" s="17" t="s">
        <v>7</v>
      </c>
      <c r="E1" s="17" t="s">
        <v>8</v>
      </c>
    </row>
    <row r="2" spans="1:5" x14ac:dyDescent="0.2">
      <c r="A2" t="s">
        <v>9</v>
      </c>
      <c r="B2" s="13">
        <v>5</v>
      </c>
      <c r="C2" s="13">
        <v>1</v>
      </c>
      <c r="D2" s="13">
        <v>5</v>
      </c>
      <c r="E2" s="13">
        <v>18</v>
      </c>
    </row>
    <row r="3" spans="1:5" x14ac:dyDescent="0.2">
      <c r="A3" t="s">
        <v>10</v>
      </c>
      <c r="B3" s="13">
        <v>1</v>
      </c>
      <c r="C3" s="13">
        <v>1</v>
      </c>
      <c r="D3" s="13">
        <v>2</v>
      </c>
      <c r="E3" s="13">
        <v>20</v>
      </c>
    </row>
    <row r="4" spans="1:5" x14ac:dyDescent="0.2">
      <c r="A4" t="s">
        <v>11</v>
      </c>
      <c r="B4" s="13">
        <v>8</v>
      </c>
      <c r="C4" s="13">
        <v>4</v>
      </c>
      <c r="D4" s="13">
        <v>1</v>
      </c>
      <c r="E4" s="13">
        <v>12</v>
      </c>
    </row>
    <row r="5" spans="1:5" x14ac:dyDescent="0.2">
      <c r="A5" t="s">
        <v>12</v>
      </c>
      <c r="B5" s="13">
        <v>6</v>
      </c>
      <c r="C5" s="13">
        <v>2</v>
      </c>
      <c r="D5" s="13">
        <v>2</v>
      </c>
      <c r="E5" s="13">
        <v>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AAED-2990-4CA7-9DE8-4CB81D8B40E6}">
  <sheetPr>
    <tabColor rgb="FF7030A0"/>
  </sheetPr>
  <dimension ref="A1:B14"/>
  <sheetViews>
    <sheetView showGridLines="0" workbookViewId="0">
      <selection activeCell="B5" sqref="B5"/>
    </sheetView>
  </sheetViews>
  <sheetFormatPr baseColWidth="10" defaultColWidth="11.5" defaultRowHeight="15" x14ac:dyDescent="0.2"/>
  <cols>
    <col min="1" max="1" width="30.6640625" customWidth="1"/>
    <col min="2" max="2" width="13.5" style="4" customWidth="1"/>
  </cols>
  <sheetData>
    <row r="1" spans="1:2" x14ac:dyDescent="0.2">
      <c r="A1" s="9" t="s">
        <v>13</v>
      </c>
      <c r="B1" s="9" t="s">
        <v>14</v>
      </c>
    </row>
    <row r="2" spans="1:2" x14ac:dyDescent="0.2">
      <c r="A2" s="32" t="s">
        <v>60</v>
      </c>
      <c r="B2" s="32">
        <v>635</v>
      </c>
    </row>
    <row r="3" spans="1:2" x14ac:dyDescent="0.2">
      <c r="A3" s="32" t="s">
        <v>61</v>
      </c>
      <c r="B3" s="32">
        <v>693</v>
      </c>
    </row>
    <row r="4" spans="1:2" x14ac:dyDescent="0.2">
      <c r="A4" s="32" t="s">
        <v>62</v>
      </c>
      <c r="B4" s="32">
        <v>154</v>
      </c>
    </row>
    <row r="5" spans="1:2" x14ac:dyDescent="0.2">
      <c r="A5" s="32" t="s">
        <v>63</v>
      </c>
      <c r="B5" s="32">
        <v>0</v>
      </c>
    </row>
    <row r="6" spans="1:2" ht="13" customHeight="1" x14ac:dyDescent="0.2">
      <c r="A6" s="32" t="s">
        <v>64</v>
      </c>
      <c r="B6" s="32">
        <v>0</v>
      </c>
    </row>
    <row r="7" spans="1:2" ht="16" customHeight="1" x14ac:dyDescent="0.2">
      <c r="A7" s="32" t="s">
        <v>65</v>
      </c>
      <c r="B7" s="32">
        <v>0</v>
      </c>
    </row>
    <row r="8" spans="1:2" x14ac:dyDescent="0.2">
      <c r="A8" s="32" t="s">
        <v>66</v>
      </c>
      <c r="B8" s="32">
        <v>68</v>
      </c>
    </row>
    <row r="9" spans="1:2" x14ac:dyDescent="0.2">
      <c r="A9" s="32" t="s">
        <v>67</v>
      </c>
      <c r="B9" s="32">
        <v>0</v>
      </c>
    </row>
    <row r="10" spans="1:2" s="2" customFormat="1" ht="16" customHeight="1" x14ac:dyDescent="0.2">
      <c r="A10" s="32" t="s">
        <v>68</v>
      </c>
      <c r="B10" s="32">
        <v>0</v>
      </c>
    </row>
    <row r="11" spans="1:2" x14ac:dyDescent="0.2">
      <c r="A11" s="32" t="s">
        <v>69</v>
      </c>
      <c r="B11" s="33">
        <v>272</v>
      </c>
    </row>
    <row r="12" spans="1:2" x14ac:dyDescent="0.2">
      <c r="A12" s="32" t="s">
        <v>70</v>
      </c>
      <c r="B12" s="33">
        <v>147</v>
      </c>
    </row>
    <row r="13" spans="1:2" x14ac:dyDescent="0.2">
      <c r="A13" s="32" t="s">
        <v>71</v>
      </c>
      <c r="B13" s="33">
        <v>153</v>
      </c>
    </row>
    <row r="14" spans="1:2" x14ac:dyDescent="0.2">
      <c r="A14" s="32" t="s">
        <v>72</v>
      </c>
      <c r="B14" s="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A5E5-3351-4358-91CD-621D95E1D8C1}">
  <sheetPr>
    <tabColor rgb="FF7030A0"/>
  </sheetPr>
  <dimension ref="A1:B14"/>
  <sheetViews>
    <sheetView showGridLines="0" workbookViewId="0">
      <selection activeCell="I22" sqref="I22:I23"/>
    </sheetView>
  </sheetViews>
  <sheetFormatPr baseColWidth="10" defaultColWidth="11.5" defaultRowHeight="15" x14ac:dyDescent="0.2"/>
  <cols>
    <col min="1" max="1" width="32.1640625" customWidth="1"/>
    <col min="2" max="2" width="10.83203125" style="4"/>
  </cols>
  <sheetData>
    <row r="1" spans="1:2" x14ac:dyDescent="0.2">
      <c r="A1" s="9" t="s">
        <v>15</v>
      </c>
      <c r="B1" s="7" t="s">
        <v>14</v>
      </c>
    </row>
    <row r="2" spans="1:2" x14ac:dyDescent="0.2">
      <c r="A2" s="10" t="s">
        <v>16</v>
      </c>
      <c r="B2" s="21">
        <v>0.40397762585456803</v>
      </c>
    </row>
    <row r="3" spans="1:2" x14ac:dyDescent="0.2">
      <c r="A3" s="8" t="s">
        <v>17</v>
      </c>
      <c r="B3" s="21">
        <v>0.199502796768179</v>
      </c>
    </row>
    <row r="4" spans="1:2" x14ac:dyDescent="0.2">
      <c r="A4" s="8" t="s">
        <v>18</v>
      </c>
      <c r="B4" s="22">
        <v>0.10689869484151647</v>
      </c>
    </row>
    <row r="5" spans="1:2" x14ac:dyDescent="0.2">
      <c r="A5" s="5" t="s">
        <v>19</v>
      </c>
      <c r="B5" s="21">
        <v>0.12243629583592293</v>
      </c>
    </row>
    <row r="6" spans="1:2" x14ac:dyDescent="0.2">
      <c r="A6" s="5" t="s">
        <v>20</v>
      </c>
      <c r="B6" s="21">
        <v>9.1982597886886258E-2</v>
      </c>
    </row>
    <row r="7" spans="1:2" x14ac:dyDescent="0.2">
      <c r="A7" s="5" t="s">
        <v>21</v>
      </c>
      <c r="B7" s="23">
        <v>4.7855811062771911E-2</v>
      </c>
    </row>
    <row r="8" spans="1:2" x14ac:dyDescent="0.2">
      <c r="A8" s="5" t="s">
        <v>22</v>
      </c>
      <c r="B8" s="23">
        <v>1.5537600994406464E-2</v>
      </c>
    </row>
    <row r="9" spans="1:2" x14ac:dyDescent="0.2">
      <c r="A9" s="5" t="s">
        <v>23</v>
      </c>
      <c r="B9" s="23">
        <v>9.9440646364201361E-3</v>
      </c>
    </row>
    <row r="10" spans="1:2" ht="7.5" customHeight="1" x14ac:dyDescent="0.2"/>
    <row r="11" spans="1:2" ht="7.5" customHeight="1" x14ac:dyDescent="0.2"/>
    <row r="14" spans="1:2" s="2" customFormat="1" ht="75" customHeight="1" x14ac:dyDescent="0.2">
      <c r="A14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58FB-310C-4655-81D7-ED434CF00FE3}">
  <sheetPr>
    <tabColor rgb="FF7030A0"/>
  </sheetPr>
  <dimension ref="A1:B13"/>
  <sheetViews>
    <sheetView showGridLines="0" workbookViewId="0">
      <selection activeCell="H22" sqref="H22"/>
    </sheetView>
  </sheetViews>
  <sheetFormatPr baseColWidth="10" defaultColWidth="11.5" defaultRowHeight="15" x14ac:dyDescent="0.2"/>
  <cols>
    <col min="1" max="1" width="15.5" bestFit="1" customWidth="1"/>
    <col min="2" max="2" width="11.5" style="4"/>
  </cols>
  <sheetData>
    <row r="1" spans="1:2" x14ac:dyDescent="0.2">
      <c r="A1" s="9" t="s">
        <v>24</v>
      </c>
      <c r="B1" s="9" t="s">
        <v>25</v>
      </c>
    </row>
    <row r="2" spans="1:2" x14ac:dyDescent="0.2">
      <c r="A2" s="10" t="s">
        <v>26</v>
      </c>
      <c r="B2" s="18">
        <v>257</v>
      </c>
    </row>
    <row r="3" spans="1:2" x14ac:dyDescent="0.2">
      <c r="A3" s="8" t="s">
        <v>27</v>
      </c>
      <c r="B3" s="18">
        <v>193</v>
      </c>
    </row>
    <row r="4" spans="1:2" x14ac:dyDescent="0.2">
      <c r="A4" s="5" t="s">
        <v>28</v>
      </c>
      <c r="B4" s="18">
        <v>319</v>
      </c>
    </row>
    <row r="5" spans="1:2" x14ac:dyDescent="0.2">
      <c r="A5" s="8" t="s">
        <v>29</v>
      </c>
      <c r="B5" s="19">
        <v>114</v>
      </c>
    </row>
    <row r="6" spans="1:2" x14ac:dyDescent="0.2">
      <c r="A6" s="5" t="s">
        <v>30</v>
      </c>
      <c r="B6" s="18">
        <v>183</v>
      </c>
    </row>
    <row r="7" spans="1:2" x14ac:dyDescent="0.2">
      <c r="A7" s="8" t="s">
        <v>31</v>
      </c>
      <c r="B7" s="19">
        <v>164</v>
      </c>
    </row>
    <row r="8" spans="1:2" x14ac:dyDescent="0.2">
      <c r="A8" s="5" t="s">
        <v>32</v>
      </c>
      <c r="B8" s="20">
        <v>21</v>
      </c>
    </row>
    <row r="9" spans="1:2" x14ac:dyDescent="0.2">
      <c r="A9" s="8" t="s">
        <v>33</v>
      </c>
      <c r="B9" s="20">
        <v>43</v>
      </c>
    </row>
    <row r="10" spans="1:2" x14ac:dyDescent="0.2">
      <c r="A10" s="5" t="s">
        <v>34</v>
      </c>
      <c r="B10" s="20">
        <v>34</v>
      </c>
    </row>
    <row r="11" spans="1:2" x14ac:dyDescent="0.2">
      <c r="A11" s="8" t="s">
        <v>35</v>
      </c>
      <c r="B11" s="20">
        <v>22</v>
      </c>
    </row>
    <row r="12" spans="1:2" x14ac:dyDescent="0.2">
      <c r="A12" s="8" t="s">
        <v>36</v>
      </c>
      <c r="B12" s="20">
        <v>51</v>
      </c>
    </row>
    <row r="13" spans="1:2" x14ac:dyDescent="0.2">
      <c r="A13" s="5" t="s">
        <v>37</v>
      </c>
      <c r="B13" s="20">
        <v>208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D243-7CA1-4A24-938F-A127481A83AD}">
  <sheetPr>
    <tabColor rgb="FF7030A0"/>
  </sheetPr>
  <dimension ref="A1:Q12"/>
  <sheetViews>
    <sheetView showGridLines="0" tabSelected="1" zoomScale="112" zoomScaleNormal="85" workbookViewId="0">
      <selection activeCell="U8" sqref="U8"/>
    </sheetView>
  </sheetViews>
  <sheetFormatPr baseColWidth="10" defaultColWidth="11.5" defaultRowHeight="15" x14ac:dyDescent="0.2"/>
  <cols>
    <col min="1" max="1" width="20.1640625" customWidth="1"/>
    <col min="2" max="2" width="12.5" style="4" customWidth="1"/>
    <col min="3" max="17" width="12.5" customWidth="1"/>
  </cols>
  <sheetData>
    <row r="1" spans="1:17" s="12" customFormat="1" x14ac:dyDescent="0.2">
      <c r="A1" s="24" t="s">
        <v>38</v>
      </c>
      <c r="B1" s="25" t="s">
        <v>44</v>
      </c>
      <c r="C1" s="25" t="s">
        <v>45</v>
      </c>
      <c r="D1" s="25" t="s">
        <v>46</v>
      </c>
      <c r="E1" s="25" t="s">
        <v>47</v>
      </c>
      <c r="F1" s="25" t="s">
        <v>48</v>
      </c>
      <c r="G1" s="25" t="s">
        <v>49</v>
      </c>
      <c r="H1" s="25" t="s">
        <v>50</v>
      </c>
      <c r="I1" s="25" t="s">
        <v>51</v>
      </c>
      <c r="J1" s="25" t="s">
        <v>52</v>
      </c>
      <c r="K1" s="25" t="s">
        <v>53</v>
      </c>
      <c r="L1" s="25" t="s">
        <v>54</v>
      </c>
      <c r="M1" s="25" t="s">
        <v>55</v>
      </c>
      <c r="N1" s="25" t="s">
        <v>56</v>
      </c>
      <c r="O1" s="25" t="s">
        <v>57</v>
      </c>
      <c r="P1" s="25" t="s">
        <v>58</v>
      </c>
      <c r="Q1" s="25" t="s">
        <v>59</v>
      </c>
    </row>
    <row r="2" spans="1:17" x14ac:dyDescent="0.2">
      <c r="A2" s="26" t="s">
        <v>39</v>
      </c>
      <c r="B2" s="27">
        <v>503</v>
      </c>
      <c r="C2" s="28">
        <v>562</v>
      </c>
      <c r="D2" s="28">
        <v>638</v>
      </c>
      <c r="E2" s="28">
        <v>717</v>
      </c>
      <c r="F2" s="28">
        <v>790</v>
      </c>
      <c r="G2" s="28">
        <v>839</v>
      </c>
      <c r="H2" s="28">
        <v>981</v>
      </c>
      <c r="I2" s="28">
        <v>1123</v>
      </c>
      <c r="J2" s="28">
        <v>1175</v>
      </c>
      <c r="K2" s="28">
        <v>1236</v>
      </c>
      <c r="L2" s="28">
        <v>1302</v>
      </c>
      <c r="M2" s="28">
        <v>1341</v>
      </c>
      <c r="N2" s="28">
        <f>M2+1</f>
        <v>1342</v>
      </c>
      <c r="O2" s="28">
        <f>N2+110</f>
        <v>1452</v>
      </c>
      <c r="P2" s="28">
        <f>O2+94</f>
        <v>1546</v>
      </c>
      <c r="Q2" s="28">
        <f>P2+63</f>
        <v>1609</v>
      </c>
    </row>
    <row r="3" spans="1:17" x14ac:dyDescent="0.2">
      <c r="A3" s="29" t="s">
        <v>40</v>
      </c>
      <c r="B3" s="27">
        <v>144</v>
      </c>
      <c r="C3" s="28">
        <v>161</v>
      </c>
      <c r="D3" s="28">
        <v>189</v>
      </c>
      <c r="E3" s="28">
        <v>203</v>
      </c>
      <c r="F3" s="28">
        <v>211</v>
      </c>
      <c r="G3" s="28">
        <v>224</v>
      </c>
      <c r="H3" s="28">
        <v>232</v>
      </c>
      <c r="I3" s="28">
        <v>245</v>
      </c>
      <c r="J3" s="28">
        <v>258</v>
      </c>
      <c r="K3" s="28">
        <v>275</v>
      </c>
      <c r="L3" s="28">
        <v>292</v>
      </c>
      <c r="M3" s="28">
        <v>297</v>
      </c>
      <c r="N3" s="28">
        <f>M3+1</f>
        <v>298</v>
      </c>
      <c r="O3" s="28">
        <f>N3+2</f>
        <v>300</v>
      </c>
      <c r="P3" s="28">
        <f>O3+7</f>
        <v>307</v>
      </c>
      <c r="Q3" s="28">
        <f>P3+11</f>
        <v>318</v>
      </c>
    </row>
    <row r="4" spans="1:17" x14ac:dyDescent="0.2">
      <c r="A4" s="30" t="s">
        <v>41</v>
      </c>
      <c r="B4" s="31" t="s">
        <v>44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x14ac:dyDescent="0.2">
      <c r="A5" s="30" t="s">
        <v>42</v>
      </c>
      <c r="B5" s="31" t="s">
        <v>49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x14ac:dyDescent="0.2">
      <c r="A6" s="30" t="s">
        <v>43</v>
      </c>
      <c r="B6" s="31" t="s">
        <v>51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x14ac:dyDescent="0.2">
      <c r="A7" s="8"/>
      <c r="B7" s="6"/>
    </row>
    <row r="8" spans="1:17" x14ac:dyDescent="0.2">
      <c r="A8" s="8"/>
    </row>
    <row r="9" spans="1:17" x14ac:dyDescent="0.2">
      <c r="A9" s="5"/>
    </row>
    <row r="10" spans="1:17" x14ac:dyDescent="0.2">
      <c r="A10" s="8"/>
    </row>
    <row r="11" spans="1:17" x14ac:dyDescent="0.2">
      <c r="A11" s="8"/>
    </row>
    <row r="12" spans="1:17" x14ac:dyDescent="0.2">
      <c r="A12" s="5"/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E1C044AB627347BF817823C98F3378" ma:contentTypeVersion="15" ma:contentTypeDescription="Crear nuevo documento." ma:contentTypeScope="" ma:versionID="a7fc5115c5d802368a6352c9bef00a92">
  <xsd:schema xmlns:xsd="http://www.w3.org/2001/XMLSchema" xmlns:xs="http://www.w3.org/2001/XMLSchema" xmlns:p="http://schemas.microsoft.com/office/2006/metadata/properties" xmlns:ns2="30e0d9c9-5a01-4ada-bab5-83d0a03adf4e" xmlns:ns3="c5ab1498-896e-470f-a742-d67a3aaf8eb4" targetNamespace="http://schemas.microsoft.com/office/2006/metadata/properties" ma:root="true" ma:fieldsID="c7188ad6a712c2704da12e7f0c2e3c73" ns2:_="" ns3:_="">
    <xsd:import namespace="30e0d9c9-5a01-4ada-bab5-83d0a03adf4e"/>
    <xsd:import namespace="c5ab1498-896e-470f-a742-d67a3aaf8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0d9c9-5a01-4ada-bab5-83d0a03ad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b1498-896e-470f-a742-d67a3aaf8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55A3EA-0F88-41E4-8A14-245C9AD2A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0d9c9-5a01-4ada-bab5-83d0a03adf4e"/>
    <ds:schemaRef ds:uri="c5ab1498-896e-470f-a742-d67a3aaf8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903699-3E7D-4C00-A6EB-5674F3D340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68D9BC-12CE-4579-9968-E3377D3993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Contador</vt:lpstr>
      <vt:lpstr>Grafico principal eje y2</vt:lpstr>
      <vt:lpstr>grafico secundario eje x</vt:lpstr>
      <vt:lpstr>grafico secundario eje x2</vt:lpstr>
      <vt:lpstr>grafico secundario eje x3</vt:lpstr>
      <vt:lpstr>grafico secundario abajo dcha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asier eguilaz</dc:creator>
  <cp:keywords/>
  <dc:description/>
  <cp:lastModifiedBy>Miguel Salas</cp:lastModifiedBy>
  <cp:revision/>
  <dcterms:created xsi:type="dcterms:W3CDTF">2023-04-24T15:23:14Z</dcterms:created>
  <dcterms:modified xsi:type="dcterms:W3CDTF">2024-11-26T14:27:56Z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0x0101002BE1C044AB627347BF817823C98F3378</vt:lpwstr>
  </property>
</Properties>
</file>