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4f339227cf48ccf/Escritorio/3ro GANE/Previsiones/"/>
    </mc:Choice>
  </mc:AlternateContent>
  <xr:revisionPtr revIDLastSave="3" documentId="8_{0541CCE2-567D-4316-BC9E-B839F8E61EA8}" xr6:coauthVersionLast="47" xr6:coauthVersionMax="47" xr10:uidLastSave="{C5FD0D7B-78D9-400E-AAE4-146040685DE2}"/>
  <bookViews>
    <workbookView xWindow="-108" yWindow="-108" windowWidth="23256" windowHeight="13176" activeTab="2" xr2:uid="{00000000-000D-0000-FFFF-FFFF00000000}"/>
  </bookViews>
  <sheets>
    <sheet name="Instrucciones" sheetId="4" r:id="rId1"/>
    <sheet name="Gráficos" sheetId="3" r:id="rId2"/>
    <sheet name="PIB trim CCAA" sheetId="1" r:id="rId3"/>
    <sheet name="Hoja2" sheetId="2" state="hidden" r:id="rId4"/>
  </sheets>
  <definedNames>
    <definedName name="_cls1">#REF!</definedName>
    <definedName name="_cls2">#REF!</definedName>
    <definedName name="_cls3">#REF!</definedName>
    <definedName name="_cls4">#REF!</definedName>
    <definedName name="a">#REF!</definedName>
    <definedName name="actReg">#REF!</definedName>
    <definedName name="actRegCode">#REF!</definedName>
    <definedName name="actRegValue">#REF!</definedName>
    <definedName name="cls0">#REF!</definedName>
    <definedName name="clsValues">#REF!</definedName>
    <definedName name="madrid">#REF!</definedName>
    <definedName name="reg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" i="2" l="1"/>
  <c r="J100" i="2"/>
  <c r="F100" i="2"/>
  <c r="G100" i="2"/>
  <c r="A100" i="2"/>
  <c r="B100" i="2"/>
  <c r="C100" i="2"/>
  <c r="D100" i="2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97" i="1"/>
  <c r="BM96" i="1"/>
  <c r="BV96" i="1"/>
  <c r="AN96" i="1"/>
  <c r="I99" i="2" s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U96" i="1"/>
  <c r="BG96" i="1" s="1"/>
  <c r="V96" i="1"/>
  <c r="BH96" i="1" s="1"/>
  <c r="W96" i="1"/>
  <c r="BI96" i="1" s="1"/>
  <c r="X96" i="1"/>
  <c r="BJ96" i="1" s="1"/>
  <c r="Y96" i="1"/>
  <c r="BK96" i="1" s="1"/>
  <c r="Z96" i="1"/>
  <c r="BL96" i="1" s="1"/>
  <c r="AA96" i="1"/>
  <c r="AB96" i="1"/>
  <c r="BN96" i="1" s="1"/>
  <c r="AC96" i="1"/>
  <c r="BO96" i="1" s="1"/>
  <c r="AD96" i="1"/>
  <c r="BP96" i="1" s="1"/>
  <c r="AE96" i="1"/>
  <c r="BQ96" i="1" s="1"/>
  <c r="AF96" i="1"/>
  <c r="BR96" i="1" s="1"/>
  <c r="AG96" i="1"/>
  <c r="BS96" i="1" s="1"/>
  <c r="AH96" i="1"/>
  <c r="BT96" i="1" s="1"/>
  <c r="AI96" i="1"/>
  <c r="BU96" i="1" s="1"/>
  <c r="AJ96" i="1"/>
  <c r="AK96" i="1"/>
  <c r="BW96" i="1" s="1"/>
  <c r="AL96" i="1"/>
  <c r="BX96" i="1" s="1"/>
  <c r="A96" i="1"/>
  <c r="A99" i="2"/>
  <c r="B99" i="2"/>
  <c r="C99" i="2"/>
  <c r="D99" i="2"/>
  <c r="F99" i="2"/>
  <c r="J99" i="2"/>
  <c r="A98" i="2"/>
  <c r="B98" i="2"/>
  <c r="C98" i="2"/>
  <c r="D98" i="2"/>
  <c r="G98" i="2"/>
  <c r="J98" i="2"/>
  <c r="BS95" i="1"/>
  <c r="AN95" i="1"/>
  <c r="I98" i="2" s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U95" i="1"/>
  <c r="F98" i="2" s="1"/>
  <c r="V95" i="1"/>
  <c r="BH95" i="1" s="1"/>
  <c r="W95" i="1"/>
  <c r="BI95" i="1" s="1"/>
  <c r="X95" i="1"/>
  <c r="BJ95" i="1" s="1"/>
  <c r="Y95" i="1"/>
  <c r="BK95" i="1" s="1"/>
  <c r="Z95" i="1"/>
  <c r="BL95" i="1" s="1"/>
  <c r="AA95" i="1"/>
  <c r="BM95" i="1" s="1"/>
  <c r="AB95" i="1"/>
  <c r="BN95" i="1" s="1"/>
  <c r="AC95" i="1"/>
  <c r="BO95" i="1" s="1"/>
  <c r="AD95" i="1"/>
  <c r="BP95" i="1" s="1"/>
  <c r="AE95" i="1"/>
  <c r="BQ95" i="1" s="1"/>
  <c r="AF95" i="1"/>
  <c r="BR95" i="1" s="1"/>
  <c r="AG95" i="1"/>
  <c r="AH95" i="1"/>
  <c r="BT95" i="1" s="1"/>
  <c r="AI95" i="1"/>
  <c r="BU95" i="1" s="1"/>
  <c r="AJ95" i="1"/>
  <c r="BV95" i="1" s="1"/>
  <c r="AK95" i="1"/>
  <c r="BW95" i="1" s="1"/>
  <c r="AL95" i="1"/>
  <c r="BX95" i="1" s="1"/>
  <c r="A95" i="1"/>
  <c r="A97" i="2"/>
  <c r="B97" i="2"/>
  <c r="C97" i="2"/>
  <c r="D97" i="2"/>
  <c r="G97" i="2"/>
  <c r="I97" i="2"/>
  <c r="J97" i="2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U94" i="1"/>
  <c r="F97" i="2" s="1"/>
  <c r="V94" i="1"/>
  <c r="BH94" i="1" s="1"/>
  <c r="W94" i="1"/>
  <c r="BI94" i="1" s="1"/>
  <c r="X94" i="1"/>
  <c r="BJ94" i="1" s="1"/>
  <c r="Y94" i="1"/>
  <c r="BK94" i="1" s="1"/>
  <c r="Z94" i="1"/>
  <c r="BL94" i="1" s="1"/>
  <c r="AA94" i="1"/>
  <c r="BM94" i="1" s="1"/>
  <c r="AB94" i="1"/>
  <c r="BN94" i="1" s="1"/>
  <c r="AC94" i="1"/>
  <c r="BO94" i="1" s="1"/>
  <c r="AD94" i="1"/>
  <c r="BP94" i="1" s="1"/>
  <c r="AE94" i="1"/>
  <c r="BQ94" i="1" s="1"/>
  <c r="AF94" i="1"/>
  <c r="BR94" i="1" s="1"/>
  <c r="AG94" i="1"/>
  <c r="BS94" i="1" s="1"/>
  <c r="AH94" i="1"/>
  <c r="BT94" i="1" s="1"/>
  <c r="AI94" i="1"/>
  <c r="BU94" i="1" s="1"/>
  <c r="AJ94" i="1"/>
  <c r="BV94" i="1" s="1"/>
  <c r="AK94" i="1"/>
  <c r="BW94" i="1" s="1"/>
  <c r="AL94" i="1"/>
  <c r="BX94" i="1" s="1"/>
  <c r="A94" i="1"/>
  <c r="A96" i="2"/>
  <c r="B96" i="2"/>
  <c r="C96" i="2"/>
  <c r="D96" i="2"/>
  <c r="AN93" i="1"/>
  <c r="I96" i="2" s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J96" i="2" s="1"/>
  <c r="U93" i="1"/>
  <c r="BG93" i="1" s="1"/>
  <c r="V93" i="1"/>
  <c r="BH93" i="1" s="1"/>
  <c r="W93" i="1"/>
  <c r="BI93" i="1" s="1"/>
  <c r="X93" i="1"/>
  <c r="BJ93" i="1" s="1"/>
  <c r="Y93" i="1"/>
  <c r="BK93" i="1" s="1"/>
  <c r="Z93" i="1"/>
  <c r="BL93" i="1" s="1"/>
  <c r="AA93" i="1"/>
  <c r="BM93" i="1" s="1"/>
  <c r="AB93" i="1"/>
  <c r="BN93" i="1" s="1"/>
  <c r="AC93" i="1"/>
  <c r="BO93" i="1" s="1"/>
  <c r="AD93" i="1"/>
  <c r="BP93" i="1" s="1"/>
  <c r="AE93" i="1"/>
  <c r="BQ93" i="1" s="1"/>
  <c r="AF93" i="1"/>
  <c r="BR93" i="1" s="1"/>
  <c r="AG93" i="1"/>
  <c r="BS93" i="1" s="1"/>
  <c r="AH93" i="1"/>
  <c r="BT93" i="1" s="1"/>
  <c r="AI93" i="1"/>
  <c r="BU93" i="1" s="1"/>
  <c r="AJ93" i="1"/>
  <c r="BV93" i="1" s="1"/>
  <c r="AK93" i="1"/>
  <c r="BW93" i="1" s="1"/>
  <c r="AL93" i="1"/>
  <c r="BX93" i="1" s="1"/>
  <c r="A93" i="1"/>
  <c r="G96" i="2" l="1"/>
  <c r="F96" i="2"/>
  <c r="G99" i="2"/>
  <c r="BG95" i="1"/>
  <c r="BG94" i="1"/>
  <c r="A95" i="2"/>
  <c r="B95" i="2"/>
  <c r="C95" i="2"/>
  <c r="D95" i="2"/>
  <c r="G95" i="2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J95" i="2" s="1"/>
  <c r="U92" i="1"/>
  <c r="BG92" i="1" s="1"/>
  <c r="V92" i="1"/>
  <c r="BH92" i="1" s="1"/>
  <c r="W92" i="1"/>
  <c r="BI92" i="1" s="1"/>
  <c r="X92" i="1"/>
  <c r="Y92" i="1"/>
  <c r="BK92" i="1" s="1"/>
  <c r="Z92" i="1"/>
  <c r="BL92" i="1" s="1"/>
  <c r="AA92" i="1"/>
  <c r="BM92" i="1" s="1"/>
  <c r="AB92" i="1"/>
  <c r="BN92" i="1" s="1"/>
  <c r="AC92" i="1"/>
  <c r="BO92" i="1" s="1"/>
  <c r="AD92" i="1"/>
  <c r="BP92" i="1" s="1"/>
  <c r="AE92" i="1"/>
  <c r="BQ92" i="1" s="1"/>
  <c r="AF92" i="1"/>
  <c r="BR92" i="1" s="1"/>
  <c r="AG92" i="1"/>
  <c r="BS92" i="1" s="1"/>
  <c r="AH92" i="1"/>
  <c r="BT92" i="1" s="1"/>
  <c r="AI92" i="1"/>
  <c r="BU92" i="1" s="1"/>
  <c r="AJ92" i="1"/>
  <c r="BV92" i="1" s="1"/>
  <c r="AK92" i="1"/>
  <c r="BW92" i="1" s="1"/>
  <c r="AL92" i="1"/>
  <c r="BX92" i="1" s="1"/>
  <c r="A92" i="1"/>
  <c r="A94" i="2"/>
  <c r="B94" i="2"/>
  <c r="C94" i="2"/>
  <c r="D94" i="2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J94" i="2" s="1"/>
  <c r="U91" i="1"/>
  <c r="BG91" i="1" s="1"/>
  <c r="V91" i="1"/>
  <c r="BH91" i="1" s="1"/>
  <c r="W91" i="1"/>
  <c r="BI91" i="1" s="1"/>
  <c r="X91" i="1"/>
  <c r="BJ91" i="1" s="1"/>
  <c r="Y91" i="1"/>
  <c r="BK91" i="1" s="1"/>
  <c r="Z91" i="1"/>
  <c r="BL91" i="1" s="1"/>
  <c r="AA91" i="1"/>
  <c r="BM91" i="1" s="1"/>
  <c r="AB91" i="1"/>
  <c r="BN91" i="1" s="1"/>
  <c r="AC91" i="1"/>
  <c r="BO91" i="1" s="1"/>
  <c r="AD91" i="1"/>
  <c r="BP91" i="1" s="1"/>
  <c r="AE91" i="1"/>
  <c r="BQ91" i="1" s="1"/>
  <c r="AF91" i="1"/>
  <c r="BR91" i="1" s="1"/>
  <c r="AG91" i="1"/>
  <c r="BS91" i="1" s="1"/>
  <c r="AH91" i="1"/>
  <c r="BT91" i="1" s="1"/>
  <c r="AI91" i="1"/>
  <c r="BU91" i="1" s="1"/>
  <c r="AJ91" i="1"/>
  <c r="BV91" i="1" s="1"/>
  <c r="AK91" i="1"/>
  <c r="BW91" i="1" s="1"/>
  <c r="AL91" i="1"/>
  <c r="G94" i="2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BG86" i="1" s="1"/>
  <c r="U87" i="1"/>
  <c r="BG87" i="1" s="1"/>
  <c r="U88" i="1"/>
  <c r="BG88" i="1" s="1"/>
  <c r="U89" i="1"/>
  <c r="U90" i="1"/>
  <c r="BG90" i="1" s="1"/>
  <c r="AN90" i="1"/>
  <c r="AO90" i="1"/>
  <c r="AP90" i="1"/>
  <c r="AQ90" i="1"/>
  <c r="I93" i="2" s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J93" i="2" s="1"/>
  <c r="V90" i="1"/>
  <c r="BH90" i="1" s="1"/>
  <c r="W90" i="1"/>
  <c r="BI90" i="1" s="1"/>
  <c r="X90" i="1"/>
  <c r="BJ90" i="1" s="1"/>
  <c r="Y90" i="1"/>
  <c r="BK90" i="1" s="1"/>
  <c r="Z90" i="1"/>
  <c r="BL90" i="1" s="1"/>
  <c r="AA90" i="1"/>
  <c r="BM90" i="1" s="1"/>
  <c r="AB90" i="1"/>
  <c r="BN90" i="1" s="1"/>
  <c r="AC90" i="1"/>
  <c r="BO90" i="1" s="1"/>
  <c r="AD90" i="1"/>
  <c r="BP90" i="1" s="1"/>
  <c r="AE90" i="1"/>
  <c r="BQ90" i="1" s="1"/>
  <c r="AF90" i="1"/>
  <c r="BR90" i="1" s="1"/>
  <c r="AG90" i="1"/>
  <c r="BS90" i="1" s="1"/>
  <c r="AH90" i="1"/>
  <c r="BT90" i="1" s="1"/>
  <c r="AI90" i="1"/>
  <c r="BU90" i="1" s="1"/>
  <c r="AJ90" i="1"/>
  <c r="BV90" i="1" s="1"/>
  <c r="AK90" i="1"/>
  <c r="BW90" i="1" s="1"/>
  <c r="AL90" i="1"/>
  <c r="BX90" i="1" s="1"/>
  <c r="A93" i="2"/>
  <c r="B93" i="2"/>
  <c r="C93" i="2"/>
  <c r="D93" i="2"/>
  <c r="A92" i="2"/>
  <c r="C92" i="2" s="1"/>
  <c r="B92" i="2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J92" i="2" s="1"/>
  <c r="BG89" i="1"/>
  <c r="V89" i="1"/>
  <c r="BH89" i="1" s="1"/>
  <c r="W89" i="1"/>
  <c r="BI89" i="1" s="1"/>
  <c r="X89" i="1"/>
  <c r="BJ89" i="1" s="1"/>
  <c r="Y89" i="1"/>
  <c r="BK89" i="1" s="1"/>
  <c r="Z89" i="1"/>
  <c r="BL89" i="1" s="1"/>
  <c r="AA89" i="1"/>
  <c r="BM89" i="1" s="1"/>
  <c r="AB89" i="1"/>
  <c r="BN89" i="1" s="1"/>
  <c r="AC89" i="1"/>
  <c r="BO89" i="1" s="1"/>
  <c r="AD89" i="1"/>
  <c r="BP89" i="1" s="1"/>
  <c r="AE89" i="1"/>
  <c r="BQ89" i="1" s="1"/>
  <c r="AF89" i="1"/>
  <c r="BR89" i="1" s="1"/>
  <c r="AG89" i="1"/>
  <c r="BS89" i="1" s="1"/>
  <c r="AH89" i="1"/>
  <c r="BT89" i="1" s="1"/>
  <c r="AI89" i="1"/>
  <c r="BU89" i="1" s="1"/>
  <c r="AJ89" i="1"/>
  <c r="BV89" i="1" s="1"/>
  <c r="AK89" i="1"/>
  <c r="BW89" i="1" s="1"/>
  <c r="AL89" i="1"/>
  <c r="G92" i="2" s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J91" i="2" s="1"/>
  <c r="V88" i="1"/>
  <c r="BH88" i="1" s="1"/>
  <c r="W88" i="1"/>
  <c r="BI88" i="1" s="1"/>
  <c r="X88" i="1"/>
  <c r="BJ88" i="1" s="1"/>
  <c r="Y88" i="1"/>
  <c r="BK88" i="1" s="1"/>
  <c r="Z88" i="1"/>
  <c r="BL88" i="1" s="1"/>
  <c r="AA88" i="1"/>
  <c r="BM88" i="1" s="1"/>
  <c r="AB88" i="1"/>
  <c r="BN88" i="1" s="1"/>
  <c r="AC88" i="1"/>
  <c r="BO88" i="1" s="1"/>
  <c r="AD88" i="1"/>
  <c r="BP88" i="1" s="1"/>
  <c r="AE88" i="1"/>
  <c r="BQ88" i="1" s="1"/>
  <c r="AF88" i="1"/>
  <c r="BR88" i="1" s="1"/>
  <c r="AG88" i="1"/>
  <c r="BS88" i="1" s="1"/>
  <c r="AH88" i="1"/>
  <c r="BT88" i="1" s="1"/>
  <c r="AI88" i="1"/>
  <c r="BU88" i="1" s="1"/>
  <c r="AJ88" i="1"/>
  <c r="BV88" i="1" s="1"/>
  <c r="AK88" i="1"/>
  <c r="BW88" i="1" s="1"/>
  <c r="AL88" i="1"/>
  <c r="BX88" i="1" s="1"/>
  <c r="A91" i="2"/>
  <c r="B91" i="2"/>
  <c r="C91" i="2"/>
  <c r="D91" i="2"/>
  <c r="A90" i="2"/>
  <c r="B90" i="2"/>
  <c r="C90" i="2"/>
  <c r="D90" i="2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J90" i="2" s="1"/>
  <c r="V87" i="1"/>
  <c r="BH87" i="1" s="1"/>
  <c r="W87" i="1"/>
  <c r="BI87" i="1" s="1"/>
  <c r="X87" i="1"/>
  <c r="BJ87" i="1" s="1"/>
  <c r="Y87" i="1"/>
  <c r="BK87" i="1" s="1"/>
  <c r="Z87" i="1"/>
  <c r="BL87" i="1" s="1"/>
  <c r="AA87" i="1"/>
  <c r="BM87" i="1" s="1"/>
  <c r="AB87" i="1"/>
  <c r="BN87" i="1" s="1"/>
  <c r="AC87" i="1"/>
  <c r="BO87" i="1" s="1"/>
  <c r="AD87" i="1"/>
  <c r="BP87" i="1" s="1"/>
  <c r="AE87" i="1"/>
  <c r="BQ87" i="1" s="1"/>
  <c r="AF87" i="1"/>
  <c r="BR87" i="1" s="1"/>
  <c r="AG87" i="1"/>
  <c r="BS87" i="1" s="1"/>
  <c r="AH87" i="1"/>
  <c r="BT87" i="1" s="1"/>
  <c r="AI87" i="1"/>
  <c r="BU87" i="1" s="1"/>
  <c r="AJ87" i="1"/>
  <c r="BV87" i="1" s="1"/>
  <c r="AK87" i="1"/>
  <c r="BW87" i="1" s="1"/>
  <c r="AL87" i="1"/>
  <c r="G90" i="2" s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J89" i="2" s="1"/>
  <c r="V86" i="1"/>
  <c r="BH86" i="1" s="1"/>
  <c r="W86" i="1"/>
  <c r="BI86" i="1" s="1"/>
  <c r="X86" i="1"/>
  <c r="BJ86" i="1" s="1"/>
  <c r="Y86" i="1"/>
  <c r="BK86" i="1" s="1"/>
  <c r="Z86" i="1"/>
  <c r="BL86" i="1" s="1"/>
  <c r="AA86" i="1"/>
  <c r="BM86" i="1" s="1"/>
  <c r="AB86" i="1"/>
  <c r="BN86" i="1" s="1"/>
  <c r="AC86" i="1"/>
  <c r="BO86" i="1" s="1"/>
  <c r="AD86" i="1"/>
  <c r="BP86" i="1" s="1"/>
  <c r="AE86" i="1"/>
  <c r="BQ86" i="1" s="1"/>
  <c r="AF86" i="1"/>
  <c r="BR86" i="1" s="1"/>
  <c r="AG86" i="1"/>
  <c r="BS86" i="1" s="1"/>
  <c r="AH86" i="1"/>
  <c r="BT86" i="1" s="1"/>
  <c r="AI86" i="1"/>
  <c r="BU86" i="1" s="1"/>
  <c r="AJ86" i="1"/>
  <c r="BV86" i="1" s="1"/>
  <c r="AK86" i="1"/>
  <c r="BW86" i="1" s="1"/>
  <c r="AL86" i="1"/>
  <c r="BX86" i="1" s="1"/>
  <c r="A89" i="2"/>
  <c r="B89" i="2"/>
  <c r="C89" i="2"/>
  <c r="D89" i="2"/>
  <c r="I94" i="2" l="1"/>
  <c r="I90" i="2"/>
  <c r="F94" i="2"/>
  <c r="F95" i="2"/>
  <c r="I91" i="2"/>
  <c r="I89" i="2"/>
  <c r="BX91" i="1"/>
  <c r="BJ92" i="1"/>
  <c r="I95" i="2"/>
  <c r="F93" i="2"/>
  <c r="BX89" i="1"/>
  <c r="G91" i="2"/>
  <c r="G93" i="2"/>
  <c r="F91" i="2"/>
  <c r="I92" i="2"/>
  <c r="F92" i="2"/>
  <c r="D92" i="2"/>
  <c r="BX87" i="1"/>
  <c r="F90" i="2"/>
  <c r="G89" i="2"/>
  <c r="F89" i="2"/>
  <c r="A88" i="2"/>
  <c r="B88" i="2"/>
  <c r="C88" i="2"/>
  <c r="D88" i="2"/>
  <c r="BG85" i="1"/>
  <c r="AN85" i="1"/>
  <c r="AO85" i="1"/>
  <c r="AP85" i="1"/>
  <c r="AQ85" i="1"/>
  <c r="I88" i="2" s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J88" i="2" s="1"/>
  <c r="V85" i="1"/>
  <c r="BH85" i="1" s="1"/>
  <c r="W85" i="1"/>
  <c r="BI85" i="1" s="1"/>
  <c r="X85" i="1"/>
  <c r="BJ85" i="1" s="1"/>
  <c r="Y85" i="1"/>
  <c r="BK85" i="1" s="1"/>
  <c r="Z85" i="1"/>
  <c r="BL85" i="1" s="1"/>
  <c r="AA85" i="1"/>
  <c r="BM85" i="1" s="1"/>
  <c r="AB85" i="1"/>
  <c r="BN85" i="1" s="1"/>
  <c r="AC85" i="1"/>
  <c r="BO85" i="1" s="1"/>
  <c r="AD85" i="1"/>
  <c r="BP85" i="1" s="1"/>
  <c r="AE85" i="1"/>
  <c r="BQ85" i="1" s="1"/>
  <c r="AF85" i="1"/>
  <c r="BR85" i="1" s="1"/>
  <c r="AG85" i="1"/>
  <c r="BS85" i="1" s="1"/>
  <c r="AH85" i="1"/>
  <c r="BT85" i="1" s="1"/>
  <c r="AI85" i="1"/>
  <c r="BU85" i="1" s="1"/>
  <c r="AJ85" i="1"/>
  <c r="BV85" i="1" s="1"/>
  <c r="AK85" i="1"/>
  <c r="BW85" i="1" s="1"/>
  <c r="AL85" i="1"/>
  <c r="BX85" i="1" s="1"/>
  <c r="G88" i="2" l="1"/>
  <c r="F88" i="2"/>
  <c r="A87" i="2"/>
  <c r="B87" i="2"/>
  <c r="C87" i="2"/>
  <c r="D87" i="2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J87" i="2" s="1"/>
  <c r="BG84" i="1"/>
  <c r="V84" i="1"/>
  <c r="BH84" i="1" s="1"/>
  <c r="W84" i="1"/>
  <c r="BI84" i="1" s="1"/>
  <c r="X84" i="1"/>
  <c r="Y84" i="1"/>
  <c r="BK84" i="1" s="1"/>
  <c r="Z84" i="1"/>
  <c r="BL84" i="1" s="1"/>
  <c r="AA84" i="1"/>
  <c r="BM84" i="1" s="1"/>
  <c r="AB84" i="1"/>
  <c r="BN84" i="1" s="1"/>
  <c r="AC84" i="1"/>
  <c r="BO84" i="1" s="1"/>
  <c r="AD84" i="1"/>
  <c r="BP84" i="1" s="1"/>
  <c r="AE84" i="1"/>
  <c r="BQ84" i="1" s="1"/>
  <c r="AF84" i="1"/>
  <c r="BR84" i="1" s="1"/>
  <c r="AG84" i="1"/>
  <c r="BS84" i="1" s="1"/>
  <c r="AH84" i="1"/>
  <c r="BT84" i="1" s="1"/>
  <c r="AI84" i="1"/>
  <c r="BU84" i="1" s="1"/>
  <c r="AJ84" i="1"/>
  <c r="BV84" i="1" s="1"/>
  <c r="AK84" i="1"/>
  <c r="BW84" i="1" s="1"/>
  <c r="AL84" i="1"/>
  <c r="BX84" i="1" s="1"/>
  <c r="A84" i="1"/>
  <c r="A88" i="1" s="1"/>
  <c r="I87" i="2" l="1"/>
  <c r="G87" i="2"/>
  <c r="F87" i="2"/>
  <c r="BJ84" i="1"/>
  <c r="C85" i="2"/>
  <c r="D85" i="2"/>
  <c r="C86" i="2"/>
  <c r="D86" i="2"/>
  <c r="B86" i="2"/>
  <c r="A86" i="2"/>
  <c r="A85" i="2"/>
  <c r="B85" i="2"/>
  <c r="AN83" i="1"/>
  <c r="AO83" i="1"/>
  <c r="AP83" i="1"/>
  <c r="AQ83" i="1"/>
  <c r="I86" i="2" s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J86" i="2" s="1"/>
  <c r="BG83" i="1"/>
  <c r="V83" i="1"/>
  <c r="BH83" i="1" s="1"/>
  <c r="W83" i="1"/>
  <c r="BI83" i="1" s="1"/>
  <c r="X83" i="1"/>
  <c r="BJ83" i="1" s="1"/>
  <c r="Y83" i="1"/>
  <c r="BK83" i="1" s="1"/>
  <c r="Z83" i="1"/>
  <c r="BL83" i="1" s="1"/>
  <c r="AA83" i="1"/>
  <c r="BM83" i="1" s="1"/>
  <c r="AB83" i="1"/>
  <c r="BN83" i="1" s="1"/>
  <c r="AC83" i="1"/>
  <c r="BO83" i="1" s="1"/>
  <c r="AD83" i="1"/>
  <c r="BP83" i="1" s="1"/>
  <c r="AE83" i="1"/>
  <c r="BQ83" i="1" s="1"/>
  <c r="AF83" i="1"/>
  <c r="AG83" i="1"/>
  <c r="BS83" i="1" s="1"/>
  <c r="AH83" i="1"/>
  <c r="BT83" i="1" s="1"/>
  <c r="AI83" i="1"/>
  <c r="BU83" i="1" s="1"/>
  <c r="AJ83" i="1"/>
  <c r="BV83" i="1" s="1"/>
  <c r="AK83" i="1"/>
  <c r="BW83" i="1" s="1"/>
  <c r="AL83" i="1"/>
  <c r="BX83" i="1" s="1"/>
  <c r="G86" i="2" l="1"/>
  <c r="F86" i="2"/>
  <c r="BR83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J85" i="2" s="1"/>
  <c r="BG82" i="1"/>
  <c r="V82" i="1"/>
  <c r="BH82" i="1" s="1"/>
  <c r="W82" i="1"/>
  <c r="BI82" i="1" s="1"/>
  <c r="X82" i="1"/>
  <c r="BJ82" i="1" s="1"/>
  <c r="Y82" i="1"/>
  <c r="BK82" i="1" s="1"/>
  <c r="Z82" i="1"/>
  <c r="BL82" i="1" s="1"/>
  <c r="AA82" i="1"/>
  <c r="BM82" i="1" s="1"/>
  <c r="AB82" i="1"/>
  <c r="BN82" i="1" s="1"/>
  <c r="AC82" i="1"/>
  <c r="BO82" i="1" s="1"/>
  <c r="AD82" i="1"/>
  <c r="BP82" i="1" s="1"/>
  <c r="AE82" i="1"/>
  <c r="BQ82" i="1" s="1"/>
  <c r="AF82" i="1"/>
  <c r="AG82" i="1"/>
  <c r="AH82" i="1"/>
  <c r="BT82" i="1" s="1"/>
  <c r="AI82" i="1"/>
  <c r="BU82" i="1" s="1"/>
  <c r="AJ82" i="1"/>
  <c r="BV82" i="1" s="1"/>
  <c r="AK82" i="1"/>
  <c r="BW82" i="1" s="1"/>
  <c r="AL82" i="1"/>
  <c r="BX82" i="1" s="1"/>
  <c r="I85" i="2" l="1"/>
  <c r="BS82" i="1"/>
  <c r="F85" i="2"/>
  <c r="BR82" i="1"/>
  <c r="G85" i="2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G81" i="1"/>
  <c r="V81" i="1"/>
  <c r="BH81" i="1" s="1"/>
  <c r="W81" i="1"/>
  <c r="BI81" i="1" s="1"/>
  <c r="X81" i="1"/>
  <c r="BJ81" i="1" s="1"/>
  <c r="Y81" i="1"/>
  <c r="BK81" i="1" s="1"/>
  <c r="Z81" i="1"/>
  <c r="BL81" i="1" s="1"/>
  <c r="AA81" i="1"/>
  <c r="BM81" i="1" s="1"/>
  <c r="AB81" i="1"/>
  <c r="BN81" i="1" s="1"/>
  <c r="AC81" i="1"/>
  <c r="BO81" i="1" s="1"/>
  <c r="AD81" i="1"/>
  <c r="BP81" i="1" s="1"/>
  <c r="AE81" i="1"/>
  <c r="BQ81" i="1" s="1"/>
  <c r="AF81" i="1"/>
  <c r="AG81" i="1"/>
  <c r="AH81" i="1"/>
  <c r="BT81" i="1" s="1"/>
  <c r="AI81" i="1"/>
  <c r="BU81" i="1" s="1"/>
  <c r="AJ81" i="1"/>
  <c r="BV81" i="1" s="1"/>
  <c r="AK81" i="1"/>
  <c r="BW81" i="1" s="1"/>
  <c r="AL81" i="1"/>
  <c r="BX81" i="1" s="1"/>
  <c r="BS81" i="1" l="1"/>
  <c r="BR81" i="1"/>
  <c r="BG80" i="1" l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V80" i="1"/>
  <c r="BH80" i="1" s="1"/>
  <c r="W80" i="1"/>
  <c r="BI80" i="1" s="1"/>
  <c r="X80" i="1"/>
  <c r="BJ80" i="1" s="1"/>
  <c r="Y80" i="1"/>
  <c r="BK80" i="1" s="1"/>
  <c r="Z80" i="1"/>
  <c r="BL80" i="1" s="1"/>
  <c r="AA80" i="1"/>
  <c r="BM80" i="1" s="1"/>
  <c r="AB80" i="1"/>
  <c r="BN80" i="1" s="1"/>
  <c r="AC80" i="1"/>
  <c r="BO80" i="1" s="1"/>
  <c r="AD80" i="1"/>
  <c r="BP80" i="1" s="1"/>
  <c r="AE80" i="1"/>
  <c r="BQ80" i="1" s="1"/>
  <c r="AF80" i="1"/>
  <c r="AG80" i="1"/>
  <c r="AH80" i="1"/>
  <c r="BT80" i="1" s="1"/>
  <c r="AI80" i="1"/>
  <c r="BU80" i="1" s="1"/>
  <c r="AJ80" i="1"/>
  <c r="BV80" i="1" s="1"/>
  <c r="AK80" i="1"/>
  <c r="BW80" i="1" s="1"/>
  <c r="AL80" i="1"/>
  <c r="BX80" i="1" s="1"/>
  <c r="BS80" i="1" l="1"/>
  <c r="BR80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G79" i="1"/>
  <c r="V79" i="1"/>
  <c r="BH79" i="1" s="1"/>
  <c r="W79" i="1"/>
  <c r="BI79" i="1" s="1"/>
  <c r="X79" i="1"/>
  <c r="BJ79" i="1" s="1"/>
  <c r="Y79" i="1"/>
  <c r="BK79" i="1" s="1"/>
  <c r="Z79" i="1"/>
  <c r="BL79" i="1" s="1"/>
  <c r="AA79" i="1"/>
  <c r="BM79" i="1" s="1"/>
  <c r="AB79" i="1"/>
  <c r="BN79" i="1" s="1"/>
  <c r="AC79" i="1"/>
  <c r="BO79" i="1" s="1"/>
  <c r="AD79" i="1"/>
  <c r="BP79" i="1" s="1"/>
  <c r="AE79" i="1"/>
  <c r="BQ79" i="1" s="1"/>
  <c r="AF79" i="1"/>
  <c r="BR79" i="1" s="1"/>
  <c r="AG79" i="1"/>
  <c r="BS79" i="1" s="1"/>
  <c r="AH79" i="1"/>
  <c r="BT79" i="1" s="1"/>
  <c r="AI79" i="1"/>
  <c r="BU79" i="1" s="1"/>
  <c r="AJ79" i="1"/>
  <c r="BV79" i="1" s="1"/>
  <c r="AK79" i="1"/>
  <c r="BW79" i="1" s="1"/>
  <c r="AL79" i="1"/>
  <c r="BX79" i="1" s="1"/>
  <c r="BE78" i="1" l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L78" i="1"/>
  <c r="BX78" i="1" s="1"/>
  <c r="AK78" i="1"/>
  <c r="BW78" i="1" s="1"/>
  <c r="AJ78" i="1"/>
  <c r="BV78" i="1" s="1"/>
  <c r="AI78" i="1"/>
  <c r="BU78" i="1" s="1"/>
  <c r="AH78" i="1"/>
  <c r="BT78" i="1" s="1"/>
  <c r="AG78" i="1"/>
  <c r="BS78" i="1" s="1"/>
  <c r="AF78" i="1"/>
  <c r="BR78" i="1" s="1"/>
  <c r="AE78" i="1"/>
  <c r="BQ78" i="1" s="1"/>
  <c r="AD78" i="1"/>
  <c r="BP78" i="1" s="1"/>
  <c r="AC78" i="1"/>
  <c r="BO78" i="1" s="1"/>
  <c r="AB78" i="1"/>
  <c r="BN78" i="1" s="1"/>
  <c r="AA78" i="1"/>
  <c r="BM78" i="1" s="1"/>
  <c r="Z78" i="1"/>
  <c r="BL78" i="1" s="1"/>
  <c r="Y78" i="1"/>
  <c r="BK78" i="1" s="1"/>
  <c r="X78" i="1"/>
  <c r="BJ78" i="1" s="1"/>
  <c r="W78" i="1"/>
  <c r="BI78" i="1" s="1"/>
  <c r="V78" i="1"/>
  <c r="BH78" i="1" s="1"/>
  <c r="BG78" i="1"/>
  <c r="BE77" i="1" l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L77" i="1"/>
  <c r="BX77" i="1" s="1"/>
  <c r="AK77" i="1"/>
  <c r="BW77" i="1" s="1"/>
  <c r="AJ77" i="1"/>
  <c r="BV77" i="1" s="1"/>
  <c r="AI77" i="1"/>
  <c r="BU77" i="1" s="1"/>
  <c r="AH77" i="1"/>
  <c r="BT77" i="1" s="1"/>
  <c r="AG77" i="1"/>
  <c r="BS77" i="1" s="1"/>
  <c r="AF77" i="1"/>
  <c r="BR77" i="1" s="1"/>
  <c r="AE77" i="1"/>
  <c r="BQ77" i="1" s="1"/>
  <c r="AD77" i="1"/>
  <c r="BP77" i="1" s="1"/>
  <c r="AC77" i="1"/>
  <c r="BO77" i="1" s="1"/>
  <c r="AB77" i="1"/>
  <c r="BN77" i="1" s="1"/>
  <c r="AA77" i="1"/>
  <c r="BM77" i="1" s="1"/>
  <c r="Z77" i="1"/>
  <c r="BL77" i="1" s="1"/>
  <c r="Y77" i="1"/>
  <c r="BK77" i="1" s="1"/>
  <c r="X77" i="1"/>
  <c r="BJ77" i="1" s="1"/>
  <c r="W77" i="1"/>
  <c r="BI77" i="1" s="1"/>
  <c r="V77" i="1"/>
  <c r="BH77" i="1" s="1"/>
  <c r="BG77" i="1"/>
  <c r="BE76" i="1" l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L76" i="1"/>
  <c r="AK76" i="1"/>
  <c r="BW76" i="1" s="1"/>
  <c r="AJ76" i="1"/>
  <c r="BV76" i="1" s="1"/>
  <c r="AI76" i="1"/>
  <c r="BU76" i="1" s="1"/>
  <c r="AH76" i="1"/>
  <c r="BT76" i="1" s="1"/>
  <c r="AG76" i="1"/>
  <c r="BS76" i="1" s="1"/>
  <c r="AF76" i="1"/>
  <c r="BR76" i="1" s="1"/>
  <c r="AE76" i="1"/>
  <c r="BQ76" i="1" s="1"/>
  <c r="AD76" i="1"/>
  <c r="BP76" i="1" s="1"/>
  <c r="AC76" i="1"/>
  <c r="BO76" i="1" s="1"/>
  <c r="AB76" i="1"/>
  <c r="BN76" i="1" s="1"/>
  <c r="AA76" i="1"/>
  <c r="BM76" i="1" s="1"/>
  <c r="Z76" i="1"/>
  <c r="BL76" i="1" s="1"/>
  <c r="Y76" i="1"/>
  <c r="BK76" i="1" s="1"/>
  <c r="X76" i="1"/>
  <c r="BJ76" i="1" s="1"/>
  <c r="W76" i="1"/>
  <c r="BI76" i="1" s="1"/>
  <c r="V76" i="1"/>
  <c r="BH76" i="1" s="1"/>
  <c r="BG76" i="1"/>
  <c r="BX76" i="1" l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L75" i="1"/>
  <c r="BX75" i="1" s="1"/>
  <c r="AK75" i="1"/>
  <c r="BW75" i="1" s="1"/>
  <c r="AJ75" i="1"/>
  <c r="BV75" i="1" s="1"/>
  <c r="AI75" i="1"/>
  <c r="BU75" i="1" s="1"/>
  <c r="AH75" i="1"/>
  <c r="BT75" i="1" s="1"/>
  <c r="AG75" i="1"/>
  <c r="BS75" i="1" s="1"/>
  <c r="AF75" i="1"/>
  <c r="BR75" i="1" s="1"/>
  <c r="AE75" i="1"/>
  <c r="BQ75" i="1" s="1"/>
  <c r="AD75" i="1"/>
  <c r="BP75" i="1" s="1"/>
  <c r="AC75" i="1"/>
  <c r="BO75" i="1" s="1"/>
  <c r="AB75" i="1"/>
  <c r="BN75" i="1" s="1"/>
  <c r="AA75" i="1"/>
  <c r="BM75" i="1" s="1"/>
  <c r="Z75" i="1"/>
  <c r="BL75" i="1" s="1"/>
  <c r="Y75" i="1"/>
  <c r="BK75" i="1" s="1"/>
  <c r="X75" i="1"/>
  <c r="BJ75" i="1" s="1"/>
  <c r="W75" i="1"/>
  <c r="BI75" i="1" s="1"/>
  <c r="V75" i="1"/>
  <c r="BH75" i="1" s="1"/>
  <c r="BG75" i="1"/>
  <c r="BE74" i="1" l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L74" i="1"/>
  <c r="BX74" i="1" s="1"/>
  <c r="AK74" i="1"/>
  <c r="BW74" i="1" s="1"/>
  <c r="AJ74" i="1"/>
  <c r="BV74" i="1" s="1"/>
  <c r="AI74" i="1"/>
  <c r="BU74" i="1" s="1"/>
  <c r="AH74" i="1"/>
  <c r="BT74" i="1" s="1"/>
  <c r="AG74" i="1"/>
  <c r="BS74" i="1" s="1"/>
  <c r="AF74" i="1"/>
  <c r="BR74" i="1" s="1"/>
  <c r="AE74" i="1"/>
  <c r="BQ74" i="1" s="1"/>
  <c r="AD74" i="1"/>
  <c r="BP74" i="1" s="1"/>
  <c r="AC74" i="1"/>
  <c r="BO74" i="1" s="1"/>
  <c r="AB74" i="1"/>
  <c r="BN74" i="1" s="1"/>
  <c r="AA74" i="1"/>
  <c r="BM74" i="1" s="1"/>
  <c r="Z74" i="1"/>
  <c r="BL74" i="1" s="1"/>
  <c r="Y74" i="1"/>
  <c r="BK74" i="1" s="1"/>
  <c r="X74" i="1"/>
  <c r="BJ74" i="1" s="1"/>
  <c r="W74" i="1"/>
  <c r="BI74" i="1" s="1"/>
  <c r="V74" i="1"/>
  <c r="BH74" i="1" s="1"/>
  <c r="BG74" i="1"/>
  <c r="BE73" i="1" l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L73" i="1"/>
  <c r="BX73" i="1" s="1"/>
  <c r="AK73" i="1"/>
  <c r="BW73" i="1" s="1"/>
  <c r="AJ73" i="1"/>
  <c r="BV73" i="1" s="1"/>
  <c r="AI73" i="1"/>
  <c r="BU73" i="1" s="1"/>
  <c r="AH73" i="1"/>
  <c r="BT73" i="1" s="1"/>
  <c r="AG73" i="1"/>
  <c r="BS73" i="1" s="1"/>
  <c r="AF73" i="1"/>
  <c r="BR73" i="1" s="1"/>
  <c r="AE73" i="1"/>
  <c r="BQ73" i="1" s="1"/>
  <c r="AD73" i="1"/>
  <c r="BP73" i="1" s="1"/>
  <c r="AC73" i="1"/>
  <c r="BO73" i="1" s="1"/>
  <c r="AB73" i="1"/>
  <c r="BN73" i="1" s="1"/>
  <c r="AA73" i="1"/>
  <c r="BM73" i="1" s="1"/>
  <c r="Z73" i="1"/>
  <c r="BL73" i="1" s="1"/>
  <c r="Y73" i="1"/>
  <c r="BK73" i="1" s="1"/>
  <c r="X73" i="1"/>
  <c r="BJ73" i="1" s="1"/>
  <c r="W73" i="1"/>
  <c r="BI73" i="1" s="1"/>
  <c r="V73" i="1"/>
  <c r="BH73" i="1" s="1"/>
  <c r="BG73" i="1"/>
  <c r="BE72" i="1" l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L72" i="1"/>
  <c r="BX72" i="1" s="1"/>
  <c r="AK72" i="1"/>
  <c r="BW72" i="1" s="1"/>
  <c r="AJ72" i="1"/>
  <c r="BV72" i="1" s="1"/>
  <c r="AI72" i="1"/>
  <c r="BU72" i="1" s="1"/>
  <c r="AH72" i="1"/>
  <c r="BT72" i="1" s="1"/>
  <c r="AG72" i="1"/>
  <c r="BS72" i="1" s="1"/>
  <c r="AF72" i="1"/>
  <c r="BR72" i="1" s="1"/>
  <c r="AE72" i="1"/>
  <c r="BQ72" i="1" s="1"/>
  <c r="AD72" i="1"/>
  <c r="BP72" i="1" s="1"/>
  <c r="AC72" i="1"/>
  <c r="BO72" i="1" s="1"/>
  <c r="AB72" i="1"/>
  <c r="BN72" i="1" s="1"/>
  <c r="AA72" i="1"/>
  <c r="BM72" i="1" s="1"/>
  <c r="Z72" i="1"/>
  <c r="BL72" i="1" s="1"/>
  <c r="Y72" i="1"/>
  <c r="BK72" i="1" s="1"/>
  <c r="X72" i="1"/>
  <c r="BJ72" i="1" s="1"/>
  <c r="W72" i="1"/>
  <c r="BI72" i="1" s="1"/>
  <c r="V72" i="1"/>
  <c r="BH72" i="1" s="1"/>
  <c r="BG72" i="1"/>
  <c r="D6" i="2" l="1"/>
  <c r="C6" i="2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L71" i="1"/>
  <c r="BX71" i="1" s="1"/>
  <c r="AK71" i="1"/>
  <c r="BW71" i="1" s="1"/>
  <c r="AJ71" i="1"/>
  <c r="BV71" i="1" s="1"/>
  <c r="AI71" i="1"/>
  <c r="BU71" i="1" s="1"/>
  <c r="AH71" i="1"/>
  <c r="BT71" i="1" s="1"/>
  <c r="AG71" i="1"/>
  <c r="BS71" i="1" s="1"/>
  <c r="AF71" i="1"/>
  <c r="BR71" i="1" s="1"/>
  <c r="AE71" i="1"/>
  <c r="BQ71" i="1" s="1"/>
  <c r="AD71" i="1"/>
  <c r="BP71" i="1" s="1"/>
  <c r="AC71" i="1"/>
  <c r="BO71" i="1" s="1"/>
  <c r="AB71" i="1"/>
  <c r="BN71" i="1" s="1"/>
  <c r="AA71" i="1"/>
  <c r="BM71" i="1" s="1"/>
  <c r="Z71" i="1"/>
  <c r="BL71" i="1" s="1"/>
  <c r="Y71" i="1"/>
  <c r="BK71" i="1" s="1"/>
  <c r="X71" i="1"/>
  <c r="BJ71" i="1" s="1"/>
  <c r="W71" i="1"/>
  <c r="BI71" i="1" s="1"/>
  <c r="V71" i="1"/>
  <c r="BH71" i="1" s="1"/>
  <c r="BG71" i="1"/>
  <c r="BE70" i="1" l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L70" i="1"/>
  <c r="AK70" i="1"/>
  <c r="BW70" i="1" s="1"/>
  <c r="AJ70" i="1"/>
  <c r="AI70" i="1"/>
  <c r="BU70" i="1" s="1"/>
  <c r="AH70" i="1"/>
  <c r="BT70" i="1" s="1"/>
  <c r="AG70" i="1"/>
  <c r="BS70" i="1" s="1"/>
  <c r="AF70" i="1"/>
  <c r="BR70" i="1" s="1"/>
  <c r="AE70" i="1"/>
  <c r="BQ70" i="1" s="1"/>
  <c r="AD70" i="1"/>
  <c r="BP70" i="1" s="1"/>
  <c r="AC70" i="1"/>
  <c r="BO70" i="1" s="1"/>
  <c r="AB70" i="1"/>
  <c r="BN70" i="1" s="1"/>
  <c r="AA70" i="1"/>
  <c r="BM70" i="1" s="1"/>
  <c r="Z70" i="1"/>
  <c r="BL70" i="1" s="1"/>
  <c r="Y70" i="1"/>
  <c r="BK70" i="1" s="1"/>
  <c r="X70" i="1"/>
  <c r="BJ70" i="1" s="1"/>
  <c r="W70" i="1"/>
  <c r="BI70" i="1" s="1"/>
  <c r="V70" i="1"/>
  <c r="BH70" i="1" s="1"/>
  <c r="BG70" i="1"/>
  <c r="BX70" i="1" l="1"/>
  <c r="BV70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L69" i="1"/>
  <c r="AK69" i="1"/>
  <c r="BW69" i="1" s="1"/>
  <c r="AJ69" i="1"/>
  <c r="AI69" i="1"/>
  <c r="BU69" i="1" s="1"/>
  <c r="AH69" i="1"/>
  <c r="BT69" i="1" s="1"/>
  <c r="AG69" i="1"/>
  <c r="BS69" i="1" s="1"/>
  <c r="AF69" i="1"/>
  <c r="BR69" i="1" s="1"/>
  <c r="AE69" i="1"/>
  <c r="BQ69" i="1" s="1"/>
  <c r="AD69" i="1"/>
  <c r="BP69" i="1" s="1"/>
  <c r="AC69" i="1"/>
  <c r="BO69" i="1" s="1"/>
  <c r="AB69" i="1"/>
  <c r="BN69" i="1" s="1"/>
  <c r="AA69" i="1"/>
  <c r="BM69" i="1" s="1"/>
  <c r="Z69" i="1"/>
  <c r="BL69" i="1" s="1"/>
  <c r="Y69" i="1"/>
  <c r="BK69" i="1" s="1"/>
  <c r="X69" i="1"/>
  <c r="BJ69" i="1" s="1"/>
  <c r="W69" i="1"/>
  <c r="BI69" i="1" s="1"/>
  <c r="V69" i="1"/>
  <c r="BH69" i="1" s="1"/>
  <c r="BG69" i="1"/>
  <c r="BX69" i="1" l="1"/>
  <c r="BV69" i="1"/>
  <c r="BE68" i="1" l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L68" i="1"/>
  <c r="AK68" i="1"/>
  <c r="BW68" i="1" s="1"/>
  <c r="AJ68" i="1"/>
  <c r="AI68" i="1"/>
  <c r="BU68" i="1" s="1"/>
  <c r="AH68" i="1"/>
  <c r="BT68" i="1" s="1"/>
  <c r="AG68" i="1"/>
  <c r="BS68" i="1" s="1"/>
  <c r="AF68" i="1"/>
  <c r="BR68" i="1" s="1"/>
  <c r="AE68" i="1"/>
  <c r="BQ68" i="1" s="1"/>
  <c r="AD68" i="1"/>
  <c r="BP68" i="1" s="1"/>
  <c r="AC68" i="1"/>
  <c r="BO68" i="1" s="1"/>
  <c r="AB68" i="1"/>
  <c r="BN68" i="1" s="1"/>
  <c r="AA68" i="1"/>
  <c r="BM68" i="1" s="1"/>
  <c r="Z68" i="1"/>
  <c r="BL68" i="1" s="1"/>
  <c r="Y68" i="1"/>
  <c r="BK68" i="1" s="1"/>
  <c r="X68" i="1"/>
  <c r="BJ68" i="1" s="1"/>
  <c r="W68" i="1"/>
  <c r="BI68" i="1" s="1"/>
  <c r="V68" i="1"/>
  <c r="BH68" i="1" s="1"/>
  <c r="BG68" i="1"/>
  <c r="BV68" i="1" l="1"/>
  <c r="BX68" i="1"/>
  <c r="A7" i="2"/>
  <c r="A8" i="2" s="1"/>
  <c r="B70" i="2"/>
  <c r="B74" i="2" s="1"/>
  <c r="B78" i="2" s="1"/>
  <c r="B82" i="2" s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L67" i="1"/>
  <c r="AK67" i="1"/>
  <c r="BW67" i="1" s="1"/>
  <c r="AJ67" i="1"/>
  <c r="AI67" i="1"/>
  <c r="BU67" i="1" s="1"/>
  <c r="AH67" i="1"/>
  <c r="BT67" i="1" s="1"/>
  <c r="AG67" i="1"/>
  <c r="BS67" i="1" s="1"/>
  <c r="AF67" i="1"/>
  <c r="BR67" i="1" s="1"/>
  <c r="AE67" i="1"/>
  <c r="BQ67" i="1" s="1"/>
  <c r="AD67" i="1"/>
  <c r="BP67" i="1" s="1"/>
  <c r="AC67" i="1"/>
  <c r="BO67" i="1" s="1"/>
  <c r="AB67" i="1"/>
  <c r="BN67" i="1" s="1"/>
  <c r="AA67" i="1"/>
  <c r="BM67" i="1" s="1"/>
  <c r="Z67" i="1"/>
  <c r="BL67" i="1" s="1"/>
  <c r="Y67" i="1"/>
  <c r="BK67" i="1" s="1"/>
  <c r="X67" i="1"/>
  <c r="BJ67" i="1" s="1"/>
  <c r="W67" i="1"/>
  <c r="BI67" i="1" s="1"/>
  <c r="V67" i="1"/>
  <c r="BH67" i="1" s="1"/>
  <c r="BG67" i="1"/>
  <c r="A67" i="1"/>
  <c r="A71" i="1" s="1"/>
  <c r="A75" i="1" s="1"/>
  <c r="A79" i="1" s="1"/>
  <c r="A83" i="1" s="1"/>
  <c r="A87" i="1" s="1"/>
  <c r="A91" i="1" s="1"/>
  <c r="C8" i="2" l="1"/>
  <c r="D8" i="2"/>
  <c r="A9" i="2"/>
  <c r="D7" i="2"/>
  <c r="C7" i="2"/>
  <c r="BX67" i="1"/>
  <c r="BV67" i="1"/>
  <c r="B68" i="2"/>
  <c r="B67" i="2"/>
  <c r="B71" i="2" s="1"/>
  <c r="B75" i="2" s="1"/>
  <c r="B79" i="2" s="1"/>
  <c r="B83" i="2" s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L66" i="1"/>
  <c r="AK66" i="1"/>
  <c r="BW66" i="1" s="1"/>
  <c r="AJ66" i="1"/>
  <c r="AI66" i="1"/>
  <c r="BU66" i="1" s="1"/>
  <c r="AH66" i="1"/>
  <c r="BT66" i="1" s="1"/>
  <c r="AG66" i="1"/>
  <c r="BS66" i="1" s="1"/>
  <c r="AF66" i="1"/>
  <c r="BR66" i="1" s="1"/>
  <c r="AE66" i="1"/>
  <c r="BQ66" i="1" s="1"/>
  <c r="AD66" i="1"/>
  <c r="BP66" i="1" s="1"/>
  <c r="AC66" i="1"/>
  <c r="BO66" i="1" s="1"/>
  <c r="AB66" i="1"/>
  <c r="BN66" i="1" s="1"/>
  <c r="AA66" i="1"/>
  <c r="BM66" i="1" s="1"/>
  <c r="Z66" i="1"/>
  <c r="BL66" i="1" s="1"/>
  <c r="Y66" i="1"/>
  <c r="BK66" i="1" s="1"/>
  <c r="X66" i="1"/>
  <c r="BJ66" i="1" s="1"/>
  <c r="W66" i="1"/>
  <c r="BI66" i="1" s="1"/>
  <c r="V66" i="1"/>
  <c r="BH66" i="1" s="1"/>
  <c r="BG66" i="1"/>
  <c r="AL65" i="1"/>
  <c r="AK65" i="1"/>
  <c r="BW65" i="1" s="1"/>
  <c r="AJ65" i="1"/>
  <c r="AI65" i="1"/>
  <c r="BU65" i="1" s="1"/>
  <c r="AH65" i="1"/>
  <c r="BT65" i="1" s="1"/>
  <c r="AG65" i="1"/>
  <c r="BS65" i="1" s="1"/>
  <c r="AF65" i="1"/>
  <c r="BR65" i="1" s="1"/>
  <c r="AE65" i="1"/>
  <c r="BQ65" i="1" s="1"/>
  <c r="AD65" i="1"/>
  <c r="BP65" i="1" s="1"/>
  <c r="AC65" i="1"/>
  <c r="BO65" i="1" s="1"/>
  <c r="AB65" i="1"/>
  <c r="BN65" i="1" s="1"/>
  <c r="AA65" i="1"/>
  <c r="BM65" i="1" s="1"/>
  <c r="Z65" i="1"/>
  <c r="BL65" i="1" s="1"/>
  <c r="Y65" i="1"/>
  <c r="BK65" i="1" s="1"/>
  <c r="X65" i="1"/>
  <c r="BJ65" i="1" s="1"/>
  <c r="W65" i="1"/>
  <c r="BI65" i="1" s="1"/>
  <c r="V65" i="1"/>
  <c r="BH65" i="1" s="1"/>
  <c r="BG65" i="1"/>
  <c r="AL64" i="1"/>
  <c r="AK64" i="1"/>
  <c r="BW64" i="1" s="1"/>
  <c r="AJ64" i="1"/>
  <c r="AI64" i="1"/>
  <c r="BU64" i="1" s="1"/>
  <c r="AH64" i="1"/>
  <c r="BT64" i="1" s="1"/>
  <c r="AG64" i="1"/>
  <c r="BS64" i="1" s="1"/>
  <c r="AF64" i="1"/>
  <c r="BR64" i="1" s="1"/>
  <c r="AE64" i="1"/>
  <c r="BQ64" i="1" s="1"/>
  <c r="AD64" i="1"/>
  <c r="BP64" i="1" s="1"/>
  <c r="AC64" i="1"/>
  <c r="BO64" i="1" s="1"/>
  <c r="AB64" i="1"/>
  <c r="BN64" i="1" s="1"/>
  <c r="AA64" i="1"/>
  <c r="BM64" i="1" s="1"/>
  <c r="Z64" i="1"/>
  <c r="BL64" i="1" s="1"/>
  <c r="Y64" i="1"/>
  <c r="BK64" i="1" s="1"/>
  <c r="X64" i="1"/>
  <c r="BJ64" i="1" s="1"/>
  <c r="W64" i="1"/>
  <c r="BI64" i="1" s="1"/>
  <c r="V64" i="1"/>
  <c r="BH64" i="1" s="1"/>
  <c r="BG64" i="1"/>
  <c r="A64" i="1"/>
  <c r="A68" i="1" s="1"/>
  <c r="A72" i="1" s="1"/>
  <c r="A76" i="1" s="1"/>
  <c r="A65" i="1" l="1"/>
  <c r="B69" i="2"/>
  <c r="B73" i="2" s="1"/>
  <c r="B77" i="2" s="1"/>
  <c r="B81" i="2" s="1"/>
  <c r="B72" i="2"/>
  <c r="B76" i="2" s="1"/>
  <c r="B80" i="2" s="1"/>
  <c r="B84" i="2" s="1"/>
  <c r="A10" i="2"/>
  <c r="D9" i="2"/>
  <c r="C9" i="2"/>
  <c r="A66" i="1"/>
  <c r="A70" i="1" s="1"/>
  <c r="A74" i="1" s="1"/>
  <c r="A78" i="1" s="1"/>
  <c r="A82" i="1" s="1"/>
  <c r="A86" i="1" s="1"/>
  <c r="A90" i="1" s="1"/>
  <c r="A69" i="1"/>
  <c r="A73" i="1" s="1"/>
  <c r="A77" i="1" s="1"/>
  <c r="A81" i="1" s="1"/>
  <c r="A85" i="1" s="1"/>
  <c r="A89" i="1" s="1"/>
  <c r="BX65" i="1"/>
  <c r="BX64" i="1"/>
  <c r="BX66" i="1"/>
  <c r="BV64" i="1"/>
  <c r="BV65" i="1"/>
  <c r="BV66" i="1"/>
  <c r="AL63" i="1"/>
  <c r="AK63" i="1"/>
  <c r="BW63" i="1" s="1"/>
  <c r="AJ63" i="1"/>
  <c r="AI63" i="1"/>
  <c r="BU63" i="1" s="1"/>
  <c r="AH63" i="1"/>
  <c r="BT63" i="1" s="1"/>
  <c r="AG63" i="1"/>
  <c r="BS63" i="1" s="1"/>
  <c r="AF63" i="1"/>
  <c r="BR63" i="1" s="1"/>
  <c r="AE63" i="1"/>
  <c r="BQ63" i="1" s="1"/>
  <c r="AD63" i="1"/>
  <c r="BP63" i="1" s="1"/>
  <c r="AC63" i="1"/>
  <c r="BO63" i="1" s="1"/>
  <c r="AB63" i="1"/>
  <c r="BN63" i="1" s="1"/>
  <c r="AA63" i="1"/>
  <c r="BM63" i="1" s="1"/>
  <c r="Z63" i="1"/>
  <c r="BL63" i="1" s="1"/>
  <c r="Y63" i="1"/>
  <c r="BK63" i="1" s="1"/>
  <c r="X63" i="1"/>
  <c r="BJ63" i="1" s="1"/>
  <c r="W63" i="1"/>
  <c r="BI63" i="1" s="1"/>
  <c r="V63" i="1"/>
  <c r="BH63" i="1" s="1"/>
  <c r="BG63" i="1"/>
  <c r="AL62" i="1"/>
  <c r="AK62" i="1"/>
  <c r="BW62" i="1" s="1"/>
  <c r="AJ62" i="1"/>
  <c r="AI62" i="1"/>
  <c r="BU62" i="1" s="1"/>
  <c r="AH62" i="1"/>
  <c r="BT62" i="1" s="1"/>
  <c r="AG62" i="1"/>
  <c r="BS62" i="1" s="1"/>
  <c r="AF62" i="1"/>
  <c r="BR62" i="1" s="1"/>
  <c r="AE62" i="1"/>
  <c r="BQ62" i="1" s="1"/>
  <c r="AD62" i="1"/>
  <c r="BP62" i="1" s="1"/>
  <c r="AC62" i="1"/>
  <c r="BO62" i="1" s="1"/>
  <c r="AB62" i="1"/>
  <c r="BN62" i="1" s="1"/>
  <c r="AA62" i="1"/>
  <c r="BM62" i="1" s="1"/>
  <c r="Z62" i="1"/>
  <c r="BL62" i="1" s="1"/>
  <c r="Y62" i="1"/>
  <c r="BK62" i="1" s="1"/>
  <c r="X62" i="1"/>
  <c r="BJ62" i="1" s="1"/>
  <c r="W62" i="1"/>
  <c r="BI62" i="1" s="1"/>
  <c r="V62" i="1"/>
  <c r="BH62" i="1" s="1"/>
  <c r="BG62" i="1"/>
  <c r="AL61" i="1"/>
  <c r="AK61" i="1"/>
  <c r="BW61" i="1" s="1"/>
  <c r="AJ61" i="1"/>
  <c r="AI61" i="1"/>
  <c r="BU61" i="1" s="1"/>
  <c r="AH61" i="1"/>
  <c r="BT61" i="1" s="1"/>
  <c r="AG61" i="1"/>
  <c r="BS61" i="1" s="1"/>
  <c r="AF61" i="1"/>
  <c r="BR61" i="1" s="1"/>
  <c r="AE61" i="1"/>
  <c r="BQ61" i="1" s="1"/>
  <c r="AD61" i="1"/>
  <c r="BP61" i="1" s="1"/>
  <c r="AC61" i="1"/>
  <c r="BO61" i="1" s="1"/>
  <c r="AB61" i="1"/>
  <c r="BN61" i="1" s="1"/>
  <c r="AA61" i="1"/>
  <c r="BM61" i="1" s="1"/>
  <c r="Z61" i="1"/>
  <c r="BL61" i="1" s="1"/>
  <c r="Y61" i="1"/>
  <c r="BK61" i="1" s="1"/>
  <c r="X61" i="1"/>
  <c r="BJ61" i="1" s="1"/>
  <c r="W61" i="1"/>
  <c r="BI61" i="1" s="1"/>
  <c r="V61" i="1"/>
  <c r="BH61" i="1" s="1"/>
  <c r="BG61" i="1"/>
  <c r="AL60" i="1"/>
  <c r="AK60" i="1"/>
  <c r="BW60" i="1" s="1"/>
  <c r="AJ60" i="1"/>
  <c r="AI60" i="1"/>
  <c r="BU60" i="1" s="1"/>
  <c r="AH60" i="1"/>
  <c r="BT60" i="1" s="1"/>
  <c r="AG60" i="1"/>
  <c r="BS60" i="1" s="1"/>
  <c r="AF60" i="1"/>
  <c r="BR60" i="1" s="1"/>
  <c r="AE60" i="1"/>
  <c r="BQ60" i="1" s="1"/>
  <c r="AD60" i="1"/>
  <c r="BP60" i="1" s="1"/>
  <c r="AC60" i="1"/>
  <c r="BO60" i="1" s="1"/>
  <c r="AB60" i="1"/>
  <c r="BN60" i="1" s="1"/>
  <c r="AA60" i="1"/>
  <c r="BM60" i="1" s="1"/>
  <c r="Z60" i="1"/>
  <c r="BL60" i="1" s="1"/>
  <c r="Y60" i="1"/>
  <c r="BK60" i="1" s="1"/>
  <c r="X60" i="1"/>
  <c r="BJ60" i="1" s="1"/>
  <c r="W60" i="1"/>
  <c r="BI60" i="1" s="1"/>
  <c r="V60" i="1"/>
  <c r="BH60" i="1" s="1"/>
  <c r="BG60" i="1"/>
  <c r="AL59" i="1"/>
  <c r="AK59" i="1"/>
  <c r="BW59" i="1" s="1"/>
  <c r="AJ59" i="1"/>
  <c r="AI59" i="1"/>
  <c r="BU59" i="1" s="1"/>
  <c r="AH59" i="1"/>
  <c r="BT59" i="1" s="1"/>
  <c r="AG59" i="1"/>
  <c r="BS59" i="1" s="1"/>
  <c r="AF59" i="1"/>
  <c r="BR59" i="1" s="1"/>
  <c r="AE59" i="1"/>
  <c r="BQ59" i="1" s="1"/>
  <c r="AD59" i="1"/>
  <c r="BP59" i="1" s="1"/>
  <c r="AC59" i="1"/>
  <c r="BO59" i="1" s="1"/>
  <c r="AB59" i="1"/>
  <c r="BN59" i="1" s="1"/>
  <c r="AA59" i="1"/>
  <c r="BM59" i="1" s="1"/>
  <c r="Z59" i="1"/>
  <c r="BL59" i="1" s="1"/>
  <c r="Y59" i="1"/>
  <c r="BK59" i="1" s="1"/>
  <c r="X59" i="1"/>
  <c r="BJ59" i="1" s="1"/>
  <c r="W59" i="1"/>
  <c r="BI59" i="1" s="1"/>
  <c r="V59" i="1"/>
  <c r="BH59" i="1" s="1"/>
  <c r="BG59" i="1"/>
  <c r="AL58" i="1"/>
  <c r="AK58" i="1"/>
  <c r="BW58" i="1" s="1"/>
  <c r="AJ58" i="1"/>
  <c r="AI58" i="1"/>
  <c r="BU58" i="1" s="1"/>
  <c r="AH58" i="1"/>
  <c r="BT58" i="1" s="1"/>
  <c r="AG58" i="1"/>
  <c r="BS58" i="1" s="1"/>
  <c r="AF58" i="1"/>
  <c r="BR58" i="1" s="1"/>
  <c r="AE58" i="1"/>
  <c r="BQ58" i="1" s="1"/>
  <c r="AD58" i="1"/>
  <c r="BP58" i="1" s="1"/>
  <c r="AC58" i="1"/>
  <c r="BO58" i="1" s="1"/>
  <c r="AB58" i="1"/>
  <c r="BN58" i="1" s="1"/>
  <c r="AA58" i="1"/>
  <c r="BM58" i="1" s="1"/>
  <c r="Z58" i="1"/>
  <c r="BL58" i="1" s="1"/>
  <c r="Y58" i="1"/>
  <c r="BK58" i="1" s="1"/>
  <c r="X58" i="1"/>
  <c r="BJ58" i="1" s="1"/>
  <c r="W58" i="1"/>
  <c r="BI58" i="1" s="1"/>
  <c r="V58" i="1"/>
  <c r="BH58" i="1" s="1"/>
  <c r="BG58" i="1"/>
  <c r="AL57" i="1"/>
  <c r="AK57" i="1"/>
  <c r="BW57" i="1" s="1"/>
  <c r="AJ57" i="1"/>
  <c r="AI57" i="1"/>
  <c r="BU57" i="1" s="1"/>
  <c r="AH57" i="1"/>
  <c r="BT57" i="1" s="1"/>
  <c r="AG57" i="1"/>
  <c r="BS57" i="1" s="1"/>
  <c r="AF57" i="1"/>
  <c r="BR57" i="1" s="1"/>
  <c r="AE57" i="1"/>
  <c r="BQ57" i="1" s="1"/>
  <c r="AD57" i="1"/>
  <c r="BP57" i="1" s="1"/>
  <c r="AC57" i="1"/>
  <c r="BO57" i="1" s="1"/>
  <c r="AB57" i="1"/>
  <c r="BN57" i="1" s="1"/>
  <c r="AA57" i="1"/>
  <c r="BM57" i="1" s="1"/>
  <c r="Z57" i="1"/>
  <c r="BL57" i="1" s="1"/>
  <c r="Y57" i="1"/>
  <c r="BK57" i="1" s="1"/>
  <c r="X57" i="1"/>
  <c r="BJ57" i="1" s="1"/>
  <c r="W57" i="1"/>
  <c r="BI57" i="1" s="1"/>
  <c r="V57" i="1"/>
  <c r="BH57" i="1" s="1"/>
  <c r="BG57" i="1"/>
  <c r="AL56" i="1"/>
  <c r="AK56" i="1"/>
  <c r="BW56" i="1" s="1"/>
  <c r="AJ56" i="1"/>
  <c r="AI56" i="1"/>
  <c r="BU56" i="1" s="1"/>
  <c r="AH56" i="1"/>
  <c r="BT56" i="1" s="1"/>
  <c r="AG56" i="1"/>
  <c r="BS56" i="1" s="1"/>
  <c r="AF56" i="1"/>
  <c r="BR56" i="1" s="1"/>
  <c r="AE56" i="1"/>
  <c r="BQ56" i="1" s="1"/>
  <c r="AD56" i="1"/>
  <c r="BP56" i="1" s="1"/>
  <c r="AC56" i="1"/>
  <c r="BO56" i="1" s="1"/>
  <c r="AB56" i="1"/>
  <c r="BN56" i="1" s="1"/>
  <c r="AA56" i="1"/>
  <c r="BM56" i="1" s="1"/>
  <c r="Z56" i="1"/>
  <c r="BL56" i="1" s="1"/>
  <c r="Y56" i="1"/>
  <c r="BK56" i="1" s="1"/>
  <c r="X56" i="1"/>
  <c r="BJ56" i="1" s="1"/>
  <c r="W56" i="1"/>
  <c r="BI56" i="1" s="1"/>
  <c r="V56" i="1"/>
  <c r="BH56" i="1" s="1"/>
  <c r="BG56" i="1"/>
  <c r="AL55" i="1"/>
  <c r="AK55" i="1"/>
  <c r="BW55" i="1" s="1"/>
  <c r="AJ55" i="1"/>
  <c r="AI55" i="1"/>
  <c r="BU55" i="1" s="1"/>
  <c r="AH55" i="1"/>
  <c r="BT55" i="1" s="1"/>
  <c r="AG55" i="1"/>
  <c r="BS55" i="1" s="1"/>
  <c r="AF55" i="1"/>
  <c r="BR55" i="1" s="1"/>
  <c r="AE55" i="1"/>
  <c r="BQ55" i="1" s="1"/>
  <c r="AD55" i="1"/>
  <c r="BP55" i="1" s="1"/>
  <c r="AC55" i="1"/>
  <c r="BO55" i="1" s="1"/>
  <c r="AB55" i="1"/>
  <c r="BN55" i="1" s="1"/>
  <c r="AA55" i="1"/>
  <c r="BM55" i="1" s="1"/>
  <c r="Z55" i="1"/>
  <c r="BL55" i="1" s="1"/>
  <c r="Y55" i="1"/>
  <c r="BK55" i="1" s="1"/>
  <c r="X55" i="1"/>
  <c r="BJ55" i="1" s="1"/>
  <c r="W55" i="1"/>
  <c r="BI55" i="1" s="1"/>
  <c r="V55" i="1"/>
  <c r="BH55" i="1" s="1"/>
  <c r="BG55" i="1"/>
  <c r="AL54" i="1"/>
  <c r="AK54" i="1"/>
  <c r="BW54" i="1" s="1"/>
  <c r="AJ54" i="1"/>
  <c r="AI54" i="1"/>
  <c r="BU54" i="1" s="1"/>
  <c r="AH54" i="1"/>
  <c r="BT54" i="1" s="1"/>
  <c r="AG54" i="1"/>
  <c r="BS54" i="1" s="1"/>
  <c r="AF54" i="1"/>
  <c r="BR54" i="1" s="1"/>
  <c r="AE54" i="1"/>
  <c r="BQ54" i="1" s="1"/>
  <c r="AD54" i="1"/>
  <c r="BP54" i="1" s="1"/>
  <c r="AC54" i="1"/>
  <c r="BO54" i="1" s="1"/>
  <c r="AB54" i="1"/>
  <c r="BN54" i="1" s="1"/>
  <c r="AA54" i="1"/>
  <c r="BM54" i="1" s="1"/>
  <c r="Z54" i="1"/>
  <c r="BL54" i="1" s="1"/>
  <c r="Y54" i="1"/>
  <c r="BK54" i="1" s="1"/>
  <c r="X54" i="1"/>
  <c r="BJ54" i="1" s="1"/>
  <c r="W54" i="1"/>
  <c r="BI54" i="1" s="1"/>
  <c r="V54" i="1"/>
  <c r="BH54" i="1" s="1"/>
  <c r="BG54" i="1"/>
  <c r="AL53" i="1"/>
  <c r="AK53" i="1"/>
  <c r="BW53" i="1" s="1"/>
  <c r="AJ53" i="1"/>
  <c r="AI53" i="1"/>
  <c r="BU53" i="1" s="1"/>
  <c r="AH53" i="1"/>
  <c r="BT53" i="1" s="1"/>
  <c r="AG53" i="1"/>
  <c r="BS53" i="1" s="1"/>
  <c r="AF53" i="1"/>
  <c r="BR53" i="1" s="1"/>
  <c r="AE53" i="1"/>
  <c r="BQ53" i="1" s="1"/>
  <c r="AD53" i="1"/>
  <c r="BP53" i="1" s="1"/>
  <c r="AC53" i="1"/>
  <c r="BO53" i="1" s="1"/>
  <c r="AB53" i="1"/>
  <c r="BN53" i="1" s="1"/>
  <c r="AA53" i="1"/>
  <c r="BM53" i="1" s="1"/>
  <c r="Z53" i="1"/>
  <c r="BL53" i="1" s="1"/>
  <c r="Y53" i="1"/>
  <c r="BK53" i="1" s="1"/>
  <c r="X53" i="1"/>
  <c r="BJ53" i="1" s="1"/>
  <c r="W53" i="1"/>
  <c r="BI53" i="1" s="1"/>
  <c r="V53" i="1"/>
  <c r="BH53" i="1" s="1"/>
  <c r="BG53" i="1"/>
  <c r="AL52" i="1"/>
  <c r="AK52" i="1"/>
  <c r="BW52" i="1" s="1"/>
  <c r="AJ52" i="1"/>
  <c r="AI52" i="1"/>
  <c r="BU52" i="1" s="1"/>
  <c r="AH52" i="1"/>
  <c r="BT52" i="1" s="1"/>
  <c r="AG52" i="1"/>
  <c r="BS52" i="1" s="1"/>
  <c r="AF52" i="1"/>
  <c r="BR52" i="1" s="1"/>
  <c r="AE52" i="1"/>
  <c r="BQ52" i="1" s="1"/>
  <c r="AD52" i="1"/>
  <c r="BP52" i="1" s="1"/>
  <c r="AC52" i="1"/>
  <c r="BO52" i="1" s="1"/>
  <c r="AB52" i="1"/>
  <c r="BN52" i="1" s="1"/>
  <c r="AA52" i="1"/>
  <c r="BM52" i="1" s="1"/>
  <c r="Z52" i="1"/>
  <c r="BL52" i="1" s="1"/>
  <c r="Y52" i="1"/>
  <c r="BK52" i="1" s="1"/>
  <c r="X52" i="1"/>
  <c r="BJ52" i="1" s="1"/>
  <c r="W52" i="1"/>
  <c r="BI52" i="1" s="1"/>
  <c r="V52" i="1"/>
  <c r="BH52" i="1" s="1"/>
  <c r="BG52" i="1"/>
  <c r="AL51" i="1"/>
  <c r="AK51" i="1"/>
  <c r="BW51" i="1" s="1"/>
  <c r="AJ51" i="1"/>
  <c r="AI51" i="1"/>
  <c r="BU51" i="1" s="1"/>
  <c r="AH51" i="1"/>
  <c r="BT51" i="1" s="1"/>
  <c r="AG51" i="1"/>
  <c r="BS51" i="1" s="1"/>
  <c r="AF51" i="1"/>
  <c r="BR51" i="1" s="1"/>
  <c r="AE51" i="1"/>
  <c r="BQ51" i="1" s="1"/>
  <c r="AD51" i="1"/>
  <c r="BP51" i="1" s="1"/>
  <c r="AC51" i="1"/>
  <c r="BO51" i="1" s="1"/>
  <c r="AB51" i="1"/>
  <c r="BN51" i="1" s="1"/>
  <c r="AA51" i="1"/>
  <c r="BM51" i="1" s="1"/>
  <c r="Z51" i="1"/>
  <c r="BL51" i="1" s="1"/>
  <c r="Y51" i="1"/>
  <c r="BK51" i="1" s="1"/>
  <c r="X51" i="1"/>
  <c r="BJ51" i="1" s="1"/>
  <c r="W51" i="1"/>
  <c r="BI51" i="1" s="1"/>
  <c r="V51" i="1"/>
  <c r="BH51" i="1" s="1"/>
  <c r="BG51" i="1"/>
  <c r="AL50" i="1"/>
  <c r="AK50" i="1"/>
  <c r="BW50" i="1" s="1"/>
  <c r="AJ50" i="1"/>
  <c r="AI50" i="1"/>
  <c r="BU50" i="1" s="1"/>
  <c r="AH50" i="1"/>
  <c r="BT50" i="1" s="1"/>
  <c r="AG50" i="1"/>
  <c r="BS50" i="1" s="1"/>
  <c r="AF50" i="1"/>
  <c r="BR50" i="1" s="1"/>
  <c r="AE50" i="1"/>
  <c r="BQ50" i="1" s="1"/>
  <c r="AD50" i="1"/>
  <c r="BP50" i="1" s="1"/>
  <c r="AC50" i="1"/>
  <c r="BO50" i="1" s="1"/>
  <c r="AB50" i="1"/>
  <c r="BN50" i="1" s="1"/>
  <c r="AA50" i="1"/>
  <c r="BM50" i="1" s="1"/>
  <c r="Z50" i="1"/>
  <c r="BL50" i="1" s="1"/>
  <c r="Y50" i="1"/>
  <c r="BK50" i="1" s="1"/>
  <c r="X50" i="1"/>
  <c r="BJ50" i="1" s="1"/>
  <c r="W50" i="1"/>
  <c r="BI50" i="1" s="1"/>
  <c r="V50" i="1"/>
  <c r="BH50" i="1" s="1"/>
  <c r="BG50" i="1"/>
  <c r="AL49" i="1"/>
  <c r="AK49" i="1"/>
  <c r="BW49" i="1" s="1"/>
  <c r="AJ49" i="1"/>
  <c r="AI49" i="1"/>
  <c r="BU49" i="1" s="1"/>
  <c r="AH49" i="1"/>
  <c r="BT49" i="1" s="1"/>
  <c r="AG49" i="1"/>
  <c r="BS49" i="1" s="1"/>
  <c r="AF49" i="1"/>
  <c r="BR49" i="1" s="1"/>
  <c r="AE49" i="1"/>
  <c r="BQ49" i="1" s="1"/>
  <c r="AD49" i="1"/>
  <c r="BP49" i="1" s="1"/>
  <c r="AC49" i="1"/>
  <c r="BO49" i="1" s="1"/>
  <c r="AB49" i="1"/>
  <c r="BN49" i="1" s="1"/>
  <c r="AA49" i="1"/>
  <c r="BM49" i="1" s="1"/>
  <c r="Z49" i="1"/>
  <c r="BL49" i="1" s="1"/>
  <c r="Y49" i="1"/>
  <c r="BK49" i="1" s="1"/>
  <c r="X49" i="1"/>
  <c r="BJ49" i="1" s="1"/>
  <c r="W49" i="1"/>
  <c r="BI49" i="1" s="1"/>
  <c r="V49" i="1"/>
  <c r="BH49" i="1" s="1"/>
  <c r="BG49" i="1"/>
  <c r="AL48" i="1"/>
  <c r="AK48" i="1"/>
  <c r="BW48" i="1" s="1"/>
  <c r="AJ48" i="1"/>
  <c r="AI48" i="1"/>
  <c r="BU48" i="1" s="1"/>
  <c r="AH48" i="1"/>
  <c r="BT48" i="1" s="1"/>
  <c r="AG48" i="1"/>
  <c r="BS48" i="1" s="1"/>
  <c r="AF48" i="1"/>
  <c r="BR48" i="1" s="1"/>
  <c r="AE48" i="1"/>
  <c r="BQ48" i="1" s="1"/>
  <c r="AD48" i="1"/>
  <c r="BP48" i="1" s="1"/>
  <c r="AC48" i="1"/>
  <c r="BO48" i="1" s="1"/>
  <c r="AB48" i="1"/>
  <c r="BN48" i="1" s="1"/>
  <c r="AA48" i="1"/>
  <c r="BM48" i="1" s="1"/>
  <c r="Z48" i="1"/>
  <c r="BL48" i="1" s="1"/>
  <c r="Y48" i="1"/>
  <c r="BK48" i="1" s="1"/>
  <c r="X48" i="1"/>
  <c r="BJ48" i="1" s="1"/>
  <c r="W48" i="1"/>
  <c r="BI48" i="1" s="1"/>
  <c r="V48" i="1"/>
  <c r="BH48" i="1" s="1"/>
  <c r="BG48" i="1"/>
  <c r="AL47" i="1"/>
  <c r="AK47" i="1"/>
  <c r="BW47" i="1" s="1"/>
  <c r="AJ47" i="1"/>
  <c r="AI47" i="1"/>
  <c r="BU47" i="1" s="1"/>
  <c r="AH47" i="1"/>
  <c r="BT47" i="1" s="1"/>
  <c r="AG47" i="1"/>
  <c r="BS47" i="1" s="1"/>
  <c r="AF47" i="1"/>
  <c r="BR47" i="1" s="1"/>
  <c r="AE47" i="1"/>
  <c r="BQ47" i="1" s="1"/>
  <c r="AD47" i="1"/>
  <c r="BP47" i="1" s="1"/>
  <c r="AC47" i="1"/>
  <c r="BO47" i="1" s="1"/>
  <c r="AB47" i="1"/>
  <c r="BN47" i="1" s="1"/>
  <c r="AA47" i="1"/>
  <c r="BM47" i="1" s="1"/>
  <c r="Z47" i="1"/>
  <c r="BL47" i="1" s="1"/>
  <c r="Y47" i="1"/>
  <c r="BK47" i="1" s="1"/>
  <c r="X47" i="1"/>
  <c r="BJ47" i="1" s="1"/>
  <c r="W47" i="1"/>
  <c r="BI47" i="1" s="1"/>
  <c r="V47" i="1"/>
  <c r="BH47" i="1" s="1"/>
  <c r="BG47" i="1"/>
  <c r="AL46" i="1"/>
  <c r="AK46" i="1"/>
  <c r="BW46" i="1" s="1"/>
  <c r="AJ46" i="1"/>
  <c r="AI46" i="1"/>
  <c r="BU46" i="1" s="1"/>
  <c r="AH46" i="1"/>
  <c r="BT46" i="1" s="1"/>
  <c r="AG46" i="1"/>
  <c r="BS46" i="1" s="1"/>
  <c r="AF46" i="1"/>
  <c r="BR46" i="1" s="1"/>
  <c r="AE46" i="1"/>
  <c r="BQ46" i="1" s="1"/>
  <c r="AD46" i="1"/>
  <c r="BP46" i="1" s="1"/>
  <c r="AC46" i="1"/>
  <c r="BO46" i="1" s="1"/>
  <c r="AB46" i="1"/>
  <c r="BN46" i="1" s="1"/>
  <c r="AA46" i="1"/>
  <c r="BM46" i="1" s="1"/>
  <c r="Z46" i="1"/>
  <c r="BL46" i="1" s="1"/>
  <c r="Y46" i="1"/>
  <c r="BK46" i="1" s="1"/>
  <c r="X46" i="1"/>
  <c r="BJ46" i="1" s="1"/>
  <c r="W46" i="1"/>
  <c r="BI46" i="1" s="1"/>
  <c r="V46" i="1"/>
  <c r="BH46" i="1" s="1"/>
  <c r="BG46" i="1"/>
  <c r="AL45" i="1"/>
  <c r="AK45" i="1"/>
  <c r="BW45" i="1" s="1"/>
  <c r="AJ45" i="1"/>
  <c r="AI45" i="1"/>
  <c r="BU45" i="1" s="1"/>
  <c r="AH45" i="1"/>
  <c r="BT45" i="1" s="1"/>
  <c r="AG45" i="1"/>
  <c r="BS45" i="1" s="1"/>
  <c r="AF45" i="1"/>
  <c r="BR45" i="1" s="1"/>
  <c r="AE45" i="1"/>
  <c r="BQ45" i="1" s="1"/>
  <c r="AD45" i="1"/>
  <c r="BP45" i="1" s="1"/>
  <c r="AC45" i="1"/>
  <c r="BO45" i="1" s="1"/>
  <c r="AB45" i="1"/>
  <c r="BN45" i="1" s="1"/>
  <c r="AA45" i="1"/>
  <c r="BM45" i="1" s="1"/>
  <c r="Z45" i="1"/>
  <c r="BL45" i="1" s="1"/>
  <c r="Y45" i="1"/>
  <c r="BK45" i="1" s="1"/>
  <c r="X45" i="1"/>
  <c r="BJ45" i="1" s="1"/>
  <c r="W45" i="1"/>
  <c r="BI45" i="1" s="1"/>
  <c r="V45" i="1"/>
  <c r="BH45" i="1" s="1"/>
  <c r="BG45" i="1"/>
  <c r="AL44" i="1"/>
  <c r="AK44" i="1"/>
  <c r="BW44" i="1" s="1"/>
  <c r="AJ44" i="1"/>
  <c r="AI44" i="1"/>
  <c r="BU44" i="1" s="1"/>
  <c r="AH44" i="1"/>
  <c r="BT44" i="1" s="1"/>
  <c r="AG44" i="1"/>
  <c r="BS44" i="1" s="1"/>
  <c r="AF44" i="1"/>
  <c r="BR44" i="1" s="1"/>
  <c r="AE44" i="1"/>
  <c r="BQ44" i="1" s="1"/>
  <c r="AD44" i="1"/>
  <c r="BP44" i="1" s="1"/>
  <c r="AC44" i="1"/>
  <c r="BO44" i="1" s="1"/>
  <c r="AB44" i="1"/>
  <c r="BN44" i="1" s="1"/>
  <c r="AA44" i="1"/>
  <c r="BM44" i="1" s="1"/>
  <c r="Z44" i="1"/>
  <c r="BL44" i="1" s="1"/>
  <c r="Y44" i="1"/>
  <c r="BK44" i="1" s="1"/>
  <c r="X44" i="1"/>
  <c r="BJ44" i="1" s="1"/>
  <c r="W44" i="1"/>
  <c r="BI44" i="1" s="1"/>
  <c r="V44" i="1"/>
  <c r="BH44" i="1" s="1"/>
  <c r="BG44" i="1"/>
  <c r="AL43" i="1"/>
  <c r="AK43" i="1"/>
  <c r="BW43" i="1" s="1"/>
  <c r="AJ43" i="1"/>
  <c r="AI43" i="1"/>
  <c r="BU43" i="1" s="1"/>
  <c r="AH43" i="1"/>
  <c r="BT43" i="1" s="1"/>
  <c r="AG43" i="1"/>
  <c r="BS43" i="1" s="1"/>
  <c r="AF43" i="1"/>
  <c r="BR43" i="1" s="1"/>
  <c r="AE43" i="1"/>
  <c r="BQ43" i="1" s="1"/>
  <c r="AD43" i="1"/>
  <c r="BP43" i="1" s="1"/>
  <c r="AC43" i="1"/>
  <c r="BO43" i="1" s="1"/>
  <c r="AB43" i="1"/>
  <c r="BN43" i="1" s="1"/>
  <c r="AA43" i="1"/>
  <c r="BM43" i="1" s="1"/>
  <c r="Z43" i="1"/>
  <c r="BL43" i="1" s="1"/>
  <c r="Y43" i="1"/>
  <c r="BK43" i="1" s="1"/>
  <c r="X43" i="1"/>
  <c r="BJ43" i="1" s="1"/>
  <c r="W43" i="1"/>
  <c r="BI43" i="1" s="1"/>
  <c r="V43" i="1"/>
  <c r="BH43" i="1" s="1"/>
  <c r="BG43" i="1"/>
  <c r="AL42" i="1"/>
  <c r="AK42" i="1"/>
  <c r="BW42" i="1" s="1"/>
  <c r="AJ42" i="1"/>
  <c r="AI42" i="1"/>
  <c r="BU42" i="1" s="1"/>
  <c r="AH42" i="1"/>
  <c r="BT42" i="1" s="1"/>
  <c r="AG42" i="1"/>
  <c r="BS42" i="1" s="1"/>
  <c r="AF42" i="1"/>
  <c r="BR42" i="1" s="1"/>
  <c r="AE42" i="1"/>
  <c r="BQ42" i="1" s="1"/>
  <c r="AD42" i="1"/>
  <c r="BP42" i="1" s="1"/>
  <c r="AC42" i="1"/>
  <c r="BO42" i="1" s="1"/>
  <c r="AB42" i="1"/>
  <c r="BN42" i="1" s="1"/>
  <c r="AA42" i="1"/>
  <c r="BM42" i="1" s="1"/>
  <c r="Z42" i="1"/>
  <c r="BL42" i="1" s="1"/>
  <c r="Y42" i="1"/>
  <c r="BK42" i="1" s="1"/>
  <c r="X42" i="1"/>
  <c r="BJ42" i="1" s="1"/>
  <c r="W42" i="1"/>
  <c r="BI42" i="1" s="1"/>
  <c r="V42" i="1"/>
  <c r="BH42" i="1" s="1"/>
  <c r="BG42" i="1"/>
  <c r="AL41" i="1"/>
  <c r="AK41" i="1"/>
  <c r="BW41" i="1" s="1"/>
  <c r="AJ41" i="1"/>
  <c r="AI41" i="1"/>
  <c r="BU41" i="1" s="1"/>
  <c r="AH41" i="1"/>
  <c r="BT41" i="1" s="1"/>
  <c r="AG41" i="1"/>
  <c r="BS41" i="1" s="1"/>
  <c r="AF41" i="1"/>
  <c r="BR41" i="1" s="1"/>
  <c r="AE41" i="1"/>
  <c r="BQ41" i="1" s="1"/>
  <c r="AD41" i="1"/>
  <c r="BP41" i="1" s="1"/>
  <c r="AC41" i="1"/>
  <c r="BO41" i="1" s="1"/>
  <c r="AB41" i="1"/>
  <c r="BN41" i="1" s="1"/>
  <c r="AA41" i="1"/>
  <c r="BM41" i="1" s="1"/>
  <c r="Z41" i="1"/>
  <c r="BL41" i="1" s="1"/>
  <c r="Y41" i="1"/>
  <c r="BK41" i="1" s="1"/>
  <c r="X41" i="1"/>
  <c r="BJ41" i="1" s="1"/>
  <c r="W41" i="1"/>
  <c r="BI41" i="1" s="1"/>
  <c r="V41" i="1"/>
  <c r="BH41" i="1" s="1"/>
  <c r="BG41" i="1"/>
  <c r="AL40" i="1"/>
  <c r="AK40" i="1"/>
  <c r="BW40" i="1" s="1"/>
  <c r="AJ40" i="1"/>
  <c r="AI40" i="1"/>
  <c r="BU40" i="1" s="1"/>
  <c r="AH40" i="1"/>
  <c r="BT40" i="1" s="1"/>
  <c r="AG40" i="1"/>
  <c r="BS40" i="1" s="1"/>
  <c r="AF40" i="1"/>
  <c r="BR40" i="1" s="1"/>
  <c r="AE40" i="1"/>
  <c r="BQ40" i="1" s="1"/>
  <c r="AD40" i="1"/>
  <c r="BP40" i="1" s="1"/>
  <c r="AC40" i="1"/>
  <c r="BO40" i="1" s="1"/>
  <c r="AB40" i="1"/>
  <c r="BN40" i="1" s="1"/>
  <c r="AA40" i="1"/>
  <c r="BM40" i="1" s="1"/>
  <c r="Z40" i="1"/>
  <c r="BL40" i="1" s="1"/>
  <c r="Y40" i="1"/>
  <c r="BK40" i="1" s="1"/>
  <c r="X40" i="1"/>
  <c r="BJ40" i="1" s="1"/>
  <c r="W40" i="1"/>
  <c r="BI40" i="1" s="1"/>
  <c r="V40" i="1"/>
  <c r="BH40" i="1" s="1"/>
  <c r="BG40" i="1"/>
  <c r="AL39" i="1"/>
  <c r="AK39" i="1"/>
  <c r="BW39" i="1" s="1"/>
  <c r="AJ39" i="1"/>
  <c r="AI39" i="1"/>
  <c r="BU39" i="1" s="1"/>
  <c r="AH39" i="1"/>
  <c r="BT39" i="1" s="1"/>
  <c r="AG39" i="1"/>
  <c r="BS39" i="1" s="1"/>
  <c r="AF39" i="1"/>
  <c r="BR39" i="1" s="1"/>
  <c r="AE39" i="1"/>
  <c r="BQ39" i="1" s="1"/>
  <c r="AD39" i="1"/>
  <c r="BP39" i="1" s="1"/>
  <c r="AC39" i="1"/>
  <c r="BO39" i="1" s="1"/>
  <c r="AB39" i="1"/>
  <c r="BN39" i="1" s="1"/>
  <c r="AA39" i="1"/>
  <c r="BM39" i="1" s="1"/>
  <c r="Z39" i="1"/>
  <c r="BL39" i="1" s="1"/>
  <c r="Y39" i="1"/>
  <c r="BK39" i="1" s="1"/>
  <c r="X39" i="1"/>
  <c r="BJ39" i="1" s="1"/>
  <c r="W39" i="1"/>
  <c r="BI39" i="1" s="1"/>
  <c r="V39" i="1"/>
  <c r="BH39" i="1" s="1"/>
  <c r="BG39" i="1"/>
  <c r="AL38" i="1"/>
  <c r="AK38" i="1"/>
  <c r="BW38" i="1" s="1"/>
  <c r="AJ38" i="1"/>
  <c r="AI38" i="1"/>
  <c r="BU38" i="1" s="1"/>
  <c r="AH38" i="1"/>
  <c r="BT38" i="1" s="1"/>
  <c r="AG38" i="1"/>
  <c r="BS38" i="1" s="1"/>
  <c r="AF38" i="1"/>
  <c r="BR38" i="1" s="1"/>
  <c r="AE38" i="1"/>
  <c r="BQ38" i="1" s="1"/>
  <c r="AD38" i="1"/>
  <c r="BP38" i="1" s="1"/>
  <c r="AC38" i="1"/>
  <c r="BO38" i="1" s="1"/>
  <c r="AB38" i="1"/>
  <c r="BN38" i="1" s="1"/>
  <c r="AA38" i="1"/>
  <c r="BM38" i="1" s="1"/>
  <c r="Z38" i="1"/>
  <c r="BL38" i="1" s="1"/>
  <c r="Y38" i="1"/>
  <c r="BK38" i="1" s="1"/>
  <c r="X38" i="1"/>
  <c r="BJ38" i="1" s="1"/>
  <c r="W38" i="1"/>
  <c r="BI38" i="1" s="1"/>
  <c r="V38" i="1"/>
  <c r="BH38" i="1" s="1"/>
  <c r="BG38" i="1"/>
  <c r="AL37" i="1"/>
  <c r="AK37" i="1"/>
  <c r="BW37" i="1" s="1"/>
  <c r="AJ37" i="1"/>
  <c r="AI37" i="1"/>
  <c r="BU37" i="1" s="1"/>
  <c r="AH37" i="1"/>
  <c r="BT37" i="1" s="1"/>
  <c r="AG37" i="1"/>
  <c r="BS37" i="1" s="1"/>
  <c r="AF37" i="1"/>
  <c r="BR37" i="1" s="1"/>
  <c r="AE37" i="1"/>
  <c r="BQ37" i="1" s="1"/>
  <c r="AD37" i="1"/>
  <c r="BP37" i="1" s="1"/>
  <c r="AC37" i="1"/>
  <c r="BO37" i="1" s="1"/>
  <c r="AB37" i="1"/>
  <c r="BN37" i="1" s="1"/>
  <c r="AA37" i="1"/>
  <c r="BM37" i="1" s="1"/>
  <c r="Z37" i="1"/>
  <c r="BL37" i="1" s="1"/>
  <c r="Y37" i="1"/>
  <c r="BK37" i="1" s="1"/>
  <c r="X37" i="1"/>
  <c r="BJ37" i="1" s="1"/>
  <c r="W37" i="1"/>
  <c r="BI37" i="1" s="1"/>
  <c r="V37" i="1"/>
  <c r="BH37" i="1" s="1"/>
  <c r="BG37" i="1"/>
  <c r="AL36" i="1"/>
  <c r="AK36" i="1"/>
  <c r="BW36" i="1" s="1"/>
  <c r="AJ36" i="1"/>
  <c r="AI36" i="1"/>
  <c r="BU36" i="1" s="1"/>
  <c r="AH36" i="1"/>
  <c r="BT36" i="1" s="1"/>
  <c r="AG36" i="1"/>
  <c r="BS36" i="1" s="1"/>
  <c r="AF36" i="1"/>
  <c r="BR36" i="1" s="1"/>
  <c r="AE36" i="1"/>
  <c r="BQ36" i="1" s="1"/>
  <c r="AD36" i="1"/>
  <c r="BP36" i="1" s="1"/>
  <c r="AC36" i="1"/>
  <c r="BO36" i="1" s="1"/>
  <c r="AB36" i="1"/>
  <c r="BN36" i="1" s="1"/>
  <c r="AA36" i="1"/>
  <c r="BM36" i="1" s="1"/>
  <c r="Z36" i="1"/>
  <c r="BL36" i="1" s="1"/>
  <c r="Y36" i="1"/>
  <c r="BK36" i="1" s="1"/>
  <c r="X36" i="1"/>
  <c r="BJ36" i="1" s="1"/>
  <c r="W36" i="1"/>
  <c r="BI36" i="1" s="1"/>
  <c r="V36" i="1"/>
  <c r="BH36" i="1" s="1"/>
  <c r="BG36" i="1"/>
  <c r="AL35" i="1"/>
  <c r="AK35" i="1"/>
  <c r="BW35" i="1" s="1"/>
  <c r="AJ35" i="1"/>
  <c r="AI35" i="1"/>
  <c r="BU35" i="1" s="1"/>
  <c r="AH35" i="1"/>
  <c r="BT35" i="1" s="1"/>
  <c r="AG35" i="1"/>
  <c r="BS35" i="1" s="1"/>
  <c r="AF35" i="1"/>
  <c r="BR35" i="1" s="1"/>
  <c r="AE35" i="1"/>
  <c r="BQ35" i="1" s="1"/>
  <c r="AD35" i="1"/>
  <c r="BP35" i="1" s="1"/>
  <c r="AC35" i="1"/>
  <c r="BO35" i="1" s="1"/>
  <c r="AB35" i="1"/>
  <c r="BN35" i="1" s="1"/>
  <c r="AA35" i="1"/>
  <c r="BM35" i="1" s="1"/>
  <c r="Z35" i="1"/>
  <c r="BL35" i="1" s="1"/>
  <c r="Y35" i="1"/>
  <c r="BK35" i="1" s="1"/>
  <c r="X35" i="1"/>
  <c r="BJ35" i="1" s="1"/>
  <c r="W35" i="1"/>
  <c r="BI35" i="1" s="1"/>
  <c r="V35" i="1"/>
  <c r="BH35" i="1" s="1"/>
  <c r="BG35" i="1"/>
  <c r="AL34" i="1"/>
  <c r="AK34" i="1"/>
  <c r="BW34" i="1" s="1"/>
  <c r="AJ34" i="1"/>
  <c r="AI34" i="1"/>
  <c r="BU34" i="1" s="1"/>
  <c r="AH34" i="1"/>
  <c r="BT34" i="1" s="1"/>
  <c r="AG34" i="1"/>
  <c r="BS34" i="1" s="1"/>
  <c r="AF34" i="1"/>
  <c r="BR34" i="1" s="1"/>
  <c r="AE34" i="1"/>
  <c r="BQ34" i="1" s="1"/>
  <c r="AD34" i="1"/>
  <c r="BP34" i="1" s="1"/>
  <c r="AC34" i="1"/>
  <c r="BO34" i="1" s="1"/>
  <c r="AB34" i="1"/>
  <c r="BN34" i="1" s="1"/>
  <c r="AA34" i="1"/>
  <c r="BM34" i="1" s="1"/>
  <c r="Z34" i="1"/>
  <c r="BL34" i="1" s="1"/>
  <c r="Y34" i="1"/>
  <c r="BK34" i="1" s="1"/>
  <c r="X34" i="1"/>
  <c r="BJ34" i="1" s="1"/>
  <c r="W34" i="1"/>
  <c r="BI34" i="1" s="1"/>
  <c r="V34" i="1"/>
  <c r="BH34" i="1" s="1"/>
  <c r="BG34" i="1"/>
  <c r="AL33" i="1"/>
  <c r="AK33" i="1"/>
  <c r="BW33" i="1" s="1"/>
  <c r="AJ33" i="1"/>
  <c r="AI33" i="1"/>
  <c r="BU33" i="1" s="1"/>
  <c r="AH33" i="1"/>
  <c r="BT33" i="1" s="1"/>
  <c r="AG33" i="1"/>
  <c r="BS33" i="1" s="1"/>
  <c r="AF33" i="1"/>
  <c r="BR33" i="1" s="1"/>
  <c r="AE33" i="1"/>
  <c r="BQ33" i="1" s="1"/>
  <c r="AD33" i="1"/>
  <c r="BP33" i="1" s="1"/>
  <c r="AC33" i="1"/>
  <c r="BO33" i="1" s="1"/>
  <c r="AB33" i="1"/>
  <c r="BN33" i="1" s="1"/>
  <c r="AA33" i="1"/>
  <c r="BM33" i="1" s="1"/>
  <c r="Z33" i="1"/>
  <c r="BL33" i="1" s="1"/>
  <c r="Y33" i="1"/>
  <c r="BK33" i="1" s="1"/>
  <c r="X33" i="1"/>
  <c r="BJ33" i="1" s="1"/>
  <c r="W33" i="1"/>
  <c r="BI33" i="1" s="1"/>
  <c r="V33" i="1"/>
  <c r="BH33" i="1" s="1"/>
  <c r="BG33" i="1"/>
  <c r="AL32" i="1"/>
  <c r="AK32" i="1"/>
  <c r="BW32" i="1" s="1"/>
  <c r="AJ32" i="1"/>
  <c r="AI32" i="1"/>
  <c r="BU32" i="1" s="1"/>
  <c r="AH32" i="1"/>
  <c r="BT32" i="1" s="1"/>
  <c r="AG32" i="1"/>
  <c r="BS32" i="1" s="1"/>
  <c r="AF32" i="1"/>
  <c r="BR32" i="1" s="1"/>
  <c r="AE32" i="1"/>
  <c r="BQ32" i="1" s="1"/>
  <c r="AD32" i="1"/>
  <c r="BP32" i="1" s="1"/>
  <c r="AC32" i="1"/>
  <c r="BO32" i="1" s="1"/>
  <c r="AB32" i="1"/>
  <c r="BN32" i="1" s="1"/>
  <c r="AA32" i="1"/>
  <c r="BM32" i="1" s="1"/>
  <c r="Z32" i="1"/>
  <c r="BL32" i="1" s="1"/>
  <c r="Y32" i="1"/>
  <c r="BK32" i="1" s="1"/>
  <c r="X32" i="1"/>
  <c r="BJ32" i="1" s="1"/>
  <c r="W32" i="1"/>
  <c r="BI32" i="1" s="1"/>
  <c r="V32" i="1"/>
  <c r="BH32" i="1" s="1"/>
  <c r="BG32" i="1"/>
  <c r="AL31" i="1"/>
  <c r="AK31" i="1"/>
  <c r="BW31" i="1" s="1"/>
  <c r="AJ31" i="1"/>
  <c r="AI31" i="1"/>
  <c r="BU31" i="1" s="1"/>
  <c r="AH31" i="1"/>
  <c r="BT31" i="1" s="1"/>
  <c r="AG31" i="1"/>
  <c r="BS31" i="1" s="1"/>
  <c r="AF31" i="1"/>
  <c r="BR31" i="1" s="1"/>
  <c r="AE31" i="1"/>
  <c r="BQ31" i="1" s="1"/>
  <c r="AD31" i="1"/>
  <c r="BP31" i="1" s="1"/>
  <c r="AC31" i="1"/>
  <c r="BO31" i="1" s="1"/>
  <c r="AB31" i="1"/>
  <c r="BN31" i="1" s="1"/>
  <c r="AA31" i="1"/>
  <c r="BM31" i="1" s="1"/>
  <c r="Z31" i="1"/>
  <c r="BL31" i="1" s="1"/>
  <c r="Y31" i="1"/>
  <c r="BK31" i="1" s="1"/>
  <c r="X31" i="1"/>
  <c r="BJ31" i="1" s="1"/>
  <c r="W31" i="1"/>
  <c r="BI31" i="1" s="1"/>
  <c r="V31" i="1"/>
  <c r="BH31" i="1" s="1"/>
  <c r="BG31" i="1"/>
  <c r="AL30" i="1"/>
  <c r="AK30" i="1"/>
  <c r="BW30" i="1" s="1"/>
  <c r="AJ30" i="1"/>
  <c r="AI30" i="1"/>
  <c r="BU30" i="1" s="1"/>
  <c r="AH30" i="1"/>
  <c r="BT30" i="1" s="1"/>
  <c r="AG30" i="1"/>
  <c r="BS30" i="1" s="1"/>
  <c r="AF30" i="1"/>
  <c r="BR30" i="1" s="1"/>
  <c r="AE30" i="1"/>
  <c r="BQ30" i="1" s="1"/>
  <c r="AD30" i="1"/>
  <c r="BP30" i="1" s="1"/>
  <c r="AC30" i="1"/>
  <c r="BO30" i="1" s="1"/>
  <c r="AB30" i="1"/>
  <c r="BN30" i="1" s="1"/>
  <c r="AA30" i="1"/>
  <c r="BM30" i="1" s="1"/>
  <c r="Z30" i="1"/>
  <c r="BL30" i="1" s="1"/>
  <c r="Y30" i="1"/>
  <c r="BK30" i="1" s="1"/>
  <c r="X30" i="1"/>
  <c r="BJ30" i="1" s="1"/>
  <c r="W30" i="1"/>
  <c r="BI30" i="1" s="1"/>
  <c r="V30" i="1"/>
  <c r="BH30" i="1" s="1"/>
  <c r="BG30" i="1"/>
  <c r="AL29" i="1"/>
  <c r="AK29" i="1"/>
  <c r="BW29" i="1" s="1"/>
  <c r="AJ29" i="1"/>
  <c r="AI29" i="1"/>
  <c r="BU29" i="1" s="1"/>
  <c r="AH29" i="1"/>
  <c r="BT29" i="1" s="1"/>
  <c r="AG29" i="1"/>
  <c r="BS29" i="1" s="1"/>
  <c r="AF29" i="1"/>
  <c r="BR29" i="1" s="1"/>
  <c r="AE29" i="1"/>
  <c r="BQ29" i="1" s="1"/>
  <c r="AD29" i="1"/>
  <c r="BP29" i="1" s="1"/>
  <c r="AC29" i="1"/>
  <c r="BO29" i="1" s="1"/>
  <c r="AB29" i="1"/>
  <c r="BN29" i="1" s="1"/>
  <c r="AA29" i="1"/>
  <c r="BM29" i="1" s="1"/>
  <c r="Z29" i="1"/>
  <c r="BL29" i="1" s="1"/>
  <c r="Y29" i="1"/>
  <c r="BK29" i="1" s="1"/>
  <c r="X29" i="1"/>
  <c r="BJ29" i="1" s="1"/>
  <c r="W29" i="1"/>
  <c r="BI29" i="1" s="1"/>
  <c r="V29" i="1"/>
  <c r="BH29" i="1" s="1"/>
  <c r="BG29" i="1"/>
  <c r="AL28" i="1"/>
  <c r="AK28" i="1"/>
  <c r="BW28" i="1" s="1"/>
  <c r="AJ28" i="1"/>
  <c r="AI28" i="1"/>
  <c r="BU28" i="1" s="1"/>
  <c r="AH28" i="1"/>
  <c r="BT28" i="1" s="1"/>
  <c r="AG28" i="1"/>
  <c r="BS28" i="1" s="1"/>
  <c r="AF28" i="1"/>
  <c r="BR28" i="1" s="1"/>
  <c r="AE28" i="1"/>
  <c r="BQ28" i="1" s="1"/>
  <c r="AD28" i="1"/>
  <c r="BP28" i="1" s="1"/>
  <c r="AC28" i="1"/>
  <c r="BO28" i="1" s="1"/>
  <c r="AB28" i="1"/>
  <c r="BN28" i="1" s="1"/>
  <c r="AA28" i="1"/>
  <c r="BM28" i="1" s="1"/>
  <c r="Z28" i="1"/>
  <c r="BL28" i="1" s="1"/>
  <c r="Y28" i="1"/>
  <c r="BK28" i="1" s="1"/>
  <c r="X28" i="1"/>
  <c r="BJ28" i="1" s="1"/>
  <c r="W28" i="1"/>
  <c r="BI28" i="1" s="1"/>
  <c r="V28" i="1"/>
  <c r="BH28" i="1" s="1"/>
  <c r="BG28" i="1"/>
  <c r="AL27" i="1"/>
  <c r="AK27" i="1"/>
  <c r="BW27" i="1" s="1"/>
  <c r="AJ27" i="1"/>
  <c r="AI27" i="1"/>
  <c r="BU27" i="1" s="1"/>
  <c r="AH27" i="1"/>
  <c r="BT27" i="1" s="1"/>
  <c r="AG27" i="1"/>
  <c r="BS27" i="1" s="1"/>
  <c r="AF27" i="1"/>
  <c r="BR27" i="1" s="1"/>
  <c r="AE27" i="1"/>
  <c r="BQ27" i="1" s="1"/>
  <c r="AD27" i="1"/>
  <c r="BP27" i="1" s="1"/>
  <c r="AC27" i="1"/>
  <c r="BO27" i="1" s="1"/>
  <c r="AB27" i="1"/>
  <c r="BN27" i="1" s="1"/>
  <c r="AA27" i="1"/>
  <c r="BM27" i="1" s="1"/>
  <c r="Z27" i="1"/>
  <c r="BL27" i="1" s="1"/>
  <c r="Y27" i="1"/>
  <c r="BK27" i="1" s="1"/>
  <c r="X27" i="1"/>
  <c r="BJ27" i="1" s="1"/>
  <c r="W27" i="1"/>
  <c r="BI27" i="1" s="1"/>
  <c r="V27" i="1"/>
  <c r="BH27" i="1" s="1"/>
  <c r="BG27" i="1"/>
  <c r="AL26" i="1"/>
  <c r="AK26" i="1"/>
  <c r="BW26" i="1" s="1"/>
  <c r="AJ26" i="1"/>
  <c r="AI26" i="1"/>
  <c r="BU26" i="1" s="1"/>
  <c r="AH26" i="1"/>
  <c r="BT26" i="1" s="1"/>
  <c r="AG26" i="1"/>
  <c r="BS26" i="1" s="1"/>
  <c r="AF26" i="1"/>
  <c r="BR26" i="1" s="1"/>
  <c r="AE26" i="1"/>
  <c r="BQ26" i="1" s="1"/>
  <c r="AD26" i="1"/>
  <c r="BP26" i="1" s="1"/>
  <c r="AC26" i="1"/>
  <c r="BO26" i="1" s="1"/>
  <c r="AB26" i="1"/>
  <c r="BN26" i="1" s="1"/>
  <c r="AA26" i="1"/>
  <c r="BM26" i="1" s="1"/>
  <c r="Z26" i="1"/>
  <c r="BL26" i="1" s="1"/>
  <c r="Y26" i="1"/>
  <c r="BK26" i="1" s="1"/>
  <c r="X26" i="1"/>
  <c r="BJ26" i="1" s="1"/>
  <c r="W26" i="1"/>
  <c r="BI26" i="1" s="1"/>
  <c r="V26" i="1"/>
  <c r="BH26" i="1" s="1"/>
  <c r="BG26" i="1"/>
  <c r="AL25" i="1"/>
  <c r="AK25" i="1"/>
  <c r="BW25" i="1" s="1"/>
  <c r="AJ25" i="1"/>
  <c r="AI25" i="1"/>
  <c r="BU25" i="1" s="1"/>
  <c r="AH25" i="1"/>
  <c r="BT25" i="1" s="1"/>
  <c r="AG25" i="1"/>
  <c r="BS25" i="1" s="1"/>
  <c r="AF25" i="1"/>
  <c r="BR25" i="1" s="1"/>
  <c r="AE25" i="1"/>
  <c r="BQ25" i="1" s="1"/>
  <c r="AD25" i="1"/>
  <c r="BP25" i="1" s="1"/>
  <c r="AC25" i="1"/>
  <c r="BO25" i="1" s="1"/>
  <c r="AB25" i="1"/>
  <c r="BN25" i="1" s="1"/>
  <c r="AA25" i="1"/>
  <c r="BM25" i="1" s="1"/>
  <c r="Z25" i="1"/>
  <c r="BL25" i="1" s="1"/>
  <c r="Y25" i="1"/>
  <c r="BK25" i="1" s="1"/>
  <c r="X25" i="1"/>
  <c r="BJ25" i="1" s="1"/>
  <c r="W25" i="1"/>
  <c r="BI25" i="1" s="1"/>
  <c r="V25" i="1"/>
  <c r="BH25" i="1" s="1"/>
  <c r="BG25" i="1"/>
  <c r="AL24" i="1"/>
  <c r="AK24" i="1"/>
  <c r="BW24" i="1" s="1"/>
  <c r="AJ24" i="1"/>
  <c r="AI24" i="1"/>
  <c r="BU24" i="1" s="1"/>
  <c r="AH24" i="1"/>
  <c r="BT24" i="1" s="1"/>
  <c r="AG24" i="1"/>
  <c r="BS24" i="1" s="1"/>
  <c r="AF24" i="1"/>
  <c r="BR24" i="1" s="1"/>
  <c r="AE24" i="1"/>
  <c r="BQ24" i="1" s="1"/>
  <c r="AD24" i="1"/>
  <c r="BP24" i="1" s="1"/>
  <c r="AC24" i="1"/>
  <c r="BO24" i="1" s="1"/>
  <c r="AB24" i="1"/>
  <c r="BN24" i="1" s="1"/>
  <c r="AA24" i="1"/>
  <c r="BM24" i="1" s="1"/>
  <c r="Z24" i="1"/>
  <c r="BL24" i="1" s="1"/>
  <c r="Y24" i="1"/>
  <c r="BK24" i="1" s="1"/>
  <c r="X24" i="1"/>
  <c r="BJ24" i="1" s="1"/>
  <c r="W24" i="1"/>
  <c r="BI24" i="1" s="1"/>
  <c r="V24" i="1"/>
  <c r="BH24" i="1" s="1"/>
  <c r="BG24" i="1"/>
  <c r="AL23" i="1"/>
  <c r="AK23" i="1"/>
  <c r="BW23" i="1" s="1"/>
  <c r="AJ23" i="1"/>
  <c r="AI23" i="1"/>
  <c r="BU23" i="1" s="1"/>
  <c r="AH23" i="1"/>
  <c r="BT23" i="1" s="1"/>
  <c r="AG23" i="1"/>
  <c r="BS23" i="1" s="1"/>
  <c r="AF23" i="1"/>
  <c r="BR23" i="1" s="1"/>
  <c r="AE23" i="1"/>
  <c r="BQ23" i="1" s="1"/>
  <c r="AD23" i="1"/>
  <c r="BP23" i="1" s="1"/>
  <c r="AC23" i="1"/>
  <c r="BO23" i="1" s="1"/>
  <c r="AB23" i="1"/>
  <c r="BN23" i="1" s="1"/>
  <c r="AA23" i="1"/>
  <c r="BM23" i="1" s="1"/>
  <c r="Z23" i="1"/>
  <c r="BL23" i="1" s="1"/>
  <c r="Y23" i="1"/>
  <c r="BK23" i="1" s="1"/>
  <c r="X23" i="1"/>
  <c r="BJ23" i="1" s="1"/>
  <c r="W23" i="1"/>
  <c r="BI23" i="1" s="1"/>
  <c r="V23" i="1"/>
  <c r="BH23" i="1" s="1"/>
  <c r="BG23" i="1"/>
  <c r="AL22" i="1"/>
  <c r="AK22" i="1"/>
  <c r="BW22" i="1" s="1"/>
  <c r="AJ22" i="1"/>
  <c r="AI22" i="1"/>
  <c r="BU22" i="1" s="1"/>
  <c r="AH22" i="1"/>
  <c r="BT22" i="1" s="1"/>
  <c r="AG22" i="1"/>
  <c r="BS22" i="1" s="1"/>
  <c r="AF22" i="1"/>
  <c r="BR22" i="1" s="1"/>
  <c r="AE22" i="1"/>
  <c r="BQ22" i="1" s="1"/>
  <c r="AD22" i="1"/>
  <c r="BP22" i="1" s="1"/>
  <c r="AC22" i="1"/>
  <c r="BO22" i="1" s="1"/>
  <c r="AB22" i="1"/>
  <c r="BN22" i="1" s="1"/>
  <c r="AA22" i="1"/>
  <c r="BM22" i="1" s="1"/>
  <c r="Z22" i="1"/>
  <c r="BL22" i="1" s="1"/>
  <c r="Y22" i="1"/>
  <c r="BK22" i="1" s="1"/>
  <c r="X22" i="1"/>
  <c r="BJ22" i="1" s="1"/>
  <c r="W22" i="1"/>
  <c r="BI22" i="1" s="1"/>
  <c r="V22" i="1"/>
  <c r="BH22" i="1" s="1"/>
  <c r="BG22" i="1"/>
  <c r="AL21" i="1"/>
  <c r="AK21" i="1"/>
  <c r="BW21" i="1" s="1"/>
  <c r="AJ21" i="1"/>
  <c r="AI21" i="1"/>
  <c r="BU21" i="1" s="1"/>
  <c r="AH21" i="1"/>
  <c r="BT21" i="1" s="1"/>
  <c r="AG21" i="1"/>
  <c r="BS21" i="1" s="1"/>
  <c r="AF21" i="1"/>
  <c r="BR21" i="1" s="1"/>
  <c r="AE21" i="1"/>
  <c r="BQ21" i="1" s="1"/>
  <c r="AD21" i="1"/>
  <c r="BP21" i="1" s="1"/>
  <c r="AC21" i="1"/>
  <c r="BO21" i="1" s="1"/>
  <c r="AB21" i="1"/>
  <c r="BN21" i="1" s="1"/>
  <c r="AA21" i="1"/>
  <c r="BM21" i="1" s="1"/>
  <c r="Z21" i="1"/>
  <c r="BL21" i="1" s="1"/>
  <c r="Y21" i="1"/>
  <c r="BK21" i="1" s="1"/>
  <c r="X21" i="1"/>
  <c r="BJ21" i="1" s="1"/>
  <c r="W21" i="1"/>
  <c r="BI21" i="1" s="1"/>
  <c r="V21" i="1"/>
  <c r="BH21" i="1" s="1"/>
  <c r="BG21" i="1"/>
  <c r="AL20" i="1"/>
  <c r="AK20" i="1"/>
  <c r="BW20" i="1" s="1"/>
  <c r="AJ20" i="1"/>
  <c r="AI20" i="1"/>
  <c r="BU20" i="1" s="1"/>
  <c r="AH20" i="1"/>
  <c r="BT20" i="1" s="1"/>
  <c r="AG20" i="1"/>
  <c r="BS20" i="1" s="1"/>
  <c r="AF20" i="1"/>
  <c r="BR20" i="1" s="1"/>
  <c r="AE20" i="1"/>
  <c r="BQ20" i="1" s="1"/>
  <c r="AD20" i="1"/>
  <c r="BP20" i="1" s="1"/>
  <c r="AC20" i="1"/>
  <c r="BO20" i="1" s="1"/>
  <c r="AB20" i="1"/>
  <c r="BN20" i="1" s="1"/>
  <c r="AA20" i="1"/>
  <c r="BM20" i="1" s="1"/>
  <c r="Z20" i="1"/>
  <c r="BL20" i="1" s="1"/>
  <c r="Y20" i="1"/>
  <c r="BK20" i="1" s="1"/>
  <c r="X20" i="1"/>
  <c r="BJ20" i="1" s="1"/>
  <c r="W20" i="1"/>
  <c r="BI20" i="1" s="1"/>
  <c r="V20" i="1"/>
  <c r="BH20" i="1" s="1"/>
  <c r="BG20" i="1"/>
  <c r="AL19" i="1"/>
  <c r="AK19" i="1"/>
  <c r="BW19" i="1" s="1"/>
  <c r="AJ19" i="1"/>
  <c r="AI19" i="1"/>
  <c r="BU19" i="1" s="1"/>
  <c r="AH19" i="1"/>
  <c r="BT19" i="1" s="1"/>
  <c r="AG19" i="1"/>
  <c r="BS19" i="1" s="1"/>
  <c r="AF19" i="1"/>
  <c r="BR19" i="1" s="1"/>
  <c r="AE19" i="1"/>
  <c r="BQ19" i="1" s="1"/>
  <c r="AD19" i="1"/>
  <c r="BP19" i="1" s="1"/>
  <c r="AC19" i="1"/>
  <c r="BO19" i="1" s="1"/>
  <c r="AB19" i="1"/>
  <c r="BN19" i="1" s="1"/>
  <c r="AA19" i="1"/>
  <c r="BM19" i="1" s="1"/>
  <c r="Z19" i="1"/>
  <c r="BL19" i="1" s="1"/>
  <c r="Y19" i="1"/>
  <c r="BK19" i="1" s="1"/>
  <c r="X19" i="1"/>
  <c r="BJ19" i="1" s="1"/>
  <c r="W19" i="1"/>
  <c r="BI19" i="1" s="1"/>
  <c r="V19" i="1"/>
  <c r="BH19" i="1" s="1"/>
  <c r="BG19" i="1"/>
  <c r="AL18" i="1"/>
  <c r="AK18" i="1"/>
  <c r="BW18" i="1" s="1"/>
  <c r="AJ18" i="1"/>
  <c r="AI18" i="1"/>
  <c r="BU18" i="1" s="1"/>
  <c r="AH18" i="1"/>
  <c r="BT18" i="1" s="1"/>
  <c r="AG18" i="1"/>
  <c r="BS18" i="1" s="1"/>
  <c r="AF18" i="1"/>
  <c r="BR18" i="1" s="1"/>
  <c r="AE18" i="1"/>
  <c r="BQ18" i="1" s="1"/>
  <c r="AD18" i="1"/>
  <c r="BP18" i="1" s="1"/>
  <c r="AC18" i="1"/>
  <c r="BO18" i="1" s="1"/>
  <c r="AB18" i="1"/>
  <c r="BN18" i="1" s="1"/>
  <c r="AA18" i="1"/>
  <c r="BM18" i="1" s="1"/>
  <c r="Z18" i="1"/>
  <c r="BL18" i="1" s="1"/>
  <c r="Y18" i="1"/>
  <c r="BK18" i="1" s="1"/>
  <c r="X18" i="1"/>
  <c r="BJ18" i="1" s="1"/>
  <c r="W18" i="1"/>
  <c r="BI18" i="1" s="1"/>
  <c r="V18" i="1"/>
  <c r="BH18" i="1" s="1"/>
  <c r="BG18" i="1"/>
  <c r="AL17" i="1"/>
  <c r="AK17" i="1"/>
  <c r="BW17" i="1" s="1"/>
  <c r="AJ17" i="1"/>
  <c r="AI17" i="1"/>
  <c r="BU17" i="1" s="1"/>
  <c r="AH17" i="1"/>
  <c r="BT17" i="1" s="1"/>
  <c r="AG17" i="1"/>
  <c r="BS17" i="1" s="1"/>
  <c r="AF17" i="1"/>
  <c r="BR17" i="1" s="1"/>
  <c r="AE17" i="1"/>
  <c r="BQ17" i="1" s="1"/>
  <c r="AD17" i="1"/>
  <c r="BP17" i="1" s="1"/>
  <c r="AC17" i="1"/>
  <c r="BO17" i="1" s="1"/>
  <c r="AB17" i="1"/>
  <c r="BN17" i="1" s="1"/>
  <c r="AA17" i="1"/>
  <c r="BM17" i="1" s="1"/>
  <c r="Z17" i="1"/>
  <c r="BL17" i="1" s="1"/>
  <c r="Y17" i="1"/>
  <c r="BK17" i="1" s="1"/>
  <c r="X17" i="1"/>
  <c r="BJ17" i="1" s="1"/>
  <c r="W17" i="1"/>
  <c r="BI17" i="1" s="1"/>
  <c r="V17" i="1"/>
  <c r="BH17" i="1" s="1"/>
  <c r="BG17" i="1"/>
  <c r="AL16" i="1"/>
  <c r="AK16" i="1"/>
  <c r="BW16" i="1" s="1"/>
  <c r="AJ16" i="1"/>
  <c r="AI16" i="1"/>
  <c r="BU16" i="1" s="1"/>
  <c r="AH16" i="1"/>
  <c r="BT16" i="1" s="1"/>
  <c r="AG16" i="1"/>
  <c r="BS16" i="1" s="1"/>
  <c r="AF16" i="1"/>
  <c r="BR16" i="1" s="1"/>
  <c r="AE16" i="1"/>
  <c r="BQ16" i="1" s="1"/>
  <c r="AD16" i="1"/>
  <c r="BP16" i="1" s="1"/>
  <c r="AC16" i="1"/>
  <c r="BO16" i="1" s="1"/>
  <c r="AB16" i="1"/>
  <c r="BN16" i="1" s="1"/>
  <c r="AA16" i="1"/>
  <c r="BM16" i="1" s="1"/>
  <c r="Z16" i="1"/>
  <c r="BL16" i="1" s="1"/>
  <c r="Y16" i="1"/>
  <c r="BK16" i="1" s="1"/>
  <c r="X16" i="1"/>
  <c r="BJ16" i="1" s="1"/>
  <c r="W16" i="1"/>
  <c r="BI16" i="1" s="1"/>
  <c r="V16" i="1"/>
  <c r="BH16" i="1" s="1"/>
  <c r="BG16" i="1"/>
  <c r="AL15" i="1"/>
  <c r="AK15" i="1"/>
  <c r="BW15" i="1" s="1"/>
  <c r="AJ15" i="1"/>
  <c r="AI15" i="1"/>
  <c r="BU15" i="1" s="1"/>
  <c r="AH15" i="1"/>
  <c r="BT15" i="1" s="1"/>
  <c r="AG15" i="1"/>
  <c r="BS15" i="1" s="1"/>
  <c r="AF15" i="1"/>
  <c r="BR15" i="1" s="1"/>
  <c r="AE15" i="1"/>
  <c r="BQ15" i="1" s="1"/>
  <c r="AD15" i="1"/>
  <c r="BP15" i="1" s="1"/>
  <c r="AC15" i="1"/>
  <c r="BO15" i="1" s="1"/>
  <c r="AB15" i="1"/>
  <c r="BN15" i="1" s="1"/>
  <c r="AA15" i="1"/>
  <c r="BM15" i="1" s="1"/>
  <c r="Z15" i="1"/>
  <c r="BL15" i="1" s="1"/>
  <c r="Y15" i="1"/>
  <c r="BK15" i="1" s="1"/>
  <c r="X15" i="1"/>
  <c r="BJ15" i="1" s="1"/>
  <c r="W15" i="1"/>
  <c r="BI15" i="1" s="1"/>
  <c r="V15" i="1"/>
  <c r="BH15" i="1" s="1"/>
  <c r="BG15" i="1"/>
  <c r="AL14" i="1"/>
  <c r="AK14" i="1"/>
  <c r="BW14" i="1" s="1"/>
  <c r="AJ14" i="1"/>
  <c r="AI14" i="1"/>
  <c r="BU14" i="1" s="1"/>
  <c r="AH14" i="1"/>
  <c r="BT14" i="1" s="1"/>
  <c r="AG14" i="1"/>
  <c r="BS14" i="1" s="1"/>
  <c r="AF14" i="1"/>
  <c r="BR14" i="1" s="1"/>
  <c r="AE14" i="1"/>
  <c r="BQ14" i="1" s="1"/>
  <c r="AD14" i="1"/>
  <c r="BP14" i="1" s="1"/>
  <c r="AC14" i="1"/>
  <c r="BO14" i="1" s="1"/>
  <c r="AB14" i="1"/>
  <c r="BN14" i="1" s="1"/>
  <c r="AA14" i="1"/>
  <c r="BM14" i="1" s="1"/>
  <c r="Z14" i="1"/>
  <c r="BL14" i="1" s="1"/>
  <c r="Y14" i="1"/>
  <c r="BK14" i="1" s="1"/>
  <c r="X14" i="1"/>
  <c r="BJ14" i="1" s="1"/>
  <c r="W14" i="1"/>
  <c r="BI14" i="1" s="1"/>
  <c r="V14" i="1"/>
  <c r="BH14" i="1" s="1"/>
  <c r="BG14" i="1"/>
  <c r="AL13" i="1"/>
  <c r="AK13" i="1"/>
  <c r="BW13" i="1" s="1"/>
  <c r="AJ13" i="1"/>
  <c r="AI13" i="1"/>
  <c r="BU13" i="1" s="1"/>
  <c r="AH13" i="1"/>
  <c r="BT13" i="1" s="1"/>
  <c r="AG13" i="1"/>
  <c r="BS13" i="1" s="1"/>
  <c r="AF13" i="1"/>
  <c r="BR13" i="1" s="1"/>
  <c r="AE13" i="1"/>
  <c r="BQ13" i="1" s="1"/>
  <c r="AD13" i="1"/>
  <c r="BP13" i="1" s="1"/>
  <c r="AC13" i="1"/>
  <c r="BO13" i="1" s="1"/>
  <c r="AB13" i="1"/>
  <c r="BN13" i="1" s="1"/>
  <c r="AA13" i="1"/>
  <c r="BM13" i="1" s="1"/>
  <c r="Z13" i="1"/>
  <c r="BL13" i="1" s="1"/>
  <c r="Y13" i="1"/>
  <c r="BK13" i="1" s="1"/>
  <c r="X13" i="1"/>
  <c r="BJ13" i="1" s="1"/>
  <c r="W13" i="1"/>
  <c r="BI13" i="1" s="1"/>
  <c r="V13" i="1"/>
  <c r="BH13" i="1" s="1"/>
  <c r="BG13" i="1"/>
  <c r="AL12" i="1"/>
  <c r="AK12" i="1"/>
  <c r="BW12" i="1" s="1"/>
  <c r="AJ12" i="1"/>
  <c r="AI12" i="1"/>
  <c r="BU12" i="1" s="1"/>
  <c r="AH12" i="1"/>
  <c r="BT12" i="1" s="1"/>
  <c r="AG12" i="1"/>
  <c r="BS12" i="1" s="1"/>
  <c r="AF12" i="1"/>
  <c r="BR12" i="1" s="1"/>
  <c r="AE12" i="1"/>
  <c r="BQ12" i="1" s="1"/>
  <c r="AD12" i="1"/>
  <c r="BP12" i="1" s="1"/>
  <c r="AC12" i="1"/>
  <c r="BO12" i="1" s="1"/>
  <c r="AB12" i="1"/>
  <c r="BN12" i="1" s="1"/>
  <c r="AA12" i="1"/>
  <c r="BM12" i="1" s="1"/>
  <c r="Z12" i="1"/>
  <c r="BL12" i="1" s="1"/>
  <c r="Y12" i="1"/>
  <c r="BK12" i="1" s="1"/>
  <c r="X12" i="1"/>
  <c r="BJ12" i="1" s="1"/>
  <c r="W12" i="1"/>
  <c r="BI12" i="1" s="1"/>
  <c r="V12" i="1"/>
  <c r="BH12" i="1" s="1"/>
  <c r="BG12" i="1"/>
  <c r="AL11" i="1"/>
  <c r="AK11" i="1"/>
  <c r="BW11" i="1" s="1"/>
  <c r="AJ11" i="1"/>
  <c r="AI11" i="1"/>
  <c r="BU11" i="1" s="1"/>
  <c r="AH11" i="1"/>
  <c r="BT11" i="1" s="1"/>
  <c r="AG11" i="1"/>
  <c r="BS11" i="1" s="1"/>
  <c r="AF11" i="1"/>
  <c r="BR11" i="1" s="1"/>
  <c r="AE11" i="1"/>
  <c r="BQ11" i="1" s="1"/>
  <c r="AD11" i="1"/>
  <c r="BP11" i="1" s="1"/>
  <c r="AC11" i="1"/>
  <c r="BO11" i="1" s="1"/>
  <c r="AB11" i="1"/>
  <c r="BN11" i="1" s="1"/>
  <c r="AA11" i="1"/>
  <c r="BM11" i="1" s="1"/>
  <c r="Z11" i="1"/>
  <c r="BL11" i="1" s="1"/>
  <c r="Y11" i="1"/>
  <c r="BK11" i="1" s="1"/>
  <c r="X11" i="1"/>
  <c r="BJ11" i="1" s="1"/>
  <c r="W11" i="1"/>
  <c r="BI11" i="1" s="1"/>
  <c r="V11" i="1"/>
  <c r="BH11" i="1" s="1"/>
  <c r="BG11" i="1"/>
  <c r="AL10" i="1"/>
  <c r="AK10" i="1"/>
  <c r="BW10" i="1" s="1"/>
  <c r="AJ10" i="1"/>
  <c r="AI10" i="1"/>
  <c r="BU10" i="1" s="1"/>
  <c r="AH10" i="1"/>
  <c r="BT10" i="1" s="1"/>
  <c r="AG10" i="1"/>
  <c r="BS10" i="1" s="1"/>
  <c r="AF10" i="1"/>
  <c r="BR10" i="1" s="1"/>
  <c r="AE10" i="1"/>
  <c r="BQ10" i="1" s="1"/>
  <c r="AD10" i="1"/>
  <c r="BP10" i="1" s="1"/>
  <c r="AC10" i="1"/>
  <c r="BO10" i="1" s="1"/>
  <c r="AB10" i="1"/>
  <c r="BN10" i="1" s="1"/>
  <c r="AA10" i="1"/>
  <c r="BM10" i="1" s="1"/>
  <c r="Z10" i="1"/>
  <c r="BL10" i="1" s="1"/>
  <c r="Y10" i="1"/>
  <c r="BK10" i="1" s="1"/>
  <c r="X10" i="1"/>
  <c r="BJ10" i="1" s="1"/>
  <c r="W10" i="1"/>
  <c r="BI10" i="1" s="1"/>
  <c r="V10" i="1"/>
  <c r="BH10" i="1" s="1"/>
  <c r="BG10" i="1"/>
  <c r="AL9" i="1"/>
  <c r="AK9" i="1"/>
  <c r="BW9" i="1" s="1"/>
  <c r="AJ9" i="1"/>
  <c r="AI9" i="1"/>
  <c r="BU9" i="1" s="1"/>
  <c r="AH9" i="1"/>
  <c r="BT9" i="1" s="1"/>
  <c r="AG9" i="1"/>
  <c r="BS9" i="1" s="1"/>
  <c r="AF9" i="1"/>
  <c r="BR9" i="1" s="1"/>
  <c r="AE9" i="1"/>
  <c r="BQ9" i="1" s="1"/>
  <c r="AD9" i="1"/>
  <c r="BP9" i="1" s="1"/>
  <c r="AC9" i="1"/>
  <c r="BO9" i="1" s="1"/>
  <c r="AB9" i="1"/>
  <c r="BN9" i="1" s="1"/>
  <c r="AA9" i="1"/>
  <c r="BM9" i="1" s="1"/>
  <c r="Z9" i="1"/>
  <c r="BL9" i="1" s="1"/>
  <c r="Y9" i="1"/>
  <c r="BK9" i="1" s="1"/>
  <c r="X9" i="1"/>
  <c r="BJ9" i="1" s="1"/>
  <c r="W9" i="1"/>
  <c r="BI9" i="1" s="1"/>
  <c r="V9" i="1"/>
  <c r="BH9" i="1" s="1"/>
  <c r="BG9" i="1"/>
  <c r="AL8" i="1"/>
  <c r="AK8" i="1"/>
  <c r="BW8" i="1" s="1"/>
  <c r="AJ8" i="1"/>
  <c r="AI8" i="1"/>
  <c r="BU8" i="1" s="1"/>
  <c r="AH8" i="1"/>
  <c r="BT8" i="1" s="1"/>
  <c r="AG8" i="1"/>
  <c r="BS8" i="1" s="1"/>
  <c r="AF8" i="1"/>
  <c r="BR8" i="1" s="1"/>
  <c r="AE8" i="1"/>
  <c r="BQ8" i="1" s="1"/>
  <c r="AD8" i="1"/>
  <c r="BP8" i="1" s="1"/>
  <c r="AC8" i="1"/>
  <c r="BO8" i="1" s="1"/>
  <c r="AB8" i="1"/>
  <c r="BN8" i="1" s="1"/>
  <c r="AA8" i="1"/>
  <c r="BM8" i="1" s="1"/>
  <c r="Z8" i="1"/>
  <c r="BL8" i="1" s="1"/>
  <c r="Y8" i="1"/>
  <c r="BK8" i="1" s="1"/>
  <c r="X8" i="1"/>
  <c r="BJ8" i="1" s="1"/>
  <c r="W8" i="1"/>
  <c r="BI8" i="1" s="1"/>
  <c r="V8" i="1"/>
  <c r="BH8" i="1" s="1"/>
  <c r="BG8" i="1"/>
  <c r="AL7" i="1"/>
  <c r="AK7" i="1"/>
  <c r="BW7" i="1" s="1"/>
  <c r="AJ7" i="1"/>
  <c r="AI7" i="1"/>
  <c r="BU7" i="1" s="1"/>
  <c r="AH7" i="1"/>
  <c r="BT7" i="1" s="1"/>
  <c r="AG7" i="1"/>
  <c r="BS7" i="1" s="1"/>
  <c r="AF7" i="1"/>
  <c r="BR7" i="1" s="1"/>
  <c r="AE7" i="1"/>
  <c r="BQ7" i="1" s="1"/>
  <c r="AD7" i="1"/>
  <c r="BP7" i="1" s="1"/>
  <c r="AC7" i="1"/>
  <c r="BO7" i="1" s="1"/>
  <c r="AB7" i="1"/>
  <c r="BN7" i="1" s="1"/>
  <c r="AA7" i="1"/>
  <c r="BM7" i="1" s="1"/>
  <c r="Z7" i="1"/>
  <c r="BL7" i="1" s="1"/>
  <c r="Y7" i="1"/>
  <c r="BK7" i="1" s="1"/>
  <c r="X7" i="1"/>
  <c r="BJ7" i="1" s="1"/>
  <c r="W7" i="1"/>
  <c r="BI7" i="1" s="1"/>
  <c r="V7" i="1"/>
  <c r="BH7" i="1" s="1"/>
  <c r="BG7" i="1"/>
  <c r="AL6" i="1"/>
  <c r="AK6" i="1"/>
  <c r="BW6" i="1" s="1"/>
  <c r="AJ6" i="1"/>
  <c r="AI6" i="1"/>
  <c r="BU6" i="1" s="1"/>
  <c r="AH6" i="1"/>
  <c r="BT6" i="1" s="1"/>
  <c r="AG6" i="1"/>
  <c r="BS6" i="1" s="1"/>
  <c r="AF6" i="1"/>
  <c r="BR6" i="1" s="1"/>
  <c r="AE6" i="1"/>
  <c r="BQ6" i="1" s="1"/>
  <c r="AD6" i="1"/>
  <c r="BP6" i="1" s="1"/>
  <c r="AC6" i="1"/>
  <c r="BO6" i="1" s="1"/>
  <c r="AB6" i="1"/>
  <c r="BN6" i="1" s="1"/>
  <c r="AA6" i="1"/>
  <c r="BM6" i="1" s="1"/>
  <c r="Z6" i="1"/>
  <c r="BL6" i="1" s="1"/>
  <c r="Y6" i="1"/>
  <c r="BK6" i="1" s="1"/>
  <c r="X6" i="1"/>
  <c r="BJ6" i="1" s="1"/>
  <c r="W6" i="1"/>
  <c r="BI6" i="1" s="1"/>
  <c r="V6" i="1"/>
  <c r="BH6" i="1" s="1"/>
  <c r="BG6" i="1"/>
  <c r="AL5" i="1"/>
  <c r="AK5" i="1"/>
  <c r="BW5" i="1" s="1"/>
  <c r="AJ5" i="1"/>
  <c r="AI5" i="1"/>
  <c r="BU5" i="1" s="1"/>
  <c r="AH5" i="1"/>
  <c r="BT5" i="1" s="1"/>
  <c r="AG5" i="1"/>
  <c r="BS5" i="1" s="1"/>
  <c r="AF5" i="1"/>
  <c r="BR5" i="1" s="1"/>
  <c r="AE5" i="1"/>
  <c r="BQ5" i="1" s="1"/>
  <c r="AD5" i="1"/>
  <c r="BP5" i="1" s="1"/>
  <c r="AC5" i="1"/>
  <c r="BO5" i="1" s="1"/>
  <c r="AB5" i="1"/>
  <c r="BN5" i="1" s="1"/>
  <c r="AA5" i="1"/>
  <c r="BM5" i="1" s="1"/>
  <c r="Z5" i="1"/>
  <c r="BL5" i="1" s="1"/>
  <c r="Y5" i="1"/>
  <c r="BK5" i="1" s="1"/>
  <c r="X5" i="1"/>
  <c r="BJ5" i="1" s="1"/>
  <c r="W5" i="1"/>
  <c r="BI5" i="1" s="1"/>
  <c r="V5" i="1"/>
  <c r="BH5" i="1" s="1"/>
  <c r="BG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F7" i="2" l="1"/>
  <c r="F9" i="2"/>
  <c r="F8" i="2"/>
  <c r="F10" i="2"/>
  <c r="G8" i="2"/>
  <c r="G10" i="2"/>
  <c r="I10" i="2"/>
  <c r="J10" i="2"/>
  <c r="G7" i="2"/>
  <c r="G9" i="2"/>
  <c r="A11" i="2"/>
  <c r="C10" i="2"/>
  <c r="D10" i="2"/>
  <c r="G11" i="2"/>
  <c r="J11" i="2"/>
  <c r="BX6" i="1"/>
  <c r="BX8" i="1"/>
  <c r="BX10" i="1"/>
  <c r="BX12" i="1"/>
  <c r="BX14" i="1"/>
  <c r="BX16" i="1"/>
  <c r="BX18" i="1"/>
  <c r="BX20" i="1"/>
  <c r="BX22" i="1"/>
  <c r="BX24" i="1"/>
  <c r="BX26" i="1"/>
  <c r="BX28" i="1"/>
  <c r="BX30" i="1"/>
  <c r="BX32" i="1"/>
  <c r="BX34" i="1"/>
  <c r="BX36" i="1"/>
  <c r="BX38" i="1"/>
  <c r="BX40" i="1"/>
  <c r="BX42" i="1"/>
  <c r="BX44" i="1"/>
  <c r="BX46" i="1"/>
  <c r="BX48" i="1"/>
  <c r="BX50" i="1"/>
  <c r="BX52" i="1"/>
  <c r="BX54" i="1"/>
  <c r="BX56" i="1"/>
  <c r="BX58" i="1"/>
  <c r="BX60" i="1"/>
  <c r="BX62" i="1"/>
  <c r="BX5" i="1"/>
  <c r="BX7" i="1"/>
  <c r="BX9" i="1"/>
  <c r="BX11" i="1"/>
  <c r="BX13" i="1"/>
  <c r="BX15" i="1"/>
  <c r="BX17" i="1"/>
  <c r="BX19" i="1"/>
  <c r="BX21" i="1"/>
  <c r="BX23" i="1"/>
  <c r="BX25" i="1"/>
  <c r="BX27" i="1"/>
  <c r="BX29" i="1"/>
  <c r="BX31" i="1"/>
  <c r="BX33" i="1"/>
  <c r="BX35" i="1"/>
  <c r="BX37" i="1"/>
  <c r="BX39" i="1"/>
  <c r="BX41" i="1"/>
  <c r="BX43" i="1"/>
  <c r="BX45" i="1"/>
  <c r="BX47" i="1"/>
  <c r="BX49" i="1"/>
  <c r="BX51" i="1"/>
  <c r="BX53" i="1"/>
  <c r="BX55" i="1"/>
  <c r="BX57" i="1"/>
  <c r="BX59" i="1"/>
  <c r="BX61" i="1"/>
  <c r="BX63" i="1"/>
  <c r="BV6" i="1"/>
  <c r="BV8" i="1"/>
  <c r="BV10" i="1"/>
  <c r="BV12" i="1"/>
  <c r="BV14" i="1"/>
  <c r="BV16" i="1"/>
  <c r="BV18" i="1"/>
  <c r="BV20" i="1"/>
  <c r="BV22" i="1"/>
  <c r="BV24" i="1"/>
  <c r="BV26" i="1"/>
  <c r="BV28" i="1"/>
  <c r="BV30" i="1"/>
  <c r="BV32" i="1"/>
  <c r="BV34" i="1"/>
  <c r="BV36" i="1"/>
  <c r="BV38" i="1"/>
  <c r="BV40" i="1"/>
  <c r="BV42" i="1"/>
  <c r="BV44" i="1"/>
  <c r="BV46" i="1"/>
  <c r="BV48" i="1"/>
  <c r="BV50" i="1"/>
  <c r="BV52" i="1"/>
  <c r="BV54" i="1"/>
  <c r="BV56" i="1"/>
  <c r="BV58" i="1"/>
  <c r="BV60" i="1"/>
  <c r="BV62" i="1"/>
  <c r="BV63" i="1"/>
  <c r="BV5" i="1"/>
  <c r="BV7" i="1"/>
  <c r="BV9" i="1"/>
  <c r="BV11" i="1"/>
  <c r="BV13" i="1"/>
  <c r="BV15" i="1"/>
  <c r="BV17" i="1"/>
  <c r="BV19" i="1"/>
  <c r="BV21" i="1"/>
  <c r="BV23" i="1"/>
  <c r="BV25" i="1"/>
  <c r="BV27" i="1"/>
  <c r="BV29" i="1"/>
  <c r="BV31" i="1"/>
  <c r="BV33" i="1"/>
  <c r="BV35" i="1"/>
  <c r="BV37" i="1"/>
  <c r="BV39" i="1"/>
  <c r="BV41" i="1"/>
  <c r="BV43" i="1"/>
  <c r="BV45" i="1"/>
  <c r="BV47" i="1"/>
  <c r="BV49" i="1"/>
  <c r="BV51" i="1"/>
  <c r="BV53" i="1"/>
  <c r="BV55" i="1"/>
  <c r="BV57" i="1"/>
  <c r="BV59" i="1"/>
  <c r="BV61" i="1"/>
  <c r="BX4" i="1"/>
  <c r="BG4" i="1"/>
  <c r="BO4" i="1"/>
  <c r="BW4" i="1"/>
  <c r="BK4" i="1"/>
  <c r="BS4" i="1"/>
  <c r="BH4" i="1"/>
  <c r="BL4" i="1"/>
  <c r="BP4" i="1"/>
  <c r="BT4" i="1"/>
  <c r="BI4" i="1"/>
  <c r="BM4" i="1"/>
  <c r="BQ4" i="1"/>
  <c r="BU4" i="1"/>
  <c r="BJ4" i="1"/>
  <c r="BN4" i="1"/>
  <c r="BR4" i="1"/>
  <c r="BV4" i="1"/>
  <c r="A12" i="2" l="1"/>
  <c r="D11" i="2"/>
  <c r="C11" i="2"/>
  <c r="F11" i="2"/>
  <c r="I11" i="2"/>
  <c r="A13" i="2" l="1"/>
  <c r="C12" i="2"/>
  <c r="D12" i="2"/>
  <c r="G12" i="2"/>
  <c r="I12" i="2"/>
  <c r="F12" i="2"/>
  <c r="J12" i="2"/>
  <c r="A14" i="2" l="1"/>
  <c r="D13" i="2"/>
  <c r="C13" i="2"/>
  <c r="I13" i="2"/>
  <c r="J13" i="2"/>
  <c r="F13" i="2"/>
  <c r="G13" i="2"/>
  <c r="A15" i="2" l="1"/>
  <c r="C14" i="2"/>
  <c r="D14" i="2"/>
  <c r="F14" i="2"/>
  <c r="G14" i="2"/>
  <c r="I14" i="2"/>
  <c r="J14" i="2"/>
  <c r="A16" i="2" l="1"/>
  <c r="D15" i="2"/>
  <c r="C15" i="2"/>
  <c r="F15" i="2"/>
  <c r="G15" i="2"/>
  <c r="J15" i="2"/>
  <c r="I15" i="2"/>
  <c r="A17" i="2" l="1"/>
  <c r="C16" i="2"/>
  <c r="D16" i="2"/>
  <c r="J16" i="2"/>
  <c r="I16" i="2"/>
  <c r="F16" i="2"/>
  <c r="G16" i="2"/>
  <c r="A18" i="2" l="1"/>
  <c r="D17" i="2"/>
  <c r="C17" i="2"/>
  <c r="G17" i="2"/>
  <c r="I17" i="2"/>
  <c r="J17" i="2"/>
  <c r="F17" i="2"/>
  <c r="A19" i="2" l="1"/>
  <c r="C18" i="2"/>
  <c r="D18" i="2"/>
  <c r="I18" i="2"/>
  <c r="J18" i="2"/>
  <c r="G18" i="2"/>
  <c r="F18" i="2"/>
  <c r="A20" i="2" l="1"/>
  <c r="D19" i="2"/>
  <c r="C19" i="2"/>
  <c r="F19" i="2"/>
  <c r="I19" i="2"/>
  <c r="G19" i="2"/>
  <c r="J19" i="2"/>
  <c r="A21" i="2" l="1"/>
  <c r="C20" i="2"/>
  <c r="D20" i="2"/>
  <c r="J20" i="2"/>
  <c r="G20" i="2"/>
  <c r="I20" i="2"/>
  <c r="F20" i="2"/>
  <c r="A22" i="2" l="1"/>
  <c r="D21" i="2"/>
  <c r="C21" i="2"/>
  <c r="I21" i="2"/>
  <c r="F21" i="2"/>
  <c r="J21" i="2"/>
  <c r="G21" i="2"/>
  <c r="A23" i="2" l="1"/>
  <c r="C22" i="2"/>
  <c r="D22" i="2"/>
  <c r="I22" i="2"/>
  <c r="F22" i="2"/>
  <c r="J22" i="2"/>
  <c r="G22" i="2"/>
  <c r="A24" i="2" l="1"/>
  <c r="D23" i="2"/>
  <c r="C23" i="2"/>
  <c r="F23" i="2"/>
  <c r="G23" i="2"/>
  <c r="J23" i="2"/>
  <c r="I23" i="2"/>
  <c r="A25" i="2" l="1"/>
  <c r="C24" i="2"/>
  <c r="D24" i="2"/>
  <c r="J24" i="2"/>
  <c r="G24" i="2"/>
  <c r="I24" i="2"/>
  <c r="F24" i="2"/>
  <c r="A26" i="2" l="1"/>
  <c r="D25" i="2"/>
  <c r="C25" i="2"/>
  <c r="F25" i="2"/>
  <c r="I25" i="2"/>
  <c r="G25" i="2"/>
  <c r="J25" i="2"/>
  <c r="A27" i="2" l="1"/>
  <c r="C26" i="2"/>
  <c r="D26" i="2"/>
  <c r="F26" i="2"/>
  <c r="J26" i="2"/>
  <c r="I26" i="2"/>
  <c r="G26" i="2"/>
  <c r="A28" i="2" l="1"/>
  <c r="D27" i="2"/>
  <c r="C27" i="2"/>
  <c r="J27" i="2"/>
  <c r="I27" i="2"/>
  <c r="G27" i="2"/>
  <c r="F27" i="2"/>
  <c r="A29" i="2" l="1"/>
  <c r="C28" i="2"/>
  <c r="D28" i="2"/>
  <c r="F28" i="2"/>
  <c r="G28" i="2"/>
  <c r="J28" i="2"/>
  <c r="I28" i="2"/>
  <c r="A30" i="2" l="1"/>
  <c r="D29" i="2"/>
  <c r="C29" i="2"/>
  <c r="I29" i="2"/>
  <c r="G29" i="2"/>
  <c r="J29" i="2"/>
  <c r="F29" i="2"/>
  <c r="A31" i="2" l="1"/>
  <c r="C30" i="2"/>
  <c r="D30" i="2"/>
  <c r="F30" i="2"/>
  <c r="G30" i="2"/>
  <c r="I30" i="2"/>
  <c r="J30" i="2"/>
  <c r="A32" i="2" l="1"/>
  <c r="D31" i="2"/>
  <c r="C31" i="2"/>
  <c r="I31" i="2"/>
  <c r="G31" i="2"/>
  <c r="J31" i="2"/>
  <c r="F31" i="2"/>
  <c r="A33" i="2" l="1"/>
  <c r="C32" i="2"/>
  <c r="D32" i="2"/>
  <c r="J32" i="2"/>
  <c r="I32" i="2"/>
  <c r="G32" i="2"/>
  <c r="F32" i="2"/>
  <c r="A34" i="2" l="1"/>
  <c r="D33" i="2"/>
  <c r="C33" i="2"/>
  <c r="F33" i="2"/>
  <c r="G33" i="2"/>
  <c r="I33" i="2"/>
  <c r="J33" i="2"/>
  <c r="A35" i="2" l="1"/>
  <c r="C34" i="2"/>
  <c r="D34" i="2"/>
  <c r="G34" i="2"/>
  <c r="F34" i="2"/>
  <c r="J34" i="2"/>
  <c r="I34" i="2"/>
  <c r="A36" i="2" l="1"/>
  <c r="D35" i="2"/>
  <c r="C35" i="2"/>
  <c r="F35" i="2"/>
  <c r="G35" i="2"/>
  <c r="I35" i="2"/>
  <c r="J35" i="2"/>
  <c r="A37" i="2" l="1"/>
  <c r="C36" i="2"/>
  <c r="D36" i="2"/>
  <c r="I36" i="2"/>
  <c r="G36" i="2"/>
  <c r="J36" i="2"/>
  <c r="F36" i="2"/>
  <c r="A38" i="2" l="1"/>
  <c r="D37" i="2"/>
  <c r="C37" i="2"/>
  <c r="J37" i="2"/>
  <c r="F37" i="2"/>
  <c r="I37" i="2"/>
  <c r="G37" i="2"/>
  <c r="A39" i="2" l="1"/>
  <c r="C38" i="2"/>
  <c r="D38" i="2"/>
  <c r="I38" i="2"/>
  <c r="F38" i="2"/>
  <c r="J38" i="2"/>
  <c r="G38" i="2"/>
  <c r="A40" i="2" l="1"/>
  <c r="D39" i="2"/>
  <c r="C39" i="2"/>
  <c r="G39" i="2"/>
  <c r="I39" i="2"/>
  <c r="F39" i="2"/>
  <c r="J39" i="2"/>
  <c r="A41" i="2" l="1"/>
  <c r="C40" i="2"/>
  <c r="D40" i="2"/>
  <c r="J40" i="2"/>
  <c r="I40" i="2"/>
  <c r="G40" i="2"/>
  <c r="F40" i="2"/>
  <c r="A42" i="2" l="1"/>
  <c r="D41" i="2"/>
  <c r="C41" i="2"/>
  <c r="I41" i="2"/>
  <c r="F41" i="2"/>
  <c r="G41" i="2"/>
  <c r="J41" i="2"/>
  <c r="A43" i="2" l="1"/>
  <c r="C42" i="2"/>
  <c r="D42" i="2"/>
  <c r="F42" i="2"/>
  <c r="J42" i="2"/>
  <c r="I42" i="2"/>
  <c r="G42" i="2"/>
  <c r="A44" i="2" l="1"/>
  <c r="D43" i="2"/>
  <c r="C43" i="2"/>
  <c r="J43" i="2"/>
  <c r="G43" i="2"/>
  <c r="I43" i="2"/>
  <c r="F43" i="2"/>
  <c r="A45" i="2" l="1"/>
  <c r="C44" i="2"/>
  <c r="D44" i="2"/>
  <c r="G44" i="2"/>
  <c r="J44" i="2"/>
  <c r="F44" i="2"/>
  <c r="I44" i="2"/>
  <c r="A46" i="2" l="1"/>
  <c r="D45" i="2"/>
  <c r="C45" i="2"/>
  <c r="F45" i="2"/>
  <c r="J45" i="2"/>
  <c r="G45" i="2"/>
  <c r="I45" i="2"/>
  <c r="A47" i="2" l="1"/>
  <c r="C46" i="2"/>
  <c r="D46" i="2"/>
  <c r="F46" i="2"/>
  <c r="G46" i="2"/>
  <c r="I46" i="2"/>
  <c r="J46" i="2"/>
  <c r="A48" i="2" l="1"/>
  <c r="D47" i="2"/>
  <c r="C47" i="2"/>
  <c r="I47" i="2"/>
  <c r="G47" i="2"/>
  <c r="J47" i="2"/>
  <c r="F47" i="2"/>
  <c r="A49" i="2" l="1"/>
  <c r="C48" i="2"/>
  <c r="D48" i="2"/>
  <c r="J48" i="2"/>
  <c r="I48" i="2"/>
  <c r="G48" i="2"/>
  <c r="F48" i="2"/>
  <c r="A50" i="2" l="1"/>
  <c r="D49" i="2"/>
  <c r="C49" i="2"/>
  <c r="F49" i="2"/>
  <c r="I49" i="2"/>
  <c r="J49" i="2"/>
  <c r="G49" i="2"/>
  <c r="A51" i="2" l="1"/>
  <c r="C50" i="2"/>
  <c r="D50" i="2"/>
  <c r="F50" i="2"/>
  <c r="G50" i="2"/>
  <c r="J50" i="2"/>
  <c r="I50" i="2"/>
  <c r="A52" i="2" l="1"/>
  <c r="D51" i="2"/>
  <c r="C51" i="2"/>
  <c r="I51" i="2"/>
  <c r="G51" i="2"/>
  <c r="F51" i="2"/>
  <c r="J51" i="2"/>
  <c r="A53" i="2" l="1"/>
  <c r="C52" i="2"/>
  <c r="D52" i="2"/>
  <c r="I52" i="2"/>
  <c r="J52" i="2"/>
  <c r="F52" i="2"/>
  <c r="G52" i="2"/>
  <c r="A54" i="2" l="1"/>
  <c r="D53" i="2"/>
  <c r="C53" i="2"/>
  <c r="F53" i="2"/>
  <c r="J53" i="2"/>
  <c r="G53" i="2"/>
  <c r="I53" i="2"/>
  <c r="A55" i="2" l="1"/>
  <c r="C54" i="2"/>
  <c r="D54" i="2"/>
  <c r="F54" i="2"/>
  <c r="G54" i="2"/>
  <c r="I54" i="2"/>
  <c r="J54" i="2"/>
  <c r="A56" i="2" l="1"/>
  <c r="D55" i="2"/>
  <c r="C55" i="2"/>
  <c r="G55" i="2"/>
  <c r="J55" i="2"/>
  <c r="F55" i="2"/>
  <c r="I55" i="2"/>
  <c r="A57" i="2" l="1"/>
  <c r="C56" i="2"/>
  <c r="D56" i="2"/>
  <c r="J56" i="2"/>
  <c r="I56" i="2"/>
  <c r="G56" i="2"/>
  <c r="F56" i="2"/>
  <c r="A58" i="2" l="1"/>
  <c r="D57" i="2"/>
  <c r="C57" i="2"/>
  <c r="F57" i="2"/>
  <c r="G57" i="2"/>
  <c r="I57" i="2"/>
  <c r="J57" i="2"/>
  <c r="A59" i="2" l="1"/>
  <c r="C58" i="2"/>
  <c r="D58" i="2"/>
  <c r="F58" i="2"/>
  <c r="G58" i="2"/>
  <c r="J58" i="2"/>
  <c r="I58" i="2"/>
  <c r="A60" i="2" l="1"/>
  <c r="D59" i="2"/>
  <c r="C59" i="2"/>
  <c r="I59" i="2"/>
  <c r="J59" i="2"/>
  <c r="G59" i="2"/>
  <c r="F59" i="2"/>
  <c r="A61" i="2" l="1"/>
  <c r="C60" i="2"/>
  <c r="D60" i="2"/>
  <c r="I60" i="2"/>
  <c r="J60" i="2"/>
  <c r="F60" i="2"/>
  <c r="G60" i="2"/>
  <c r="A62" i="2" l="1"/>
  <c r="D61" i="2"/>
  <c r="C61" i="2"/>
  <c r="F61" i="2"/>
  <c r="J61" i="2"/>
  <c r="I61" i="2"/>
  <c r="G61" i="2"/>
  <c r="A63" i="2" l="1"/>
  <c r="C62" i="2"/>
  <c r="D62" i="2"/>
  <c r="F62" i="2"/>
  <c r="J62" i="2"/>
  <c r="G62" i="2"/>
  <c r="I62" i="2"/>
  <c r="A64" i="2" l="1"/>
  <c r="D63" i="2"/>
  <c r="C63" i="2"/>
  <c r="I63" i="2"/>
  <c r="G63" i="2"/>
  <c r="J63" i="2"/>
  <c r="F63" i="2"/>
  <c r="A65" i="2" l="1"/>
  <c r="C64" i="2"/>
  <c r="D64" i="2"/>
  <c r="J64" i="2"/>
  <c r="G64" i="2"/>
  <c r="I64" i="2"/>
  <c r="F64" i="2"/>
  <c r="A66" i="2" l="1"/>
  <c r="D65" i="2"/>
  <c r="C65" i="2"/>
  <c r="F65" i="2"/>
  <c r="G65" i="2"/>
  <c r="I65" i="2"/>
  <c r="J65" i="2"/>
  <c r="A67" i="2" l="1"/>
  <c r="C66" i="2"/>
  <c r="D66" i="2"/>
  <c r="F66" i="2"/>
  <c r="I66" i="2"/>
  <c r="G66" i="2"/>
  <c r="J66" i="2"/>
  <c r="A68" i="2" l="1"/>
  <c r="D67" i="2"/>
  <c r="C67" i="2"/>
  <c r="J67" i="2"/>
  <c r="I67" i="2"/>
  <c r="F67" i="2"/>
  <c r="G67" i="2"/>
  <c r="A69" i="2" l="1"/>
  <c r="C68" i="2"/>
  <c r="D68" i="2"/>
  <c r="I68" i="2"/>
  <c r="F68" i="2"/>
  <c r="G68" i="2"/>
  <c r="J68" i="2"/>
  <c r="A70" i="2" l="1"/>
  <c r="D69" i="2"/>
  <c r="C69" i="2"/>
  <c r="F69" i="2"/>
  <c r="J69" i="2"/>
  <c r="I69" i="2"/>
  <c r="G69" i="2"/>
  <c r="C70" i="2" l="1"/>
  <c r="D70" i="2"/>
  <c r="A71" i="2"/>
  <c r="J70" i="2"/>
  <c r="F70" i="2"/>
  <c r="G70" i="2"/>
  <c r="I70" i="2"/>
  <c r="D71" i="2" l="1"/>
  <c r="C71" i="2"/>
  <c r="A72" i="2"/>
  <c r="F71" i="2"/>
  <c r="G71" i="2"/>
  <c r="J71" i="2"/>
  <c r="I71" i="2"/>
  <c r="C72" i="2" l="1"/>
  <c r="D72" i="2"/>
  <c r="A73" i="2"/>
  <c r="J72" i="2"/>
  <c r="G72" i="2"/>
  <c r="I72" i="2"/>
  <c r="F72" i="2"/>
  <c r="A74" i="2" l="1"/>
  <c r="D73" i="2"/>
  <c r="C73" i="2"/>
  <c r="F73" i="2"/>
  <c r="J73" i="2"/>
  <c r="I73" i="2"/>
  <c r="G73" i="2"/>
  <c r="A75" i="2" l="1"/>
  <c r="J74" i="2"/>
  <c r="I74" i="2"/>
  <c r="F74" i="2"/>
  <c r="D74" i="2"/>
  <c r="G74" i="2"/>
  <c r="C74" i="2"/>
  <c r="J75" i="2" l="1"/>
  <c r="A76" i="2"/>
  <c r="A77" i="2" s="1"/>
  <c r="D75" i="2"/>
  <c r="G75" i="2"/>
  <c r="F75" i="2"/>
  <c r="C75" i="2"/>
  <c r="I75" i="2"/>
  <c r="A78" i="2" l="1"/>
  <c r="D77" i="2"/>
  <c r="J77" i="2"/>
  <c r="I77" i="2"/>
  <c r="C77" i="2"/>
  <c r="F77" i="2"/>
  <c r="G77" i="2"/>
  <c r="J76" i="2"/>
  <c r="I76" i="2"/>
  <c r="C76" i="2"/>
  <c r="D76" i="2"/>
  <c r="G76" i="2"/>
  <c r="F76" i="2"/>
  <c r="J78" i="2" l="1"/>
  <c r="A79" i="2"/>
  <c r="F78" i="2"/>
  <c r="D78" i="2"/>
  <c r="G78" i="2"/>
  <c r="C78" i="2"/>
  <c r="I78" i="2"/>
  <c r="A80" i="2" l="1"/>
  <c r="D79" i="2"/>
  <c r="F79" i="2"/>
  <c r="C79" i="2"/>
  <c r="J79" i="2"/>
  <c r="I79" i="2"/>
  <c r="G79" i="2"/>
  <c r="A81" i="2" l="1"/>
  <c r="A82" i="2" s="1"/>
  <c r="F80" i="2"/>
  <c r="D80" i="2"/>
  <c r="J80" i="2"/>
  <c r="G80" i="2"/>
  <c r="C80" i="2"/>
  <c r="I80" i="2"/>
  <c r="C82" i="2" l="1"/>
  <c r="A83" i="2"/>
  <c r="D82" i="2"/>
  <c r="J82" i="2"/>
  <c r="G82" i="2"/>
  <c r="F82" i="2"/>
  <c r="I82" i="2"/>
  <c r="J81" i="2"/>
  <c r="D81" i="2"/>
  <c r="F81" i="2"/>
  <c r="G81" i="2"/>
  <c r="C81" i="2"/>
  <c r="I81" i="2"/>
  <c r="C83" i="2" l="1"/>
  <c r="D83" i="2"/>
  <c r="A84" i="2"/>
  <c r="J83" i="2"/>
  <c r="I83" i="2"/>
  <c r="G83" i="2"/>
  <c r="F83" i="2"/>
  <c r="C84" i="2" l="1"/>
  <c r="D84" i="2"/>
  <c r="I84" i="2"/>
  <c r="J84" i="2"/>
  <c r="G84" i="2"/>
  <c r="F84" i="2"/>
</calcChain>
</file>

<file path=xl/sharedStrings.xml><?xml version="1.0" encoding="utf-8"?>
<sst xmlns="http://schemas.openxmlformats.org/spreadsheetml/2006/main" count="110" uniqueCount="37">
  <si>
    <t>Serie 1</t>
  </si>
  <si>
    <t>Serie 2</t>
  </si>
  <si>
    <t>Gráfico de índices:</t>
  </si>
  <si>
    <t>Seleccionar: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</si>
  <si>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</si>
  <si>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</si>
  <si>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</si>
  <si>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</si>
  <si>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</si>
  <si>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</si>
  <si>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</si>
  <si>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</si>
  <si>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</si>
  <si>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</si>
  <si>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</si>
  <si>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</si>
  <si>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</si>
  <si>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</si>
  <si>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</si>
  <si>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</si>
  <si>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</si>
  <si>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España</t>
  </si>
  <si>
    <t>Índices de volumen CVEC</t>
  </si>
  <si>
    <t>Tasas interanuales</t>
  </si>
  <si>
    <t>Tasas intertrimestrales</t>
  </si>
  <si>
    <t>Gráfico de tasas intertrimestrales:</t>
  </si>
  <si>
    <t>Serie1</t>
  </si>
  <si>
    <t>Serie2</t>
  </si>
  <si>
    <t>Gráfico de tasas interanuales:</t>
  </si>
  <si>
    <t>Contenido del archivo:</t>
  </si>
  <si>
    <r>
      <t xml:space="preserve">Hoja </t>
    </r>
    <r>
      <rPr>
        <b/>
        <sz val="20"/>
        <color theme="1"/>
        <rFont val="Calibri"/>
        <family val="2"/>
        <scheme val="minor"/>
      </rPr>
      <t>Gráficos</t>
    </r>
    <r>
      <rPr>
        <sz val="20"/>
        <color theme="1"/>
        <rFont val="Calibri"/>
        <family val="2"/>
        <scheme val="minor"/>
      </rPr>
      <t>:</t>
    </r>
  </si>
  <si>
    <t>Se pueden graficar automáticamente, dos a dos, los índices o tasas de las correspondientes CC.AA. o España.</t>
  </si>
  <si>
    <t>Pinchar en el recuadro verde y seleccionar del desplegable.</t>
  </si>
  <si>
    <t>Tasas intertrimestral anualizada</t>
  </si>
  <si>
    <t>Cabe recordar que estas series trimestrales van a estar sujetas a revisión en tanto en cuanto lo están</t>
  </si>
  <si>
    <t>los datos anuales de la Contabilidad Regional de España</t>
  </si>
  <si>
    <t>y Contabilidad Nacional Trimestral de España a los que se ajustan.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</si>
</sst>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theme="1"/>
      <name val="Verdana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49" fontId="2" fillId="0" borderId="0" xfId="1" applyNumberFormat="1" applyFont="1" applyAlignment="1">
      <alignment horizontal="center" wrapText="1"/>
    </xf>
    <xf numFmtId="49" fontId="3" fillId="0" borderId="0" xfId="1" applyNumberFormat="1" applyFont="1"/>
    <xf numFmtId="0" fontId="2" fillId="0" borderId="1" xfId="1" applyFont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1" applyNumberFormat="1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1" applyFont="1" applyAlignment="1">
      <alignment horizont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10" fillId="0" borderId="0" xfId="0" applyNumberFormat="1" applyFont="1"/>
    <xf numFmtId="2" fontId="2" fillId="0" borderId="0" xfId="1" applyNumberFormat="1" applyFont="1"/>
    <xf numFmtId="2" fontId="0" fillId="0" borderId="0" xfId="0" applyNumberFormat="1"/>
    <xf numFmtId="0" fontId="0" fillId="3" borderId="0" xfId="0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s-ES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PIB volumen CVEC: índice</a:t>
            </a:r>
          </a:p>
        </c:rich>
      </c:tx>
      <c:layout>
        <c:manualLayout>
          <c:xMode val="edge"/>
          <c:yMode val="edge"/>
          <c:x val="0.300006388090377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85739282589674E-2"/>
          <c:y val="8.5497594050743642E-2"/>
          <c:w val="0.88715704286964114"/>
          <c:h val="0.76855643044619426"/>
        </c:manualLayout>
      </c:layout>
      <c:lineChart>
        <c:grouping val="standard"/>
        <c:varyColors val="0"/>
        <c:ser>
          <c:idx val="2"/>
          <c:order val="1"/>
          <c:tx>
            <c:strRef>
              <c:f>Gráficos!$D$5</c:f>
              <c:strCache>
                <c:ptCount val="1"/>
                <c:pt idx="0">
                  <c:v>España</c:v>
                </c:pt>
              </c:strCache>
            </c:strRef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Hoja2!$B$6:$B$100</c:f>
              <c:numCache>
                <c:formatCode>General</c:formatCode>
                <c:ptCount val="95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</c:numCache>
            </c:numRef>
          </c:cat>
          <c:val>
            <c:numRef>
              <c:f>Hoja2!$D$6:$D$100</c:f>
              <c:numCache>
                <c:formatCode>0.00</c:formatCode>
                <c:ptCount val="95"/>
                <c:pt idx="0">
                  <c:v>79.788770127287009</c:v>
                </c:pt>
                <c:pt idx="1">
                  <c:v>80.792915552324914</c:v>
                </c:pt>
                <c:pt idx="2">
                  <c:v>81.66522587620419</c:v>
                </c:pt>
                <c:pt idx="3">
                  <c:v>82.497064252516594</c:v>
                </c:pt>
                <c:pt idx="4">
                  <c:v>83.377185165628021</c:v>
                </c:pt>
                <c:pt idx="5">
                  <c:v>83.99876341543019</c:v>
                </c:pt>
                <c:pt idx="6">
                  <c:v>84.781722410305534</c:v>
                </c:pt>
                <c:pt idx="7">
                  <c:v>85.358488898846744</c:v>
                </c:pt>
                <c:pt idx="8">
                  <c:v>85.726106903186263</c:v>
                </c:pt>
                <c:pt idx="9">
                  <c:v>86.43003428139599</c:v>
                </c:pt>
                <c:pt idx="10">
                  <c:v>86.963347861374217</c:v>
                </c:pt>
                <c:pt idx="11">
                  <c:v>87.61417110651243</c:v>
                </c:pt>
                <c:pt idx="12">
                  <c:v>88.434651046354958</c:v>
                </c:pt>
                <c:pt idx="13">
                  <c:v>88.900749508884303</c:v>
                </c:pt>
                <c:pt idx="14">
                  <c:v>89.487478229893995</c:v>
                </c:pt>
                <c:pt idx="15">
                  <c:v>90.250079524980109</c:v>
                </c:pt>
                <c:pt idx="16">
                  <c:v>90.799313132919607</c:v>
                </c:pt>
                <c:pt idx="17">
                  <c:v>91.692131961526528</c:v>
                </c:pt>
                <c:pt idx="18">
                  <c:v>92.555156071267575</c:v>
                </c:pt>
                <c:pt idx="19">
                  <c:v>93.176961449756007</c:v>
                </c:pt>
                <c:pt idx="20">
                  <c:v>94.091566051195343</c:v>
                </c:pt>
                <c:pt idx="21">
                  <c:v>94.927624807742049</c:v>
                </c:pt>
                <c:pt idx="22">
                  <c:v>95.846067568691041</c:v>
                </c:pt>
                <c:pt idx="23">
                  <c:v>96.806010176721969</c:v>
                </c:pt>
                <c:pt idx="24">
                  <c:v>97.919781060465468</c:v>
                </c:pt>
                <c:pt idx="25">
                  <c:v>98.874892951498239</c:v>
                </c:pt>
                <c:pt idx="26">
                  <c:v>99.794293735031815</c:v>
                </c:pt>
                <c:pt idx="27">
                  <c:v>100.74124206337915</c:v>
                </c:pt>
                <c:pt idx="28">
                  <c:v>101.66839587178214</c:v>
                </c:pt>
                <c:pt idx="29">
                  <c:v>102.58615416667573</c:v>
                </c:pt>
                <c:pt idx="30">
                  <c:v>103.37351585007909</c:v>
                </c:pt>
                <c:pt idx="31">
                  <c:v>104.0247692599234</c:v>
                </c:pt>
                <c:pt idx="32">
                  <c:v>104.25502821198391</c:v>
                </c:pt>
                <c:pt idx="33">
                  <c:v>104.3753824196276</c:v>
                </c:pt>
                <c:pt idx="34">
                  <c:v>104.18472320302381</c:v>
                </c:pt>
                <c:pt idx="35">
                  <c:v>102.48944644114951</c:v>
                </c:pt>
                <c:pt idx="36">
                  <c:v>99.82446382703769</c:v>
                </c:pt>
                <c:pt idx="37">
                  <c:v>99.819973182779506</c:v>
                </c:pt>
                <c:pt idx="38">
                  <c:v>100.03322247146092</c:v>
                </c:pt>
                <c:pt idx="39">
                  <c:v>99.99826926462336</c:v>
                </c:pt>
                <c:pt idx="40">
                  <c:v>99.975971021790173</c:v>
                </c:pt>
                <c:pt idx="41">
                  <c:v>100.13213362373067</c:v>
                </c:pt>
                <c:pt idx="42">
                  <c:v>100.08348820459622</c:v>
                </c:pt>
                <c:pt idx="43">
                  <c:v>100.13580839177999</c:v>
                </c:pt>
                <c:pt idx="44">
                  <c:v>99.985613441602297</c:v>
                </c:pt>
                <c:pt idx="45">
                  <c:v>99.675173151999758</c:v>
                </c:pt>
                <c:pt idx="46">
                  <c:v>99.031508093888021</c:v>
                </c:pt>
                <c:pt idx="47">
                  <c:v>98.374887691811011</c:v>
                </c:pt>
                <c:pt idx="48">
                  <c:v>97.458752612510793</c:v>
                </c:pt>
                <c:pt idx="49">
                  <c:v>96.524692829895443</c:v>
                </c:pt>
                <c:pt idx="50">
                  <c:v>96.023085709579547</c:v>
                </c:pt>
                <c:pt idx="51">
                  <c:v>95.311715471928821</c:v>
                </c:pt>
                <c:pt idx="52">
                  <c:v>95.01858342708455</c:v>
                </c:pt>
                <c:pt idx="53">
                  <c:v>94.934822809903167</c:v>
                </c:pt>
                <c:pt idx="54">
                  <c:v>94.899917914607684</c:v>
                </c:pt>
                <c:pt idx="55">
                  <c:v>95.057562861001642</c:v>
                </c:pt>
                <c:pt idx="56">
                  <c:v>95.406879868244346</c:v>
                </c:pt>
                <c:pt idx="57">
                  <c:v>95.85637332741814</c:v>
                </c:pt>
                <c:pt idx="58">
                  <c:v>96.560277954476874</c:v>
                </c:pt>
                <c:pt idx="59">
                  <c:v>97.389924083522544</c:v>
                </c:pt>
                <c:pt idx="60">
                  <c:v>98.507537923374926</c:v>
                </c:pt>
                <c:pt idx="61">
                  <c:v>99.57028136528956</c:v>
                </c:pt>
                <c:pt idx="62">
                  <c:v>100.47222867210705</c:v>
                </c:pt>
                <c:pt idx="63">
                  <c:v>101.44996765559391</c:v>
                </c:pt>
                <c:pt idx="64">
                  <c:v>102.14002799138488</c:v>
                </c:pt>
                <c:pt idx="65">
                  <c:v>102.56381769091065</c:v>
                </c:pt>
                <c:pt idx="66">
                  <c:v>103.44222636782648</c:v>
                </c:pt>
                <c:pt idx="67">
                  <c:v>104.00502676105062</c:v>
                </c:pt>
                <c:pt idx="68">
                  <c:v>104.82164468621738</c:v>
                </c:pt>
                <c:pt idx="69">
                  <c:v>105.89524485686776</c:v>
                </c:pt>
                <c:pt idx="70">
                  <c:v>106.56199183922583</c:v>
                </c:pt>
                <c:pt idx="71">
                  <c:v>107.13667164688016</c:v>
                </c:pt>
                <c:pt idx="72">
                  <c:v>107.59413489488733</c:v>
                </c:pt>
                <c:pt idx="73">
                  <c:v>108.22450534016211</c:v>
                </c:pt>
                <c:pt idx="74">
                  <c:v>108.78766293869083</c:v>
                </c:pt>
                <c:pt idx="75">
                  <c:v>109.50497644863233</c:v>
                </c:pt>
                <c:pt idx="76">
                  <c:v>110.17170214885783</c:v>
                </c:pt>
                <c:pt idx="77">
                  <c:v>110.55295620490499</c:v>
                </c:pt>
                <c:pt idx="78">
                  <c:v>110.8792168823931</c:v>
                </c:pt>
                <c:pt idx="79">
                  <c:v>111.11995798998879</c:v>
                </c:pt>
                <c:pt idx="80">
                  <c:v>105.1372485707505</c:v>
                </c:pt>
                <c:pt idx="81">
                  <c:v>86.590838827186573</c:v>
                </c:pt>
                <c:pt idx="82">
                  <c:v>100.65639298372892</c:v>
                </c:pt>
                <c:pt idx="83">
                  <c:v>100.89911935483082</c:v>
                </c:pt>
                <c:pt idx="84">
                  <c:v>101.30075700273851</c:v>
                </c:pt>
                <c:pt idx="85">
                  <c:v>103.4216057500028</c:v>
                </c:pt>
                <c:pt idx="86">
                  <c:v>105.81964501044349</c:v>
                </c:pt>
                <c:pt idx="87">
                  <c:v>107.92417344225679</c:v>
                </c:pt>
                <c:pt idx="88">
                  <c:v>108.20479595686291</c:v>
                </c:pt>
                <c:pt idx="89">
                  <c:v>110.89522184996908</c:v>
                </c:pt>
                <c:pt idx="90">
                  <c:v>111.48351334948548</c:v>
                </c:pt>
                <c:pt idx="91">
                  <c:v>112.03118593506458</c:v>
                </c:pt>
                <c:pt idx="92">
                  <c:v>112.65746674676089</c:v>
                </c:pt>
                <c:pt idx="93">
                  <c:v>113.14820511939442</c:v>
                </c:pt>
                <c:pt idx="94">
                  <c:v>113.50614554626425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4-453F-992E-B880A34C198D}"/>
            </c:ext>
          </c:extLst>
        </c:ser>
        <c:ser>
          <c:idx val="0"/>
          <c:order val="0"/>
          <c:tx>
            <c:strRef>
              <c:f>Gráficos!$B$5</c:f>
              <c:strCache>
                <c:ptCount val="1"/>
                <c:pt idx="0">
                  <c:v>Andalucía</c:v>
                </c:pt>
              </c:strCache>
            </c:strRef>
          </c:tx>
          <c:marker>
            <c:symbol val="circle"/>
            <c:size val="5"/>
          </c:marker>
          <c:cat>
            <c:numRef>
              <c:f>Hoja2!$B$6:$B$100</c:f>
              <c:numCache>
                <c:formatCode>General</c:formatCode>
                <c:ptCount val="95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</c:numCache>
            </c:numRef>
          </c:cat>
          <c:val>
            <c:numRef>
              <c:f>Hoja2!$C$6:$C$100</c:f>
              <c:numCache>
                <c:formatCode>0.00</c:formatCode>
                <c:ptCount val="95"/>
                <c:pt idx="0">
                  <c:v>80.761235712355742</c:v>
                </c:pt>
                <c:pt idx="1">
                  <c:v>82.215484141448883</c:v>
                </c:pt>
                <c:pt idx="2">
                  <c:v>83.296367024643672</c:v>
                </c:pt>
                <c:pt idx="3">
                  <c:v>83.996724229557728</c:v>
                </c:pt>
                <c:pt idx="4">
                  <c:v>84.634972028797677</c:v>
                </c:pt>
                <c:pt idx="5">
                  <c:v>85.367477260321735</c:v>
                </c:pt>
                <c:pt idx="6">
                  <c:v>85.782301569110416</c:v>
                </c:pt>
                <c:pt idx="7">
                  <c:v>87.096833058027698</c:v>
                </c:pt>
                <c:pt idx="8">
                  <c:v>87.396271881904866</c:v>
                </c:pt>
                <c:pt idx="9">
                  <c:v>88.356754016986429</c:v>
                </c:pt>
                <c:pt idx="10">
                  <c:v>89.18190405875599</c:v>
                </c:pt>
                <c:pt idx="11">
                  <c:v>89.836684028322537</c:v>
                </c:pt>
                <c:pt idx="12">
                  <c:v>90.984409349432084</c:v>
                </c:pt>
                <c:pt idx="13">
                  <c:v>91.915309840566223</c:v>
                </c:pt>
                <c:pt idx="14">
                  <c:v>92.833577133299315</c:v>
                </c:pt>
                <c:pt idx="15">
                  <c:v>92.977690385269469</c:v>
                </c:pt>
                <c:pt idx="16">
                  <c:v>93.866819764667241</c:v>
                </c:pt>
                <c:pt idx="17">
                  <c:v>94.718098933852886</c:v>
                </c:pt>
                <c:pt idx="18">
                  <c:v>95.784119222434583</c:v>
                </c:pt>
                <c:pt idx="19">
                  <c:v>96.687023717568124</c:v>
                </c:pt>
                <c:pt idx="20">
                  <c:v>98.209797070326047</c:v>
                </c:pt>
                <c:pt idx="21">
                  <c:v>98.229810272934756</c:v>
                </c:pt>
                <c:pt idx="22">
                  <c:v>98.573111308374294</c:v>
                </c:pt>
                <c:pt idx="23">
                  <c:v>99.145439232264067</c:v>
                </c:pt>
                <c:pt idx="24">
                  <c:v>100.60710681209559</c:v>
                </c:pt>
                <c:pt idx="25">
                  <c:v>101.96988375246217</c:v>
                </c:pt>
                <c:pt idx="26">
                  <c:v>103.16169430174689</c:v>
                </c:pt>
                <c:pt idx="27">
                  <c:v>104.22005978655953</c:v>
                </c:pt>
                <c:pt idx="28">
                  <c:v>104.6735026848892</c:v>
                </c:pt>
                <c:pt idx="29">
                  <c:v>105.60412666533087</c:v>
                </c:pt>
                <c:pt idx="30">
                  <c:v>106.91267872040896</c:v>
                </c:pt>
                <c:pt idx="31">
                  <c:v>107.09920860200555</c:v>
                </c:pt>
                <c:pt idx="32">
                  <c:v>107.09065044625311</c:v>
                </c:pt>
                <c:pt idx="33">
                  <c:v>106.69952371813045</c:v>
                </c:pt>
                <c:pt idx="34">
                  <c:v>106.53076879680503</c:v>
                </c:pt>
                <c:pt idx="35">
                  <c:v>104.78000345046098</c:v>
                </c:pt>
                <c:pt idx="36">
                  <c:v>102.31195733178386</c:v>
                </c:pt>
                <c:pt idx="37">
                  <c:v>102.20940960768816</c:v>
                </c:pt>
                <c:pt idx="38">
                  <c:v>102.16142727215482</c:v>
                </c:pt>
                <c:pt idx="39">
                  <c:v>101.51071476283489</c:v>
                </c:pt>
                <c:pt idx="40">
                  <c:v>100.82333997710218</c:v>
                </c:pt>
                <c:pt idx="41">
                  <c:v>100.93334049549078</c:v>
                </c:pt>
                <c:pt idx="42">
                  <c:v>100.81017917290703</c:v>
                </c:pt>
                <c:pt idx="43">
                  <c:v>100.72649153467154</c:v>
                </c:pt>
                <c:pt idx="44">
                  <c:v>101.05951821208708</c:v>
                </c:pt>
                <c:pt idx="45">
                  <c:v>100.67926457327488</c:v>
                </c:pt>
                <c:pt idx="46">
                  <c:v>100.10410702738784</c:v>
                </c:pt>
                <c:pt idx="47">
                  <c:v>99.870528575365483</c:v>
                </c:pt>
                <c:pt idx="48">
                  <c:v>98.473232365691132</c:v>
                </c:pt>
                <c:pt idx="49">
                  <c:v>97.238490671874786</c:v>
                </c:pt>
                <c:pt idx="50">
                  <c:v>96.223987898581555</c:v>
                </c:pt>
                <c:pt idx="51">
                  <c:v>95.519087477767911</c:v>
                </c:pt>
                <c:pt idx="52">
                  <c:v>94.763085741752036</c:v>
                </c:pt>
                <c:pt idx="53">
                  <c:v>95.265386176891298</c:v>
                </c:pt>
                <c:pt idx="54">
                  <c:v>94.945211087100546</c:v>
                </c:pt>
                <c:pt idx="55">
                  <c:v>95.137410650768288</c:v>
                </c:pt>
                <c:pt idx="56">
                  <c:v>95.80061669286799</c:v>
                </c:pt>
                <c:pt idx="57">
                  <c:v>96.081403917836155</c:v>
                </c:pt>
                <c:pt idx="58">
                  <c:v>96.773408761383209</c:v>
                </c:pt>
                <c:pt idx="59">
                  <c:v>97.584912686812515</c:v>
                </c:pt>
                <c:pt idx="60">
                  <c:v>98.602724329962996</c:v>
                </c:pt>
                <c:pt idx="61">
                  <c:v>99.695864453826928</c:v>
                </c:pt>
                <c:pt idx="62">
                  <c:v>100.52912605471624</c:v>
                </c:pt>
                <c:pt idx="63">
                  <c:v>101.17228516149416</c:v>
                </c:pt>
                <c:pt idx="64">
                  <c:v>101.85000198674585</c:v>
                </c:pt>
                <c:pt idx="65">
                  <c:v>101.97585135293357</c:v>
                </c:pt>
                <c:pt idx="66">
                  <c:v>102.86563133457635</c:v>
                </c:pt>
                <c:pt idx="67">
                  <c:v>103.17984951968427</c:v>
                </c:pt>
                <c:pt idx="68">
                  <c:v>103.71501369553143</c:v>
                </c:pt>
                <c:pt idx="69">
                  <c:v>104.90028491280955</c:v>
                </c:pt>
                <c:pt idx="70">
                  <c:v>105.59969027296266</c:v>
                </c:pt>
                <c:pt idx="71">
                  <c:v>106.45828312310945</c:v>
                </c:pt>
                <c:pt idx="72">
                  <c:v>106.93582206641898</c:v>
                </c:pt>
                <c:pt idx="73">
                  <c:v>107.59103825863367</c:v>
                </c:pt>
                <c:pt idx="74">
                  <c:v>108.06113353646849</c:v>
                </c:pt>
                <c:pt idx="75">
                  <c:v>108.82542240472297</c:v>
                </c:pt>
                <c:pt idx="76">
                  <c:v>109.73209642375278</c:v>
                </c:pt>
                <c:pt idx="77">
                  <c:v>109.84727967565063</c:v>
                </c:pt>
                <c:pt idx="78">
                  <c:v>109.72258206604455</c:v>
                </c:pt>
                <c:pt idx="79">
                  <c:v>109.77196581941445</c:v>
                </c:pt>
                <c:pt idx="80">
                  <c:v>104.32902228894599</c:v>
                </c:pt>
                <c:pt idx="81">
                  <c:v>87.203639118694895</c:v>
                </c:pt>
                <c:pt idx="82">
                  <c:v>100.46941740536032</c:v>
                </c:pt>
                <c:pt idx="83">
                  <c:v>100.31494871534713</c:v>
                </c:pt>
                <c:pt idx="84">
                  <c:v>101.02333797117866</c:v>
                </c:pt>
                <c:pt idx="85">
                  <c:v>103.10278096999693</c:v>
                </c:pt>
                <c:pt idx="86">
                  <c:v>105.65816504162517</c:v>
                </c:pt>
                <c:pt idx="87">
                  <c:v>107.3930391762585</c:v>
                </c:pt>
                <c:pt idx="88">
                  <c:v>107.42056369282905</c:v>
                </c:pt>
                <c:pt idx="89">
                  <c:v>110.33341439341315</c:v>
                </c:pt>
                <c:pt idx="90">
                  <c:v>110.8699795519417</c:v>
                </c:pt>
                <c:pt idx="91">
                  <c:v>111.57707954095559</c:v>
                </c:pt>
                <c:pt idx="92">
                  <c:v>112.05659379153884</c:v>
                </c:pt>
                <c:pt idx="93">
                  <c:v>112.44436254758349</c:v>
                </c:pt>
                <c:pt idx="94">
                  <c:v>112.70518407772819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4-453F-992E-B880A34C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51224"/>
        <c:axId val="967151616"/>
      </c:lineChart>
      <c:catAx>
        <c:axId val="9671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967151616"/>
        <c:crosses val="autoZero"/>
        <c:auto val="1"/>
        <c:lblAlgn val="ctr"/>
        <c:lblOffset val="100"/>
        <c:noMultiLvlLbl val="0"/>
      </c:catAx>
      <c:valAx>
        <c:axId val="967151616"/>
        <c:scaling>
          <c:orientation val="minMax"/>
          <c:min val="65"/>
        </c:scaling>
        <c:delete val="0"/>
        <c:axPos val="l"/>
        <c:numFmt formatCode="#,##0.0" sourceLinked="0"/>
        <c:majorTickMark val="in"/>
        <c:minorTickMark val="none"/>
        <c:tickLblPos val="nextTo"/>
        <c:crossAx val="967151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620822813859937"/>
          <c:y val="0.4989701998974394"/>
          <c:w val="0.29056442656281478"/>
          <c:h val="0.194489640893907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s-ES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PIB volumen CVEC: tasas intertrimestrales</a:t>
            </a:r>
          </a:p>
        </c:rich>
      </c:tx>
      <c:layout>
        <c:manualLayout>
          <c:xMode val="edge"/>
          <c:yMode val="edge"/>
          <c:x val="0.2003985621566277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85739282589674E-2"/>
          <c:y val="8.5497594050743642E-2"/>
          <c:w val="0.88715704286964114"/>
          <c:h val="0.76855643044619426"/>
        </c:manualLayout>
      </c:layout>
      <c:lineChart>
        <c:grouping val="standard"/>
        <c:varyColors val="0"/>
        <c:ser>
          <c:idx val="2"/>
          <c:order val="1"/>
          <c:tx>
            <c:strRef>
              <c:f>Gráficos!$D$24</c:f>
              <c:strCache>
                <c:ptCount val="1"/>
                <c:pt idx="0">
                  <c:v>España</c:v>
                </c:pt>
              </c:strCache>
            </c:strRef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Hoja2!$B$6:$B$100</c:f>
              <c:numCache>
                <c:formatCode>General</c:formatCode>
                <c:ptCount val="95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</c:numCache>
            </c:numRef>
          </c:cat>
          <c:val>
            <c:numRef>
              <c:f>Hoja2!$G$6:$G$100</c:f>
              <c:numCache>
                <c:formatCode>0.0</c:formatCode>
                <c:ptCount val="95"/>
                <c:pt idx="1">
                  <c:v>1.258504703651897</c:v>
                </c:pt>
                <c:pt idx="2">
                  <c:v>1.0796866506374903</c:v>
                </c:pt>
                <c:pt idx="3">
                  <c:v>1.0185955740493302</c:v>
                </c:pt>
                <c:pt idx="4">
                  <c:v>1.0668511917193202</c:v>
                </c:pt>
                <c:pt idx="5">
                  <c:v>0.74550160042872182</c:v>
                </c:pt>
                <c:pt idx="6">
                  <c:v>0.9321077633049013</c:v>
                </c:pt>
                <c:pt idx="7">
                  <c:v>0.68029579034725174</c:v>
                </c:pt>
                <c:pt idx="8">
                  <c:v>0.43067538926933047</c:v>
                </c:pt>
                <c:pt idx="9">
                  <c:v>0.82113536195536074</c:v>
                </c:pt>
                <c:pt idx="10">
                  <c:v>0.61704659082035818</c:v>
                </c:pt>
                <c:pt idx="11">
                  <c:v>0.74838798314857957</c:v>
                </c:pt>
                <c:pt idx="12">
                  <c:v>0.93646944264880183</c:v>
                </c:pt>
                <c:pt idx="13">
                  <c:v>0.52705410946329856</c:v>
                </c:pt>
                <c:pt idx="14">
                  <c:v>0.65998174846777502</c:v>
                </c:pt>
                <c:pt idx="15">
                  <c:v>0.85218771404753646</c:v>
                </c:pt>
                <c:pt idx="16">
                  <c:v>0.60856855842157387</c:v>
                </c:pt>
                <c:pt idx="17">
                  <c:v>0.98328808644172483</c:v>
                </c:pt>
                <c:pt idx="18">
                  <c:v>0.94121937322078075</c:v>
                </c:pt>
                <c:pt idx="19">
                  <c:v>0.67182143586861365</c:v>
                </c:pt>
                <c:pt idx="20">
                  <c:v>0.98157805020560041</c:v>
                </c:pt>
                <c:pt idx="21">
                  <c:v>0.88855865794794653</c:v>
                </c:pt>
                <c:pt idx="22">
                  <c:v>0.96751895226403484</c:v>
                </c:pt>
                <c:pt idx="23">
                  <c:v>1.0015461587330687</c:v>
                </c:pt>
                <c:pt idx="24">
                  <c:v>1.1505183218586179</c:v>
                </c:pt>
                <c:pt idx="25">
                  <c:v>0.97540239641977777</c:v>
                </c:pt>
                <c:pt idx="26">
                  <c:v>0.92986273470310188</c:v>
                </c:pt>
                <c:pt idx="27">
                  <c:v>0.94890027566267854</c:v>
                </c:pt>
                <c:pt idx="28">
                  <c:v>0.92033192108122996</c:v>
                </c:pt>
                <c:pt idx="29">
                  <c:v>0.9026977233426603</c:v>
                </c:pt>
                <c:pt idx="30">
                  <c:v>0.76751262370564621</c:v>
                </c:pt>
                <c:pt idx="31">
                  <c:v>0.63000025150428129</c:v>
                </c:pt>
                <c:pt idx="32">
                  <c:v>0.22135012045561009</c:v>
                </c:pt>
                <c:pt idx="33">
                  <c:v>0.11544211316021347</c:v>
                </c:pt>
                <c:pt idx="34">
                  <c:v>-0.18266684364064423</c:v>
                </c:pt>
                <c:pt idx="35">
                  <c:v>-1.627183630915563</c:v>
                </c:pt>
                <c:pt idx="36">
                  <c:v>-2.6002507640063066</c:v>
                </c:pt>
                <c:pt idx="37">
                  <c:v>-4.4985408245823422E-3</c:v>
                </c:pt>
                <c:pt idx="38">
                  <c:v>0.21363388696862273</c:v>
                </c:pt>
                <c:pt idx="39">
                  <c:v>-3.4941598375004546E-2</c:v>
                </c:pt>
                <c:pt idx="40">
                  <c:v>-2.2298628763439687E-2</c:v>
                </c:pt>
                <c:pt idx="41">
                  <c:v>0.1562001352369613</c:v>
                </c:pt>
                <c:pt idx="42">
                  <c:v>-4.8581226998756222E-2</c:v>
                </c:pt>
                <c:pt idx="43">
                  <c:v>5.2276542437068585E-2</c:v>
                </c:pt>
                <c:pt idx="44">
                  <c:v>-0.14999124947396858</c:v>
                </c:pt>
                <c:pt idx="45">
                  <c:v>-0.31048495770229501</c:v>
                </c:pt>
                <c:pt idx="46">
                  <c:v>-0.64576266863382026</c:v>
                </c:pt>
                <c:pt idx="47">
                  <c:v>-0.66304190930274176</c:v>
                </c:pt>
                <c:pt idx="48">
                  <c:v>-0.9312692505126785</c:v>
                </c:pt>
                <c:pt idx="49">
                  <c:v>-0.95841549124797698</c:v>
                </c:pt>
                <c:pt idx="50">
                  <c:v>-0.51966715004198027</c:v>
                </c:pt>
                <c:pt idx="51">
                  <c:v>-0.74083251167563757</c:v>
                </c:pt>
                <c:pt idx="52">
                  <c:v>-0.30755090640520732</c:v>
                </c:pt>
                <c:pt idx="53">
                  <c:v>-8.8151826895688234E-2</c:v>
                </c:pt>
                <c:pt idx="54">
                  <c:v>-3.6767220143629764E-2</c:v>
                </c:pt>
                <c:pt idx="55">
                  <c:v>0.16611705242548513</c:v>
                </c:pt>
                <c:pt idx="56">
                  <c:v>0.36747944795669785</c:v>
                </c:pt>
                <c:pt idx="57">
                  <c:v>0.47113317173199665</c:v>
                </c:pt>
                <c:pt idx="58">
                  <c:v>0.7343326297714059</c:v>
                </c:pt>
                <c:pt idx="59">
                  <c:v>0.85920022872842949</c:v>
                </c:pt>
                <c:pt idx="60">
                  <c:v>1.147566188565774</c:v>
                </c:pt>
                <c:pt idx="61">
                  <c:v>1.0788447912902788</c:v>
                </c:pt>
                <c:pt idx="62">
                  <c:v>0.90583986953753914</c:v>
                </c:pt>
                <c:pt idx="63">
                  <c:v>0.97314352076107724</c:v>
                </c:pt>
                <c:pt idx="64">
                  <c:v>0.68019768930200897</c:v>
                </c:pt>
                <c:pt idx="65">
                  <c:v>0.41491049871409391</c:v>
                </c:pt>
                <c:pt idx="66">
                  <c:v>0.85645083879679618</c:v>
                </c:pt>
                <c:pt idx="67">
                  <c:v>0.54407219661234407</c:v>
                </c:pt>
                <c:pt idx="68">
                  <c:v>0.7851715927566838</c:v>
                </c:pt>
                <c:pt idx="69">
                  <c:v>1.0242161090528556</c:v>
                </c:pt>
                <c:pt idx="70">
                  <c:v>0.62962882163335454</c:v>
                </c:pt>
                <c:pt idx="71">
                  <c:v>0.53929154076002295</c:v>
                </c:pt>
                <c:pt idx="72">
                  <c:v>0.42699034884614573</c:v>
                </c:pt>
                <c:pt idx="73">
                  <c:v>0.58587807401455638</c:v>
                </c:pt>
                <c:pt idx="74">
                  <c:v>0.52036051979045261</c:v>
                </c:pt>
                <c:pt idx="75">
                  <c:v>0.65937027284588279</c:v>
                </c:pt>
                <c:pt idx="76">
                  <c:v>0.60885424740331207</c:v>
                </c:pt>
                <c:pt idx="77">
                  <c:v>0.34605443014035231</c:v>
                </c:pt>
                <c:pt idx="78">
                  <c:v>0.2951170992509633</c:v>
                </c:pt>
                <c:pt idx="79">
                  <c:v>0.21712013699650701</c:v>
                </c:pt>
                <c:pt idx="80">
                  <c:v>-5.384009792171895</c:v>
                </c:pt>
                <c:pt idx="81">
                  <c:v>-17.640189367409022</c:v>
                </c:pt>
                <c:pt idx="82">
                  <c:v>16.24369777109289</c:v>
                </c:pt>
                <c:pt idx="83">
                  <c:v>0.24114352194315458</c:v>
                </c:pt>
                <c:pt idx="84">
                  <c:v>0.39805862575990059</c:v>
                </c:pt>
                <c:pt idx="85">
                  <c:v>2.0936158919394376</c:v>
                </c:pt>
                <c:pt idx="86">
                  <c:v>2.3187024056050554</c:v>
                </c:pt>
                <c:pt idx="87">
                  <c:v>1.9887880285419435</c:v>
                </c:pt>
                <c:pt idx="88">
                  <c:v>0.26001821988126395</c:v>
                </c:pt>
                <c:pt idx="89">
                  <c:v>2.4864201898950444</c:v>
                </c:pt>
                <c:pt idx="90">
                  <c:v>0.53049309943427048</c:v>
                </c:pt>
                <c:pt idx="91">
                  <c:v>0.4912588140833174</c:v>
                </c:pt>
                <c:pt idx="92">
                  <c:v>0.55902363834594571</c:v>
                </c:pt>
                <c:pt idx="93">
                  <c:v>0.43560217250104838</c:v>
                </c:pt>
                <c:pt idx="94">
                  <c:v>0.31634653549486025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A-4BAB-8524-DA2B967C2913}"/>
            </c:ext>
          </c:extLst>
        </c:ser>
        <c:ser>
          <c:idx val="0"/>
          <c:order val="0"/>
          <c:tx>
            <c:strRef>
              <c:f>Gráficos!$B$24</c:f>
              <c:strCache>
                <c:ptCount val="1"/>
                <c:pt idx="0">
                  <c:v>Andalucía</c:v>
                </c:pt>
              </c:strCache>
            </c:strRef>
          </c:tx>
          <c:marker>
            <c:symbol val="circle"/>
            <c:size val="5"/>
          </c:marker>
          <c:cat>
            <c:numRef>
              <c:f>Hoja2!$B$6:$B$100</c:f>
              <c:numCache>
                <c:formatCode>General</c:formatCode>
                <c:ptCount val="95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</c:numCache>
            </c:numRef>
          </c:cat>
          <c:val>
            <c:numRef>
              <c:f>Hoja2!$F$6:$F$100</c:f>
              <c:numCache>
                <c:formatCode>0.0</c:formatCode>
                <c:ptCount val="95"/>
                <c:pt idx="1">
                  <c:v>1.8006762975651958</c:v>
                </c:pt>
                <c:pt idx="2">
                  <c:v>1.3146950291445858</c:v>
                </c:pt>
                <c:pt idx="3">
                  <c:v>0.84080162188449048</c:v>
                </c:pt>
                <c:pt idx="4">
                  <c:v>0.75984844063163859</c:v>
                </c:pt>
                <c:pt idx="5">
                  <c:v>0.86548765122154148</c:v>
                </c:pt>
                <c:pt idx="6">
                  <c:v>0.48592780541436564</c:v>
                </c:pt>
                <c:pt idx="7">
                  <c:v>1.5324040797136229</c:v>
                </c:pt>
                <c:pt idx="8">
                  <c:v>0.34379989876056616</c:v>
                </c:pt>
                <c:pt idx="9">
                  <c:v>1.0989966899039194</c:v>
                </c:pt>
                <c:pt idx="10">
                  <c:v>0.93388451279110551</c:v>
                </c:pt>
                <c:pt idx="11">
                  <c:v>0.73420720994603617</c:v>
                </c:pt>
                <c:pt idx="12">
                  <c:v>1.2775686608687664</c:v>
                </c:pt>
                <c:pt idx="13">
                  <c:v>1.0231428634756012</c:v>
                </c:pt>
                <c:pt idx="14">
                  <c:v>0.99903628059991867</c:v>
                </c:pt>
                <c:pt idx="15">
                  <c:v>0.15523828384123028</c:v>
                </c:pt>
                <c:pt idx="16">
                  <c:v>0.95628249713830549</c:v>
                </c:pt>
                <c:pt idx="17">
                  <c:v>0.90690104482060718</c:v>
                </c:pt>
                <c:pt idx="18">
                  <c:v>1.1254663053638314</c:v>
                </c:pt>
                <c:pt idx="19">
                  <c:v>0.94264529701084676</c:v>
                </c:pt>
                <c:pt idx="20">
                  <c:v>1.5749511094747204</c:v>
                </c:pt>
                <c:pt idx="21">
                  <c:v>2.03780103469553E-2</c:v>
                </c:pt>
                <c:pt idx="22">
                  <c:v>0.34948762955528956</c:v>
                </c:pt>
                <c:pt idx="23">
                  <c:v>0.58061261970245859</c:v>
                </c:pt>
                <c:pt idx="24">
                  <c:v>1.4742660793577667</c:v>
                </c:pt>
                <c:pt idx="25">
                  <c:v>1.3545533546768684</c:v>
                </c:pt>
                <c:pt idx="26">
                  <c:v>1.1687868078558594</c:v>
                </c:pt>
                <c:pt idx="27">
                  <c:v>1.0259287538618045</c:v>
                </c:pt>
                <c:pt idx="28">
                  <c:v>0.43508217060930221</c:v>
                </c:pt>
                <c:pt idx="29">
                  <c:v>0.88907312411550254</c:v>
                </c:pt>
                <c:pt idx="30">
                  <c:v>1.2391107207628593</c:v>
                </c:pt>
                <c:pt idx="31">
                  <c:v>0.17446937428664544</c:v>
                </c:pt>
                <c:pt idx="32">
                  <c:v>-7.9908674061712759E-3</c:v>
                </c:pt>
                <c:pt idx="33">
                  <c:v>-0.36522957559115277</c:v>
                </c:pt>
                <c:pt idx="34">
                  <c:v>-0.1581590202513139</c:v>
                </c:pt>
                <c:pt idx="35">
                  <c:v>-1.6434363199644531</c:v>
                </c:pt>
                <c:pt idx="36">
                  <c:v>-2.3554552752462876</c:v>
                </c:pt>
                <c:pt idx="37">
                  <c:v>-0.10023043911001617</c:v>
                </c:pt>
                <c:pt idx="38">
                  <c:v>-4.6945125421915535E-2</c:v>
                </c:pt>
                <c:pt idx="39">
                  <c:v>-0.63694539778350601</c:v>
                </c:pt>
                <c:pt idx="40">
                  <c:v>-0.67714505541476289</c:v>
                </c:pt>
                <c:pt idx="41">
                  <c:v>0.10910223606317437</c:v>
                </c:pt>
                <c:pt idx="42">
                  <c:v>-0.12202243775857324</c:v>
                </c:pt>
                <c:pt idx="43">
                  <c:v>-8.3015067448644064E-2</c:v>
                </c:pt>
                <c:pt idx="44">
                  <c:v>0.33062471683620309</c:v>
                </c:pt>
                <c:pt idx="45">
                  <c:v>-0.37626702119655242</c:v>
                </c:pt>
                <c:pt idx="46">
                  <c:v>-0.57127706318159666</c:v>
                </c:pt>
                <c:pt idx="47">
                  <c:v>-0.23333553333476642</c:v>
                </c:pt>
                <c:pt idx="48">
                  <c:v>-1.3991076542865244</c:v>
                </c:pt>
                <c:pt idx="49">
                  <c:v>-1.2538856135350551</c:v>
                </c:pt>
                <c:pt idx="50">
                  <c:v>-1.0433139863478602</c:v>
                </c:pt>
                <c:pt idx="51">
                  <c:v>-0.73256205256905238</c:v>
                </c:pt>
                <c:pt idx="52">
                  <c:v>-0.79146666491326512</c:v>
                </c:pt>
                <c:pt idx="53">
                  <c:v>0.53005917990907037</c:v>
                </c:pt>
                <c:pt idx="54">
                  <c:v>-0.33608753676412917</c:v>
                </c:pt>
                <c:pt idx="55">
                  <c:v>0.20243207789745199</c:v>
                </c:pt>
                <c:pt idx="56">
                  <c:v>0.69710331357892841</c:v>
                </c:pt>
                <c:pt idx="57">
                  <c:v>0.29309542533360045</c:v>
                </c:pt>
                <c:pt idx="58">
                  <c:v>0.72022765626824636</c:v>
                </c:pt>
                <c:pt idx="59">
                  <c:v>0.8385608565574687</c:v>
                </c:pt>
                <c:pt idx="60">
                  <c:v>1.0430010286703206</c:v>
                </c:pt>
                <c:pt idx="61">
                  <c:v>1.1086307516269711</c:v>
                </c:pt>
                <c:pt idx="62">
                  <c:v>0.83580357666213079</c:v>
                </c:pt>
                <c:pt idx="63">
                  <c:v>0.63977389640077487</c:v>
                </c:pt>
                <c:pt idx="64">
                  <c:v>0.66986410771476823</c:v>
                </c:pt>
                <c:pt idx="65">
                  <c:v>0.12356344009114562</c:v>
                </c:pt>
                <c:pt idx="66">
                  <c:v>0.87253989041315982</c:v>
                </c:pt>
                <c:pt idx="67">
                  <c:v>0.30546469314509661</c:v>
                </c:pt>
                <c:pt idx="68">
                  <c:v>0.51867121180968478</c:v>
                </c:pt>
                <c:pt idx="69">
                  <c:v>1.1428154661943468</c:v>
                </c:pt>
                <c:pt idx="70">
                  <c:v>0.66673351815433879</c:v>
                </c:pt>
                <c:pt idx="71">
                  <c:v>0.81306379585719402</c:v>
                </c:pt>
                <c:pt idx="72">
                  <c:v>0.44856908199175649</c:v>
                </c:pt>
                <c:pt idx="73">
                  <c:v>0.61271908660105456</c:v>
                </c:pt>
                <c:pt idx="74">
                  <c:v>0.43692791281071397</c:v>
                </c:pt>
                <c:pt idx="75">
                  <c:v>0.70727452437517879</c:v>
                </c:pt>
                <c:pt idx="76">
                  <c:v>0.83314541675554299</c:v>
                </c:pt>
                <c:pt idx="77">
                  <c:v>0.10496769464154454</c:v>
                </c:pt>
                <c:pt idx="78">
                  <c:v>-0.11351906936091227</c:v>
                </c:pt>
                <c:pt idx="79">
                  <c:v>4.5007830147647532E-2</c:v>
                </c:pt>
                <c:pt idx="80">
                  <c:v>-4.9584094534870786</c:v>
                </c:pt>
                <c:pt idx="81">
                  <c:v>-16.414783532449139</c:v>
                </c:pt>
                <c:pt idx="82">
                  <c:v>15.212413634033162</c:v>
                </c:pt>
                <c:pt idx="83">
                  <c:v>-0.15374697495255107</c:v>
                </c:pt>
                <c:pt idx="84">
                  <c:v>0.70616519761341756</c:v>
                </c:pt>
                <c:pt idx="85">
                  <c:v>2.0583788266939962</c:v>
                </c:pt>
                <c:pt idx="86">
                  <c:v>2.4784821976546523</c:v>
                </c:pt>
                <c:pt idx="87">
                  <c:v>1.6419688283909384</c:v>
                </c:pt>
                <c:pt idx="88">
                  <c:v>2.5629702615437289E-2</c:v>
                </c:pt>
                <c:pt idx="89">
                  <c:v>2.7116322987407182</c:v>
                </c:pt>
                <c:pt idx="90">
                  <c:v>0.48631247521746523</c:v>
                </c:pt>
                <c:pt idx="91">
                  <c:v>0.63777407723126789</c:v>
                </c:pt>
                <c:pt idx="92">
                  <c:v>0.42976053196233099</c:v>
                </c:pt>
                <c:pt idx="93">
                  <c:v>0.34604724534641473</c:v>
                </c:pt>
                <c:pt idx="94">
                  <c:v>0.23195607519614914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A-4BAB-8524-DA2B967C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52400"/>
        <c:axId val="967152792"/>
      </c:lineChart>
      <c:catAx>
        <c:axId val="9671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967152792"/>
        <c:crosses val="autoZero"/>
        <c:auto val="1"/>
        <c:lblAlgn val="ctr"/>
        <c:lblOffset val="100"/>
        <c:noMultiLvlLbl val="0"/>
      </c:catAx>
      <c:valAx>
        <c:axId val="96715279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crossAx val="96715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96308839266151"/>
          <c:y val="0.55222745941904661"/>
          <c:w val="0.33557472803508626"/>
          <c:h val="0.205901910791394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s-ES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PIB volumen CVEC: tasas interanuales</a:t>
            </a:r>
          </a:p>
        </c:rich>
      </c:tx>
      <c:layout>
        <c:manualLayout>
          <c:xMode val="edge"/>
          <c:yMode val="edge"/>
          <c:x val="0.2003985621566277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85739282589674E-2"/>
          <c:y val="8.5497594050743642E-2"/>
          <c:w val="0.88715704286964114"/>
          <c:h val="0.76855643044619426"/>
        </c:manualLayout>
      </c:layout>
      <c:lineChart>
        <c:grouping val="standard"/>
        <c:varyColors val="0"/>
        <c:ser>
          <c:idx val="2"/>
          <c:order val="1"/>
          <c:tx>
            <c:strRef>
              <c:f>Gráficos!$D$43</c:f>
              <c:strCache>
                <c:ptCount val="1"/>
                <c:pt idx="0">
                  <c:v>España</c:v>
                </c:pt>
              </c:strCache>
            </c:strRef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Hoja2!$B$6:$B$100</c:f>
              <c:numCache>
                <c:formatCode>General</c:formatCode>
                <c:ptCount val="95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</c:numCache>
            </c:numRef>
          </c:cat>
          <c:val>
            <c:numRef>
              <c:f>Hoja2!$J$6:$J$100</c:f>
              <c:numCache>
                <c:formatCode>General</c:formatCode>
                <c:ptCount val="95"/>
                <c:pt idx="4" formatCode="0.0">
                  <c:v>4.4973935963875888</c:v>
                </c:pt>
                <c:pt idx="5" formatCode="0.0">
                  <c:v>3.9679814018210857</c:v>
                </c:pt>
                <c:pt idx="6" formatCode="0.0">
                  <c:v>3.8161855314349014</c:v>
                </c:pt>
                <c:pt idx="7" formatCode="0.0">
                  <c:v>3.4685169372470792</c:v>
                </c:pt>
                <c:pt idx="8" formatCode="0.0">
                  <c:v>2.8172236000677309</c:v>
                </c:pt>
                <c:pt idx="9" formatCode="0.0">
                  <c:v>2.8944126878886811</c:v>
                </c:pt>
                <c:pt idx="10" formatCode="0.0">
                  <c:v>2.5732261495120312</c:v>
                </c:pt>
                <c:pt idx="11" formatCode="0.0">
                  <c:v>2.6425985707628552</c:v>
                </c:pt>
                <c:pt idx="12" formatCode="0.0">
                  <c:v>3.1595324236846078</c:v>
                </c:pt>
                <c:pt idx="13" formatCode="0.0">
                  <c:v>2.8586303916578792</c:v>
                </c:pt>
                <c:pt idx="14" formatCode="0.0">
                  <c:v>2.9025220746370373</c:v>
                </c:pt>
                <c:pt idx="15" formatCode="0.0">
                  <c:v>3.0085411813840057</c:v>
                </c:pt>
                <c:pt idx="16" formatCode="0.0">
                  <c:v>2.6739089922174886</c:v>
                </c:pt>
                <c:pt idx="17" formatCode="0.0">
                  <c:v>3.1398862979926445</c:v>
                </c:pt>
                <c:pt idx="18" formatCode="0.0">
                  <c:v>3.4280526192644434</c:v>
                </c:pt>
                <c:pt idx="19" formatCode="0.0">
                  <c:v>3.2430796074431889</c:v>
                </c:pt>
                <c:pt idx="20" formatCode="0.0">
                  <c:v>3.6258566333605025</c:v>
                </c:pt>
                <c:pt idx="21" formatCode="0.0">
                  <c:v>3.5286482896625282</c:v>
                </c:pt>
                <c:pt idx="22" formatCode="0.0">
                  <c:v>3.5556220065033006</c:v>
                </c:pt>
                <c:pt idx="23" formatCode="0.0">
                  <c:v>3.8947918782722413</c:v>
                </c:pt>
                <c:pt idx="24" formatCode="0.0">
                  <c:v>4.0686059016035392</c:v>
                </c:pt>
                <c:pt idx="25" formatCode="0.0">
                  <c:v>4.1581869890357392</c:v>
                </c:pt>
                <c:pt idx="26" formatCode="0.0">
                  <c:v>4.1193407997789366</c:v>
                </c:pt>
                <c:pt idx="27" formatCode="0.0">
                  <c:v>4.0650698024567999</c:v>
                </c:pt>
                <c:pt idx="28" formatCode="0.0">
                  <c:v>3.8282508097132073</c:v>
                </c:pt>
                <c:pt idx="29" formatCode="0.0">
                  <c:v>3.7534920184419285</c:v>
                </c:pt>
                <c:pt idx="30" formatCode="0.0">
                  <c:v>3.5865999758970313</c:v>
                </c:pt>
                <c:pt idx="31" formatCode="0.0">
                  <c:v>3.2593673944167678</c:v>
                </c:pt>
                <c:pt idx="32" formatCode="0.0">
                  <c:v>2.5441852583804714</c:v>
                </c:pt>
                <c:pt idx="33" formatCode="0.0">
                  <c:v>1.7441225548282535</c:v>
                </c:pt>
                <c:pt idx="34" formatCode="0.0">
                  <c:v>0.78473421966338552</c:v>
                </c:pt>
                <c:pt idx="35" formatCode="0.0">
                  <c:v>-1.475920427122146</c:v>
                </c:pt>
                <c:pt idx="36" formatCode="0.0">
                  <c:v>-4.2497368816950098</c:v>
                </c:pt>
                <c:pt idx="37" formatCode="0.0">
                  <c:v>-4.3644479485916214</c:v>
                </c:pt>
                <c:pt idx="38" formatCode="0.0">
                  <c:v>-3.9847499747855508</c:v>
                </c:pt>
                <c:pt idx="39" formatCode="0.0">
                  <c:v>-2.430667022830113</c:v>
                </c:pt>
                <c:pt idx="40" formatCode="0.0">
                  <c:v>0.15177361234315345</c:v>
                </c:pt>
                <c:pt idx="41" formatCode="0.0">
                  <c:v>0.31272342698345224</c:v>
                </c:pt>
                <c:pt idx="42" formatCode="0.0">
                  <c:v>5.0249039162619802E-2</c:v>
                </c:pt>
                <c:pt idx="43" formatCode="0.0">
                  <c:v>0.13754150763616302</c:v>
                </c:pt>
                <c:pt idx="44" formatCode="0.0">
                  <c:v>9.644737343950105E-3</c:v>
                </c:pt>
                <c:pt idx="45" formatCode="0.0">
                  <c:v>-0.45635747006854688</c:v>
                </c:pt>
                <c:pt idx="46" formatCode="0.0">
                  <c:v>-1.0511025640490113</c:v>
                </c:pt>
                <c:pt idx="47" formatCode="0.0">
                  <c:v>-1.7585324653089152</c:v>
                </c:pt>
                <c:pt idx="48" formatCode="0.0">
                  <c:v>-2.5272244097070518</c:v>
                </c:pt>
                <c:pt idx="49" formatCode="0.0">
                  <c:v>-3.160747277860243</c:v>
                </c:pt>
                <c:pt idx="50" formatCode="0.0">
                  <c:v>-3.0378436542199294</c:v>
                </c:pt>
                <c:pt idx="51" formatCode="0.0">
                  <c:v>-3.1137745533987293</c:v>
                </c:pt>
                <c:pt idx="52" formatCode="0.0">
                  <c:v>-2.5037968576595571</c:v>
                </c:pt>
                <c:pt idx="53" formatCode="0.0">
                  <c:v>-1.6471122294002938</c:v>
                </c:pt>
                <c:pt idx="54" formatCode="0.0">
                  <c:v>-1.1696851717188816</c:v>
                </c:pt>
                <c:pt idx="55" formatCode="0.0">
                  <c:v>-0.26665411452176935</c:v>
                </c:pt>
                <c:pt idx="56" formatCode="0.0">
                  <c:v>0.40865315726135165</c:v>
                </c:pt>
                <c:pt idx="57" formatCode="0.0">
                  <c:v>0.9707191631465717</c:v>
                </c:pt>
                <c:pt idx="58" formatCode="0.0">
                  <c:v>1.7495905964462599</c:v>
                </c:pt>
                <c:pt idx="59" formatCode="0.0">
                  <c:v>2.4536303607230137</c:v>
                </c:pt>
                <c:pt idx="60" formatCode="0.0">
                  <c:v>3.2499313041287392</c:v>
                </c:pt>
                <c:pt idx="61" formatCode="0.0">
                  <c:v>3.8744508152689594</c:v>
                </c:pt>
                <c:pt idx="62" formatCode="0.0">
                  <c:v>4.0513043256508174</c:v>
                </c:pt>
                <c:pt idx="63" formatCode="0.0">
                  <c:v>4.1688538216637649</c:v>
                </c:pt>
                <c:pt idx="64" formatCode="0.0">
                  <c:v>3.6875249799010579</c:v>
                </c:pt>
                <c:pt idx="65" formatCode="0.0">
                  <c:v>3.0064556256889752</c:v>
                </c:pt>
                <c:pt idx="66" formatCode="0.0">
                  <c:v>2.9560384346724033</c:v>
                </c:pt>
                <c:pt idx="67" formatCode="0.0">
                  <c:v>2.5185410744838377</c:v>
                </c:pt>
                <c:pt idx="68" formatCode="0.0">
                  <c:v>2.6254317211061196</c:v>
                </c:pt>
                <c:pt idx="69" formatCode="0.0">
                  <c:v>3.2481505085904638</c:v>
                </c:pt>
                <c:pt idx="70" formatCode="0.0">
                  <c:v>3.0159496570635325</c:v>
                </c:pt>
                <c:pt idx="71" formatCode="0.0">
                  <c:v>3.011051468718362</c:v>
                </c:pt>
                <c:pt idx="72" formatCode="0.0">
                  <c:v>2.6449596521494811</c:v>
                </c:pt>
                <c:pt idx="73" formatCode="0.0">
                  <c:v>2.1995893077566109</c:v>
                </c:pt>
                <c:pt idx="74" formatCode="0.0">
                  <c:v>2.0886162702579369</c:v>
                </c:pt>
                <c:pt idx="75" formatCode="0.0">
                  <c:v>2.210545432620914</c:v>
                </c:pt>
                <c:pt idx="76" formatCode="0.0">
                  <c:v>2.3956391828314993</c:v>
                </c:pt>
                <c:pt idx="77" formatCode="0.0">
                  <c:v>2.1515005842940083</c:v>
                </c:pt>
                <c:pt idx="78" formatCode="0.0">
                  <c:v>1.9226021473418342</c:v>
                </c:pt>
                <c:pt idx="79" formatCode="0.0">
                  <c:v>1.4748019621866559</c:v>
                </c:pt>
                <c:pt idx="80" formatCode="0.0">
                  <c:v>-4.5696430933826022</c:v>
                </c:pt>
                <c:pt idx="81" formatCode="0.0">
                  <c:v>-21.674786636465605</c:v>
                </c:pt>
                <c:pt idx="82" formatCode="0.0">
                  <c:v>-9.2197836403437812</c:v>
                </c:pt>
                <c:pt idx="83" formatCode="0.0">
                  <c:v>-9.198022407530793</c:v>
                </c:pt>
                <c:pt idx="84" formatCode="0.0">
                  <c:v>-3.6490317372441794</c:v>
                </c:pt>
                <c:pt idx="85" formatCode="0.0">
                  <c:v>19.437121929729972</c:v>
                </c:pt>
                <c:pt idx="86" formatCode="0.0">
                  <c:v>5.1295818116085412</c:v>
                </c:pt>
                <c:pt idx="87" formatCode="0.0">
                  <c:v>6.9624533220364881</c:v>
                </c:pt>
                <c:pt idx="88" formatCode="0.0">
                  <c:v>6.8153873262149167</c:v>
                </c:pt>
                <c:pt idx="89" formatCode="0.0">
                  <c:v>7.2263585986394041</c:v>
                </c:pt>
                <c:pt idx="90" formatCode="0.0">
                  <c:v>5.3523788881383982</c:v>
                </c:pt>
                <c:pt idx="91" formatCode="0.0">
                  <c:v>3.8054611509303671</c:v>
                </c:pt>
                <c:pt idx="92" formatCode="0.0">
                  <c:v>4.1150401426504946</c:v>
                </c:pt>
                <c:pt idx="93" formatCode="0.0">
                  <c:v>2.0316324110640327</c:v>
                </c:pt>
                <c:pt idx="94" formatCode="0.0">
                  <c:v>1.8142881723130611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D-48A0-B7C3-82853B414925}"/>
            </c:ext>
          </c:extLst>
        </c:ser>
        <c:ser>
          <c:idx val="0"/>
          <c:order val="0"/>
          <c:tx>
            <c:strRef>
              <c:f>Gráficos!$B$43</c:f>
              <c:strCache>
                <c:ptCount val="1"/>
                <c:pt idx="0">
                  <c:v>Andalucía</c:v>
                </c:pt>
              </c:strCache>
            </c:strRef>
          </c:tx>
          <c:marker>
            <c:symbol val="circle"/>
            <c:size val="5"/>
          </c:marker>
          <c:cat>
            <c:numRef>
              <c:f>Hoja2!$B$6:$B$100</c:f>
              <c:numCache>
                <c:formatCode>General</c:formatCode>
                <c:ptCount val="95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</c:numCache>
            </c:numRef>
          </c:cat>
          <c:val>
            <c:numRef>
              <c:f>Hoja2!$I$6:$I$100</c:f>
              <c:numCache>
                <c:formatCode>0.0</c:formatCode>
                <c:ptCount val="95"/>
                <c:pt idx="4">
                  <c:v>4.7965292782776059</c:v>
                </c:pt>
                <c:pt idx="5">
                  <c:v>3.8338193246541641</c:v>
                </c:pt>
                <c:pt idx="6">
                  <c:v>2.9844453404927807</c:v>
                </c:pt>
                <c:pt idx="7">
                  <c:v>3.6907496773297632</c:v>
                </c:pt>
                <c:pt idx="8">
                  <c:v>3.2625991205711413</c:v>
                </c:pt>
                <c:pt idx="9">
                  <c:v>3.5016576014646805</c:v>
                </c:pt>
                <c:pt idx="10">
                  <c:v>3.9630581453992342</c:v>
                </c:pt>
                <c:pt idx="11">
                  <c:v>3.1457526916844669</c:v>
                </c:pt>
                <c:pt idx="12">
                  <c:v>4.1055955709137448</c:v>
                </c:pt>
                <c:pt idx="13">
                  <c:v>4.0274859156728127</c:v>
                </c:pt>
                <c:pt idx="14">
                  <c:v>4.0946345708625875</c:v>
                </c:pt>
                <c:pt idx="15">
                  <c:v>3.4963516195195776</c:v>
                </c:pt>
                <c:pt idx="16">
                  <c:v>3.1680267375974847</c:v>
                </c:pt>
                <c:pt idx="17">
                  <c:v>3.0493169180937363</c:v>
                </c:pt>
                <c:pt idx="18">
                  <c:v>3.1783134726119711</c:v>
                </c:pt>
                <c:pt idx="19">
                  <c:v>3.9894874963320559</c:v>
                </c:pt>
                <c:pt idx="20">
                  <c:v>4.6267438446802034</c:v>
                </c:pt>
                <c:pt idx="21">
                  <c:v>3.70753993018198</c:v>
                </c:pt>
                <c:pt idx="22">
                  <c:v>2.911747906208717</c:v>
                </c:pt>
                <c:pt idx="23">
                  <c:v>2.5426530057199859</c:v>
                </c:pt>
                <c:pt idx="24">
                  <c:v>2.4410087519607382</c:v>
                </c:pt>
                <c:pt idx="25">
                  <c:v>3.8074729749914882</c:v>
                </c:pt>
                <c:pt idx="26">
                  <c:v>4.6550047294517949</c:v>
                </c:pt>
                <c:pt idx="27">
                  <c:v>5.1183600512448635</c:v>
                </c:pt>
                <c:pt idx="28">
                  <c:v>4.0418574806931229</c:v>
                </c:pt>
                <c:pt idx="29">
                  <c:v>3.5640355555283776</c:v>
                </c:pt>
                <c:pt idx="30">
                  <c:v>3.6360244410977627</c:v>
                </c:pt>
                <c:pt idx="31">
                  <c:v>2.7625668430266259</c:v>
                </c:pt>
                <c:pt idx="32">
                  <c:v>2.3092260212601579</c:v>
                </c:pt>
                <c:pt idx="33">
                  <c:v>1.0372672805400773</c:v>
                </c:pt>
                <c:pt idx="34">
                  <c:v>-0.35721668203887447</c:v>
                </c:pt>
                <c:pt idx="35">
                  <c:v>-2.1654736592527368</c:v>
                </c:pt>
                <c:pt idx="36">
                  <c:v>-4.4622878790596125</c:v>
                </c:pt>
                <c:pt idx="37">
                  <c:v>-4.2081857106540443</c:v>
                </c:pt>
                <c:pt idx="38">
                  <c:v>-4.1014831433200509</c:v>
                </c:pt>
                <c:pt idx="39">
                  <c:v>-3.1201456193612143</c:v>
                </c:pt>
                <c:pt idx="40">
                  <c:v>-1.4549788641559203</c:v>
                </c:pt>
                <c:pt idx="41">
                  <c:v>-1.2484849654208263</c:v>
                </c:pt>
                <c:pt idx="42">
                  <c:v>-1.3226597702556742</c:v>
                </c:pt>
                <c:pt idx="43">
                  <c:v>-0.7725521685031822</c:v>
                </c:pt>
                <c:pt idx="44">
                  <c:v>0.23424956467277269</c:v>
                </c:pt>
                <c:pt idx="45">
                  <c:v>-0.25172645725249909</c:v>
                </c:pt>
                <c:pt idx="46">
                  <c:v>-0.70039766947358473</c:v>
                </c:pt>
                <c:pt idx="47">
                  <c:v>-0.84978931189261253</c:v>
                </c:pt>
                <c:pt idx="48">
                  <c:v>-2.5591709639544158</c:v>
                </c:pt>
                <c:pt idx="49">
                  <c:v>-3.4175596295659028</c:v>
                </c:pt>
                <c:pt idx="50">
                  <c:v>-3.876083853127732</c:v>
                </c:pt>
                <c:pt idx="51">
                  <c:v>-4.3570822740903399</c:v>
                </c:pt>
                <c:pt idx="52">
                  <c:v>-3.7676701930135281</c:v>
                </c:pt>
                <c:pt idx="53">
                  <c:v>-2.0291393679089498</c:v>
                </c:pt>
                <c:pt idx="54">
                  <c:v>-1.3289584431158907</c:v>
                </c:pt>
                <c:pt idx="55">
                  <c:v>-0.39958173499977656</c:v>
                </c:pt>
                <c:pt idx="56">
                  <c:v>1.0948682633060702</c:v>
                </c:pt>
                <c:pt idx="57">
                  <c:v>0.85657317278875489</c:v>
                </c:pt>
                <c:pt idx="58">
                  <c:v>1.925529106049928</c:v>
                </c:pt>
                <c:pt idx="59">
                  <c:v>2.5725968568017343</c:v>
                </c:pt>
                <c:pt idx="60">
                  <c:v>2.9249369511664236</c:v>
                </c:pt>
                <c:pt idx="61">
                  <c:v>3.7618731498570535</c:v>
                </c:pt>
                <c:pt idx="62">
                  <c:v>3.8809393421219696</c:v>
                </c:pt>
                <c:pt idx="63">
                  <c:v>3.6761548234355734</c:v>
                </c:pt>
                <c:pt idx="64">
                  <c:v>3.2932940533328514</c:v>
                </c:pt>
                <c:pt idx="65">
                  <c:v>2.2869423035722702</c:v>
                </c:pt>
                <c:pt idx="66">
                  <c:v>2.3242072935045544</c:v>
                </c:pt>
                <c:pt idx="67">
                  <c:v>1.9843026724023938</c:v>
                </c:pt>
                <c:pt idx="68">
                  <c:v>1.8311356626466102</c:v>
                </c:pt>
                <c:pt idx="69">
                  <c:v>2.8677706742105569</c:v>
                </c:pt>
                <c:pt idx="70">
                  <c:v>2.6578935091484901</c:v>
                </c:pt>
                <c:pt idx="71">
                  <c:v>3.1773971552456537</c:v>
                </c:pt>
                <c:pt idx="72">
                  <c:v>3.1054408191495186</c:v>
                </c:pt>
                <c:pt idx="73">
                  <c:v>2.5650581865059863</c:v>
                </c:pt>
                <c:pt idx="74">
                  <c:v>2.3309190179850781</c:v>
                </c:pt>
                <c:pt idx="75">
                  <c:v>2.2235369688201168</c:v>
                </c:pt>
                <c:pt idx="76">
                  <c:v>2.6149089269608794</c:v>
                </c:pt>
                <c:pt idx="77">
                  <c:v>2.0970532988010326</c:v>
                </c:pt>
                <c:pt idx="78">
                  <c:v>1.5375079598025421</c:v>
                </c:pt>
                <c:pt idx="79">
                  <c:v>0.86978152142729304</c:v>
                </c:pt>
                <c:pt idx="80">
                  <c:v>-4.9238776173032512</c:v>
                </c:pt>
                <c:pt idx="81">
                  <c:v>-20.613747216878096</c:v>
                </c:pt>
                <c:pt idx="82">
                  <c:v>-8.4332363369962859</c:v>
                </c:pt>
                <c:pt idx="83">
                  <c:v>-8.6151478052465933</c:v>
                </c:pt>
                <c:pt idx="84">
                  <c:v>-3.1685184479271933</c:v>
                </c:pt>
                <c:pt idx="85">
                  <c:v>18.232199954019524</c:v>
                </c:pt>
                <c:pt idx="86">
                  <c:v>5.1645045529924882</c:v>
                </c:pt>
                <c:pt idx="87">
                  <c:v>7.0558680949896146</c:v>
                </c:pt>
                <c:pt idx="88">
                  <c:v>6.3324236261877109</c:v>
                </c:pt>
                <c:pt idx="89">
                  <c:v>7.013034328841572</c:v>
                </c:pt>
                <c:pt idx="90">
                  <c:v>4.9327134426982333</c:v>
                </c:pt>
                <c:pt idx="91">
                  <c:v>3.8960070380632983</c:v>
                </c:pt>
                <c:pt idx="92">
                  <c:v>4.3157752476207456</c:v>
                </c:pt>
                <c:pt idx="93">
                  <c:v>1.9132446555522931</c:v>
                </c:pt>
                <c:pt idx="94">
                  <c:v>1.6552763274631177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D-48A0-B7C3-82853B41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53576"/>
        <c:axId val="967153968"/>
      </c:lineChart>
      <c:catAx>
        <c:axId val="9671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967153968"/>
        <c:crosses val="autoZero"/>
        <c:auto val="1"/>
        <c:lblAlgn val="ctr"/>
        <c:lblOffset val="100"/>
        <c:noMultiLvlLbl val="0"/>
      </c:catAx>
      <c:valAx>
        <c:axId val="967153968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crossAx val="967153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021145101494298E-2"/>
          <c:y val="0.55983563935070468"/>
          <c:w val="0.33557472803508626"/>
          <c:h val="0.1982937308597363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23999</xdr:colOff>
      <xdr:row>19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13</xdr:col>
      <xdr:colOff>23999</xdr:colOff>
      <xdr:row>38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13</xdr:col>
      <xdr:colOff>23999</xdr:colOff>
      <xdr:row>57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est_AIREF">
    <a:dk1>
      <a:sysClr val="windowText" lastClr="000000"/>
    </a:dk1>
    <a:lt1>
      <a:sysClr val="window" lastClr="FFFFFF"/>
    </a:lt1>
    <a:dk2>
      <a:srgbClr val="97999B"/>
    </a:dk2>
    <a:lt2>
      <a:srgbClr val="FFFFFF"/>
    </a:lt2>
    <a:accent1>
      <a:srgbClr val="8C2633"/>
    </a:accent1>
    <a:accent2>
      <a:srgbClr val="CFD0D0"/>
    </a:accent2>
    <a:accent3>
      <a:srgbClr val="548CC6"/>
    </a:accent3>
    <a:accent4>
      <a:srgbClr val="FF7311"/>
    </a:accent4>
    <a:accent5>
      <a:srgbClr val="606263"/>
    </a:accent5>
    <a:accent6>
      <a:srgbClr val="F3D1D5"/>
    </a:accent6>
    <a:hlink>
      <a:srgbClr val="465E9C"/>
    </a:hlink>
    <a:folHlink>
      <a:srgbClr val="B0BCDB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est_AIREF">
    <a:dk1>
      <a:sysClr val="windowText" lastClr="000000"/>
    </a:dk1>
    <a:lt1>
      <a:sysClr val="window" lastClr="FFFFFF"/>
    </a:lt1>
    <a:dk2>
      <a:srgbClr val="97999B"/>
    </a:dk2>
    <a:lt2>
      <a:srgbClr val="FFFFFF"/>
    </a:lt2>
    <a:accent1>
      <a:srgbClr val="8C2633"/>
    </a:accent1>
    <a:accent2>
      <a:srgbClr val="CFD0D0"/>
    </a:accent2>
    <a:accent3>
      <a:srgbClr val="548CC6"/>
    </a:accent3>
    <a:accent4>
      <a:srgbClr val="FF7311"/>
    </a:accent4>
    <a:accent5>
      <a:srgbClr val="606263"/>
    </a:accent5>
    <a:accent6>
      <a:srgbClr val="F3D1D5"/>
    </a:accent6>
    <a:hlink>
      <a:srgbClr val="465E9C"/>
    </a:hlink>
    <a:folHlink>
      <a:srgbClr val="B0BCDB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est_AIREF">
    <a:dk1>
      <a:sysClr val="windowText" lastClr="000000"/>
    </a:dk1>
    <a:lt1>
      <a:sysClr val="window" lastClr="FFFFFF"/>
    </a:lt1>
    <a:dk2>
      <a:srgbClr val="97999B"/>
    </a:dk2>
    <a:lt2>
      <a:srgbClr val="FFFFFF"/>
    </a:lt2>
    <a:accent1>
      <a:srgbClr val="8C2633"/>
    </a:accent1>
    <a:accent2>
      <a:srgbClr val="CFD0D0"/>
    </a:accent2>
    <a:accent3>
      <a:srgbClr val="548CC6"/>
    </a:accent3>
    <a:accent4>
      <a:srgbClr val="FF7311"/>
    </a:accent4>
    <a:accent5>
      <a:srgbClr val="606263"/>
    </a:accent5>
    <a:accent6>
      <a:srgbClr val="F3D1D5"/>
    </a:accent6>
    <a:hlink>
      <a:srgbClr val="465E9C"/>
    </a:hlink>
    <a:folHlink>
      <a:srgbClr val="B0BCDB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D9"/>
  <sheetViews>
    <sheetView showGridLines="0" zoomScale="49" workbookViewId="0">
      <selection activeCell="B1" sqref="B1"/>
    </sheetView>
  </sheetViews>
  <sheetFormatPr baseColWidth="10" defaultColWidth="11.44140625" defaultRowHeight="25.8" x14ac:dyDescent="0.5"/>
  <cols>
    <col min="1" max="1" width="1.5546875" style="11" customWidth="1"/>
    <col min="2" max="2" width="22.6640625" style="11" customWidth="1"/>
    <col min="3" max="16384" width="11.44140625" style="11"/>
  </cols>
  <sheetData>
    <row r="2" spans="2:4" x14ac:dyDescent="0.5">
      <c r="B2" s="10" t="s">
        <v>29</v>
      </c>
    </row>
    <row r="4" spans="2:4" x14ac:dyDescent="0.5">
      <c r="B4" s="11" t="s">
        <v>30</v>
      </c>
      <c r="D4" s="11" t="s">
        <v>31</v>
      </c>
    </row>
    <row r="5" spans="2:4" x14ac:dyDescent="0.5">
      <c r="D5" s="11" t="s">
        <v>32</v>
      </c>
    </row>
    <row r="7" spans="2:4" x14ac:dyDescent="0.5">
      <c r="D7" s="11" t="s">
        <v>34</v>
      </c>
    </row>
    <row r="8" spans="2:4" x14ac:dyDescent="0.5">
      <c r="D8" s="11" t="s">
        <v>35</v>
      </c>
    </row>
    <row r="9" spans="2:4" x14ac:dyDescent="0.5">
      <c r="D9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2:D45"/>
  <sheetViews>
    <sheetView showGridLines="0" zoomScale="91" zoomScaleNormal="120" workbookViewId="0">
      <selection activeCell="O44" sqref="O44"/>
    </sheetView>
  </sheetViews>
  <sheetFormatPr baseColWidth="10" defaultColWidth="11.44140625" defaultRowHeight="14.4" x14ac:dyDescent="0.3"/>
  <cols>
    <col min="1" max="1" width="24.44140625" bestFit="1" customWidth="1"/>
  </cols>
  <sheetData>
    <row r="2" spans="1:4" ht="16.2" x14ac:dyDescent="0.3">
      <c r="A2" s="5" t="s">
        <v>2</v>
      </c>
    </row>
    <row r="4" spans="1:4" x14ac:dyDescent="0.3">
      <c r="B4" s="7" t="s">
        <v>0</v>
      </c>
      <c r="C4" s="7"/>
      <c r="D4" s="7" t="s">
        <v>1</v>
      </c>
    </row>
    <row r="5" spans="1:4" ht="15" customHeight="1" x14ac:dyDescent="0.3">
      <c r="A5" s="6" t="s">
        <v>3</v>
      </c>
      <c r="B5" s="20" t="s">
        <v>4</v>
      </c>
      <c r="C5" s="7"/>
      <c r="D5" s="20" t="s">
        <v>21</v>
      </c>
    </row>
    <row r="6" spans="1:4" x14ac:dyDescent="0.3">
      <c r="B6" s="20"/>
      <c r="D6" s="20"/>
    </row>
    <row r="7" spans="1:4" x14ac:dyDescent="0.3">
      <c r="B7" s="20"/>
      <c r="D7" s="20"/>
    </row>
    <row r="21" spans="1:4" ht="16.2" x14ac:dyDescent="0.3">
      <c r="A21" s="5" t="s">
        <v>25</v>
      </c>
    </row>
    <row r="23" spans="1:4" x14ac:dyDescent="0.3">
      <c r="B23" s="7" t="s">
        <v>0</v>
      </c>
      <c r="C23" s="7"/>
      <c r="D23" s="7" t="s">
        <v>1</v>
      </c>
    </row>
    <row r="24" spans="1:4" x14ac:dyDescent="0.3">
      <c r="A24" s="6" t="s">
        <v>3</v>
      </c>
      <c r="B24" s="20" t="s">
        <v>4</v>
      </c>
      <c r="C24" s="7"/>
      <c r="D24" s="20" t="s">
        <v>21</v>
      </c>
    </row>
    <row r="25" spans="1:4" x14ac:dyDescent="0.3">
      <c r="B25" s="20"/>
      <c r="D25" s="20"/>
    </row>
    <row r="26" spans="1:4" x14ac:dyDescent="0.3">
      <c r="B26" s="20"/>
      <c r="D26" s="20"/>
    </row>
    <row r="40" spans="1:4" ht="16.2" x14ac:dyDescent="0.3">
      <c r="A40" s="5" t="s">
        <v>28</v>
      </c>
    </row>
    <row r="42" spans="1:4" x14ac:dyDescent="0.3">
      <c r="B42" s="7" t="s">
        <v>0</v>
      </c>
      <c r="C42" s="7"/>
      <c r="D42" s="7" t="s">
        <v>1</v>
      </c>
    </row>
    <row r="43" spans="1:4" x14ac:dyDescent="0.3">
      <c r="A43" s="6" t="s">
        <v>3</v>
      </c>
      <c r="B43" s="20" t="s">
        <v>4</v>
      </c>
      <c r="C43" s="7"/>
      <c r="D43" s="20" t="s">
        <v>21</v>
      </c>
    </row>
    <row r="44" spans="1:4" x14ac:dyDescent="0.3">
      <c r="B44" s="20"/>
      <c r="D44" s="20"/>
    </row>
    <row r="45" spans="1:4" x14ac:dyDescent="0.3">
      <c r="B45" s="20"/>
      <c r="D45" s="20"/>
    </row>
  </sheetData>
  <mergeCells count="6">
    <mergeCell ref="B43:B45"/>
    <mergeCell ref="D43:D45"/>
    <mergeCell ref="B5:B7"/>
    <mergeCell ref="D5:D7"/>
    <mergeCell ref="B24:B26"/>
    <mergeCell ref="D24:D2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'PIB trim CCAA'!$B$2:$S$2</xm:f>
          </x14:formula1>
          <xm:sqref>B5:B7 D5:D7 B24:B26 D24:D26 B43:B45 D43:D45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BX97"/>
  <sheetViews>
    <sheetView showGridLines="0" tabSelected="1" zoomScale="85" zoomScaleNormal="85" workbookViewId="0">
      <pane xSplit="1" ySplit="2" topLeftCell="B4" activePane="bottomRight" state="frozen"/>
      <selection activeCell="D43" sqref="D43:D45"/>
      <selection pane="topRight" activeCell="D43" sqref="D43:D45"/>
      <selection pane="bottomLeft" activeCell="D43" sqref="D43:D45"/>
      <selection pane="bottomRight" activeCell="Z2" sqref="Z2"/>
    </sheetView>
  </sheetViews>
  <sheetFormatPr baseColWidth="10" defaultColWidth="7.6640625" defaultRowHeight="14.4" x14ac:dyDescent="0.3"/>
  <cols>
    <col min="1" max="1" width="7.6640625" style="1" customWidth="1"/>
    <col min="2" max="18" width="12.6640625" style="1" customWidth="1"/>
    <col min="19" max="19" width="11.44140625" style="1" customWidth="1"/>
    <col min="20" max="20" width="9.88671875" style="1" customWidth="1"/>
    <col min="21" max="57" width="12.6640625" style="1" customWidth="1"/>
    <col min="58" max="58" width="9.88671875" style="1" customWidth="1"/>
    <col min="59" max="76" width="12.6640625" customWidth="1"/>
    <col min="77" max="163" width="9.88671875" style="1" customWidth="1"/>
    <col min="164" max="180" width="7.6640625" style="1" customWidth="1"/>
    <col min="181" max="181" width="1.6640625" style="1" customWidth="1"/>
    <col min="182" max="184" width="7.6640625" style="1" customWidth="1"/>
    <col min="185" max="185" width="1.6640625" style="1" customWidth="1"/>
    <col min="186" max="190" width="7.6640625" style="1" customWidth="1"/>
    <col min="191" max="191" width="1.6640625" style="1" customWidth="1"/>
    <col min="192" max="197" width="7.6640625" style="1" customWidth="1"/>
    <col min="198" max="198" width="1.6640625" style="1" customWidth="1"/>
    <col min="199" max="205" width="7.6640625" style="1" customWidth="1"/>
    <col min="206" max="206" width="1.6640625" style="1" customWidth="1"/>
    <col min="207" max="209" width="7.6640625" style="1" customWidth="1"/>
    <col min="210" max="210" width="1.6640625" style="1" customWidth="1"/>
    <col min="211" max="213" width="7.6640625" style="1" customWidth="1"/>
    <col min="214" max="214" width="1.6640625" style="1" customWidth="1"/>
    <col min="215" max="217" width="7.6640625" style="1" customWidth="1"/>
    <col min="218" max="218" width="1.6640625" style="1" customWidth="1"/>
    <col min="219" max="225" width="7.6640625" style="1" customWidth="1"/>
    <col min="226" max="226" width="1.6640625" style="1" customWidth="1"/>
    <col min="227" max="234" width="7.6640625" style="1" customWidth="1"/>
    <col min="235" max="235" width="1.6640625" style="1" customWidth="1"/>
    <col min="236" max="249" width="7.6640625" style="1" customWidth="1"/>
    <col min="250" max="250" width="1.6640625" style="1" customWidth="1"/>
    <col min="251" max="253" width="7.6640625" style="1" customWidth="1"/>
    <col min="254" max="254" width="1.6640625" style="1" customWidth="1"/>
    <col min="255" max="258" width="7.6640625" style="1" customWidth="1"/>
    <col min="259" max="259" width="1.6640625" style="1" customWidth="1"/>
    <col min="260" max="262" width="7.6640625" style="1" customWidth="1"/>
    <col min="263" max="263" width="1.6640625" style="1" customWidth="1"/>
    <col min="264" max="16384" width="7.6640625" style="1"/>
  </cols>
  <sheetData>
    <row r="1" spans="1:76" s="2" customFormat="1" x14ac:dyDescent="0.3">
      <c r="B1" s="3" t="s">
        <v>22</v>
      </c>
      <c r="S1" s="3"/>
      <c r="U1" s="3" t="s">
        <v>24</v>
      </c>
      <c r="AL1" s="3"/>
      <c r="AM1" s="3"/>
      <c r="AN1" s="3" t="s">
        <v>23</v>
      </c>
      <c r="BE1" s="3"/>
      <c r="BG1" s="3" t="s">
        <v>33</v>
      </c>
      <c r="BX1" s="3"/>
    </row>
    <row r="2" spans="1:76" s="12" customFormat="1" ht="54.75" customHeight="1" x14ac:dyDescent="0.3"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  <c r="S2" s="15" t="s">
        <v>21</v>
      </c>
      <c r="U2" s="13" t="s">
        <v>4</v>
      </c>
      <c r="V2" s="14" t="s">
        <v>5</v>
      </c>
      <c r="W2" s="14" t="s">
        <v>6</v>
      </c>
      <c r="X2" s="14" t="s">
        <v>7</v>
      </c>
      <c r="Y2" s="14" t="s">
        <v>8</v>
      </c>
      <c r="Z2" s="14" t="s">
        <v>9</v>
      </c>
      <c r="AA2" s="14" t="s">
        <v>10</v>
      </c>
      <c r="AB2" s="14" t="s">
        <v>11</v>
      </c>
      <c r="AC2" s="14" t="s">
        <v>12</v>
      </c>
      <c r="AD2" s="14" t="s">
        <v>13</v>
      </c>
      <c r="AE2" s="14" t="s">
        <v>14</v>
      </c>
      <c r="AF2" s="14" t="s">
        <v>15</v>
      </c>
      <c r="AG2" s="14" t="s">
        <v>16</v>
      </c>
      <c r="AH2" s="14" t="s">
        <v>17</v>
      </c>
      <c r="AI2" s="14" t="s">
        <v>18</v>
      </c>
      <c r="AJ2" s="14" t="s">
        <v>19</v>
      </c>
      <c r="AK2" s="14" t="s">
        <v>20</v>
      </c>
      <c r="AL2" s="15" t="s">
        <v>21</v>
      </c>
      <c r="AM2" s="16"/>
      <c r="AN2" s="13" t="s">
        <v>4</v>
      </c>
      <c r="AO2" s="14" t="s">
        <v>5</v>
      </c>
      <c r="AP2" s="14" t="s">
        <v>6</v>
      </c>
      <c r="AQ2" s="14" t="s">
        <v>7</v>
      </c>
      <c r="AR2" s="14" t="s">
        <v>8</v>
      </c>
      <c r="AS2" s="14" t="s">
        <v>9</v>
      </c>
      <c r="AT2" s="14" t="s">
        <v>10</v>
      </c>
      <c r="AU2" s="14" t="s">
        <v>11</v>
      </c>
      <c r="AV2" s="14" t="s">
        <v>12</v>
      </c>
      <c r="AW2" s="14" t="s">
        <v>13</v>
      </c>
      <c r="AX2" s="14" t="s">
        <v>14</v>
      </c>
      <c r="AY2" s="14" t="s">
        <v>15</v>
      </c>
      <c r="AZ2" s="14" t="s">
        <v>16</v>
      </c>
      <c r="BA2" s="14" t="s">
        <v>17</v>
      </c>
      <c r="BB2" s="14" t="s">
        <v>18</v>
      </c>
      <c r="BC2" s="14" t="s">
        <v>19</v>
      </c>
      <c r="BD2" s="14" t="s">
        <v>20</v>
      </c>
      <c r="BE2" s="15" t="s">
        <v>21</v>
      </c>
      <c r="BG2" s="13" t="s">
        <v>4</v>
      </c>
      <c r="BH2" s="14" t="s">
        <v>5</v>
      </c>
      <c r="BI2" s="14" t="s">
        <v>6</v>
      </c>
      <c r="BJ2" s="14" t="s">
        <v>7</v>
      </c>
      <c r="BK2" s="14" t="s">
        <v>8</v>
      </c>
      <c r="BL2" s="14" t="s">
        <v>9</v>
      </c>
      <c r="BM2" s="14" t="s">
        <v>10</v>
      </c>
      <c r="BN2" s="14" t="s">
        <v>11</v>
      </c>
      <c r="BO2" s="14" t="s">
        <v>12</v>
      </c>
      <c r="BP2" s="14" t="s">
        <v>13</v>
      </c>
      <c r="BQ2" s="14" t="s">
        <v>14</v>
      </c>
      <c r="BR2" s="14" t="s">
        <v>15</v>
      </c>
      <c r="BS2" s="14" t="s">
        <v>16</v>
      </c>
      <c r="BT2" s="14" t="s">
        <v>17</v>
      </c>
      <c r="BU2" s="14" t="s">
        <v>18</v>
      </c>
      <c r="BV2" s="14" t="s">
        <v>19</v>
      </c>
      <c r="BW2" s="14" t="s">
        <v>20</v>
      </c>
      <c r="BX2" s="15" t="s">
        <v>21</v>
      </c>
    </row>
    <row r="3" spans="1:76" x14ac:dyDescent="0.3">
      <c r="A3" s="1">
        <v>200001</v>
      </c>
      <c r="B3" s="18">
        <v>80.761235712355742</v>
      </c>
      <c r="C3" s="18">
        <v>82.982978767279107</v>
      </c>
      <c r="D3" s="18">
        <v>88.311184741431092</v>
      </c>
      <c r="E3" s="18">
        <v>81.943848989007407</v>
      </c>
      <c r="F3" s="18">
        <v>84.683677524512404</v>
      </c>
      <c r="G3" s="18">
        <v>86.221718838332023</v>
      </c>
      <c r="H3" s="18">
        <v>88.028086692364411</v>
      </c>
      <c r="I3" s="18">
        <v>75.499555821697541</v>
      </c>
      <c r="J3" s="18">
        <v>79.105075634862217</v>
      </c>
      <c r="K3" s="18">
        <v>83.256446382469036</v>
      </c>
      <c r="L3" s="18">
        <v>79.831459373160158</v>
      </c>
      <c r="M3" s="18">
        <v>78.769129643450057</v>
      </c>
      <c r="N3" s="18">
        <v>74.068841360596608</v>
      </c>
      <c r="O3" s="18">
        <v>74.578983133502845</v>
      </c>
      <c r="P3" s="18">
        <v>79.021243038051352</v>
      </c>
      <c r="Q3" s="18">
        <v>80.622398304693476</v>
      </c>
      <c r="R3" s="18">
        <v>81.155471510349273</v>
      </c>
      <c r="S3" s="18">
        <v>79.788770127287009</v>
      </c>
    </row>
    <row r="4" spans="1:76" x14ac:dyDescent="0.3">
      <c r="A4" s="1">
        <v>200002</v>
      </c>
      <c r="B4" s="18">
        <v>82.215484141448883</v>
      </c>
      <c r="C4" s="18">
        <v>83.87272028433236</v>
      </c>
      <c r="D4" s="18">
        <v>89.106928656074842</v>
      </c>
      <c r="E4" s="18">
        <v>82.765159149877135</v>
      </c>
      <c r="F4" s="18">
        <v>86.054671630186874</v>
      </c>
      <c r="G4" s="18">
        <v>87.622043293200051</v>
      </c>
      <c r="H4" s="18">
        <v>88.564176097968513</v>
      </c>
      <c r="I4" s="18">
        <v>76.246580801539437</v>
      </c>
      <c r="J4" s="18">
        <v>80.568049797118135</v>
      </c>
      <c r="K4" s="18">
        <v>83.671572882633058</v>
      </c>
      <c r="L4" s="18">
        <v>80.375992302638934</v>
      </c>
      <c r="M4" s="18">
        <v>79.516574093846103</v>
      </c>
      <c r="N4" s="18">
        <v>74.79869992117942</v>
      </c>
      <c r="O4" s="18">
        <v>75.295256644796808</v>
      </c>
      <c r="P4" s="18">
        <v>79.448970420653339</v>
      </c>
      <c r="Q4" s="18">
        <v>82.113110790027861</v>
      </c>
      <c r="R4" s="18">
        <v>81.869091351226004</v>
      </c>
      <c r="S4" s="18">
        <v>80.792915552324914</v>
      </c>
      <c r="U4" s="8">
        <f t="shared" ref="U4:U35" si="0">(B4/B3-1)*100</f>
        <v>1.8006762975651958</v>
      </c>
      <c r="V4" s="8">
        <f t="shared" ref="V4:V35" si="1">(C4/C3-1)*100</f>
        <v>1.0721976124145716</v>
      </c>
      <c r="W4" s="8">
        <f t="shared" ref="W4:W35" si="2">(D4/D3-1)*100</f>
        <v>0.90106810023400374</v>
      </c>
      <c r="X4" s="8">
        <f t="shared" ref="X4:X35" si="3">(E4/E3-1)*100</f>
        <v>1.0022840896574348</v>
      </c>
      <c r="Y4" s="8">
        <f t="shared" ref="Y4:Y35" si="4">(F4/F3-1)*100</f>
        <v>1.6189591025704164</v>
      </c>
      <c r="Z4" s="8">
        <f t="shared" ref="Z4:Z35" si="5">(G4/G3-1)*100</f>
        <v>1.6240971227837298</v>
      </c>
      <c r="AA4" s="8">
        <f t="shared" ref="AA4:AA35" si="6">(H4/H3-1)*100</f>
        <v>0.60899813428592076</v>
      </c>
      <c r="AB4" s="8">
        <f t="shared" ref="AB4:AB35" si="7">(I4/I3-1)*100</f>
        <v>0.9894428804403832</v>
      </c>
      <c r="AC4" s="8">
        <f t="shared" ref="AC4:AC35" si="8">(J4/J3-1)*100</f>
        <v>1.8494061860313549</v>
      </c>
      <c r="AD4" s="8">
        <f t="shared" ref="AD4:AD35" si="9">(K4/K3-1)*100</f>
        <v>0.49861184112638401</v>
      </c>
      <c r="AE4" s="8">
        <f t="shared" ref="AE4:AE35" si="10">(L4/L3-1)*100</f>
        <v>0.68210318808459292</v>
      </c>
      <c r="AF4" s="8">
        <f t="shared" ref="AF4:AF35" si="11">(M4/M3-1)*100</f>
        <v>0.94890530564368802</v>
      </c>
      <c r="AG4" s="8">
        <f t="shared" ref="AG4:AG35" si="12">(N4/N3-1)*100</f>
        <v>0.98537866554382347</v>
      </c>
      <c r="AH4" s="8">
        <f t="shared" ref="AH4:AH35" si="13">(O4/O3-1)*100</f>
        <v>0.96042273734380235</v>
      </c>
      <c r="AI4" s="8">
        <f t="shared" ref="AI4:AI35" si="14">(P4/P3-1)*100</f>
        <v>0.54128151640948641</v>
      </c>
      <c r="AJ4" s="8">
        <f t="shared" ref="AJ4:AJ35" si="15">(Q4/Q3-1)*100</f>
        <v>1.84900538396362</v>
      </c>
      <c r="AK4" s="8">
        <f t="shared" ref="AK4:AK35" si="16">(R4/R3-1)*100</f>
        <v>0.87932437283138043</v>
      </c>
      <c r="AL4" s="8">
        <f t="shared" ref="AL4:AL35" si="17">(S4/S3-1)*100</f>
        <v>1.258504703651897</v>
      </c>
      <c r="AM4" s="8"/>
      <c r="BG4" s="17">
        <f>U4*4</f>
        <v>7.202705190260783</v>
      </c>
      <c r="BH4" s="17">
        <f t="shared" ref="BH4:BH63" si="18">V4*4</f>
        <v>4.2887904496582863</v>
      </c>
      <c r="BI4" s="17">
        <f t="shared" ref="BI4:BI63" si="19">W4*4</f>
        <v>3.604272400936015</v>
      </c>
      <c r="BJ4" s="17">
        <f t="shared" ref="BJ4:BJ63" si="20">X4*4</f>
        <v>4.009136358629739</v>
      </c>
      <c r="BK4" s="17">
        <f t="shared" ref="BK4:BK63" si="21">Y4*4</f>
        <v>6.4758364102816657</v>
      </c>
      <c r="BL4" s="17">
        <f t="shared" ref="BL4:BL63" si="22">Z4*4</f>
        <v>6.496388491134919</v>
      </c>
      <c r="BM4" s="17">
        <f t="shared" ref="BM4:BM63" si="23">AA4*4</f>
        <v>2.435992537143683</v>
      </c>
      <c r="BN4" s="17">
        <f t="shared" ref="BN4:BN63" si="24">AB4*4</f>
        <v>3.9577715217615328</v>
      </c>
      <c r="BO4" s="17">
        <f t="shared" ref="BO4:BO63" si="25">AC4*4</f>
        <v>7.3976247441254195</v>
      </c>
      <c r="BP4" s="17">
        <f t="shared" ref="BP4:BP63" si="26">AD4*4</f>
        <v>1.9944473645055361</v>
      </c>
      <c r="BQ4" s="17">
        <f t="shared" ref="BQ4:BQ63" si="27">AE4*4</f>
        <v>2.7284127523383717</v>
      </c>
      <c r="BR4" s="17">
        <f t="shared" ref="BR4:BR63" si="28">AF4*4</f>
        <v>3.7956212225747521</v>
      </c>
      <c r="BS4" s="17">
        <f t="shared" ref="BS4:BS63" si="29">AG4*4</f>
        <v>3.9415146621752939</v>
      </c>
      <c r="BT4" s="17">
        <f t="shared" ref="BT4:BT63" si="30">AH4*4</f>
        <v>3.8416909493752094</v>
      </c>
      <c r="BU4" s="17">
        <f t="shared" ref="BU4:BU63" si="31">AI4*4</f>
        <v>2.1651260656379456</v>
      </c>
      <c r="BV4" s="17">
        <f t="shared" ref="BV4:BV63" si="32">AJ4*4</f>
        <v>7.3960215358544801</v>
      </c>
      <c r="BW4" s="17">
        <f t="shared" ref="BW4:BW63" si="33">AK4*4</f>
        <v>3.5172974913255217</v>
      </c>
      <c r="BX4" s="17">
        <f t="shared" ref="BX4:BX63" si="34">AL4*4</f>
        <v>5.0340188146075882</v>
      </c>
    </row>
    <row r="5" spans="1:76" x14ac:dyDescent="0.3">
      <c r="A5" s="1">
        <v>200003</v>
      </c>
      <c r="B5" s="18">
        <v>83.296367024643672</v>
      </c>
      <c r="C5" s="18">
        <v>84.29637663314702</v>
      </c>
      <c r="D5" s="18">
        <v>89.818606950650505</v>
      </c>
      <c r="E5" s="18">
        <v>83.829452783053725</v>
      </c>
      <c r="F5" s="18">
        <v>87.54067009620492</v>
      </c>
      <c r="G5" s="18">
        <v>88.951438978103084</v>
      </c>
      <c r="H5" s="18">
        <v>89.096950474511814</v>
      </c>
      <c r="I5" s="18">
        <v>76.868491678866022</v>
      </c>
      <c r="J5" s="18">
        <v>80.905279716060363</v>
      </c>
      <c r="K5" s="18">
        <v>85.083801883751036</v>
      </c>
      <c r="L5" s="18">
        <v>80.894503747903443</v>
      </c>
      <c r="M5" s="18">
        <v>80.189459272669609</v>
      </c>
      <c r="N5" s="18">
        <v>75.597695537068603</v>
      </c>
      <c r="O5" s="18">
        <v>76.30641529209187</v>
      </c>
      <c r="P5" s="18">
        <v>80.49838433306013</v>
      </c>
      <c r="Q5" s="18">
        <v>83.913173306915809</v>
      </c>
      <c r="R5" s="18">
        <v>83.116806807120085</v>
      </c>
      <c r="S5" s="18">
        <v>81.66522587620419</v>
      </c>
      <c r="U5" s="8">
        <f t="shared" si="0"/>
        <v>1.3146950291445858</v>
      </c>
      <c r="V5" s="8">
        <f t="shared" si="1"/>
        <v>0.50511816879008631</v>
      </c>
      <c r="W5" s="8">
        <f t="shared" si="2"/>
        <v>0.79867896392493698</v>
      </c>
      <c r="X5" s="8">
        <f t="shared" si="3"/>
        <v>1.2859198775287739</v>
      </c>
      <c r="Y5" s="8">
        <f t="shared" si="4"/>
        <v>1.7268074328422367</v>
      </c>
      <c r="Z5" s="8">
        <f t="shared" si="5"/>
        <v>1.5171932026905921</v>
      </c>
      <c r="AA5" s="8">
        <f t="shared" si="6"/>
        <v>0.60156871549728042</v>
      </c>
      <c r="AB5" s="8">
        <f t="shared" si="7"/>
        <v>0.81565739838924678</v>
      </c>
      <c r="AC5" s="8">
        <f t="shared" si="8"/>
        <v>0.4185653243331755</v>
      </c>
      <c r="AD5" s="8">
        <f t="shared" si="9"/>
        <v>1.6878241348455614</v>
      </c>
      <c r="AE5" s="8">
        <f t="shared" si="10"/>
        <v>0.64510736403995406</v>
      </c>
      <c r="AF5" s="8">
        <f t="shared" si="11"/>
        <v>0.84622003210219621</v>
      </c>
      <c r="AG5" s="8">
        <f t="shared" si="12"/>
        <v>1.0681945230747836</v>
      </c>
      <c r="AH5" s="8">
        <f t="shared" si="13"/>
        <v>1.3429247635945663</v>
      </c>
      <c r="AI5" s="8">
        <f t="shared" si="14"/>
        <v>1.3208653389094049</v>
      </c>
      <c r="AJ5" s="8">
        <f t="shared" si="15"/>
        <v>2.1921743063551657</v>
      </c>
      <c r="AK5" s="8">
        <f t="shared" si="16"/>
        <v>1.5240372591180495</v>
      </c>
      <c r="AL5" s="8">
        <f t="shared" si="17"/>
        <v>1.0796866506374903</v>
      </c>
      <c r="AM5" s="8"/>
      <c r="BG5" s="17">
        <f t="shared" ref="BG5:BG63" si="35">U5*4</f>
        <v>5.2587801165783432</v>
      </c>
      <c r="BH5" s="17">
        <f t="shared" si="18"/>
        <v>2.0204726751603452</v>
      </c>
      <c r="BI5" s="17">
        <f t="shared" si="19"/>
        <v>3.1947158556997479</v>
      </c>
      <c r="BJ5" s="17">
        <f t="shared" si="20"/>
        <v>5.1436795101150956</v>
      </c>
      <c r="BK5" s="17">
        <f t="shared" si="21"/>
        <v>6.9072297313689468</v>
      </c>
      <c r="BL5" s="17">
        <f t="shared" si="22"/>
        <v>6.0687728107623684</v>
      </c>
      <c r="BM5" s="17">
        <f t="shared" si="23"/>
        <v>2.4062748619891217</v>
      </c>
      <c r="BN5" s="17">
        <f t="shared" si="24"/>
        <v>3.2626295935569871</v>
      </c>
      <c r="BO5" s="17">
        <f t="shared" si="25"/>
        <v>1.674261297332702</v>
      </c>
      <c r="BP5" s="17">
        <f t="shared" si="26"/>
        <v>6.7512965393822455</v>
      </c>
      <c r="BQ5" s="17">
        <f t="shared" si="27"/>
        <v>2.5804294561598162</v>
      </c>
      <c r="BR5" s="17">
        <f t="shared" si="28"/>
        <v>3.3848801284087848</v>
      </c>
      <c r="BS5" s="17">
        <f t="shared" si="29"/>
        <v>4.2727780922991343</v>
      </c>
      <c r="BT5" s="17">
        <f t="shared" si="30"/>
        <v>5.371699054378265</v>
      </c>
      <c r="BU5" s="17">
        <f t="shared" si="31"/>
        <v>5.2834613556376198</v>
      </c>
      <c r="BV5" s="17">
        <f t="shared" si="32"/>
        <v>8.768697225420663</v>
      </c>
      <c r="BW5" s="17">
        <f t="shared" si="33"/>
        <v>6.0961490364721982</v>
      </c>
      <c r="BX5" s="17">
        <f t="shared" si="34"/>
        <v>4.318746602549961</v>
      </c>
    </row>
    <row r="6" spans="1:76" x14ac:dyDescent="0.3">
      <c r="A6" s="1">
        <v>200004</v>
      </c>
      <c r="B6" s="18">
        <v>83.996724229557728</v>
      </c>
      <c r="C6" s="18">
        <v>84.840006295884876</v>
      </c>
      <c r="D6" s="18">
        <v>90.771806561875607</v>
      </c>
      <c r="E6" s="18">
        <v>84.720665700500618</v>
      </c>
      <c r="F6" s="18">
        <v>88.645181121003674</v>
      </c>
      <c r="G6" s="18">
        <v>90.187992194411265</v>
      </c>
      <c r="H6" s="18">
        <v>89.681457607989159</v>
      </c>
      <c r="I6" s="18">
        <v>77.785414611501494</v>
      </c>
      <c r="J6" s="18">
        <v>81.736532232595181</v>
      </c>
      <c r="K6" s="18">
        <v>85.268323481544058</v>
      </c>
      <c r="L6" s="18">
        <v>81.714268420923304</v>
      </c>
      <c r="M6" s="18">
        <v>81.139621599646247</v>
      </c>
      <c r="N6" s="18">
        <v>76.634764810352593</v>
      </c>
      <c r="O6" s="18">
        <v>77.27157559407361</v>
      </c>
      <c r="P6" s="18">
        <v>81.586048135049737</v>
      </c>
      <c r="Q6" s="18">
        <v>85.241024162386964</v>
      </c>
      <c r="R6" s="18">
        <v>83.513817958168488</v>
      </c>
      <c r="S6" s="18">
        <v>82.497064252516594</v>
      </c>
      <c r="U6" s="8">
        <f t="shared" si="0"/>
        <v>0.84080162188449048</v>
      </c>
      <c r="V6" s="8">
        <f t="shared" si="1"/>
        <v>0.64490276385626988</v>
      </c>
      <c r="W6" s="8">
        <f t="shared" si="2"/>
        <v>1.061249604715897</v>
      </c>
      <c r="X6" s="8">
        <f t="shared" si="3"/>
        <v>1.0631262496169525</v>
      </c>
      <c r="Y6" s="8">
        <f t="shared" si="4"/>
        <v>1.2617118689917772</v>
      </c>
      <c r="Z6" s="8">
        <f t="shared" si="5"/>
        <v>1.3901441398970205</v>
      </c>
      <c r="AA6" s="8">
        <f t="shared" si="6"/>
        <v>0.65603494885557723</v>
      </c>
      <c r="AB6" s="8">
        <f t="shared" si="7"/>
        <v>1.1928462658876038</v>
      </c>
      <c r="AC6" s="8">
        <f t="shared" si="8"/>
        <v>1.0274391479173195</v>
      </c>
      <c r="AD6" s="8">
        <f t="shared" si="9"/>
        <v>0.21687041917231031</v>
      </c>
      <c r="AE6" s="8">
        <f t="shared" si="10"/>
        <v>1.0133749946406034</v>
      </c>
      <c r="AF6" s="8">
        <f t="shared" si="11"/>
        <v>1.1848967876760375</v>
      </c>
      <c r="AG6" s="8">
        <f t="shared" si="12"/>
        <v>1.3718265694692588</v>
      </c>
      <c r="AH6" s="8">
        <f t="shared" si="13"/>
        <v>1.2648481759852226</v>
      </c>
      <c r="AI6" s="8">
        <f t="shared" si="14"/>
        <v>1.3511622761140485</v>
      </c>
      <c r="AJ6" s="8">
        <f t="shared" si="15"/>
        <v>1.582410488296615</v>
      </c>
      <c r="AK6" s="8">
        <f t="shared" si="16"/>
        <v>0.47765447964056573</v>
      </c>
      <c r="AL6" s="8">
        <f t="shared" si="17"/>
        <v>1.0185955740493302</v>
      </c>
      <c r="AM6" s="8"/>
      <c r="BG6" s="17">
        <f t="shared" si="35"/>
        <v>3.3632064875379619</v>
      </c>
      <c r="BH6" s="17">
        <f t="shared" si="18"/>
        <v>2.5796110554250795</v>
      </c>
      <c r="BI6" s="17">
        <f t="shared" si="19"/>
        <v>4.2449984188635881</v>
      </c>
      <c r="BJ6" s="17">
        <f t="shared" si="20"/>
        <v>4.2525049984678098</v>
      </c>
      <c r="BK6" s="17">
        <f t="shared" si="21"/>
        <v>5.0468474759671089</v>
      </c>
      <c r="BL6" s="17">
        <f t="shared" si="22"/>
        <v>5.5605765595880818</v>
      </c>
      <c r="BM6" s="17">
        <f t="shared" si="23"/>
        <v>2.6241397954223089</v>
      </c>
      <c r="BN6" s="17">
        <f t="shared" si="24"/>
        <v>4.7713850635504151</v>
      </c>
      <c r="BO6" s="17">
        <f t="shared" si="25"/>
        <v>4.109756591669278</v>
      </c>
      <c r="BP6" s="17">
        <f t="shared" si="26"/>
        <v>0.86748167668924125</v>
      </c>
      <c r="BQ6" s="17">
        <f t="shared" si="27"/>
        <v>4.0534999785624137</v>
      </c>
      <c r="BR6" s="17">
        <f t="shared" si="28"/>
        <v>4.7395871507041498</v>
      </c>
      <c r="BS6" s="17">
        <f t="shared" si="29"/>
        <v>5.4873062778770354</v>
      </c>
      <c r="BT6" s="17">
        <f t="shared" si="30"/>
        <v>5.0593927039408904</v>
      </c>
      <c r="BU6" s="17">
        <f t="shared" si="31"/>
        <v>5.404649104456194</v>
      </c>
      <c r="BV6" s="17">
        <f t="shared" si="32"/>
        <v>6.3296419531864601</v>
      </c>
      <c r="BW6" s="17">
        <f t="shared" si="33"/>
        <v>1.9106179185622629</v>
      </c>
      <c r="BX6" s="17">
        <f t="shared" si="34"/>
        <v>4.0743822961973208</v>
      </c>
    </row>
    <row r="7" spans="1:76" x14ac:dyDescent="0.3">
      <c r="A7" s="1">
        <v>200101</v>
      </c>
      <c r="B7" s="18">
        <v>84.634972028797677</v>
      </c>
      <c r="C7" s="18">
        <v>85.83810305282509</v>
      </c>
      <c r="D7" s="18">
        <v>91.860282463918566</v>
      </c>
      <c r="E7" s="18">
        <v>84.722844499359411</v>
      </c>
      <c r="F7" s="18">
        <v>89.752577574297092</v>
      </c>
      <c r="G7" s="18">
        <v>90.860394950837872</v>
      </c>
      <c r="H7" s="18">
        <v>89.953913698813807</v>
      </c>
      <c r="I7" s="18">
        <v>78.644335995070264</v>
      </c>
      <c r="J7" s="18">
        <v>83.348876259847884</v>
      </c>
      <c r="K7" s="18">
        <v>86.868797161650519</v>
      </c>
      <c r="L7" s="18">
        <v>82.068893203065016</v>
      </c>
      <c r="M7" s="18">
        <v>81.504062360971758</v>
      </c>
      <c r="N7" s="18">
        <v>77.424480174280959</v>
      </c>
      <c r="O7" s="18">
        <v>77.938517944939207</v>
      </c>
      <c r="P7" s="18">
        <v>82.082770421240781</v>
      </c>
      <c r="Q7" s="18">
        <v>85.136292005693576</v>
      </c>
      <c r="R7" s="18">
        <v>83.821948426374988</v>
      </c>
      <c r="S7" s="18">
        <v>83.377185165628021</v>
      </c>
      <c r="U7" s="8">
        <f t="shared" si="0"/>
        <v>0.75984844063163859</v>
      </c>
      <c r="V7" s="8">
        <f t="shared" si="1"/>
        <v>1.1764458779732756</v>
      </c>
      <c r="W7" s="8">
        <f t="shared" si="2"/>
        <v>1.1991343383707775</v>
      </c>
      <c r="X7" s="8">
        <f t="shared" si="3"/>
        <v>2.5717442619033193E-3</v>
      </c>
      <c r="Y7" s="8">
        <f t="shared" si="4"/>
        <v>1.2492460834185426</v>
      </c>
      <c r="Z7" s="8">
        <f t="shared" si="5"/>
        <v>0.74555685304220631</v>
      </c>
      <c r="AA7" s="8">
        <f t="shared" si="6"/>
        <v>0.30380426243248326</v>
      </c>
      <c r="AB7" s="8">
        <f t="shared" si="7"/>
        <v>1.1042190722497791</v>
      </c>
      <c r="AC7" s="8">
        <f t="shared" si="8"/>
        <v>1.9726112464185652</v>
      </c>
      <c r="AD7" s="8">
        <f t="shared" si="9"/>
        <v>1.8769850452763803</v>
      </c>
      <c r="AE7" s="8">
        <f t="shared" si="10"/>
        <v>0.43398146859123798</v>
      </c>
      <c r="AF7" s="8">
        <f t="shared" si="11"/>
        <v>0.44915265087592804</v>
      </c>
      <c r="AG7" s="8">
        <f t="shared" si="12"/>
        <v>1.0304923175306513</v>
      </c>
      <c r="AH7" s="8">
        <f t="shared" si="13"/>
        <v>0.86311472975419967</v>
      </c>
      <c r="AI7" s="8">
        <f t="shared" si="14"/>
        <v>0.6088323892938341</v>
      </c>
      <c r="AJ7" s="8">
        <f t="shared" si="15"/>
        <v>-0.12286590608515668</v>
      </c>
      <c r="AK7" s="8">
        <f t="shared" si="16"/>
        <v>0.36895746804539442</v>
      </c>
      <c r="AL7" s="8">
        <f t="shared" si="17"/>
        <v>1.0668511917193202</v>
      </c>
      <c r="AM7" s="8"/>
      <c r="AN7" s="8">
        <f>(B7/B3-1)*100</f>
        <v>4.7965292782776059</v>
      </c>
      <c r="AO7" s="8">
        <f t="shared" ref="AO7:BE7" si="36">(C7/C3-1)*100</f>
        <v>3.4406143620766105</v>
      </c>
      <c r="AP7" s="8">
        <f t="shared" si="36"/>
        <v>4.0188541608619399</v>
      </c>
      <c r="AQ7" s="8">
        <f t="shared" si="36"/>
        <v>3.3913411984404007</v>
      </c>
      <c r="AR7" s="8">
        <f t="shared" si="36"/>
        <v>5.9856872043817955</v>
      </c>
      <c r="AS7" s="8">
        <f t="shared" si="36"/>
        <v>5.3799392716856964</v>
      </c>
      <c r="AT7" s="8">
        <f t="shared" si="36"/>
        <v>2.1877415252471222</v>
      </c>
      <c r="AU7" s="8">
        <f t="shared" si="36"/>
        <v>4.1652962579005637</v>
      </c>
      <c r="AV7" s="8">
        <f t="shared" si="36"/>
        <v>5.3647640065151325</v>
      </c>
      <c r="AW7" s="8">
        <f t="shared" si="36"/>
        <v>4.338824122503171</v>
      </c>
      <c r="AX7" s="8">
        <f t="shared" si="36"/>
        <v>2.8026968910167538</v>
      </c>
      <c r="AY7" s="8">
        <f t="shared" si="36"/>
        <v>3.4720870090877209</v>
      </c>
      <c r="AZ7" s="8">
        <f t="shared" si="36"/>
        <v>4.5304324356145509</v>
      </c>
      <c r="BA7" s="8">
        <f t="shared" si="36"/>
        <v>4.5046669588166832</v>
      </c>
      <c r="BB7" s="8">
        <f t="shared" si="36"/>
        <v>3.8743093192234346</v>
      </c>
      <c r="BC7" s="8">
        <f t="shared" si="36"/>
        <v>5.5988085146523314</v>
      </c>
      <c r="BD7" s="8">
        <f t="shared" si="36"/>
        <v>3.2856403473494389</v>
      </c>
      <c r="BE7" s="8">
        <f t="shared" si="36"/>
        <v>4.4973935963875888</v>
      </c>
      <c r="BG7" s="17">
        <f t="shared" si="35"/>
        <v>3.0393937625265544</v>
      </c>
      <c r="BH7" s="17">
        <f t="shared" si="18"/>
        <v>4.7057835118931024</v>
      </c>
      <c r="BI7" s="17">
        <f t="shared" si="19"/>
        <v>4.7965373534831102</v>
      </c>
      <c r="BJ7" s="17">
        <f t="shared" si="20"/>
        <v>1.0286977047613277E-2</v>
      </c>
      <c r="BK7" s="17">
        <f t="shared" si="21"/>
        <v>4.9969843336741704</v>
      </c>
      <c r="BL7" s="17">
        <f t="shared" si="22"/>
        <v>2.9822274121688253</v>
      </c>
      <c r="BM7" s="17">
        <f t="shared" si="23"/>
        <v>1.2152170497299331</v>
      </c>
      <c r="BN7" s="17">
        <f t="shared" si="24"/>
        <v>4.4168762889991164</v>
      </c>
      <c r="BO7" s="17">
        <f t="shared" si="25"/>
        <v>7.8904449856742609</v>
      </c>
      <c r="BP7" s="17">
        <f t="shared" si="26"/>
        <v>7.5079401811055213</v>
      </c>
      <c r="BQ7" s="17">
        <f t="shared" si="27"/>
        <v>1.7359258743649519</v>
      </c>
      <c r="BR7" s="17">
        <f t="shared" si="28"/>
        <v>1.7966106035037122</v>
      </c>
      <c r="BS7" s="17">
        <f t="shared" si="29"/>
        <v>4.1219692701226052</v>
      </c>
      <c r="BT7" s="17">
        <f t="shared" si="30"/>
        <v>3.4524589190167987</v>
      </c>
      <c r="BU7" s="17">
        <f t="shared" si="31"/>
        <v>2.4353295571753364</v>
      </c>
      <c r="BV7" s="17">
        <f t="shared" si="32"/>
        <v>-0.49146362434062674</v>
      </c>
      <c r="BW7" s="17">
        <f t="shared" si="33"/>
        <v>1.4758298721815777</v>
      </c>
      <c r="BX7" s="17">
        <f t="shared" si="34"/>
        <v>4.2674047668772808</v>
      </c>
    </row>
    <row r="8" spans="1:76" x14ac:dyDescent="0.3">
      <c r="A8" s="1">
        <v>200102</v>
      </c>
      <c r="B8" s="18">
        <v>85.367477260321735</v>
      </c>
      <c r="C8" s="18">
        <v>85.809839074652515</v>
      </c>
      <c r="D8" s="18">
        <v>93.198193165976718</v>
      </c>
      <c r="E8" s="18">
        <v>84.998605569670076</v>
      </c>
      <c r="F8" s="18">
        <v>90.57307231078876</v>
      </c>
      <c r="G8" s="18">
        <v>91.762777529677493</v>
      </c>
      <c r="H8" s="18">
        <v>90.644821051881962</v>
      </c>
      <c r="I8" s="18">
        <v>79.515029089628896</v>
      </c>
      <c r="J8" s="18">
        <v>83.66954226811005</v>
      </c>
      <c r="K8" s="18">
        <v>88.175689999945703</v>
      </c>
      <c r="L8" s="18">
        <v>82.654006395674926</v>
      </c>
      <c r="M8" s="18">
        <v>82.299827313551319</v>
      </c>
      <c r="N8" s="18">
        <v>77.925989341831439</v>
      </c>
      <c r="O8" s="18">
        <v>78.834630328857941</v>
      </c>
      <c r="P8" s="18">
        <v>81.98928240975242</v>
      </c>
      <c r="Q8" s="18">
        <v>85.640225953754296</v>
      </c>
      <c r="R8" s="18">
        <v>84.528946108625732</v>
      </c>
      <c r="S8" s="18">
        <v>83.99876341543019</v>
      </c>
      <c r="U8" s="8">
        <f t="shared" si="0"/>
        <v>0.86548765122154148</v>
      </c>
      <c r="V8" s="8">
        <f t="shared" si="1"/>
        <v>-3.2927076866062777E-2</v>
      </c>
      <c r="W8" s="8">
        <f t="shared" si="2"/>
        <v>1.4564626475905618</v>
      </c>
      <c r="X8" s="8">
        <f t="shared" si="3"/>
        <v>0.32548608576610238</v>
      </c>
      <c r="Y8" s="8">
        <f t="shared" si="4"/>
        <v>0.91417400888844647</v>
      </c>
      <c r="Z8" s="8">
        <f t="shared" si="5"/>
        <v>0.99315282453689147</v>
      </c>
      <c r="AA8" s="8">
        <f t="shared" si="6"/>
        <v>0.76806814140568669</v>
      </c>
      <c r="AB8" s="8">
        <f t="shared" si="7"/>
        <v>1.1071275299637806</v>
      </c>
      <c r="AC8" s="8">
        <f t="shared" si="8"/>
        <v>0.38472745242834616</v>
      </c>
      <c r="AD8" s="8">
        <f t="shared" si="9"/>
        <v>1.504444496754398</v>
      </c>
      <c r="AE8" s="8">
        <f t="shared" si="10"/>
        <v>0.7129536780301704</v>
      </c>
      <c r="AF8" s="8">
        <f t="shared" si="11"/>
        <v>0.97635004873157794</v>
      </c>
      <c r="AG8" s="8">
        <f t="shared" si="12"/>
        <v>0.64773979292027661</v>
      </c>
      <c r="AH8" s="8">
        <f t="shared" si="13"/>
        <v>1.1497683142394521</v>
      </c>
      <c r="AI8" s="8">
        <f t="shared" si="14"/>
        <v>-0.11389480521745154</v>
      </c>
      <c r="AJ8" s="8">
        <f t="shared" si="15"/>
        <v>0.59191437187211537</v>
      </c>
      <c r="AK8" s="8">
        <f t="shared" si="16"/>
        <v>0.84345173969766485</v>
      </c>
      <c r="AL8" s="8">
        <f t="shared" si="17"/>
        <v>0.74550160042872182</v>
      </c>
      <c r="AM8" s="8"/>
      <c r="AN8" s="8">
        <f t="shared" ref="AN8:BE8" si="37">(B8/B4-1)*100</f>
        <v>3.8338193246541641</v>
      </c>
      <c r="AO8" s="8">
        <f t="shared" si="37"/>
        <v>2.3095933740472807</v>
      </c>
      <c r="AP8" s="8">
        <f t="shared" si="37"/>
        <v>4.5914100862940677</v>
      </c>
      <c r="AQ8" s="8">
        <f t="shared" si="37"/>
        <v>2.6985345557645202</v>
      </c>
      <c r="AR8" s="8">
        <f t="shared" si="37"/>
        <v>5.2506163756214752</v>
      </c>
      <c r="AS8" s="8">
        <f t="shared" si="37"/>
        <v>4.7256764175445554</v>
      </c>
      <c r="AT8" s="8">
        <f t="shared" si="37"/>
        <v>2.3493076383524159</v>
      </c>
      <c r="AU8" s="8">
        <f t="shared" si="37"/>
        <v>4.2866817813074665</v>
      </c>
      <c r="AV8" s="8">
        <f t="shared" si="37"/>
        <v>3.849531518761995</v>
      </c>
      <c r="AW8" s="8">
        <f t="shared" si="37"/>
        <v>5.3830912484824633</v>
      </c>
      <c r="AX8" s="8">
        <f t="shared" si="37"/>
        <v>2.8341971623300211</v>
      </c>
      <c r="AY8" s="8">
        <f t="shared" si="37"/>
        <v>3.5002177236916676</v>
      </c>
      <c r="AZ8" s="8">
        <f t="shared" si="37"/>
        <v>4.1809408772444767</v>
      </c>
      <c r="BA8" s="8">
        <f t="shared" si="37"/>
        <v>4.7006595657917982</v>
      </c>
      <c r="BB8" s="8">
        <f t="shared" si="37"/>
        <v>3.1974133530605409</v>
      </c>
      <c r="BC8" s="8">
        <f t="shared" si="37"/>
        <v>4.2954348334770298</v>
      </c>
      <c r="BD8" s="8">
        <f t="shared" si="37"/>
        <v>3.2489120295579044</v>
      </c>
      <c r="BE8" s="8">
        <f t="shared" si="37"/>
        <v>3.9679814018210857</v>
      </c>
      <c r="BG8" s="17">
        <f t="shared" si="35"/>
        <v>3.4619506048861659</v>
      </c>
      <c r="BH8" s="17">
        <f t="shared" si="18"/>
        <v>-0.13170830746425111</v>
      </c>
      <c r="BI8" s="17">
        <f t="shared" si="19"/>
        <v>5.8258505903622471</v>
      </c>
      <c r="BJ8" s="17">
        <f t="shared" si="20"/>
        <v>1.3019443430644095</v>
      </c>
      <c r="BK8" s="17">
        <f t="shared" si="21"/>
        <v>3.6566960355537859</v>
      </c>
      <c r="BL8" s="17">
        <f t="shared" si="22"/>
        <v>3.9726112981475659</v>
      </c>
      <c r="BM8" s="17">
        <f t="shared" si="23"/>
        <v>3.0722725656227468</v>
      </c>
      <c r="BN8" s="17">
        <f t="shared" si="24"/>
        <v>4.4285101198551224</v>
      </c>
      <c r="BO8" s="17">
        <f t="shared" si="25"/>
        <v>1.5389098097133846</v>
      </c>
      <c r="BP8" s="17">
        <f t="shared" si="26"/>
        <v>6.0177779870175918</v>
      </c>
      <c r="BQ8" s="17">
        <f t="shared" si="27"/>
        <v>2.8518147121206816</v>
      </c>
      <c r="BR8" s="17">
        <f t="shared" si="28"/>
        <v>3.9054001949263117</v>
      </c>
      <c r="BS8" s="17">
        <f t="shared" si="29"/>
        <v>2.5909591716811065</v>
      </c>
      <c r="BT8" s="17">
        <f t="shared" si="30"/>
        <v>4.5990732569578086</v>
      </c>
      <c r="BU8" s="17">
        <f t="shared" si="31"/>
        <v>-0.45557922086980618</v>
      </c>
      <c r="BV8" s="17">
        <f t="shared" si="32"/>
        <v>2.3676574874884615</v>
      </c>
      <c r="BW8" s="17">
        <f t="shared" si="33"/>
        <v>3.3738069587906594</v>
      </c>
      <c r="BX8" s="17">
        <f t="shared" si="34"/>
        <v>2.9820064017148873</v>
      </c>
    </row>
    <row r="9" spans="1:76" x14ac:dyDescent="0.3">
      <c r="A9" s="1">
        <v>200103</v>
      </c>
      <c r="B9" s="18">
        <v>85.782301569110416</v>
      </c>
      <c r="C9" s="18">
        <v>86.307264786170634</v>
      </c>
      <c r="D9" s="18">
        <v>93.219885069159545</v>
      </c>
      <c r="E9" s="18">
        <v>85.355036529720905</v>
      </c>
      <c r="F9" s="18">
        <v>90.941510490458811</v>
      </c>
      <c r="G9" s="18">
        <v>92.57994110040579</v>
      </c>
      <c r="H9" s="18">
        <v>91.120111547155503</v>
      </c>
      <c r="I9" s="18">
        <v>80.401911274358298</v>
      </c>
      <c r="J9" s="18">
        <v>84.357871181371749</v>
      </c>
      <c r="K9" s="18">
        <v>89.501823867682333</v>
      </c>
      <c r="L9" s="18">
        <v>83.444093231843055</v>
      </c>
      <c r="M9" s="18">
        <v>83.162788104283436</v>
      </c>
      <c r="N9" s="18">
        <v>79.291298525375353</v>
      </c>
      <c r="O9" s="18">
        <v>79.665974896673291</v>
      </c>
      <c r="P9" s="18">
        <v>82.627261621062942</v>
      </c>
      <c r="Q9" s="18">
        <v>85.988889551930257</v>
      </c>
      <c r="R9" s="18">
        <v>84.4379508667175</v>
      </c>
      <c r="S9" s="18">
        <v>84.781722410305534</v>
      </c>
      <c r="U9" s="8">
        <f t="shared" si="0"/>
        <v>0.48592780541436564</v>
      </c>
      <c r="V9" s="8">
        <f t="shared" si="1"/>
        <v>0.57968377156070172</v>
      </c>
      <c r="W9" s="8">
        <f t="shared" si="2"/>
        <v>2.3275025454827514E-2</v>
      </c>
      <c r="X9" s="8">
        <f t="shared" si="3"/>
        <v>0.41933742049293787</v>
      </c>
      <c r="Y9" s="8">
        <f t="shared" si="4"/>
        <v>0.4067855602886139</v>
      </c>
      <c r="Z9" s="8">
        <f t="shared" si="5"/>
        <v>0.89051747639614653</v>
      </c>
      <c r="AA9" s="8">
        <f t="shared" si="6"/>
        <v>0.52434379566097533</v>
      </c>
      <c r="AB9" s="8">
        <f t="shared" si="7"/>
        <v>1.1153642209320136</v>
      </c>
      <c r="AC9" s="8">
        <f t="shared" si="8"/>
        <v>0.82267560524715844</v>
      </c>
      <c r="AD9" s="8">
        <f t="shared" si="9"/>
        <v>1.5039676669810431</v>
      </c>
      <c r="AE9" s="8">
        <f t="shared" si="10"/>
        <v>0.95589659911448077</v>
      </c>
      <c r="AF9" s="8">
        <f t="shared" si="11"/>
        <v>1.0485572314074876</v>
      </c>
      <c r="AG9" s="8">
        <f t="shared" si="12"/>
        <v>1.7520588382328173</v>
      </c>
      <c r="AH9" s="8">
        <f t="shared" si="13"/>
        <v>1.0545423557482225</v>
      </c>
      <c r="AI9" s="8">
        <f t="shared" si="14"/>
        <v>0.77812513118744597</v>
      </c>
      <c r="AJ9" s="8">
        <f t="shared" si="15"/>
        <v>0.40712596714100879</v>
      </c>
      <c r="AK9" s="8">
        <f t="shared" si="16"/>
        <v>-0.10764980056807705</v>
      </c>
      <c r="AL9" s="8">
        <f t="shared" si="17"/>
        <v>0.9321077633049013</v>
      </c>
      <c r="AM9" s="8"/>
      <c r="AN9" s="8">
        <f t="shared" ref="AN9:BE9" si="38">(B9/B5-1)*100</f>
        <v>2.9844453404927807</v>
      </c>
      <c r="AO9" s="8">
        <f t="shared" si="38"/>
        <v>2.3854977323341853</v>
      </c>
      <c r="AP9" s="8">
        <f t="shared" si="38"/>
        <v>3.7868301836142093</v>
      </c>
      <c r="AQ9" s="8">
        <f t="shared" si="38"/>
        <v>1.8198660447126036</v>
      </c>
      <c r="AR9" s="8">
        <f t="shared" si="38"/>
        <v>3.8848690448867407</v>
      </c>
      <c r="AS9" s="8">
        <f t="shared" si="38"/>
        <v>4.0791944053832907</v>
      </c>
      <c r="AT9" s="8">
        <f t="shared" si="38"/>
        <v>2.2707410992954813</v>
      </c>
      <c r="AU9" s="8">
        <f t="shared" si="38"/>
        <v>4.5967073352419341</v>
      </c>
      <c r="AV9" s="8">
        <f t="shared" si="38"/>
        <v>4.2674488950886325</v>
      </c>
      <c r="AW9" s="8">
        <f t="shared" si="38"/>
        <v>5.1925535602741268</v>
      </c>
      <c r="AX9" s="8">
        <f t="shared" si="38"/>
        <v>3.1517462445718847</v>
      </c>
      <c r="AY9" s="8">
        <f t="shared" si="38"/>
        <v>3.707879886686305</v>
      </c>
      <c r="AZ9" s="8">
        <f t="shared" si="38"/>
        <v>4.8858671710378054</v>
      </c>
      <c r="BA9" s="8">
        <f t="shared" si="38"/>
        <v>4.4027223552848493</v>
      </c>
      <c r="BB9" s="8">
        <f t="shared" si="38"/>
        <v>2.6446211382263662</v>
      </c>
      <c r="BC9" s="8">
        <f t="shared" si="38"/>
        <v>2.473647656515654</v>
      </c>
      <c r="BD9" s="8">
        <f t="shared" si="38"/>
        <v>1.5895029060286836</v>
      </c>
      <c r="BE9" s="8">
        <f t="shared" si="38"/>
        <v>3.8161855314349014</v>
      </c>
      <c r="BG9" s="17">
        <f t="shared" si="35"/>
        <v>1.9437112216574626</v>
      </c>
      <c r="BH9" s="17">
        <f t="shared" si="18"/>
        <v>2.3187350862428069</v>
      </c>
      <c r="BI9" s="17">
        <f t="shared" si="19"/>
        <v>9.3100101819310055E-2</v>
      </c>
      <c r="BJ9" s="17">
        <f t="shared" si="20"/>
        <v>1.6773496819717515</v>
      </c>
      <c r="BK9" s="17">
        <f t="shared" si="21"/>
        <v>1.6271422411544556</v>
      </c>
      <c r="BL9" s="17">
        <f t="shared" si="22"/>
        <v>3.5620699055845861</v>
      </c>
      <c r="BM9" s="17">
        <f t="shared" si="23"/>
        <v>2.0973751826439013</v>
      </c>
      <c r="BN9" s="17">
        <f t="shared" si="24"/>
        <v>4.4614568837280544</v>
      </c>
      <c r="BO9" s="17">
        <f t="shared" si="25"/>
        <v>3.2907024209886337</v>
      </c>
      <c r="BP9" s="17">
        <f t="shared" si="26"/>
        <v>6.0158706679241725</v>
      </c>
      <c r="BQ9" s="17">
        <f t="shared" si="27"/>
        <v>3.8235863964579231</v>
      </c>
      <c r="BR9" s="17">
        <f t="shared" si="28"/>
        <v>4.1942289256299503</v>
      </c>
      <c r="BS9" s="17">
        <f t="shared" si="29"/>
        <v>7.0082353529312691</v>
      </c>
      <c r="BT9" s="17">
        <f t="shared" si="30"/>
        <v>4.2181694229928901</v>
      </c>
      <c r="BU9" s="17">
        <f t="shared" si="31"/>
        <v>3.1125005247497839</v>
      </c>
      <c r="BV9" s="17">
        <f t="shared" si="32"/>
        <v>1.6285038685640352</v>
      </c>
      <c r="BW9" s="17">
        <f t="shared" si="33"/>
        <v>-0.43059920227230819</v>
      </c>
      <c r="BX9" s="17">
        <f t="shared" si="34"/>
        <v>3.7284310532196052</v>
      </c>
    </row>
    <row r="10" spans="1:76" x14ac:dyDescent="0.3">
      <c r="A10" s="1">
        <v>200104</v>
      </c>
      <c r="B10" s="18">
        <v>87.096833058027698</v>
      </c>
      <c r="C10" s="18">
        <v>87.795524210113427</v>
      </c>
      <c r="D10" s="18">
        <v>93.205557884239781</v>
      </c>
      <c r="E10" s="18">
        <v>86.272566583389818</v>
      </c>
      <c r="F10" s="18">
        <v>91.300671958496437</v>
      </c>
      <c r="G10" s="18">
        <v>92.896282084193288</v>
      </c>
      <c r="H10" s="18">
        <v>91.432166581705928</v>
      </c>
      <c r="I10" s="18">
        <v>81.136177620226348</v>
      </c>
      <c r="J10" s="18">
        <v>85.015632561490307</v>
      </c>
      <c r="K10" s="18">
        <v>89.627938919326198</v>
      </c>
      <c r="L10" s="18">
        <v>84.021895843207929</v>
      </c>
      <c r="M10" s="18">
        <v>83.860409687157286</v>
      </c>
      <c r="N10" s="18">
        <v>79.579930021643335</v>
      </c>
      <c r="O10" s="18">
        <v>80.272911635480767</v>
      </c>
      <c r="P10" s="18">
        <v>83.195778043635158</v>
      </c>
      <c r="Q10" s="18">
        <v>86.111814365460887</v>
      </c>
      <c r="R10" s="18">
        <v>85.566603418947892</v>
      </c>
      <c r="S10" s="18">
        <v>85.358488898846744</v>
      </c>
      <c r="U10" s="8">
        <f t="shared" si="0"/>
        <v>1.5324040797136229</v>
      </c>
      <c r="V10" s="8">
        <f t="shared" si="1"/>
        <v>1.7243732930594113</v>
      </c>
      <c r="W10" s="8">
        <f t="shared" si="2"/>
        <v>-1.5369236841622502E-2</v>
      </c>
      <c r="X10" s="8">
        <f t="shared" si="3"/>
        <v>1.0749571331381436</v>
      </c>
      <c r="Y10" s="8">
        <f t="shared" si="4"/>
        <v>0.3949367743075971</v>
      </c>
      <c r="Z10" s="8">
        <f t="shared" si="5"/>
        <v>0.34169495036124875</v>
      </c>
      <c r="AA10" s="8">
        <f t="shared" si="6"/>
        <v>0.34246559760733319</v>
      </c>
      <c r="AB10" s="8">
        <f t="shared" si="7"/>
        <v>0.91324488961772587</v>
      </c>
      <c r="AC10" s="8">
        <f t="shared" si="8"/>
        <v>0.77972733416227236</v>
      </c>
      <c r="AD10" s="8">
        <f t="shared" si="9"/>
        <v>0.14090780075086684</v>
      </c>
      <c r="AE10" s="8">
        <f t="shared" si="10"/>
        <v>0.69244279491358363</v>
      </c>
      <c r="AF10" s="8">
        <f t="shared" si="11"/>
        <v>0.8388626677583888</v>
      </c>
      <c r="AG10" s="8">
        <f t="shared" si="12"/>
        <v>0.36401408683655045</v>
      </c>
      <c r="AH10" s="8">
        <f t="shared" si="13"/>
        <v>0.76185189423048083</v>
      </c>
      <c r="AI10" s="8">
        <f t="shared" si="14"/>
        <v>0.68804945416136576</v>
      </c>
      <c r="AJ10" s="8">
        <f t="shared" si="15"/>
        <v>0.14295429813220295</v>
      </c>
      <c r="AK10" s="8">
        <f t="shared" si="16"/>
        <v>1.3366650192778051</v>
      </c>
      <c r="AL10" s="8">
        <f t="shared" si="17"/>
        <v>0.68029579034725174</v>
      </c>
      <c r="AM10" s="8"/>
      <c r="AN10" s="8">
        <f t="shared" ref="AN10:BE10" si="39">(B10/B6-1)*100</f>
        <v>3.6907496773297632</v>
      </c>
      <c r="AO10" s="8">
        <f t="shared" si="39"/>
        <v>3.4836370755572554</v>
      </c>
      <c r="AP10" s="8">
        <f t="shared" si="39"/>
        <v>2.6811753721186271</v>
      </c>
      <c r="AQ10" s="8">
        <f t="shared" si="39"/>
        <v>1.8317855154436513</v>
      </c>
      <c r="AR10" s="8">
        <f t="shared" si="39"/>
        <v>2.9956403765117656</v>
      </c>
      <c r="AS10" s="8">
        <f t="shared" si="39"/>
        <v>3.002938444337433</v>
      </c>
      <c r="AT10" s="8">
        <f t="shared" si="39"/>
        <v>1.9521415244714069</v>
      </c>
      <c r="AU10" s="8">
        <f t="shared" si="39"/>
        <v>4.3077009044178993</v>
      </c>
      <c r="AV10" s="8">
        <f t="shared" si="39"/>
        <v>4.0117928169057793</v>
      </c>
      <c r="AW10" s="8">
        <f t="shared" si="39"/>
        <v>5.1128194618787814</v>
      </c>
      <c r="AX10" s="8">
        <f t="shared" si="39"/>
        <v>2.824020170379149</v>
      </c>
      <c r="AY10" s="8">
        <f t="shared" si="39"/>
        <v>3.353217619051474</v>
      </c>
      <c r="AZ10" s="8">
        <f t="shared" si="39"/>
        <v>3.8431190055572273</v>
      </c>
      <c r="BA10" s="8">
        <f t="shared" si="39"/>
        <v>3.8841398254565229</v>
      </c>
      <c r="BB10" s="8">
        <f t="shared" si="39"/>
        <v>1.9730455701455485</v>
      </c>
      <c r="BC10" s="8">
        <f t="shared" si="39"/>
        <v>1.0215623423470932</v>
      </c>
      <c r="BD10" s="8">
        <f t="shared" si="39"/>
        <v>2.4580189374261652</v>
      </c>
      <c r="BE10" s="8">
        <f t="shared" si="39"/>
        <v>3.4685169372470792</v>
      </c>
      <c r="BG10" s="17">
        <f t="shared" si="35"/>
        <v>6.1296163188544917</v>
      </c>
      <c r="BH10" s="17">
        <f t="shared" si="18"/>
        <v>6.8974931722376454</v>
      </c>
      <c r="BI10" s="17">
        <f t="shared" si="19"/>
        <v>-6.1476947366490009E-2</v>
      </c>
      <c r="BJ10" s="17">
        <f t="shared" si="20"/>
        <v>4.2998285325525742</v>
      </c>
      <c r="BK10" s="17">
        <f t="shared" si="21"/>
        <v>1.5797470972303884</v>
      </c>
      <c r="BL10" s="17">
        <f t="shared" si="22"/>
        <v>1.366779801444995</v>
      </c>
      <c r="BM10" s="17">
        <f t="shared" si="23"/>
        <v>1.3698623904293328</v>
      </c>
      <c r="BN10" s="17">
        <f t="shared" si="24"/>
        <v>3.6529795584709035</v>
      </c>
      <c r="BO10" s="17">
        <f t="shared" si="25"/>
        <v>3.1189093366490894</v>
      </c>
      <c r="BP10" s="17">
        <f t="shared" si="26"/>
        <v>0.56363120300346736</v>
      </c>
      <c r="BQ10" s="17">
        <f t="shared" si="27"/>
        <v>2.7697711796543345</v>
      </c>
      <c r="BR10" s="17">
        <f t="shared" si="28"/>
        <v>3.3554506710335552</v>
      </c>
      <c r="BS10" s="17">
        <f t="shared" si="29"/>
        <v>1.4560563473462018</v>
      </c>
      <c r="BT10" s="17">
        <f t="shared" si="30"/>
        <v>3.0474075769219233</v>
      </c>
      <c r="BU10" s="17">
        <f t="shared" si="31"/>
        <v>2.752197816645463</v>
      </c>
      <c r="BV10" s="17">
        <f t="shared" si="32"/>
        <v>0.5718171925288118</v>
      </c>
      <c r="BW10" s="17">
        <f t="shared" si="33"/>
        <v>5.3466600771112205</v>
      </c>
      <c r="BX10" s="17">
        <f t="shared" si="34"/>
        <v>2.721183161389007</v>
      </c>
    </row>
    <row r="11" spans="1:76" x14ac:dyDescent="0.3">
      <c r="A11" s="1">
        <v>200201</v>
      </c>
      <c r="B11" s="18">
        <v>87.396271881904866</v>
      </c>
      <c r="C11" s="18">
        <v>87.951015507089735</v>
      </c>
      <c r="D11" s="18">
        <v>94.303791465067121</v>
      </c>
      <c r="E11" s="18">
        <v>85.564313430731346</v>
      </c>
      <c r="F11" s="18">
        <v>91.369311230746135</v>
      </c>
      <c r="G11" s="18">
        <v>93.512607712821193</v>
      </c>
      <c r="H11" s="18">
        <v>91.907909386433289</v>
      </c>
      <c r="I11" s="18">
        <v>82.196646389883043</v>
      </c>
      <c r="J11" s="18">
        <v>85.7626952478047</v>
      </c>
      <c r="K11" s="18">
        <v>89.825588006911858</v>
      </c>
      <c r="L11" s="18">
        <v>84.421966503876249</v>
      </c>
      <c r="M11" s="18">
        <v>84.307591124296252</v>
      </c>
      <c r="N11" s="18">
        <v>79.526919691354436</v>
      </c>
      <c r="O11" s="18">
        <v>80.946436872814886</v>
      </c>
      <c r="P11" s="18">
        <v>83.544592685035383</v>
      </c>
      <c r="Q11" s="18">
        <v>86.891216457702825</v>
      </c>
      <c r="R11" s="18">
        <v>85.34812888461488</v>
      </c>
      <c r="S11" s="18">
        <v>85.726106903186263</v>
      </c>
      <c r="U11" s="8">
        <f t="shared" si="0"/>
        <v>0.34379989876056616</v>
      </c>
      <c r="V11" s="8">
        <f t="shared" si="1"/>
        <v>0.17710617753610158</v>
      </c>
      <c r="W11" s="8">
        <f t="shared" si="2"/>
        <v>1.1782919449839335</v>
      </c>
      <c r="X11" s="8">
        <f t="shared" si="3"/>
        <v>-0.82094828136808351</v>
      </c>
      <c r="Y11" s="8">
        <f t="shared" si="4"/>
        <v>7.5179372481404272E-2</v>
      </c>
      <c r="Z11" s="8">
        <f t="shared" si="5"/>
        <v>0.66345564623278008</v>
      </c>
      <c r="AA11" s="8">
        <f t="shared" si="6"/>
        <v>0.52032323252695356</v>
      </c>
      <c r="AB11" s="8">
        <f t="shared" si="7"/>
        <v>1.3070233288785538</v>
      </c>
      <c r="AC11" s="8">
        <f t="shared" si="8"/>
        <v>0.87873566755392041</v>
      </c>
      <c r="AD11" s="8">
        <f t="shared" si="9"/>
        <v>0.22052173682534093</v>
      </c>
      <c r="AE11" s="8">
        <f t="shared" si="10"/>
        <v>0.47615048036393492</v>
      </c>
      <c r="AF11" s="8">
        <f t="shared" si="11"/>
        <v>0.5332449946371387</v>
      </c>
      <c r="AG11" s="8">
        <f t="shared" si="12"/>
        <v>-6.661268773984208E-2</v>
      </c>
      <c r="AH11" s="8">
        <f t="shared" si="13"/>
        <v>0.83904423498750713</v>
      </c>
      <c r="AI11" s="8">
        <f t="shared" si="14"/>
        <v>0.41926964276632894</v>
      </c>
      <c r="AJ11" s="8">
        <f t="shared" si="15"/>
        <v>0.90510471528810754</v>
      </c>
      <c r="AK11" s="8">
        <f t="shared" si="16"/>
        <v>-0.25532687474262294</v>
      </c>
      <c r="AL11" s="8">
        <f t="shared" si="17"/>
        <v>0.43067538926933047</v>
      </c>
      <c r="AM11" s="8"/>
      <c r="AN11" s="8">
        <f t="shared" ref="AN11:BE11" si="40">(B11/B7-1)*100</f>
        <v>3.2625991205711413</v>
      </c>
      <c r="AO11" s="8">
        <f t="shared" si="40"/>
        <v>2.4615087928543167</v>
      </c>
      <c r="AP11" s="8">
        <f t="shared" si="40"/>
        <v>2.660027746059157</v>
      </c>
      <c r="AQ11" s="8">
        <f t="shared" si="40"/>
        <v>0.99320193549250479</v>
      </c>
      <c r="AR11" s="8">
        <f t="shared" si="40"/>
        <v>1.8013228145015825</v>
      </c>
      <c r="AS11" s="8">
        <f t="shared" si="40"/>
        <v>2.9189976154278874</v>
      </c>
      <c r="AT11" s="8">
        <f t="shared" si="40"/>
        <v>2.1722186476087035</v>
      </c>
      <c r="AU11" s="8">
        <f t="shared" si="40"/>
        <v>4.5169310031881293</v>
      </c>
      <c r="AV11" s="8">
        <f t="shared" si="40"/>
        <v>2.8960426298148434</v>
      </c>
      <c r="AW11" s="8">
        <f t="shared" si="40"/>
        <v>3.4037432793724287</v>
      </c>
      <c r="AX11" s="8">
        <f t="shared" si="40"/>
        <v>2.8671926828463201</v>
      </c>
      <c r="AY11" s="8">
        <f t="shared" si="40"/>
        <v>3.4397411394146316</v>
      </c>
      <c r="AZ11" s="8">
        <f t="shared" si="40"/>
        <v>2.7154712725754537</v>
      </c>
      <c r="BA11" s="8">
        <f t="shared" si="40"/>
        <v>3.8593483776541149</v>
      </c>
      <c r="BB11" s="8">
        <f t="shared" si="40"/>
        <v>1.780912433014481</v>
      </c>
      <c r="BC11" s="8">
        <f t="shared" si="40"/>
        <v>2.0613118220980109</v>
      </c>
      <c r="BD11" s="8">
        <f t="shared" si="40"/>
        <v>1.8207408523561286</v>
      </c>
      <c r="BE11" s="8">
        <f t="shared" si="40"/>
        <v>2.8172236000677309</v>
      </c>
      <c r="BG11" s="17">
        <f t="shared" si="35"/>
        <v>1.3751995950422646</v>
      </c>
      <c r="BH11" s="17">
        <f t="shared" si="18"/>
        <v>0.70842471014440633</v>
      </c>
      <c r="BI11" s="17">
        <f t="shared" si="19"/>
        <v>4.7131677799357341</v>
      </c>
      <c r="BJ11" s="17">
        <f t="shared" si="20"/>
        <v>-3.283793125472334</v>
      </c>
      <c r="BK11" s="17">
        <f t="shared" si="21"/>
        <v>0.30071748992561709</v>
      </c>
      <c r="BL11" s="17">
        <f t="shared" si="22"/>
        <v>2.6538225849311203</v>
      </c>
      <c r="BM11" s="17">
        <f t="shared" si="23"/>
        <v>2.0812929301078142</v>
      </c>
      <c r="BN11" s="17">
        <f t="shared" si="24"/>
        <v>5.2280933155142151</v>
      </c>
      <c r="BO11" s="17">
        <f t="shared" si="25"/>
        <v>3.5149426702156816</v>
      </c>
      <c r="BP11" s="17">
        <f t="shared" si="26"/>
        <v>0.88208694730136372</v>
      </c>
      <c r="BQ11" s="17">
        <f t="shared" si="27"/>
        <v>1.9046019214557397</v>
      </c>
      <c r="BR11" s="17">
        <f t="shared" si="28"/>
        <v>2.1329799785485548</v>
      </c>
      <c r="BS11" s="17">
        <f t="shared" si="29"/>
        <v>-0.26645075095936832</v>
      </c>
      <c r="BT11" s="17">
        <f t="shared" si="30"/>
        <v>3.3561769399500285</v>
      </c>
      <c r="BU11" s="17">
        <f t="shared" si="31"/>
        <v>1.6770785710653158</v>
      </c>
      <c r="BV11" s="17">
        <f t="shared" si="32"/>
        <v>3.6204188611524302</v>
      </c>
      <c r="BW11" s="17">
        <f t="shared" si="33"/>
        <v>-1.0213074989704918</v>
      </c>
      <c r="BX11" s="17">
        <f t="shared" si="34"/>
        <v>1.7227015570773219</v>
      </c>
    </row>
    <row r="12" spans="1:76" x14ac:dyDescent="0.3">
      <c r="A12" s="1">
        <v>200202</v>
      </c>
      <c r="B12" s="18">
        <v>88.356754016986429</v>
      </c>
      <c r="C12" s="18">
        <v>89.978938166031568</v>
      </c>
      <c r="D12" s="18">
        <v>95.083626643829191</v>
      </c>
      <c r="E12" s="18">
        <v>86.743563675609295</v>
      </c>
      <c r="F12" s="18">
        <v>92.07254897617409</v>
      </c>
      <c r="G12" s="18">
        <v>94.688754183810431</v>
      </c>
      <c r="H12" s="18">
        <v>93.065558183778009</v>
      </c>
      <c r="I12" s="18">
        <v>82.928111551819896</v>
      </c>
      <c r="J12" s="18">
        <v>86.105897643548502</v>
      </c>
      <c r="K12" s="18">
        <v>91.187352449928596</v>
      </c>
      <c r="L12" s="18">
        <v>85.60611753608309</v>
      </c>
      <c r="M12" s="18">
        <v>84.59819486507088</v>
      </c>
      <c r="N12" s="18">
        <v>79.932297782051265</v>
      </c>
      <c r="O12" s="18">
        <v>81.783091461167004</v>
      </c>
      <c r="P12" s="18">
        <v>84.881476437554895</v>
      </c>
      <c r="Q12" s="18">
        <v>86.735699531101119</v>
      </c>
      <c r="R12" s="18">
        <v>86.47411743363709</v>
      </c>
      <c r="S12" s="18">
        <v>86.43003428139599</v>
      </c>
      <c r="U12" s="8">
        <f t="shared" si="0"/>
        <v>1.0989966899039194</v>
      </c>
      <c r="V12" s="8">
        <f t="shared" si="1"/>
        <v>2.3057410392019362</v>
      </c>
      <c r="W12" s="8">
        <f t="shared" si="2"/>
        <v>0.82693936971871551</v>
      </c>
      <c r="X12" s="8">
        <f t="shared" si="3"/>
        <v>1.378203362588315</v>
      </c>
      <c r="Y12" s="8">
        <f t="shared" si="4"/>
        <v>0.76966514900389527</v>
      </c>
      <c r="Z12" s="8">
        <f t="shared" si="5"/>
        <v>1.25774106802925</v>
      </c>
      <c r="AA12" s="8">
        <f t="shared" si="6"/>
        <v>1.2595747254757983</v>
      </c>
      <c r="AB12" s="8">
        <f t="shared" si="7"/>
        <v>0.88989660048572894</v>
      </c>
      <c r="AC12" s="8">
        <f t="shared" si="8"/>
        <v>0.40017678403430068</v>
      </c>
      <c r="AD12" s="8">
        <f t="shared" si="9"/>
        <v>1.5160094948801772</v>
      </c>
      <c r="AE12" s="8">
        <f t="shared" si="10"/>
        <v>1.4026574850663609</v>
      </c>
      <c r="AF12" s="8">
        <f t="shared" si="11"/>
        <v>0.34469463176356463</v>
      </c>
      <c r="AG12" s="8">
        <f t="shared" si="12"/>
        <v>0.50973694476048603</v>
      </c>
      <c r="AH12" s="8">
        <f t="shared" si="13"/>
        <v>1.0335903847956684</v>
      </c>
      <c r="AI12" s="8">
        <f t="shared" si="14"/>
        <v>1.6002038067976398</v>
      </c>
      <c r="AJ12" s="8">
        <f t="shared" si="15"/>
        <v>-0.17897888065292467</v>
      </c>
      <c r="AK12" s="8">
        <f t="shared" si="16"/>
        <v>1.319289085463704</v>
      </c>
      <c r="AL12" s="8">
        <f t="shared" si="17"/>
        <v>0.82113536195536074</v>
      </c>
      <c r="AM12" s="8"/>
      <c r="AN12" s="8">
        <f t="shared" ref="AN12:BE12" si="41">(B12/B8-1)*100</f>
        <v>3.5016576014646805</v>
      </c>
      <c r="AO12" s="8">
        <f t="shared" si="41"/>
        <v>4.8585327001394729</v>
      </c>
      <c r="AP12" s="8">
        <f t="shared" si="41"/>
        <v>2.0230365136958195</v>
      </c>
      <c r="AQ12" s="8">
        <f t="shared" si="41"/>
        <v>2.0529255677129266</v>
      </c>
      <c r="AR12" s="8">
        <f t="shared" si="41"/>
        <v>1.6555435596134815</v>
      </c>
      <c r="AS12" s="8">
        <f t="shared" si="41"/>
        <v>3.1886313087968965</v>
      </c>
      <c r="AT12" s="8">
        <f t="shared" si="41"/>
        <v>2.6705741197398325</v>
      </c>
      <c r="AU12" s="8">
        <f t="shared" si="41"/>
        <v>4.29237403452849</v>
      </c>
      <c r="AV12" s="8">
        <f t="shared" si="41"/>
        <v>2.911878455879946</v>
      </c>
      <c r="AW12" s="8">
        <f t="shared" si="41"/>
        <v>3.4155246757748614</v>
      </c>
      <c r="AX12" s="8">
        <f t="shared" si="41"/>
        <v>3.5716491784754334</v>
      </c>
      <c r="AY12" s="8">
        <f t="shared" si="41"/>
        <v>2.7926760317042776</v>
      </c>
      <c r="AZ12" s="8">
        <f t="shared" si="41"/>
        <v>2.5746332605658839</v>
      </c>
      <c r="BA12" s="8">
        <f t="shared" si="41"/>
        <v>3.7400582967276996</v>
      </c>
      <c r="BB12" s="8">
        <f t="shared" si="41"/>
        <v>3.5275269435196988</v>
      </c>
      <c r="BC12" s="8">
        <f t="shared" si="41"/>
        <v>1.2791577382553543</v>
      </c>
      <c r="BD12" s="8">
        <f t="shared" si="41"/>
        <v>2.3011896096653883</v>
      </c>
      <c r="BE12" s="8">
        <f t="shared" si="41"/>
        <v>2.8944126878886811</v>
      </c>
      <c r="BG12" s="17">
        <f t="shared" si="35"/>
        <v>4.3959867596156776</v>
      </c>
      <c r="BH12" s="17">
        <f t="shared" si="18"/>
        <v>9.2229641568077447</v>
      </c>
      <c r="BI12" s="17">
        <f t="shared" si="19"/>
        <v>3.307757478874862</v>
      </c>
      <c r="BJ12" s="17">
        <f t="shared" si="20"/>
        <v>5.51281345035326</v>
      </c>
      <c r="BK12" s="17">
        <f t="shared" si="21"/>
        <v>3.0786605960155811</v>
      </c>
      <c r="BL12" s="17">
        <f t="shared" si="22"/>
        <v>5.030964272117</v>
      </c>
      <c r="BM12" s="17">
        <f t="shared" si="23"/>
        <v>5.0382989019031932</v>
      </c>
      <c r="BN12" s="17">
        <f t="shared" si="24"/>
        <v>3.5595864019429158</v>
      </c>
      <c r="BO12" s="17">
        <f t="shared" si="25"/>
        <v>1.6007071361372027</v>
      </c>
      <c r="BP12" s="17">
        <f t="shared" si="26"/>
        <v>6.0640379795207089</v>
      </c>
      <c r="BQ12" s="17">
        <f t="shared" si="27"/>
        <v>5.6106299402654436</v>
      </c>
      <c r="BR12" s="17">
        <f t="shared" si="28"/>
        <v>1.3787785270542585</v>
      </c>
      <c r="BS12" s="17">
        <f t="shared" si="29"/>
        <v>2.0389477790419441</v>
      </c>
      <c r="BT12" s="17">
        <f t="shared" si="30"/>
        <v>4.1343615391826738</v>
      </c>
      <c r="BU12" s="17">
        <f t="shared" si="31"/>
        <v>6.4008152271905594</v>
      </c>
      <c r="BV12" s="17">
        <f t="shared" si="32"/>
        <v>-0.71591552261169866</v>
      </c>
      <c r="BW12" s="17">
        <f t="shared" si="33"/>
        <v>5.2771563418548162</v>
      </c>
      <c r="BX12" s="17">
        <f t="shared" si="34"/>
        <v>3.284541447821443</v>
      </c>
    </row>
    <row r="13" spans="1:76" x14ac:dyDescent="0.3">
      <c r="A13" s="1">
        <v>200203</v>
      </c>
      <c r="B13" s="18">
        <v>89.18190405875599</v>
      </c>
      <c r="C13" s="18">
        <v>90.392554975399364</v>
      </c>
      <c r="D13" s="18">
        <v>94.636680397318813</v>
      </c>
      <c r="E13" s="18">
        <v>85.588217392114288</v>
      </c>
      <c r="F13" s="18">
        <v>92.89932961196412</v>
      </c>
      <c r="G13" s="18">
        <v>94.884424775336939</v>
      </c>
      <c r="H13" s="18">
        <v>93.461322292075877</v>
      </c>
      <c r="I13" s="18">
        <v>83.883201281829997</v>
      </c>
      <c r="J13" s="18">
        <v>86.47605785419195</v>
      </c>
      <c r="K13" s="18">
        <v>91.271926200304449</v>
      </c>
      <c r="L13" s="18">
        <v>86.08769321155539</v>
      </c>
      <c r="M13" s="18">
        <v>84.746637485669922</v>
      </c>
      <c r="N13" s="18">
        <v>81.103146327432455</v>
      </c>
      <c r="O13" s="18">
        <v>82.476352786403581</v>
      </c>
      <c r="P13" s="18">
        <v>85.465402339484996</v>
      </c>
      <c r="Q13" s="18">
        <v>87.031025381970082</v>
      </c>
      <c r="R13" s="18">
        <v>86.715012473071283</v>
      </c>
      <c r="S13" s="18">
        <v>86.963347861374217</v>
      </c>
      <c r="U13" s="8">
        <f t="shared" si="0"/>
        <v>0.93388451279110551</v>
      </c>
      <c r="V13" s="8">
        <f t="shared" si="1"/>
        <v>0.45968180754099031</v>
      </c>
      <c r="W13" s="8">
        <f t="shared" si="2"/>
        <v>-0.47005595209844708</v>
      </c>
      <c r="X13" s="8">
        <f t="shared" si="3"/>
        <v>-1.3319100974633735</v>
      </c>
      <c r="Y13" s="8">
        <f t="shared" si="4"/>
        <v>0.89796648945168478</v>
      </c>
      <c r="Z13" s="8">
        <f t="shared" si="5"/>
        <v>0.20664607240123978</v>
      </c>
      <c r="AA13" s="8">
        <f t="shared" si="6"/>
        <v>0.42525303240146251</v>
      </c>
      <c r="AB13" s="8">
        <f t="shared" si="7"/>
        <v>1.1517080422279724</v>
      </c>
      <c r="AC13" s="8">
        <f t="shared" si="8"/>
        <v>0.42988949743698601</v>
      </c>
      <c r="AD13" s="8">
        <f t="shared" si="9"/>
        <v>9.2747237531964899E-2</v>
      </c>
      <c r="AE13" s="8">
        <f t="shared" si="10"/>
        <v>0.5625482025502615</v>
      </c>
      <c r="AF13" s="8">
        <f t="shared" si="11"/>
        <v>0.17546783455106851</v>
      </c>
      <c r="AG13" s="8">
        <f t="shared" si="12"/>
        <v>1.4648003095991458</v>
      </c>
      <c r="AH13" s="8">
        <f t="shared" si="13"/>
        <v>0.84768295359165524</v>
      </c>
      <c r="AI13" s="8">
        <f t="shared" si="14"/>
        <v>0.68793089663052864</v>
      </c>
      <c r="AJ13" s="8">
        <f t="shared" si="15"/>
        <v>0.34048938610689028</v>
      </c>
      <c r="AK13" s="8">
        <f t="shared" si="16"/>
        <v>0.27857473031633884</v>
      </c>
      <c r="AL13" s="8">
        <f t="shared" si="17"/>
        <v>0.61704659082035818</v>
      </c>
      <c r="AM13" s="8"/>
      <c r="AN13" s="8">
        <f t="shared" ref="AN13:BE13" si="42">(B13/B9-1)*100</f>
        <v>3.9630581453992342</v>
      </c>
      <c r="AO13" s="8">
        <f t="shared" si="42"/>
        <v>4.7334256268579233</v>
      </c>
      <c r="AP13" s="8">
        <f t="shared" si="42"/>
        <v>1.5198423888939105</v>
      </c>
      <c r="AQ13" s="8">
        <f t="shared" si="42"/>
        <v>0.27318934168834019</v>
      </c>
      <c r="AR13" s="8">
        <f t="shared" si="42"/>
        <v>2.1528333001580302</v>
      </c>
      <c r="AS13" s="8">
        <f t="shared" si="42"/>
        <v>2.4891824811509311</v>
      </c>
      <c r="AT13" s="8">
        <f t="shared" si="42"/>
        <v>2.5693677336081633</v>
      </c>
      <c r="AU13" s="8">
        <f t="shared" si="42"/>
        <v>4.329859766134625</v>
      </c>
      <c r="AV13" s="8">
        <f t="shared" si="42"/>
        <v>2.5109532082264741</v>
      </c>
      <c r="AW13" s="8">
        <f t="shared" si="42"/>
        <v>1.977727666465201</v>
      </c>
      <c r="AX13" s="8">
        <f t="shared" si="42"/>
        <v>3.168109182236889</v>
      </c>
      <c r="AY13" s="8">
        <f t="shared" si="42"/>
        <v>1.9045169329825695</v>
      </c>
      <c r="AZ13" s="8">
        <f t="shared" si="42"/>
        <v>2.2850525035571945</v>
      </c>
      <c r="BA13" s="8">
        <f t="shared" si="42"/>
        <v>3.5277016234036562</v>
      </c>
      <c r="BB13" s="8">
        <f t="shared" si="42"/>
        <v>3.4348720540177791</v>
      </c>
      <c r="BC13" s="8">
        <f t="shared" si="42"/>
        <v>1.2119424212478691</v>
      </c>
      <c r="BD13" s="8">
        <f t="shared" si="42"/>
        <v>2.6967276952848396</v>
      </c>
      <c r="BE13" s="8">
        <f t="shared" si="42"/>
        <v>2.5732261495120312</v>
      </c>
      <c r="BG13" s="17">
        <f t="shared" si="35"/>
        <v>3.7355380511644221</v>
      </c>
      <c r="BH13" s="17">
        <f t="shared" si="18"/>
        <v>1.8387272301639612</v>
      </c>
      <c r="BI13" s="17">
        <f t="shared" si="19"/>
        <v>-1.8802238083937883</v>
      </c>
      <c r="BJ13" s="17">
        <f t="shared" si="20"/>
        <v>-5.3276403898534941</v>
      </c>
      <c r="BK13" s="17">
        <f t="shared" si="21"/>
        <v>3.5918659578067391</v>
      </c>
      <c r="BL13" s="17">
        <f t="shared" si="22"/>
        <v>0.82658428960495911</v>
      </c>
      <c r="BM13" s="17">
        <f t="shared" si="23"/>
        <v>1.70101212960585</v>
      </c>
      <c r="BN13" s="17">
        <f t="shared" si="24"/>
        <v>4.6068321689118896</v>
      </c>
      <c r="BO13" s="17">
        <f t="shared" si="25"/>
        <v>1.719557989747944</v>
      </c>
      <c r="BP13" s="17">
        <f t="shared" si="26"/>
        <v>0.3709889501278596</v>
      </c>
      <c r="BQ13" s="17">
        <f t="shared" si="27"/>
        <v>2.250192810201046</v>
      </c>
      <c r="BR13" s="17">
        <f t="shared" si="28"/>
        <v>0.70187133820427405</v>
      </c>
      <c r="BS13" s="17">
        <f t="shared" si="29"/>
        <v>5.859201238396583</v>
      </c>
      <c r="BT13" s="17">
        <f t="shared" si="30"/>
        <v>3.390731814366621</v>
      </c>
      <c r="BU13" s="17">
        <f t="shared" si="31"/>
        <v>2.7517235865221146</v>
      </c>
      <c r="BV13" s="17">
        <f t="shared" si="32"/>
        <v>1.3619575444275611</v>
      </c>
      <c r="BW13" s="17">
        <f t="shared" si="33"/>
        <v>1.1142989212653553</v>
      </c>
      <c r="BX13" s="17">
        <f t="shared" si="34"/>
        <v>2.4681863632814327</v>
      </c>
    </row>
    <row r="14" spans="1:76" x14ac:dyDescent="0.3">
      <c r="A14" s="1">
        <v>200204</v>
      </c>
      <c r="B14" s="18">
        <v>89.836684028322537</v>
      </c>
      <c r="C14" s="18">
        <v>90.271264220077526</v>
      </c>
      <c r="D14" s="18">
        <v>95.627662245770949</v>
      </c>
      <c r="E14" s="18">
        <v>85.339183344326628</v>
      </c>
      <c r="F14" s="18">
        <v>94.003937686410495</v>
      </c>
      <c r="G14" s="18">
        <v>95.392376239076199</v>
      </c>
      <c r="H14" s="18">
        <v>94.268894814299358</v>
      </c>
      <c r="I14" s="18">
        <v>85.160874872768588</v>
      </c>
      <c r="J14" s="18">
        <v>86.938851318793098</v>
      </c>
      <c r="K14" s="18">
        <v>92.36045620983684</v>
      </c>
      <c r="L14" s="18">
        <v>87.22517228640271</v>
      </c>
      <c r="M14" s="18">
        <v>85.741670497237564</v>
      </c>
      <c r="N14" s="18">
        <v>81.455067866023882</v>
      </c>
      <c r="O14" s="18">
        <v>83.622574489675458</v>
      </c>
      <c r="P14" s="18">
        <v>85.680749086249236</v>
      </c>
      <c r="Q14" s="18">
        <v>87.898277872866657</v>
      </c>
      <c r="R14" s="18">
        <v>87.78849852672343</v>
      </c>
      <c r="S14" s="18">
        <v>87.61417110651243</v>
      </c>
      <c r="U14" s="8">
        <f t="shared" si="0"/>
        <v>0.73420720994603617</v>
      </c>
      <c r="V14" s="8">
        <f t="shared" si="1"/>
        <v>-0.13418224029052572</v>
      </c>
      <c r="W14" s="8">
        <f t="shared" si="2"/>
        <v>1.0471435011156771</v>
      </c>
      <c r="X14" s="8">
        <f t="shared" si="3"/>
        <v>-0.29096767683188807</v>
      </c>
      <c r="Y14" s="8">
        <f t="shared" si="4"/>
        <v>1.189037724018327</v>
      </c>
      <c r="Z14" s="8">
        <f t="shared" si="5"/>
        <v>0.53533703233377139</v>
      </c>
      <c r="AA14" s="8">
        <f t="shared" si="6"/>
        <v>0.86407136387365302</v>
      </c>
      <c r="AB14" s="8">
        <f t="shared" si="7"/>
        <v>1.5231578807368917</v>
      </c>
      <c r="AC14" s="8">
        <f t="shared" si="8"/>
        <v>0.53516947474809839</v>
      </c>
      <c r="AD14" s="8">
        <f t="shared" si="9"/>
        <v>1.1926230275271177</v>
      </c>
      <c r="AE14" s="8">
        <f t="shared" si="10"/>
        <v>1.3213027697838609</v>
      </c>
      <c r="AF14" s="8">
        <f t="shared" si="11"/>
        <v>1.1741268339241051</v>
      </c>
      <c r="AG14" s="8">
        <f t="shared" si="12"/>
        <v>0.43391847853921917</v>
      </c>
      <c r="AH14" s="8">
        <f t="shared" si="13"/>
        <v>1.3897579906817059</v>
      </c>
      <c r="AI14" s="8">
        <f t="shared" si="14"/>
        <v>0.25196949978523175</v>
      </c>
      <c r="AJ14" s="8">
        <f t="shared" si="15"/>
        <v>0.99648658290569792</v>
      </c>
      <c r="AK14" s="8">
        <f t="shared" si="16"/>
        <v>1.2379471824276234</v>
      </c>
      <c r="AL14" s="8">
        <f t="shared" si="17"/>
        <v>0.74838798314857957</v>
      </c>
      <c r="AM14" s="8"/>
      <c r="AN14" s="8">
        <f t="shared" ref="AN14:BE14" si="43">(B14/B10-1)*100</f>
        <v>3.1457526916844669</v>
      </c>
      <c r="AO14" s="8">
        <f t="shared" si="43"/>
        <v>2.8198931918660408</v>
      </c>
      <c r="AP14" s="8">
        <f t="shared" si="43"/>
        <v>2.5986694533167043</v>
      </c>
      <c r="AQ14" s="8">
        <f t="shared" si="43"/>
        <v>-1.0819003954878226</v>
      </c>
      <c r="AR14" s="8">
        <f t="shared" si="43"/>
        <v>2.9608388086594939</v>
      </c>
      <c r="AS14" s="8">
        <f t="shared" si="43"/>
        <v>2.6869688418968751</v>
      </c>
      <c r="AT14" s="8">
        <f t="shared" si="43"/>
        <v>3.1025495059864516</v>
      </c>
      <c r="AU14" s="8">
        <f t="shared" si="43"/>
        <v>4.9604225520465395</v>
      </c>
      <c r="AV14" s="8">
        <f t="shared" si="43"/>
        <v>2.2621942569347686</v>
      </c>
      <c r="AW14" s="8">
        <f t="shared" si="43"/>
        <v>3.0487338250299034</v>
      </c>
      <c r="AX14" s="8">
        <f t="shared" si="43"/>
        <v>3.8124305706840556</v>
      </c>
      <c r="AY14" s="8">
        <f t="shared" si="43"/>
        <v>2.2433241348311483</v>
      </c>
      <c r="AZ14" s="8">
        <f t="shared" si="43"/>
        <v>2.3562949148994816</v>
      </c>
      <c r="BA14" s="8">
        <f t="shared" si="43"/>
        <v>4.1728433489562455</v>
      </c>
      <c r="BB14" s="8">
        <f t="shared" si="43"/>
        <v>2.9868956106291034</v>
      </c>
      <c r="BC14" s="8">
        <f t="shared" si="43"/>
        <v>2.0745858400148975</v>
      </c>
      <c r="BD14" s="8">
        <f t="shared" si="43"/>
        <v>2.5966849436535266</v>
      </c>
      <c r="BE14" s="8">
        <f t="shared" si="43"/>
        <v>2.6425985707628552</v>
      </c>
      <c r="BG14" s="17">
        <f t="shared" si="35"/>
        <v>2.9368288397841447</v>
      </c>
      <c r="BH14" s="17">
        <f t="shared" si="18"/>
        <v>-0.53672896116210289</v>
      </c>
      <c r="BI14" s="17">
        <f t="shared" si="19"/>
        <v>4.1885740044627084</v>
      </c>
      <c r="BJ14" s="17">
        <f t="shared" si="20"/>
        <v>-1.1638707073275523</v>
      </c>
      <c r="BK14" s="17">
        <f t="shared" si="21"/>
        <v>4.7561508960733079</v>
      </c>
      <c r="BL14" s="17">
        <f t="shared" si="22"/>
        <v>2.1413481293350856</v>
      </c>
      <c r="BM14" s="17">
        <f t="shared" si="23"/>
        <v>3.4562854554946121</v>
      </c>
      <c r="BN14" s="17">
        <f t="shared" si="24"/>
        <v>6.0926315229475669</v>
      </c>
      <c r="BO14" s="17">
        <f t="shared" si="25"/>
        <v>2.1406778989923936</v>
      </c>
      <c r="BP14" s="17">
        <f t="shared" si="26"/>
        <v>4.7704921101084707</v>
      </c>
      <c r="BQ14" s="17">
        <f t="shared" si="27"/>
        <v>5.2852110791354434</v>
      </c>
      <c r="BR14" s="17">
        <f t="shared" si="28"/>
        <v>4.6965073356964204</v>
      </c>
      <c r="BS14" s="17">
        <f t="shared" si="29"/>
        <v>1.7356739141568767</v>
      </c>
      <c r="BT14" s="17">
        <f t="shared" si="30"/>
        <v>5.5590319627268237</v>
      </c>
      <c r="BU14" s="17">
        <f t="shared" si="31"/>
        <v>1.007877999140927</v>
      </c>
      <c r="BV14" s="17">
        <f t="shared" si="32"/>
        <v>3.9859463316227917</v>
      </c>
      <c r="BW14" s="17">
        <f t="shared" si="33"/>
        <v>4.9517887297104934</v>
      </c>
      <c r="BX14" s="17">
        <f t="shared" si="34"/>
        <v>2.9935519325943183</v>
      </c>
    </row>
    <row r="15" spans="1:76" x14ac:dyDescent="0.3">
      <c r="A15" s="1">
        <v>200301</v>
      </c>
      <c r="B15" s="18">
        <v>90.984409349432084</v>
      </c>
      <c r="C15" s="18">
        <v>91.638231075195009</v>
      </c>
      <c r="D15" s="18">
        <v>96.554717884680059</v>
      </c>
      <c r="E15" s="18">
        <v>86.059411213040235</v>
      </c>
      <c r="F15" s="18">
        <v>94.130589511039076</v>
      </c>
      <c r="G15" s="18">
        <v>95.455939098230303</v>
      </c>
      <c r="H15" s="18">
        <v>94.897366694765964</v>
      </c>
      <c r="I15" s="18">
        <v>85.933872162929077</v>
      </c>
      <c r="J15" s="18">
        <v>88.048682641733379</v>
      </c>
      <c r="K15" s="18">
        <v>92.669395544642924</v>
      </c>
      <c r="L15" s="18">
        <v>87.939802237370557</v>
      </c>
      <c r="M15" s="18">
        <v>86.559624331619645</v>
      </c>
      <c r="N15" s="18">
        <v>82.337992856623544</v>
      </c>
      <c r="O15" s="18">
        <v>84.365286529340096</v>
      </c>
      <c r="P15" s="18">
        <v>86.566927776465121</v>
      </c>
      <c r="Q15" s="18">
        <v>88.281620266033613</v>
      </c>
      <c r="R15" s="18">
        <v>89.039234858178474</v>
      </c>
      <c r="S15" s="18">
        <v>88.434651046354958</v>
      </c>
      <c r="U15" s="8">
        <f t="shared" si="0"/>
        <v>1.2775686608687664</v>
      </c>
      <c r="V15" s="8">
        <f t="shared" si="1"/>
        <v>1.514287926426805</v>
      </c>
      <c r="W15" s="8">
        <f t="shared" si="2"/>
        <v>0.96944295942997805</v>
      </c>
      <c r="X15" s="8">
        <f t="shared" si="3"/>
        <v>0.84395917618245164</v>
      </c>
      <c r="Y15" s="8">
        <f t="shared" si="4"/>
        <v>0.13473033975563986</v>
      </c>
      <c r="Z15" s="8">
        <f t="shared" si="5"/>
        <v>6.6633059852505561E-2</v>
      </c>
      <c r="AA15" s="8">
        <f t="shared" si="6"/>
        <v>0.66668001327971904</v>
      </c>
      <c r="AB15" s="8">
        <f t="shared" si="7"/>
        <v>0.90769063999796007</v>
      </c>
      <c r="AC15" s="8">
        <f t="shared" si="8"/>
        <v>1.2765654320306963</v>
      </c>
      <c r="AD15" s="8">
        <f t="shared" si="9"/>
        <v>0.33449308013830947</v>
      </c>
      <c r="AE15" s="8">
        <f t="shared" si="10"/>
        <v>0.81929325243561557</v>
      </c>
      <c r="AF15" s="8">
        <f t="shared" si="11"/>
        <v>0.95397468889812931</v>
      </c>
      <c r="AG15" s="8">
        <f t="shared" si="12"/>
        <v>1.0839411392448817</v>
      </c>
      <c r="AH15" s="8">
        <f t="shared" si="13"/>
        <v>0.88817169789043859</v>
      </c>
      <c r="AI15" s="8">
        <f t="shared" si="14"/>
        <v>1.0342798115873464</v>
      </c>
      <c r="AJ15" s="8">
        <f t="shared" si="15"/>
        <v>0.43612048204335618</v>
      </c>
      <c r="AK15" s="8">
        <f t="shared" si="16"/>
        <v>1.4247154837422338</v>
      </c>
      <c r="AL15" s="8">
        <f t="shared" si="17"/>
        <v>0.93646944264880183</v>
      </c>
      <c r="AM15" s="8"/>
      <c r="AN15" s="8">
        <f t="shared" ref="AN15:BE15" si="44">(B15/B11-1)*100</f>
        <v>4.1055955709137448</v>
      </c>
      <c r="AO15" s="8">
        <f t="shared" si="44"/>
        <v>4.1923513297103865</v>
      </c>
      <c r="AP15" s="8">
        <f t="shared" si="44"/>
        <v>2.3868885700600417</v>
      </c>
      <c r="AQ15" s="8">
        <f t="shared" si="44"/>
        <v>0.57862648861162214</v>
      </c>
      <c r="AR15" s="8">
        <f t="shared" si="44"/>
        <v>3.0221069230997655</v>
      </c>
      <c r="AS15" s="8">
        <f t="shared" si="44"/>
        <v>2.0781490677461489</v>
      </c>
      <c r="AT15" s="8">
        <f t="shared" si="44"/>
        <v>3.2526659873888475</v>
      </c>
      <c r="AU15" s="8">
        <f t="shared" si="44"/>
        <v>4.5466888701508168</v>
      </c>
      <c r="AV15" s="8">
        <f t="shared" si="44"/>
        <v>2.6654798888065434</v>
      </c>
      <c r="AW15" s="8">
        <f t="shared" si="44"/>
        <v>3.1659214271018588</v>
      </c>
      <c r="AX15" s="8">
        <f t="shared" si="44"/>
        <v>4.1669672943863256</v>
      </c>
      <c r="AY15" s="8">
        <f t="shared" si="44"/>
        <v>2.6712104773616074</v>
      </c>
      <c r="AZ15" s="8">
        <f t="shared" si="44"/>
        <v>3.5347441799316925</v>
      </c>
      <c r="BA15" s="8">
        <f t="shared" si="44"/>
        <v>4.2235949951657581</v>
      </c>
      <c r="BB15" s="8">
        <f t="shared" si="44"/>
        <v>3.6176310091354358</v>
      </c>
      <c r="BC15" s="8">
        <f t="shared" si="44"/>
        <v>1.600166121517721</v>
      </c>
      <c r="BD15" s="8">
        <f t="shared" si="44"/>
        <v>4.3247649618115558</v>
      </c>
      <c r="BE15" s="8">
        <f t="shared" si="44"/>
        <v>3.1595324236846078</v>
      </c>
      <c r="BG15" s="17">
        <f t="shared" si="35"/>
        <v>5.1102746434750657</v>
      </c>
      <c r="BH15" s="17">
        <f t="shared" si="18"/>
        <v>6.0571517057072199</v>
      </c>
      <c r="BI15" s="17">
        <f t="shared" si="19"/>
        <v>3.8777718377199122</v>
      </c>
      <c r="BJ15" s="17">
        <f t="shared" si="20"/>
        <v>3.3758367047298066</v>
      </c>
      <c r="BK15" s="17">
        <f t="shared" si="21"/>
        <v>0.53892135902255944</v>
      </c>
      <c r="BL15" s="17">
        <f t="shared" si="22"/>
        <v>0.26653223941002224</v>
      </c>
      <c r="BM15" s="17">
        <f t="shared" si="23"/>
        <v>2.6667200531188762</v>
      </c>
      <c r="BN15" s="17">
        <f t="shared" si="24"/>
        <v>3.6307625599918403</v>
      </c>
      <c r="BO15" s="17">
        <f t="shared" si="25"/>
        <v>5.1062617281227851</v>
      </c>
      <c r="BP15" s="17">
        <f t="shared" si="26"/>
        <v>1.3379723205532379</v>
      </c>
      <c r="BQ15" s="17">
        <f t="shared" si="27"/>
        <v>3.2771730097424623</v>
      </c>
      <c r="BR15" s="17">
        <f t="shared" si="28"/>
        <v>3.8158987555925172</v>
      </c>
      <c r="BS15" s="17">
        <f t="shared" si="29"/>
        <v>4.3357645569795267</v>
      </c>
      <c r="BT15" s="17">
        <f t="shared" si="30"/>
        <v>3.5526867915617544</v>
      </c>
      <c r="BU15" s="17">
        <f t="shared" si="31"/>
        <v>4.1371192463493855</v>
      </c>
      <c r="BV15" s="17">
        <f t="shared" si="32"/>
        <v>1.7444819281734247</v>
      </c>
      <c r="BW15" s="17">
        <f t="shared" si="33"/>
        <v>5.6988619349689351</v>
      </c>
      <c r="BX15" s="17">
        <f t="shared" si="34"/>
        <v>3.7458777705952073</v>
      </c>
    </row>
    <row r="16" spans="1:76" x14ac:dyDescent="0.3">
      <c r="A16" s="1">
        <v>200302</v>
      </c>
      <c r="B16" s="18">
        <v>91.915309840566223</v>
      </c>
      <c r="C16" s="18">
        <v>91.580891058249378</v>
      </c>
      <c r="D16" s="18">
        <v>96.731462565649352</v>
      </c>
      <c r="E16" s="18">
        <v>87.024050241499268</v>
      </c>
      <c r="F16" s="18">
        <v>95.324674568771144</v>
      </c>
      <c r="G16" s="18">
        <v>95.882248663579986</v>
      </c>
      <c r="H16" s="18">
        <v>95.190963398588423</v>
      </c>
      <c r="I16" s="18">
        <v>86.594626468099975</v>
      </c>
      <c r="J16" s="18">
        <v>88.416335226877379</v>
      </c>
      <c r="K16" s="18">
        <v>93.061701359802754</v>
      </c>
      <c r="L16" s="18">
        <v>88.099376199166826</v>
      </c>
      <c r="M16" s="18">
        <v>86.877864111382365</v>
      </c>
      <c r="N16" s="18">
        <v>82.647015392107036</v>
      </c>
      <c r="O16" s="18">
        <v>84.916486356782741</v>
      </c>
      <c r="P16" s="18">
        <v>86.995790465574544</v>
      </c>
      <c r="Q16" s="18">
        <v>88.68377719842772</v>
      </c>
      <c r="R16" s="18">
        <v>89.173578887521757</v>
      </c>
      <c r="S16" s="18">
        <v>88.900749508884303</v>
      </c>
      <c r="U16" s="8">
        <f t="shared" si="0"/>
        <v>1.0231428634756012</v>
      </c>
      <c r="V16" s="8">
        <f t="shared" si="1"/>
        <v>-6.2572156045415106E-2</v>
      </c>
      <c r="W16" s="8">
        <f t="shared" si="2"/>
        <v>0.18305131519351647</v>
      </c>
      <c r="X16" s="8">
        <f t="shared" si="3"/>
        <v>1.120898940466919</v>
      </c>
      <c r="Y16" s="8">
        <f t="shared" si="4"/>
        <v>1.2685409322673369</v>
      </c>
      <c r="Z16" s="8">
        <f t="shared" si="5"/>
        <v>0.44660350039715802</v>
      </c>
      <c r="AA16" s="8">
        <f t="shared" si="6"/>
        <v>0.30938340445927359</v>
      </c>
      <c r="AB16" s="8">
        <f t="shared" si="7"/>
        <v>0.76891019634042213</v>
      </c>
      <c r="AC16" s="8">
        <f t="shared" si="8"/>
        <v>0.41755603163304844</v>
      </c>
      <c r="AD16" s="8">
        <f t="shared" si="9"/>
        <v>0.42333913246561661</v>
      </c>
      <c r="AE16" s="8">
        <f t="shared" si="10"/>
        <v>0.18145817677135412</v>
      </c>
      <c r="AF16" s="8">
        <f t="shared" si="11"/>
        <v>0.36765383655490425</v>
      </c>
      <c r="AG16" s="8">
        <f t="shared" si="12"/>
        <v>0.37530977470097149</v>
      </c>
      <c r="AH16" s="8">
        <f t="shared" si="13"/>
        <v>0.65334908481695653</v>
      </c>
      <c r="AI16" s="8">
        <f t="shared" si="14"/>
        <v>0.49541170066338402</v>
      </c>
      <c r="AJ16" s="8">
        <f t="shared" si="15"/>
        <v>0.45553868538232845</v>
      </c>
      <c r="AK16" s="8">
        <f t="shared" si="16"/>
        <v>0.15088183266316335</v>
      </c>
      <c r="AL16" s="8">
        <f t="shared" si="17"/>
        <v>0.52705410946329856</v>
      </c>
      <c r="AM16" s="8"/>
      <c r="AN16" s="8">
        <f t="shared" ref="AN16:BE16" si="45">(B16/B12-1)*100</f>
        <v>4.0274859156728127</v>
      </c>
      <c r="AO16" s="8">
        <f t="shared" si="45"/>
        <v>1.7803642995451341</v>
      </c>
      <c r="AP16" s="8">
        <f t="shared" si="45"/>
        <v>1.7330385682413407</v>
      </c>
      <c r="AQ16" s="8">
        <f t="shared" si="45"/>
        <v>0.32335144419348705</v>
      </c>
      <c r="AR16" s="8">
        <f t="shared" si="45"/>
        <v>3.5321337670781938</v>
      </c>
      <c r="AS16" s="8">
        <f t="shared" si="45"/>
        <v>1.2604395210995545</v>
      </c>
      <c r="AT16" s="8">
        <f t="shared" si="45"/>
        <v>2.2837720594909516</v>
      </c>
      <c r="AU16" s="8">
        <f t="shared" si="45"/>
        <v>4.4213172682570523</v>
      </c>
      <c r="AV16" s="8">
        <f t="shared" si="45"/>
        <v>2.6832512598537361</v>
      </c>
      <c r="AW16" s="8">
        <f t="shared" si="45"/>
        <v>2.0554921921912106</v>
      </c>
      <c r="AX16" s="8">
        <f t="shared" si="45"/>
        <v>2.9124772093919837</v>
      </c>
      <c r="AY16" s="8">
        <f t="shared" si="45"/>
        <v>2.6947019968303287</v>
      </c>
      <c r="AZ16" s="8">
        <f t="shared" si="45"/>
        <v>3.396271201233203</v>
      </c>
      <c r="BA16" s="8">
        <f t="shared" si="45"/>
        <v>3.8313480691831714</v>
      </c>
      <c r="BB16" s="8">
        <f t="shared" si="45"/>
        <v>2.4909015685832259</v>
      </c>
      <c r="BC16" s="8">
        <f t="shared" si="45"/>
        <v>2.2459929162479186</v>
      </c>
      <c r="BD16" s="8">
        <f t="shared" si="45"/>
        <v>3.1216987625879211</v>
      </c>
      <c r="BE16" s="8">
        <f t="shared" si="45"/>
        <v>2.8586303916578792</v>
      </c>
      <c r="BG16" s="17">
        <f t="shared" si="35"/>
        <v>4.092571453902405</v>
      </c>
      <c r="BH16" s="17">
        <f t="shared" si="18"/>
        <v>-0.25028862418166042</v>
      </c>
      <c r="BI16" s="17">
        <f t="shared" si="19"/>
        <v>0.73220526077406589</v>
      </c>
      <c r="BJ16" s="17">
        <f t="shared" si="20"/>
        <v>4.4835957618676758</v>
      </c>
      <c r="BK16" s="17">
        <f t="shared" si="21"/>
        <v>5.0741637290693475</v>
      </c>
      <c r="BL16" s="17">
        <f t="shared" si="22"/>
        <v>1.7864140015886321</v>
      </c>
      <c r="BM16" s="17">
        <f t="shared" si="23"/>
        <v>1.2375336178370944</v>
      </c>
      <c r="BN16" s="17">
        <f t="shared" si="24"/>
        <v>3.0756407853616885</v>
      </c>
      <c r="BO16" s="17">
        <f t="shared" si="25"/>
        <v>1.6702241265321938</v>
      </c>
      <c r="BP16" s="17">
        <f t="shared" si="26"/>
        <v>1.6933565298624664</v>
      </c>
      <c r="BQ16" s="17">
        <f t="shared" si="27"/>
        <v>0.72583270708541647</v>
      </c>
      <c r="BR16" s="17">
        <f t="shared" si="28"/>
        <v>1.470615346219617</v>
      </c>
      <c r="BS16" s="17">
        <f t="shared" si="29"/>
        <v>1.501239098803886</v>
      </c>
      <c r="BT16" s="17">
        <f t="shared" si="30"/>
        <v>2.6133963392678261</v>
      </c>
      <c r="BU16" s="17">
        <f t="shared" si="31"/>
        <v>1.9816468026535361</v>
      </c>
      <c r="BV16" s="17">
        <f t="shared" si="32"/>
        <v>1.8221547415293138</v>
      </c>
      <c r="BW16" s="17">
        <f t="shared" si="33"/>
        <v>0.6035273306526534</v>
      </c>
      <c r="BX16" s="17">
        <f t="shared" si="34"/>
        <v>2.1082164378531942</v>
      </c>
    </row>
    <row r="17" spans="1:76" x14ac:dyDescent="0.3">
      <c r="A17" s="1">
        <v>200303</v>
      </c>
      <c r="B17" s="18">
        <v>92.833577133299315</v>
      </c>
      <c r="C17" s="18">
        <v>92.136681943589167</v>
      </c>
      <c r="D17" s="18">
        <v>97.123171831237102</v>
      </c>
      <c r="E17" s="18">
        <v>87.729214710996573</v>
      </c>
      <c r="F17" s="18">
        <v>95.943141285094725</v>
      </c>
      <c r="G17" s="18">
        <v>96.051902124048695</v>
      </c>
      <c r="H17" s="18">
        <v>95.542196971054793</v>
      </c>
      <c r="I17" s="18">
        <v>87.283787314088713</v>
      </c>
      <c r="J17" s="18">
        <v>89.083461762304424</v>
      </c>
      <c r="K17" s="18">
        <v>93.654231689957754</v>
      </c>
      <c r="L17" s="18">
        <v>88.646557154098986</v>
      </c>
      <c r="M17" s="18">
        <v>87.323586537775995</v>
      </c>
      <c r="N17" s="18">
        <v>83.144406145317376</v>
      </c>
      <c r="O17" s="18">
        <v>85.491356148194157</v>
      </c>
      <c r="P17" s="18">
        <v>87.405735487481351</v>
      </c>
      <c r="Q17" s="18">
        <v>88.983261878301931</v>
      </c>
      <c r="R17" s="18">
        <v>90.143074942873582</v>
      </c>
      <c r="S17" s="18">
        <v>89.487478229893995</v>
      </c>
      <c r="U17" s="8">
        <f t="shared" si="0"/>
        <v>0.99903628059991867</v>
      </c>
      <c r="V17" s="8">
        <f t="shared" si="1"/>
        <v>0.60688521253444705</v>
      </c>
      <c r="W17" s="8">
        <f t="shared" si="2"/>
        <v>0.4049450460049675</v>
      </c>
      <c r="X17" s="8">
        <f t="shared" si="3"/>
        <v>0.81030987128318799</v>
      </c>
      <c r="Y17" s="8">
        <f t="shared" si="4"/>
        <v>0.64880023889029026</v>
      </c>
      <c r="Z17" s="8">
        <f t="shared" si="5"/>
        <v>0.17693938433167578</v>
      </c>
      <c r="AA17" s="8">
        <f t="shared" si="6"/>
        <v>0.36897785244138781</v>
      </c>
      <c r="AB17" s="8">
        <f t="shared" si="7"/>
        <v>0.79584712596758589</v>
      </c>
      <c r="AC17" s="8">
        <f t="shared" si="8"/>
        <v>0.75452859894633573</v>
      </c>
      <c r="AD17" s="8">
        <f t="shared" si="9"/>
        <v>0.63670696054021203</v>
      </c>
      <c r="AE17" s="8">
        <f t="shared" si="10"/>
        <v>0.62109515247321667</v>
      </c>
      <c r="AF17" s="8">
        <f t="shared" si="11"/>
        <v>0.51304487161676349</v>
      </c>
      <c r="AG17" s="8">
        <f t="shared" si="12"/>
        <v>0.60182542690807583</v>
      </c>
      <c r="AH17" s="8">
        <f t="shared" si="13"/>
        <v>0.67698254611721076</v>
      </c>
      <c r="AI17" s="8">
        <f t="shared" si="14"/>
        <v>0.47122397499110846</v>
      </c>
      <c r="AJ17" s="8">
        <f t="shared" si="15"/>
        <v>0.33769950867577059</v>
      </c>
      <c r="AK17" s="8">
        <f t="shared" si="16"/>
        <v>1.0872010156446565</v>
      </c>
      <c r="AL17" s="8">
        <f t="shared" si="17"/>
        <v>0.65998174846777502</v>
      </c>
      <c r="AM17" s="8"/>
      <c r="AN17" s="8">
        <f t="shared" ref="AN17:BE17" si="46">(B17/B13-1)*100</f>
        <v>4.0946345708625875</v>
      </c>
      <c r="AO17" s="8">
        <f t="shared" si="46"/>
        <v>1.9295028984018359</v>
      </c>
      <c r="AP17" s="8">
        <f t="shared" si="46"/>
        <v>2.6274077064824208</v>
      </c>
      <c r="AQ17" s="8">
        <f t="shared" si="46"/>
        <v>2.5015094181404685</v>
      </c>
      <c r="AR17" s="8">
        <f t="shared" si="46"/>
        <v>3.2764624737815273</v>
      </c>
      <c r="AS17" s="8">
        <f t="shared" si="46"/>
        <v>1.2304204314628642</v>
      </c>
      <c r="AT17" s="8">
        <f t="shared" si="46"/>
        <v>2.2264554234274314</v>
      </c>
      <c r="AU17" s="8">
        <f t="shared" si="46"/>
        <v>4.0539535691222151</v>
      </c>
      <c r="AV17" s="8">
        <f t="shared" si="46"/>
        <v>3.0151743416759746</v>
      </c>
      <c r="AW17" s="8">
        <f t="shared" si="46"/>
        <v>2.6101185641958846</v>
      </c>
      <c r="AX17" s="8">
        <f t="shared" si="46"/>
        <v>2.9723922747649123</v>
      </c>
      <c r="AY17" s="8">
        <f t="shared" si="46"/>
        <v>3.040768493666568</v>
      </c>
      <c r="AZ17" s="8">
        <f t="shared" si="46"/>
        <v>2.5168688396426386</v>
      </c>
      <c r="BA17" s="8">
        <f t="shared" si="46"/>
        <v>3.6555973438820777</v>
      </c>
      <c r="BB17" s="8">
        <f t="shared" si="46"/>
        <v>2.2703141796360793</v>
      </c>
      <c r="BC17" s="8">
        <f t="shared" si="46"/>
        <v>2.2431500579979335</v>
      </c>
      <c r="BD17" s="8">
        <f t="shared" si="46"/>
        <v>3.953251429061222</v>
      </c>
      <c r="BE17" s="8">
        <f t="shared" si="46"/>
        <v>2.9025220746370373</v>
      </c>
      <c r="BG17" s="17">
        <f t="shared" si="35"/>
        <v>3.9961451223996747</v>
      </c>
      <c r="BH17" s="17">
        <f t="shared" si="18"/>
        <v>2.4275408501377882</v>
      </c>
      <c r="BI17" s="17">
        <f t="shared" si="19"/>
        <v>1.61978018401987</v>
      </c>
      <c r="BJ17" s="17">
        <f t="shared" si="20"/>
        <v>3.241239485132752</v>
      </c>
      <c r="BK17" s="17">
        <f t="shared" si="21"/>
        <v>2.595200955561161</v>
      </c>
      <c r="BL17" s="17">
        <f t="shared" si="22"/>
        <v>0.7077575373267031</v>
      </c>
      <c r="BM17" s="17">
        <f t="shared" si="23"/>
        <v>1.4759114097655512</v>
      </c>
      <c r="BN17" s="17">
        <f t="shared" si="24"/>
        <v>3.1833885038703436</v>
      </c>
      <c r="BO17" s="17">
        <f t="shared" si="25"/>
        <v>3.0181143957853429</v>
      </c>
      <c r="BP17" s="17">
        <f t="shared" si="26"/>
        <v>2.5468278421608481</v>
      </c>
      <c r="BQ17" s="17">
        <f t="shared" si="27"/>
        <v>2.4843806098928667</v>
      </c>
      <c r="BR17" s="17">
        <f t="shared" si="28"/>
        <v>2.0521794864670539</v>
      </c>
      <c r="BS17" s="17">
        <f t="shared" si="29"/>
        <v>2.4073017076323033</v>
      </c>
      <c r="BT17" s="17">
        <f t="shared" si="30"/>
        <v>2.707930184468843</v>
      </c>
      <c r="BU17" s="17">
        <f t="shared" si="31"/>
        <v>1.8848958999644339</v>
      </c>
      <c r="BV17" s="17">
        <f t="shared" si="32"/>
        <v>1.3507980347030824</v>
      </c>
      <c r="BW17" s="17">
        <f t="shared" si="33"/>
        <v>4.3488040625786262</v>
      </c>
      <c r="BX17" s="17">
        <f t="shared" si="34"/>
        <v>2.6399269938711001</v>
      </c>
    </row>
    <row r="18" spans="1:76" x14ac:dyDescent="0.3">
      <c r="A18" s="1">
        <v>200304</v>
      </c>
      <c r="B18" s="18">
        <v>92.977690385269469</v>
      </c>
      <c r="C18" s="18">
        <v>93.412257144282549</v>
      </c>
      <c r="D18" s="18">
        <v>98.474661960078635</v>
      </c>
      <c r="E18" s="18">
        <v>86.399131607490972</v>
      </c>
      <c r="F18" s="18">
        <v>96.53117514557124</v>
      </c>
      <c r="G18" s="18">
        <v>96.348598218200365</v>
      </c>
      <c r="H18" s="18">
        <v>96.255057951288876</v>
      </c>
      <c r="I18" s="18">
        <v>88.122686185950144</v>
      </c>
      <c r="J18" s="18">
        <v>90.3346969872362</v>
      </c>
      <c r="K18" s="18">
        <v>94.535689843160498</v>
      </c>
      <c r="L18" s="18">
        <v>89.422427896184857</v>
      </c>
      <c r="M18" s="18">
        <v>88.273747688831932</v>
      </c>
      <c r="N18" s="18">
        <v>83.817989295180183</v>
      </c>
      <c r="O18" s="18">
        <v>86.194866228680951</v>
      </c>
      <c r="P18" s="18">
        <v>88.615660088925537</v>
      </c>
      <c r="Q18" s="18">
        <v>89.927287552288874</v>
      </c>
      <c r="R18" s="18">
        <v>91.746312513421557</v>
      </c>
      <c r="S18" s="18">
        <v>90.250079524980109</v>
      </c>
      <c r="U18" s="8">
        <f t="shared" si="0"/>
        <v>0.15523828384123028</v>
      </c>
      <c r="V18" s="8">
        <f t="shared" si="1"/>
        <v>1.3844379608485946</v>
      </c>
      <c r="W18" s="8">
        <f t="shared" si="2"/>
        <v>1.3915218205495794</v>
      </c>
      <c r="X18" s="8">
        <f t="shared" si="3"/>
        <v>-1.5161233437313348</v>
      </c>
      <c r="Y18" s="8">
        <f t="shared" si="4"/>
        <v>0.61289827766757288</v>
      </c>
      <c r="Z18" s="8">
        <f t="shared" si="5"/>
        <v>0.30889143014418696</v>
      </c>
      <c r="AA18" s="8">
        <f t="shared" si="6"/>
        <v>0.74612161205591665</v>
      </c>
      <c r="AB18" s="8">
        <f t="shared" si="7"/>
        <v>0.96111648872736488</v>
      </c>
      <c r="AC18" s="8">
        <f t="shared" si="8"/>
        <v>1.4045651125125458</v>
      </c>
      <c r="AD18" s="8">
        <f t="shared" si="9"/>
        <v>0.94118347595952834</v>
      </c>
      <c r="AE18" s="8">
        <f t="shared" si="10"/>
        <v>0.87524069404876226</v>
      </c>
      <c r="AF18" s="8">
        <f t="shared" si="11"/>
        <v>1.0880922196718323</v>
      </c>
      <c r="AG18" s="8">
        <f t="shared" si="12"/>
        <v>0.81013646147829466</v>
      </c>
      <c r="AH18" s="8">
        <f t="shared" si="13"/>
        <v>0.82290200107166811</v>
      </c>
      <c r="AI18" s="8">
        <f t="shared" si="14"/>
        <v>1.3842622508650759</v>
      </c>
      <c r="AJ18" s="8">
        <f t="shared" si="15"/>
        <v>1.0609025271270056</v>
      </c>
      <c r="AK18" s="8">
        <f t="shared" si="16"/>
        <v>1.7785476827410163</v>
      </c>
      <c r="AL18" s="8">
        <f t="shared" si="17"/>
        <v>0.85218771404753646</v>
      </c>
      <c r="AM18" s="8"/>
      <c r="AN18" s="8">
        <f t="shared" ref="AN18:BE18" si="47">(B18/B14-1)*100</f>
        <v>3.4963516195195776</v>
      </c>
      <c r="AO18" s="8">
        <f t="shared" si="47"/>
        <v>3.4795047475433716</v>
      </c>
      <c r="AP18" s="8">
        <f t="shared" si="47"/>
        <v>2.977171717311955</v>
      </c>
      <c r="AQ18" s="8">
        <f t="shared" si="47"/>
        <v>1.2420417229535241</v>
      </c>
      <c r="AR18" s="8">
        <f t="shared" si="47"/>
        <v>2.6884378690511967</v>
      </c>
      <c r="AS18" s="8">
        <f t="shared" si="47"/>
        <v>1.0024092247452154</v>
      </c>
      <c r="AT18" s="8">
        <f t="shared" si="47"/>
        <v>2.1069125090540819</v>
      </c>
      <c r="AU18" s="8">
        <f t="shared" si="47"/>
        <v>3.4779014630915261</v>
      </c>
      <c r="AV18" s="8">
        <f t="shared" si="47"/>
        <v>3.9060162596248116</v>
      </c>
      <c r="AW18" s="8">
        <f t="shared" si="47"/>
        <v>2.3551568740432183</v>
      </c>
      <c r="AX18" s="8">
        <f t="shared" si="47"/>
        <v>2.5190613583054855</v>
      </c>
      <c r="AY18" s="8">
        <f t="shared" si="47"/>
        <v>2.9531465586222216</v>
      </c>
      <c r="AZ18" s="8">
        <f t="shared" si="47"/>
        <v>2.9008893995924323</v>
      </c>
      <c r="BA18" s="8">
        <f t="shared" si="47"/>
        <v>3.0760733626098657</v>
      </c>
      <c r="BB18" s="8">
        <f t="shared" si="47"/>
        <v>3.4254030619199183</v>
      </c>
      <c r="BC18" s="8">
        <f t="shared" si="47"/>
        <v>2.308361128936931</v>
      </c>
      <c r="BD18" s="8">
        <f t="shared" si="47"/>
        <v>4.5083513821498444</v>
      </c>
      <c r="BE18" s="8">
        <f t="shared" si="47"/>
        <v>3.0085411813840057</v>
      </c>
      <c r="BG18" s="17">
        <f t="shared" si="35"/>
        <v>0.62095313536492114</v>
      </c>
      <c r="BH18" s="17">
        <f t="shared" si="18"/>
        <v>5.5377518433943784</v>
      </c>
      <c r="BI18" s="17">
        <f t="shared" si="19"/>
        <v>5.5660872821983176</v>
      </c>
      <c r="BJ18" s="17">
        <f t="shared" si="20"/>
        <v>-6.0644933749253394</v>
      </c>
      <c r="BK18" s="17">
        <f t="shared" si="21"/>
        <v>2.4515931106702915</v>
      </c>
      <c r="BL18" s="17">
        <f t="shared" si="22"/>
        <v>1.2355657205767479</v>
      </c>
      <c r="BM18" s="17">
        <f t="shared" si="23"/>
        <v>2.9844864482236666</v>
      </c>
      <c r="BN18" s="17">
        <f t="shared" si="24"/>
        <v>3.8444659549094595</v>
      </c>
      <c r="BO18" s="17">
        <f t="shared" si="25"/>
        <v>5.6182604500501832</v>
      </c>
      <c r="BP18" s="17">
        <f t="shared" si="26"/>
        <v>3.7647339038381133</v>
      </c>
      <c r="BQ18" s="17">
        <f t="shared" si="27"/>
        <v>3.500962776195049</v>
      </c>
      <c r="BR18" s="17">
        <f t="shared" si="28"/>
        <v>4.3523688786873294</v>
      </c>
      <c r="BS18" s="17">
        <f t="shared" si="29"/>
        <v>3.2405458459131786</v>
      </c>
      <c r="BT18" s="17">
        <f t="shared" si="30"/>
        <v>3.2916080042866724</v>
      </c>
      <c r="BU18" s="17">
        <f t="shared" si="31"/>
        <v>5.5370490034603037</v>
      </c>
      <c r="BV18" s="17">
        <f t="shared" si="32"/>
        <v>4.2436101085080224</v>
      </c>
      <c r="BW18" s="17">
        <f t="shared" si="33"/>
        <v>7.1141907309640651</v>
      </c>
      <c r="BX18" s="17">
        <f t="shared" si="34"/>
        <v>3.4087508561901458</v>
      </c>
    </row>
    <row r="19" spans="1:76" x14ac:dyDescent="0.3">
      <c r="A19" s="1">
        <v>200401</v>
      </c>
      <c r="B19" s="18">
        <v>93.866819764667241</v>
      </c>
      <c r="C19" s="18">
        <v>93.279657685242057</v>
      </c>
      <c r="D19" s="18">
        <v>98.540325813648863</v>
      </c>
      <c r="E19" s="18">
        <v>86.78463517089348</v>
      </c>
      <c r="F19" s="18">
        <v>96.448312717710621</v>
      </c>
      <c r="G19" s="18">
        <v>96.836427342150571</v>
      </c>
      <c r="H19" s="18">
        <v>96.804587384322176</v>
      </c>
      <c r="I19" s="18">
        <v>89.040323013442119</v>
      </c>
      <c r="J19" s="18">
        <v>90.548035927921532</v>
      </c>
      <c r="K19" s="18">
        <v>95.170346311923225</v>
      </c>
      <c r="L19" s="18">
        <v>89.959233546088413</v>
      </c>
      <c r="M19" s="18">
        <v>89.148986640781899</v>
      </c>
      <c r="N19" s="18">
        <v>84.576834997305781</v>
      </c>
      <c r="O19" s="18">
        <v>86.630142676962706</v>
      </c>
      <c r="P19" s="18">
        <v>89.08294381754645</v>
      </c>
      <c r="Q19" s="18">
        <v>90.590369210661905</v>
      </c>
      <c r="R19" s="18">
        <v>91.871800177211682</v>
      </c>
      <c r="S19" s="18">
        <v>90.799313132919607</v>
      </c>
      <c r="U19" s="8">
        <f t="shared" si="0"/>
        <v>0.95628249713830549</v>
      </c>
      <c r="V19" s="8">
        <f t="shared" si="1"/>
        <v>-0.14195081362361472</v>
      </c>
      <c r="W19" s="8">
        <f t="shared" si="2"/>
        <v>6.6680963674548011E-2</v>
      </c>
      <c r="X19" s="8">
        <f t="shared" si="3"/>
        <v>0.44618916443956991</v>
      </c>
      <c r="Y19" s="8">
        <f t="shared" si="4"/>
        <v>-8.5840069527443053E-2</v>
      </c>
      <c r="Z19" s="8">
        <f t="shared" si="5"/>
        <v>0.50631678402359714</v>
      </c>
      <c r="AA19" s="8">
        <f t="shared" si="6"/>
        <v>0.57090966929904674</v>
      </c>
      <c r="AB19" s="8">
        <f t="shared" si="7"/>
        <v>1.0413173578885715</v>
      </c>
      <c r="AC19" s="8">
        <f t="shared" si="8"/>
        <v>0.23616500392475981</v>
      </c>
      <c r="AD19" s="8">
        <f t="shared" si="9"/>
        <v>0.67134060143385632</v>
      </c>
      <c r="AE19" s="8">
        <f t="shared" si="10"/>
        <v>0.60030314825130215</v>
      </c>
      <c r="AF19" s="8">
        <f t="shared" si="11"/>
        <v>0.99150537375529701</v>
      </c>
      <c r="AG19" s="8">
        <f t="shared" si="12"/>
        <v>0.90534944646929461</v>
      </c>
      <c r="AH19" s="8">
        <f t="shared" si="13"/>
        <v>0.50499115240452142</v>
      </c>
      <c r="AI19" s="8">
        <f t="shared" si="14"/>
        <v>0.52731506841114939</v>
      </c>
      <c r="AJ19" s="8">
        <f t="shared" si="15"/>
        <v>0.73735311763682976</v>
      </c>
      <c r="AK19" s="8">
        <f t="shared" si="16"/>
        <v>0.13677679282397825</v>
      </c>
      <c r="AL19" s="8">
        <f t="shared" si="17"/>
        <v>0.60856855842157387</v>
      </c>
      <c r="AM19" s="8"/>
      <c r="AN19" s="8">
        <f t="shared" ref="AN19:BE19" si="48">(B19/B15-1)*100</f>
        <v>3.1680267375974847</v>
      </c>
      <c r="AO19" s="8">
        <f t="shared" si="48"/>
        <v>1.7912028536432034</v>
      </c>
      <c r="AP19" s="8">
        <f t="shared" si="48"/>
        <v>2.0564587339381157</v>
      </c>
      <c r="AQ19" s="8">
        <f t="shared" si="48"/>
        <v>0.84270151007419525</v>
      </c>
      <c r="AR19" s="8">
        <f t="shared" si="48"/>
        <v>2.4622423153949802</v>
      </c>
      <c r="AS19" s="8">
        <f t="shared" si="48"/>
        <v>1.4462046646460225</v>
      </c>
      <c r="AT19" s="8">
        <f t="shared" si="48"/>
        <v>2.0097719841802641</v>
      </c>
      <c r="AU19" s="8">
        <f t="shared" si="48"/>
        <v>3.6149317752413923</v>
      </c>
      <c r="AV19" s="8">
        <f t="shared" si="48"/>
        <v>2.83860383960306</v>
      </c>
      <c r="AW19" s="8">
        <f t="shared" si="48"/>
        <v>2.6987882596854584</v>
      </c>
      <c r="AX19" s="8">
        <f t="shared" si="48"/>
        <v>2.2963791790967747</v>
      </c>
      <c r="AY19" s="8">
        <f t="shared" si="48"/>
        <v>2.9914204563112667</v>
      </c>
      <c r="AZ19" s="8">
        <f t="shared" si="48"/>
        <v>2.7190875840036099</v>
      </c>
      <c r="BA19" s="8">
        <f t="shared" si="48"/>
        <v>2.6845830089546885</v>
      </c>
      <c r="BB19" s="8">
        <f t="shared" si="48"/>
        <v>2.9064402603939499</v>
      </c>
      <c r="BC19" s="8">
        <f t="shared" si="48"/>
        <v>2.6152090748572165</v>
      </c>
      <c r="BD19" s="8">
        <f t="shared" si="48"/>
        <v>3.1812552337684652</v>
      </c>
      <c r="BE19" s="8">
        <f t="shared" si="48"/>
        <v>2.6739089922174886</v>
      </c>
      <c r="BG19" s="17">
        <f t="shared" si="35"/>
        <v>3.8251299885532219</v>
      </c>
      <c r="BH19" s="17">
        <f t="shared" si="18"/>
        <v>-0.5678032544944589</v>
      </c>
      <c r="BI19" s="17">
        <f t="shared" si="19"/>
        <v>0.26672385469819204</v>
      </c>
      <c r="BJ19" s="17">
        <f t="shared" si="20"/>
        <v>1.7847566577582796</v>
      </c>
      <c r="BK19" s="17">
        <f t="shared" si="21"/>
        <v>-0.34336027810977221</v>
      </c>
      <c r="BL19" s="17">
        <f t="shared" si="22"/>
        <v>2.0252671360943886</v>
      </c>
      <c r="BM19" s="17">
        <f t="shared" si="23"/>
        <v>2.283638677196187</v>
      </c>
      <c r="BN19" s="17">
        <f t="shared" si="24"/>
        <v>4.165269431554286</v>
      </c>
      <c r="BO19" s="17">
        <f t="shared" si="25"/>
        <v>0.94466001569903923</v>
      </c>
      <c r="BP19" s="17">
        <f t="shared" si="26"/>
        <v>2.6853624057354253</v>
      </c>
      <c r="BQ19" s="17">
        <f t="shared" si="27"/>
        <v>2.4012125930052086</v>
      </c>
      <c r="BR19" s="17">
        <f t="shared" si="28"/>
        <v>3.9660214950211881</v>
      </c>
      <c r="BS19" s="17">
        <f t="shared" si="29"/>
        <v>3.6213977858771784</v>
      </c>
      <c r="BT19" s="17">
        <f t="shared" si="30"/>
        <v>2.0199646096180857</v>
      </c>
      <c r="BU19" s="17">
        <f t="shared" si="31"/>
        <v>2.1092602736445976</v>
      </c>
      <c r="BV19" s="17">
        <f t="shared" si="32"/>
        <v>2.949412470547319</v>
      </c>
      <c r="BW19" s="17">
        <f t="shared" si="33"/>
        <v>0.54710717129591302</v>
      </c>
      <c r="BX19" s="17">
        <f t="shared" si="34"/>
        <v>2.4342742336862955</v>
      </c>
    </row>
    <row r="20" spans="1:76" x14ac:dyDescent="0.3">
      <c r="A20" s="1">
        <v>200402</v>
      </c>
      <c r="B20" s="18">
        <v>94.718098933852886</v>
      </c>
      <c r="C20" s="18">
        <v>94.265355147238495</v>
      </c>
      <c r="D20" s="18">
        <v>98.789408713936496</v>
      </c>
      <c r="E20" s="18">
        <v>88.111673748830057</v>
      </c>
      <c r="F20" s="18">
        <v>96.557240319681952</v>
      </c>
      <c r="G20" s="18">
        <v>97.556399334226612</v>
      </c>
      <c r="H20" s="18">
        <v>97.251439282006245</v>
      </c>
      <c r="I20" s="18">
        <v>89.867778509324978</v>
      </c>
      <c r="J20" s="18">
        <v>91.617541366376727</v>
      </c>
      <c r="K20" s="18">
        <v>95.946070967234405</v>
      </c>
      <c r="L20" s="18">
        <v>90.628545645442799</v>
      </c>
      <c r="M20" s="18">
        <v>90.206141192477745</v>
      </c>
      <c r="N20" s="18">
        <v>85.823177738354545</v>
      </c>
      <c r="O20" s="18">
        <v>87.153867557108669</v>
      </c>
      <c r="P20" s="18">
        <v>90.019204557650355</v>
      </c>
      <c r="Q20" s="18">
        <v>91.124870795962792</v>
      </c>
      <c r="R20" s="18">
        <v>92.340573581928126</v>
      </c>
      <c r="S20" s="18">
        <v>91.692131961526528</v>
      </c>
      <c r="U20" s="8">
        <f t="shared" si="0"/>
        <v>0.90690104482060718</v>
      </c>
      <c r="V20" s="8">
        <f t="shared" si="1"/>
        <v>1.0567121347320185</v>
      </c>
      <c r="W20" s="8">
        <f t="shared" si="2"/>
        <v>0.2527725560383054</v>
      </c>
      <c r="X20" s="8">
        <f t="shared" si="3"/>
        <v>1.529116963300492</v>
      </c>
      <c r="Y20" s="8">
        <f t="shared" si="4"/>
        <v>0.11293883625538292</v>
      </c>
      <c r="Z20" s="8">
        <f t="shared" si="5"/>
        <v>0.74349293115922865</v>
      </c>
      <c r="AA20" s="8">
        <f t="shared" si="6"/>
        <v>0.46160198577163136</v>
      </c>
      <c r="AB20" s="8">
        <f t="shared" si="7"/>
        <v>0.92930423866268708</v>
      </c>
      <c r="AC20" s="8">
        <f t="shared" si="8"/>
        <v>1.1811470315121531</v>
      </c>
      <c r="AD20" s="8">
        <f t="shared" si="9"/>
        <v>0.81509071404313183</v>
      </c>
      <c r="AE20" s="8">
        <f t="shared" si="10"/>
        <v>0.74401712083449478</v>
      </c>
      <c r="AF20" s="8">
        <f t="shared" si="11"/>
        <v>1.1858290167173324</v>
      </c>
      <c r="AG20" s="8">
        <f t="shared" si="12"/>
        <v>1.473621874226505</v>
      </c>
      <c r="AH20" s="8">
        <f t="shared" si="13"/>
        <v>0.60455271567414481</v>
      </c>
      <c r="AI20" s="8">
        <f t="shared" si="14"/>
        <v>1.0509988781034041</v>
      </c>
      <c r="AJ20" s="8">
        <f t="shared" si="15"/>
        <v>0.59002031889057172</v>
      </c>
      <c r="AK20" s="8">
        <f t="shared" si="16"/>
        <v>0.51024732704945119</v>
      </c>
      <c r="AL20" s="8">
        <f t="shared" si="17"/>
        <v>0.98328808644172483</v>
      </c>
      <c r="AM20" s="8"/>
      <c r="AN20" s="8">
        <f t="shared" ref="AN20:BE20" si="49">(B20/B16-1)*100</f>
        <v>3.0493169180937363</v>
      </c>
      <c r="AO20" s="8">
        <f t="shared" si="49"/>
        <v>2.9312491481237934</v>
      </c>
      <c r="AP20" s="8">
        <f t="shared" si="49"/>
        <v>2.1274837511016331</v>
      </c>
      <c r="AQ20" s="8">
        <f t="shared" si="49"/>
        <v>1.2497964692663066</v>
      </c>
      <c r="AR20" s="8">
        <f t="shared" si="49"/>
        <v>1.2930185772851432</v>
      </c>
      <c r="AS20" s="8">
        <f t="shared" si="49"/>
        <v>1.7460486106460449</v>
      </c>
      <c r="AT20" s="8">
        <f t="shared" si="49"/>
        <v>2.1645708897703786</v>
      </c>
      <c r="AU20" s="8">
        <f t="shared" si="49"/>
        <v>3.7798558348545841</v>
      </c>
      <c r="AV20" s="8">
        <f t="shared" si="49"/>
        <v>3.6206048704518379</v>
      </c>
      <c r="AW20" s="8">
        <f t="shared" si="49"/>
        <v>3.0994163713812473</v>
      </c>
      <c r="AX20" s="8">
        <f t="shared" si="49"/>
        <v>2.8708142502147371</v>
      </c>
      <c r="AY20" s="8">
        <f t="shared" si="49"/>
        <v>3.8309840085713143</v>
      </c>
      <c r="AZ20" s="8">
        <f t="shared" si="49"/>
        <v>3.8430454278096438</v>
      </c>
      <c r="BA20" s="8">
        <f t="shared" si="49"/>
        <v>2.6348019051629201</v>
      </c>
      <c r="BB20" s="8">
        <f t="shared" si="49"/>
        <v>3.475356768293536</v>
      </c>
      <c r="BC20" s="8">
        <f t="shared" si="49"/>
        <v>2.7525818978968219</v>
      </c>
      <c r="BD20" s="8">
        <f t="shared" si="49"/>
        <v>3.5514944380566238</v>
      </c>
      <c r="BE20" s="8">
        <f t="shared" si="49"/>
        <v>3.1398862979926445</v>
      </c>
      <c r="BG20" s="17">
        <f t="shared" si="35"/>
        <v>3.6276041792824287</v>
      </c>
      <c r="BH20" s="17">
        <f t="shared" si="18"/>
        <v>4.2268485389280741</v>
      </c>
      <c r="BI20" s="17">
        <f t="shared" si="19"/>
        <v>1.0110902241532216</v>
      </c>
      <c r="BJ20" s="17">
        <f t="shared" si="20"/>
        <v>6.1164678532019678</v>
      </c>
      <c r="BK20" s="17">
        <f t="shared" si="21"/>
        <v>0.4517553450215317</v>
      </c>
      <c r="BL20" s="17">
        <f t="shared" si="22"/>
        <v>2.9739717246369146</v>
      </c>
      <c r="BM20" s="17">
        <f t="shared" si="23"/>
        <v>1.8464079430865254</v>
      </c>
      <c r="BN20" s="17">
        <f t="shared" si="24"/>
        <v>3.7172169546507483</v>
      </c>
      <c r="BO20" s="17">
        <f t="shared" si="25"/>
        <v>4.7245881260486122</v>
      </c>
      <c r="BP20" s="17">
        <f t="shared" si="26"/>
        <v>3.2603628561725273</v>
      </c>
      <c r="BQ20" s="17">
        <f t="shared" si="27"/>
        <v>2.9760684833379791</v>
      </c>
      <c r="BR20" s="17">
        <f t="shared" si="28"/>
        <v>4.7433160668693297</v>
      </c>
      <c r="BS20" s="17">
        <f t="shared" si="29"/>
        <v>5.8944874969060201</v>
      </c>
      <c r="BT20" s="17">
        <f t="shared" si="30"/>
        <v>2.4182108626965793</v>
      </c>
      <c r="BU20" s="17">
        <f t="shared" si="31"/>
        <v>4.2039955124136164</v>
      </c>
      <c r="BV20" s="17">
        <f t="shared" si="32"/>
        <v>2.3600812755622869</v>
      </c>
      <c r="BW20" s="17">
        <f t="shared" si="33"/>
        <v>2.0409893081978048</v>
      </c>
      <c r="BX20" s="17">
        <f t="shared" si="34"/>
        <v>3.9331523457668993</v>
      </c>
    </row>
    <row r="21" spans="1:76" x14ac:dyDescent="0.3">
      <c r="A21" s="1">
        <v>200403</v>
      </c>
      <c r="B21" s="18">
        <v>95.784119222434583</v>
      </c>
      <c r="C21" s="18">
        <v>94.827970486688343</v>
      </c>
      <c r="D21" s="18">
        <v>99.548788049340573</v>
      </c>
      <c r="E21" s="18">
        <v>89.902744901314733</v>
      </c>
      <c r="F21" s="18">
        <v>97.579892322204742</v>
      </c>
      <c r="G21" s="18">
        <v>98.570541234364526</v>
      </c>
      <c r="H21" s="18">
        <v>98.159800310196246</v>
      </c>
      <c r="I21" s="18">
        <v>91.069139293699862</v>
      </c>
      <c r="J21" s="18">
        <v>92.416357736276325</v>
      </c>
      <c r="K21" s="18">
        <v>96.790380441840838</v>
      </c>
      <c r="L21" s="18">
        <v>91.789526639456412</v>
      </c>
      <c r="M21" s="18">
        <v>91.185194396582858</v>
      </c>
      <c r="N21" s="18">
        <v>86.469326630935726</v>
      </c>
      <c r="O21" s="18">
        <v>88.179705736686955</v>
      </c>
      <c r="P21" s="18">
        <v>90.8394775608392</v>
      </c>
      <c r="Q21" s="18">
        <v>91.597217522344209</v>
      </c>
      <c r="R21" s="18">
        <v>93.820206109458738</v>
      </c>
      <c r="S21" s="18">
        <v>92.555156071267575</v>
      </c>
      <c r="U21" s="8">
        <f t="shared" si="0"/>
        <v>1.1254663053638314</v>
      </c>
      <c r="V21" s="8">
        <f t="shared" si="1"/>
        <v>0.59684211508148621</v>
      </c>
      <c r="W21" s="8">
        <f t="shared" si="2"/>
        <v>0.76868496865185598</v>
      </c>
      <c r="X21" s="8">
        <f t="shared" si="3"/>
        <v>2.0327285548907836</v>
      </c>
      <c r="Y21" s="8">
        <f t="shared" si="4"/>
        <v>1.0591147791061406</v>
      </c>
      <c r="Z21" s="8">
        <f t="shared" si="5"/>
        <v>1.0395442093588114</v>
      </c>
      <c r="AA21" s="8">
        <f t="shared" si="6"/>
        <v>0.9340335062352878</v>
      </c>
      <c r="AB21" s="8">
        <f t="shared" si="7"/>
        <v>1.3368092594502334</v>
      </c>
      <c r="AC21" s="8">
        <f t="shared" si="8"/>
        <v>0.87190330365354285</v>
      </c>
      <c r="AD21" s="8">
        <f t="shared" si="9"/>
        <v>0.87998337617678501</v>
      </c>
      <c r="AE21" s="8">
        <f t="shared" si="10"/>
        <v>1.2810323565773718</v>
      </c>
      <c r="AF21" s="8">
        <f t="shared" si="11"/>
        <v>1.0853509430317487</v>
      </c>
      <c r="AG21" s="8">
        <f t="shared" si="12"/>
        <v>0.75288390573355901</v>
      </c>
      <c r="AH21" s="8">
        <f t="shared" si="13"/>
        <v>1.1770426354356545</v>
      </c>
      <c r="AI21" s="8">
        <f t="shared" si="14"/>
        <v>0.91122000824115368</v>
      </c>
      <c r="AJ21" s="8">
        <f t="shared" si="15"/>
        <v>0.51835105197466369</v>
      </c>
      <c r="AK21" s="8">
        <f t="shared" si="16"/>
        <v>1.6023644538203152</v>
      </c>
      <c r="AL21" s="8">
        <f t="shared" si="17"/>
        <v>0.94121937322078075</v>
      </c>
      <c r="AM21" s="8"/>
      <c r="AN21" s="8">
        <f t="shared" ref="AN21:BE21" si="50">(B21/B17-1)*100</f>
        <v>3.1783134726119711</v>
      </c>
      <c r="AO21" s="8">
        <f t="shared" si="50"/>
        <v>2.9209740206912693</v>
      </c>
      <c r="AP21" s="8">
        <f t="shared" si="50"/>
        <v>2.4974639649519181</v>
      </c>
      <c r="AQ21" s="8">
        <f t="shared" si="50"/>
        <v>2.4775443362605509</v>
      </c>
      <c r="AR21" s="8">
        <f t="shared" si="50"/>
        <v>1.7059593996890499</v>
      </c>
      <c r="AS21" s="8">
        <f t="shared" si="50"/>
        <v>2.6221647407492998</v>
      </c>
      <c r="AT21" s="8">
        <f t="shared" si="50"/>
        <v>2.739735344304961</v>
      </c>
      <c r="AU21" s="8">
        <f t="shared" si="50"/>
        <v>4.336832871366636</v>
      </c>
      <c r="AV21" s="8">
        <f t="shared" si="50"/>
        <v>3.7413184310965075</v>
      </c>
      <c r="AW21" s="8">
        <f t="shared" si="50"/>
        <v>3.3486460732124801</v>
      </c>
      <c r="AX21" s="8">
        <f t="shared" si="50"/>
        <v>3.5455065444829792</v>
      </c>
      <c r="AY21" s="8">
        <f t="shared" si="50"/>
        <v>4.4221819234787629</v>
      </c>
      <c r="AZ21" s="8">
        <f t="shared" si="50"/>
        <v>3.9989707543369279</v>
      </c>
      <c r="BA21" s="8">
        <f t="shared" si="50"/>
        <v>3.1445864349522124</v>
      </c>
      <c r="BB21" s="8">
        <f t="shared" si="50"/>
        <v>3.9285088721090267</v>
      </c>
      <c r="BC21" s="8">
        <f t="shared" si="50"/>
        <v>2.9375812808674739</v>
      </c>
      <c r="BD21" s="8">
        <f t="shared" si="50"/>
        <v>4.0792164777111006</v>
      </c>
      <c r="BE21" s="8">
        <f t="shared" si="50"/>
        <v>3.4280526192644434</v>
      </c>
      <c r="BG21" s="17">
        <f t="shared" si="35"/>
        <v>4.5018652214553256</v>
      </c>
      <c r="BH21" s="17">
        <f t="shared" si="18"/>
        <v>2.3873684603259449</v>
      </c>
      <c r="BI21" s="17">
        <f t="shared" si="19"/>
        <v>3.0747398746074239</v>
      </c>
      <c r="BJ21" s="17">
        <f t="shared" si="20"/>
        <v>8.1309142195631345</v>
      </c>
      <c r="BK21" s="17">
        <f t="shared" si="21"/>
        <v>4.2364591164245624</v>
      </c>
      <c r="BL21" s="17">
        <f t="shared" si="22"/>
        <v>4.1581768374352457</v>
      </c>
      <c r="BM21" s="17">
        <f t="shared" si="23"/>
        <v>3.7361340249411512</v>
      </c>
      <c r="BN21" s="17">
        <f t="shared" si="24"/>
        <v>5.3472370378009337</v>
      </c>
      <c r="BO21" s="17">
        <f t="shared" si="25"/>
        <v>3.4876132146141714</v>
      </c>
      <c r="BP21" s="17">
        <f t="shared" si="26"/>
        <v>3.5199335047071401</v>
      </c>
      <c r="BQ21" s="17">
        <f t="shared" si="27"/>
        <v>5.1241294263094872</v>
      </c>
      <c r="BR21" s="17">
        <f t="shared" si="28"/>
        <v>4.3414037721269949</v>
      </c>
      <c r="BS21" s="17">
        <f t="shared" si="29"/>
        <v>3.011535622934236</v>
      </c>
      <c r="BT21" s="17">
        <f t="shared" si="30"/>
        <v>4.7081705417426178</v>
      </c>
      <c r="BU21" s="17">
        <f t="shared" si="31"/>
        <v>3.6448800329646147</v>
      </c>
      <c r="BV21" s="17">
        <f t="shared" si="32"/>
        <v>2.0734042078986548</v>
      </c>
      <c r="BW21" s="17">
        <f t="shared" si="33"/>
        <v>6.4094578152812609</v>
      </c>
      <c r="BX21" s="17">
        <f t="shared" si="34"/>
        <v>3.764877492883123</v>
      </c>
    </row>
    <row r="22" spans="1:76" x14ac:dyDescent="0.3">
      <c r="A22" s="1">
        <v>200404</v>
      </c>
      <c r="B22" s="18">
        <v>96.687023717568124</v>
      </c>
      <c r="C22" s="18">
        <v>95.971281909178359</v>
      </c>
      <c r="D22" s="18">
        <v>100.18017247758833</v>
      </c>
      <c r="E22" s="18">
        <v>89.48821911410883</v>
      </c>
      <c r="F22" s="18">
        <v>97.862444318591002</v>
      </c>
      <c r="G22" s="18">
        <v>99.003387219600711</v>
      </c>
      <c r="H22" s="18">
        <v>98.569839449232859</v>
      </c>
      <c r="I22" s="18">
        <v>91.935984477937083</v>
      </c>
      <c r="J22" s="18">
        <v>93.136951056000541</v>
      </c>
      <c r="K22" s="18">
        <v>97.366676414760576</v>
      </c>
      <c r="L22" s="18">
        <v>92.280141663974078</v>
      </c>
      <c r="M22" s="18">
        <v>91.582531301548272</v>
      </c>
      <c r="N22" s="18">
        <v>87.073378053990609</v>
      </c>
      <c r="O22" s="18">
        <v>88.891157448171157</v>
      </c>
      <c r="P22" s="18">
        <v>91.364777904136815</v>
      </c>
      <c r="Q22" s="18">
        <v>92.065111658737223</v>
      </c>
      <c r="R22" s="18">
        <v>95.030223561581025</v>
      </c>
      <c r="S22" s="18">
        <v>93.176961449756007</v>
      </c>
      <c r="U22" s="8">
        <f t="shared" si="0"/>
        <v>0.94264529701084676</v>
      </c>
      <c r="V22" s="8">
        <f t="shared" si="1"/>
        <v>1.2056689778576546</v>
      </c>
      <c r="W22" s="8">
        <f t="shared" si="2"/>
        <v>0.63424622300254363</v>
      </c>
      <c r="X22" s="8">
        <f t="shared" si="3"/>
        <v>-0.46108245934084469</v>
      </c>
      <c r="Y22" s="8">
        <f t="shared" si="4"/>
        <v>0.28955965175005982</v>
      </c>
      <c r="Z22" s="8">
        <f t="shared" si="5"/>
        <v>0.43912306842979199</v>
      </c>
      <c r="AA22" s="8">
        <f t="shared" si="6"/>
        <v>0.41772613405981485</v>
      </c>
      <c r="AB22" s="8">
        <f t="shared" si="7"/>
        <v>0.95185393313275135</v>
      </c>
      <c r="AC22" s="8">
        <f t="shared" si="8"/>
        <v>0.77972486405548658</v>
      </c>
      <c r="AD22" s="8">
        <f t="shared" si="9"/>
        <v>0.59540624831619926</v>
      </c>
      <c r="AE22" s="8">
        <f t="shared" si="10"/>
        <v>0.53450000504389195</v>
      </c>
      <c r="AF22" s="8">
        <f t="shared" si="11"/>
        <v>0.43574717101255711</v>
      </c>
      <c r="AG22" s="8">
        <f t="shared" si="12"/>
        <v>0.69857306236820182</v>
      </c>
      <c r="AH22" s="8">
        <f t="shared" si="13"/>
        <v>0.80682023776386114</v>
      </c>
      <c r="AI22" s="8">
        <f t="shared" si="14"/>
        <v>0.57827318848877596</v>
      </c>
      <c r="AJ22" s="8">
        <f t="shared" si="15"/>
        <v>0.51081697572186169</v>
      </c>
      <c r="AK22" s="8">
        <f t="shared" si="16"/>
        <v>1.2897194562870418</v>
      </c>
      <c r="AL22" s="8">
        <f t="shared" si="17"/>
        <v>0.67182143586861365</v>
      </c>
      <c r="AM22" s="8"/>
      <c r="AN22" s="8">
        <f t="shared" ref="AN22:BE22" si="51">(B22/B18-1)*100</f>
        <v>3.9894874963320559</v>
      </c>
      <c r="AO22" s="8">
        <f t="shared" si="51"/>
        <v>2.7394956969546191</v>
      </c>
      <c r="AP22" s="8">
        <f t="shared" si="51"/>
        <v>1.7319282783637258</v>
      </c>
      <c r="AQ22" s="8">
        <f t="shared" si="51"/>
        <v>3.5753686977451293</v>
      </c>
      <c r="AR22" s="8">
        <f t="shared" si="51"/>
        <v>1.3791080145996171</v>
      </c>
      <c r="AS22" s="8">
        <f t="shared" si="51"/>
        <v>2.7553997157157006</v>
      </c>
      <c r="AT22" s="8">
        <f t="shared" si="51"/>
        <v>2.4048414153107656</v>
      </c>
      <c r="AU22" s="8">
        <f t="shared" si="51"/>
        <v>4.3272606147529258</v>
      </c>
      <c r="AV22" s="8">
        <f t="shared" si="51"/>
        <v>3.1020794470150159</v>
      </c>
      <c r="AW22" s="8">
        <f t="shared" si="51"/>
        <v>2.9946220060347972</v>
      </c>
      <c r="AX22" s="8">
        <f t="shared" si="51"/>
        <v>3.1957461176371549</v>
      </c>
      <c r="AY22" s="8">
        <f t="shared" si="51"/>
        <v>3.7483212159292512</v>
      </c>
      <c r="AZ22" s="8">
        <f t="shared" si="51"/>
        <v>3.8838783728705195</v>
      </c>
      <c r="BA22" s="8">
        <f t="shared" si="51"/>
        <v>3.1281343512231441</v>
      </c>
      <c r="BB22" s="8">
        <f t="shared" si="51"/>
        <v>3.1022934461612639</v>
      </c>
      <c r="BC22" s="8">
        <f t="shared" si="51"/>
        <v>2.3772807616434521</v>
      </c>
      <c r="BD22" s="8">
        <f t="shared" si="51"/>
        <v>3.5793384586209509</v>
      </c>
      <c r="BE22" s="8">
        <f t="shared" si="51"/>
        <v>3.2430796074431889</v>
      </c>
      <c r="BG22" s="17">
        <f t="shared" si="35"/>
        <v>3.770581188043387</v>
      </c>
      <c r="BH22" s="17">
        <f t="shared" si="18"/>
        <v>4.8226759114306184</v>
      </c>
      <c r="BI22" s="17">
        <f t="shared" si="19"/>
        <v>2.5369848920101745</v>
      </c>
      <c r="BJ22" s="17">
        <f t="shared" si="20"/>
        <v>-1.8443298373633787</v>
      </c>
      <c r="BK22" s="17">
        <f t="shared" si="21"/>
        <v>1.1582386070002393</v>
      </c>
      <c r="BL22" s="17">
        <f t="shared" si="22"/>
        <v>1.7564922737191679</v>
      </c>
      <c r="BM22" s="17">
        <f t="shared" si="23"/>
        <v>1.6709045362392594</v>
      </c>
      <c r="BN22" s="17">
        <f t="shared" si="24"/>
        <v>3.8074157325310054</v>
      </c>
      <c r="BO22" s="17">
        <f t="shared" si="25"/>
        <v>3.1188994562219463</v>
      </c>
      <c r="BP22" s="17">
        <f t="shared" si="26"/>
        <v>2.381624993264797</v>
      </c>
      <c r="BQ22" s="17">
        <f t="shared" si="27"/>
        <v>2.1380000201755678</v>
      </c>
      <c r="BR22" s="17">
        <f t="shared" si="28"/>
        <v>1.7429886840502284</v>
      </c>
      <c r="BS22" s="17">
        <f t="shared" si="29"/>
        <v>2.7942922494728073</v>
      </c>
      <c r="BT22" s="17">
        <f t="shared" si="30"/>
        <v>3.2272809510554445</v>
      </c>
      <c r="BU22" s="17">
        <f t="shared" si="31"/>
        <v>2.3130927539551038</v>
      </c>
      <c r="BV22" s="17">
        <f t="shared" si="32"/>
        <v>2.0432679028874468</v>
      </c>
      <c r="BW22" s="17">
        <f t="shared" si="33"/>
        <v>5.1588778251481671</v>
      </c>
      <c r="BX22" s="17">
        <f t="shared" si="34"/>
        <v>2.6872857434744546</v>
      </c>
    </row>
    <row r="23" spans="1:76" x14ac:dyDescent="0.3">
      <c r="A23" s="1">
        <v>200501</v>
      </c>
      <c r="B23" s="18">
        <v>98.209797070326047</v>
      </c>
      <c r="C23" s="18">
        <v>97.255159758721064</v>
      </c>
      <c r="D23" s="18">
        <v>100.71865408472429</v>
      </c>
      <c r="E23" s="18">
        <v>90.853639482241135</v>
      </c>
      <c r="F23" s="18">
        <v>99.560385490793408</v>
      </c>
      <c r="G23" s="18">
        <v>99.822900895889774</v>
      </c>
      <c r="H23" s="18">
        <v>99.358786291668522</v>
      </c>
      <c r="I23" s="18">
        <v>93.208400802082309</v>
      </c>
      <c r="J23" s="18">
        <v>93.544901209981148</v>
      </c>
      <c r="K23" s="18">
        <v>97.908138188138878</v>
      </c>
      <c r="L23" s="18">
        <v>93.093597952136349</v>
      </c>
      <c r="M23" s="18">
        <v>92.638055996284933</v>
      </c>
      <c r="N23" s="18">
        <v>87.9308636340795</v>
      </c>
      <c r="O23" s="18">
        <v>89.945698899671157</v>
      </c>
      <c r="P23" s="18">
        <v>91.785619833650927</v>
      </c>
      <c r="Q23" s="18">
        <v>93.312666200473927</v>
      </c>
      <c r="R23" s="18">
        <v>94.998309309063075</v>
      </c>
      <c r="S23" s="18">
        <v>94.091566051195343</v>
      </c>
      <c r="U23" s="8">
        <f t="shared" si="0"/>
        <v>1.5749511094747204</v>
      </c>
      <c r="V23" s="8">
        <f t="shared" si="1"/>
        <v>1.3377729504099989</v>
      </c>
      <c r="W23" s="8">
        <f t="shared" si="2"/>
        <v>0.53751315636478836</v>
      </c>
      <c r="X23" s="8">
        <f t="shared" si="3"/>
        <v>1.5258101922793088</v>
      </c>
      <c r="Y23" s="8">
        <f t="shared" si="4"/>
        <v>1.735028369692837</v>
      </c>
      <c r="Z23" s="8">
        <f t="shared" si="5"/>
        <v>0.82776327083768919</v>
      </c>
      <c r="AA23" s="8">
        <f t="shared" si="6"/>
        <v>0.80039375821647774</v>
      </c>
      <c r="AB23" s="8">
        <f t="shared" si="7"/>
        <v>1.3840242548885495</v>
      </c>
      <c r="AC23" s="8">
        <f t="shared" si="8"/>
        <v>0.43801106795444689</v>
      </c>
      <c r="AD23" s="8">
        <f t="shared" si="9"/>
        <v>0.55610583961169802</v>
      </c>
      <c r="AE23" s="8">
        <f t="shared" si="10"/>
        <v>0.88150741155597068</v>
      </c>
      <c r="AF23" s="8">
        <f t="shared" si="11"/>
        <v>1.1525393322676436</v>
      </c>
      <c r="AG23" s="8">
        <f t="shared" si="12"/>
        <v>0.98478501610124169</v>
      </c>
      <c r="AH23" s="8">
        <f t="shared" si="13"/>
        <v>1.1863288562924401</v>
      </c>
      <c r="AI23" s="8">
        <f t="shared" si="14"/>
        <v>0.46061725225849948</v>
      </c>
      <c r="AJ23" s="8">
        <f t="shared" si="15"/>
        <v>1.3550785083073391</v>
      </c>
      <c r="AK23" s="8">
        <f t="shared" si="16"/>
        <v>-3.3583265746262025E-2</v>
      </c>
      <c r="AL23" s="8">
        <f t="shared" si="17"/>
        <v>0.98157805020560041</v>
      </c>
      <c r="AM23" s="8"/>
      <c r="AN23" s="8">
        <f t="shared" ref="AN23:BE23" si="52">(B23/B19-1)*100</f>
        <v>4.6267438446802034</v>
      </c>
      <c r="AO23" s="8">
        <f t="shared" si="52"/>
        <v>4.2619175199953396</v>
      </c>
      <c r="AP23" s="8">
        <f t="shared" si="52"/>
        <v>2.2105957668486997</v>
      </c>
      <c r="AQ23" s="8">
        <f t="shared" si="52"/>
        <v>4.688622938075504</v>
      </c>
      <c r="AR23" s="8">
        <f t="shared" si="52"/>
        <v>3.2266741484543671</v>
      </c>
      <c r="AS23" s="8">
        <f t="shared" si="52"/>
        <v>3.084039380332726</v>
      </c>
      <c r="AT23" s="8">
        <f t="shared" si="52"/>
        <v>2.6385101949827794</v>
      </c>
      <c r="AU23" s="8">
        <f t="shared" si="52"/>
        <v>4.6811126100822387</v>
      </c>
      <c r="AV23" s="8">
        <f t="shared" si="52"/>
        <v>3.3096966172134312</v>
      </c>
      <c r="AW23" s="8">
        <f t="shared" si="52"/>
        <v>2.8767278698792031</v>
      </c>
      <c r="AX23" s="8">
        <f t="shared" si="52"/>
        <v>3.4842053255624172</v>
      </c>
      <c r="AY23" s="8">
        <f t="shared" si="52"/>
        <v>3.9137509992816177</v>
      </c>
      <c r="AZ23" s="8">
        <f t="shared" si="52"/>
        <v>3.9656587254424558</v>
      </c>
      <c r="BA23" s="8">
        <f t="shared" si="52"/>
        <v>3.8272547178779481</v>
      </c>
      <c r="BB23" s="8">
        <f t="shared" si="52"/>
        <v>3.0338871845545512</v>
      </c>
      <c r="BC23" s="8">
        <f t="shared" si="52"/>
        <v>3.0050622527892479</v>
      </c>
      <c r="BD23" s="8">
        <f t="shared" si="52"/>
        <v>3.4031216606408732</v>
      </c>
      <c r="BE23" s="8">
        <f t="shared" si="52"/>
        <v>3.6258566333605025</v>
      </c>
      <c r="BG23" s="17">
        <f t="shared" si="35"/>
        <v>6.2998044378988816</v>
      </c>
      <c r="BH23" s="17">
        <f t="shared" si="18"/>
        <v>5.3510918016399955</v>
      </c>
      <c r="BI23" s="17">
        <f t="shared" si="19"/>
        <v>2.1500526254591534</v>
      </c>
      <c r="BJ23" s="17">
        <f t="shared" si="20"/>
        <v>6.1032407691172352</v>
      </c>
      <c r="BK23" s="17">
        <f t="shared" si="21"/>
        <v>6.9401134787713481</v>
      </c>
      <c r="BL23" s="17">
        <f t="shared" si="22"/>
        <v>3.3110530833507568</v>
      </c>
      <c r="BM23" s="17">
        <f t="shared" si="23"/>
        <v>3.2015750328659109</v>
      </c>
      <c r="BN23" s="17">
        <f t="shared" si="24"/>
        <v>5.5360970195541981</v>
      </c>
      <c r="BO23" s="17">
        <f t="shared" si="25"/>
        <v>1.7520442718177875</v>
      </c>
      <c r="BP23" s="17">
        <f t="shared" si="26"/>
        <v>2.2244233584467921</v>
      </c>
      <c r="BQ23" s="17">
        <f t="shared" si="27"/>
        <v>3.5260296462238827</v>
      </c>
      <c r="BR23" s="17">
        <f t="shared" si="28"/>
        <v>4.6101573290705744</v>
      </c>
      <c r="BS23" s="17">
        <f t="shared" si="29"/>
        <v>3.9391400644049668</v>
      </c>
      <c r="BT23" s="17">
        <f t="shared" si="30"/>
        <v>4.7453154251697605</v>
      </c>
      <c r="BU23" s="17">
        <f t="shared" si="31"/>
        <v>1.8424690090339979</v>
      </c>
      <c r="BV23" s="17">
        <f t="shared" si="32"/>
        <v>5.4203140332293565</v>
      </c>
      <c r="BW23" s="17">
        <f t="shared" si="33"/>
        <v>-0.1343330629850481</v>
      </c>
      <c r="BX23" s="17">
        <f t="shared" si="34"/>
        <v>3.9263122008224016</v>
      </c>
    </row>
    <row r="24" spans="1:76" x14ac:dyDescent="0.3">
      <c r="A24" s="1">
        <v>200502</v>
      </c>
      <c r="B24" s="18">
        <v>98.229810272934756</v>
      </c>
      <c r="C24" s="18">
        <v>97.241600326855874</v>
      </c>
      <c r="D24" s="18">
        <v>101.54829165758895</v>
      </c>
      <c r="E24" s="18">
        <v>91.161126907707455</v>
      </c>
      <c r="F24" s="18">
        <v>99.155108403898254</v>
      </c>
      <c r="G24" s="18">
        <v>100.57388145817191</v>
      </c>
      <c r="H24" s="18">
        <v>99.953371772830167</v>
      </c>
      <c r="I24" s="18">
        <v>93.624719781284824</v>
      </c>
      <c r="J24" s="18">
        <v>94.972649067058398</v>
      </c>
      <c r="K24" s="18">
        <v>99.147390458468792</v>
      </c>
      <c r="L24" s="18">
        <v>93.769057899656929</v>
      </c>
      <c r="M24" s="18">
        <v>93.114616756524171</v>
      </c>
      <c r="N24" s="18">
        <v>89.200832280450797</v>
      </c>
      <c r="O24" s="18">
        <v>90.84210098234081</v>
      </c>
      <c r="P24" s="18">
        <v>92.78973400516486</v>
      </c>
      <c r="Q24" s="18">
        <v>94.251750841089532</v>
      </c>
      <c r="R24" s="18">
        <v>96.288905556081929</v>
      </c>
      <c r="S24" s="18">
        <v>94.927624807742049</v>
      </c>
      <c r="U24" s="8">
        <f t="shared" si="0"/>
        <v>2.03780103469553E-2</v>
      </c>
      <c r="V24" s="8">
        <f t="shared" si="1"/>
        <v>-1.3942120807608482E-2</v>
      </c>
      <c r="W24" s="8">
        <f t="shared" si="2"/>
        <v>0.82371789059727529</v>
      </c>
      <c r="X24" s="8">
        <f t="shared" si="3"/>
        <v>0.33844260639268597</v>
      </c>
      <c r="Y24" s="8">
        <f t="shared" si="4"/>
        <v>-0.40706661077827277</v>
      </c>
      <c r="Z24" s="8">
        <f t="shared" si="5"/>
        <v>0.7523129016911323</v>
      </c>
      <c r="AA24" s="8">
        <f t="shared" si="6"/>
        <v>0.59842264922220778</v>
      </c>
      <c r="AB24" s="8">
        <f t="shared" si="7"/>
        <v>0.44665392348757216</v>
      </c>
      <c r="AC24" s="8">
        <f t="shared" si="8"/>
        <v>1.5262700998233569</v>
      </c>
      <c r="AD24" s="8">
        <f t="shared" si="9"/>
        <v>1.2657295841420169</v>
      </c>
      <c r="AE24" s="8">
        <f t="shared" si="10"/>
        <v>0.72557078293167265</v>
      </c>
      <c r="AF24" s="8">
        <f t="shared" si="11"/>
        <v>0.51443303199103507</v>
      </c>
      <c r="AG24" s="8">
        <f t="shared" si="12"/>
        <v>1.444280874638304</v>
      </c>
      <c r="AH24" s="8">
        <f t="shared" si="13"/>
        <v>0.99660361044004997</v>
      </c>
      <c r="AI24" s="8">
        <f t="shared" si="14"/>
        <v>1.0939776550332736</v>
      </c>
      <c r="AJ24" s="8">
        <f t="shared" si="15"/>
        <v>1.0063849623566323</v>
      </c>
      <c r="AK24" s="8">
        <f t="shared" si="16"/>
        <v>1.3585465429917232</v>
      </c>
      <c r="AL24" s="8">
        <f t="shared" si="17"/>
        <v>0.88855865794794653</v>
      </c>
      <c r="AM24" s="8"/>
      <c r="AN24" s="8">
        <f t="shared" ref="AN24:BE24" si="53">(B24/B20-1)*100</f>
        <v>3.70753993018198</v>
      </c>
      <c r="AO24" s="8">
        <f t="shared" si="53"/>
        <v>3.1573054331239803</v>
      </c>
      <c r="AP24" s="8">
        <f t="shared" si="53"/>
        <v>2.7926910177601405</v>
      </c>
      <c r="AQ24" s="8">
        <f t="shared" si="53"/>
        <v>3.4608957350760639</v>
      </c>
      <c r="AR24" s="8">
        <f t="shared" si="53"/>
        <v>2.6904953741586635</v>
      </c>
      <c r="AS24" s="8">
        <f t="shared" si="53"/>
        <v>3.0930642628654859</v>
      </c>
      <c r="AT24" s="8">
        <f t="shared" si="53"/>
        <v>2.778295633228578</v>
      </c>
      <c r="AU24" s="8">
        <f t="shared" si="53"/>
        <v>4.1805209100278518</v>
      </c>
      <c r="AV24" s="8">
        <f t="shared" si="53"/>
        <v>3.6620800456373948</v>
      </c>
      <c r="AW24" s="8">
        <f t="shared" si="53"/>
        <v>3.3365821642948212</v>
      </c>
      <c r="AX24" s="8">
        <f t="shared" si="53"/>
        <v>3.4652572562517525</v>
      </c>
      <c r="AY24" s="8">
        <f t="shared" si="53"/>
        <v>3.2242544970862319</v>
      </c>
      <c r="AZ24" s="8">
        <f t="shared" si="53"/>
        <v>3.935597155809778</v>
      </c>
      <c r="BA24" s="8">
        <f t="shared" si="53"/>
        <v>4.2318643206687101</v>
      </c>
      <c r="BB24" s="8">
        <f t="shared" si="53"/>
        <v>3.0777093189489291</v>
      </c>
      <c r="BC24" s="8">
        <f t="shared" si="53"/>
        <v>3.4314232962021185</v>
      </c>
      <c r="BD24" s="8">
        <f t="shared" si="53"/>
        <v>4.2758365266712284</v>
      </c>
      <c r="BE24" s="8">
        <f t="shared" si="53"/>
        <v>3.5286482896625282</v>
      </c>
      <c r="BG24" s="17">
        <f t="shared" si="35"/>
        <v>8.1512041387821199E-2</v>
      </c>
      <c r="BH24" s="17">
        <f t="shared" si="18"/>
        <v>-5.576848323043393E-2</v>
      </c>
      <c r="BI24" s="17">
        <f t="shared" si="19"/>
        <v>3.2948715623891012</v>
      </c>
      <c r="BJ24" s="17">
        <f t="shared" si="20"/>
        <v>1.3537704255707439</v>
      </c>
      <c r="BK24" s="17">
        <f t="shared" si="21"/>
        <v>-1.6282664431130911</v>
      </c>
      <c r="BL24" s="17">
        <f t="shared" si="22"/>
        <v>3.0092516067645292</v>
      </c>
      <c r="BM24" s="17">
        <f t="shared" si="23"/>
        <v>2.3936905968888311</v>
      </c>
      <c r="BN24" s="17">
        <f t="shared" si="24"/>
        <v>1.7866156939502886</v>
      </c>
      <c r="BO24" s="17">
        <f t="shared" si="25"/>
        <v>6.1050803992934277</v>
      </c>
      <c r="BP24" s="17">
        <f t="shared" si="26"/>
        <v>5.0629183365680674</v>
      </c>
      <c r="BQ24" s="17">
        <f t="shared" si="27"/>
        <v>2.9022831317266906</v>
      </c>
      <c r="BR24" s="17">
        <f t="shared" si="28"/>
        <v>2.0577321279641403</v>
      </c>
      <c r="BS24" s="17">
        <f t="shared" si="29"/>
        <v>5.7771234985532161</v>
      </c>
      <c r="BT24" s="17">
        <f t="shared" si="30"/>
        <v>3.9864144417601999</v>
      </c>
      <c r="BU24" s="17">
        <f t="shared" si="31"/>
        <v>4.3759106201330944</v>
      </c>
      <c r="BV24" s="17">
        <f t="shared" si="32"/>
        <v>4.0255398494265293</v>
      </c>
      <c r="BW24" s="17">
        <f t="shared" si="33"/>
        <v>5.4341861719668927</v>
      </c>
      <c r="BX24" s="17">
        <f t="shared" si="34"/>
        <v>3.5542346317917861</v>
      </c>
    </row>
    <row r="25" spans="1:76" x14ac:dyDescent="0.3">
      <c r="A25" s="1">
        <v>200503</v>
      </c>
      <c r="B25" s="18">
        <v>98.573111308374294</v>
      </c>
      <c r="C25" s="18">
        <v>97.475454304036873</v>
      </c>
      <c r="D25" s="18">
        <v>103.39848588443357</v>
      </c>
      <c r="E25" s="18">
        <v>91.922174380922556</v>
      </c>
      <c r="F25" s="18">
        <v>100.03703506411387</v>
      </c>
      <c r="G25" s="18">
        <v>101.85377410703096</v>
      </c>
      <c r="H25" s="18">
        <v>100.63929231782174</v>
      </c>
      <c r="I25" s="18">
        <v>94.757567805304845</v>
      </c>
      <c r="J25" s="18">
        <v>95.60463391607226</v>
      </c>
      <c r="K25" s="18">
        <v>100.3168314063975</v>
      </c>
      <c r="L25" s="18">
        <v>95.001711998888439</v>
      </c>
      <c r="M25" s="18">
        <v>94.347376999671667</v>
      </c>
      <c r="N25" s="18">
        <v>90.616191204448313</v>
      </c>
      <c r="O25" s="18">
        <v>92.174536163261948</v>
      </c>
      <c r="P25" s="18">
        <v>93.769812380630469</v>
      </c>
      <c r="Q25" s="18">
        <v>94.939447995278314</v>
      </c>
      <c r="R25" s="18">
        <v>97.465500726064917</v>
      </c>
      <c r="S25" s="18">
        <v>95.846067568691041</v>
      </c>
      <c r="U25" s="8">
        <f t="shared" si="0"/>
        <v>0.34948762955528956</v>
      </c>
      <c r="V25" s="8">
        <f t="shared" si="1"/>
        <v>0.24048758596624253</v>
      </c>
      <c r="W25" s="8">
        <f t="shared" si="2"/>
        <v>1.821984591413206</v>
      </c>
      <c r="X25" s="8">
        <f t="shared" si="3"/>
        <v>0.83483771979431243</v>
      </c>
      <c r="Y25" s="8">
        <f t="shared" si="4"/>
        <v>0.88944147650282801</v>
      </c>
      <c r="Z25" s="8">
        <f t="shared" si="5"/>
        <v>1.2725894937159588</v>
      </c>
      <c r="AA25" s="8">
        <f t="shared" si="6"/>
        <v>0.6862405267833438</v>
      </c>
      <c r="AB25" s="8">
        <f t="shared" si="7"/>
        <v>1.2099881598219397</v>
      </c>
      <c r="AC25" s="8">
        <f t="shared" si="8"/>
        <v>0.66543879234919334</v>
      </c>
      <c r="AD25" s="8">
        <f t="shared" si="9"/>
        <v>1.1794974557787885</v>
      </c>
      <c r="AE25" s="8">
        <f t="shared" si="10"/>
        <v>1.3145638090451772</v>
      </c>
      <c r="AF25" s="8">
        <f t="shared" si="11"/>
        <v>1.3239170026021929</v>
      </c>
      <c r="AG25" s="8">
        <f t="shared" si="12"/>
        <v>1.5867104463191284</v>
      </c>
      <c r="AH25" s="8">
        <f t="shared" si="13"/>
        <v>1.4667595382675591</v>
      </c>
      <c r="AI25" s="8">
        <f t="shared" si="14"/>
        <v>1.0562357851042536</v>
      </c>
      <c r="AJ25" s="8">
        <f t="shared" si="15"/>
        <v>0.72963859880783577</v>
      </c>
      <c r="AK25" s="8">
        <f t="shared" si="16"/>
        <v>1.2219426144559398</v>
      </c>
      <c r="AL25" s="8">
        <f t="shared" si="17"/>
        <v>0.96751895226403484</v>
      </c>
      <c r="AM25" s="8"/>
      <c r="AN25" s="8">
        <f t="shared" ref="AN25:BE25" si="54">(B25/B21-1)*100</f>
        <v>2.911747906208717</v>
      </c>
      <c r="AO25" s="8">
        <f t="shared" si="54"/>
        <v>2.7918807117359723</v>
      </c>
      <c r="AP25" s="8">
        <f t="shared" si="54"/>
        <v>3.8671468638924233</v>
      </c>
      <c r="AQ25" s="8">
        <f t="shared" si="54"/>
        <v>2.2462378449340292</v>
      </c>
      <c r="AR25" s="8">
        <f t="shared" si="54"/>
        <v>2.5180830634612184</v>
      </c>
      <c r="AS25" s="8">
        <f t="shared" si="54"/>
        <v>3.3308459419534975</v>
      </c>
      <c r="AT25" s="8">
        <f t="shared" si="54"/>
        <v>2.5259749915851559</v>
      </c>
      <c r="AU25" s="8">
        <f t="shared" si="54"/>
        <v>4.0501409590681714</v>
      </c>
      <c r="AV25" s="8">
        <f t="shared" si="54"/>
        <v>3.449904603354037</v>
      </c>
      <c r="AW25" s="8">
        <f t="shared" si="54"/>
        <v>3.6433899200092768</v>
      </c>
      <c r="AX25" s="8">
        <f t="shared" si="54"/>
        <v>3.4995118474129283</v>
      </c>
      <c r="AY25" s="8">
        <f t="shared" si="54"/>
        <v>3.4678684670406357</v>
      </c>
      <c r="AZ25" s="8">
        <f t="shared" si="54"/>
        <v>4.7957636945781257</v>
      </c>
      <c r="BA25" s="8">
        <f t="shared" si="54"/>
        <v>4.5303285979473973</v>
      </c>
      <c r="BB25" s="8">
        <f t="shared" si="54"/>
        <v>3.2258384773609983</v>
      </c>
      <c r="BC25" s="8">
        <f t="shared" si="54"/>
        <v>3.6488340621469328</v>
      </c>
      <c r="BD25" s="8">
        <f t="shared" si="54"/>
        <v>3.885404613536303</v>
      </c>
      <c r="BE25" s="8">
        <f t="shared" si="54"/>
        <v>3.5556220065033006</v>
      </c>
      <c r="BG25" s="17">
        <f t="shared" si="35"/>
        <v>1.3979505182211582</v>
      </c>
      <c r="BH25" s="17">
        <f t="shared" si="18"/>
        <v>0.96195034386497014</v>
      </c>
      <c r="BI25" s="17">
        <f t="shared" si="19"/>
        <v>7.287938365652824</v>
      </c>
      <c r="BJ25" s="17">
        <f t="shared" si="20"/>
        <v>3.3393508791772497</v>
      </c>
      <c r="BK25" s="17">
        <f t="shared" si="21"/>
        <v>3.557765906011312</v>
      </c>
      <c r="BL25" s="17">
        <f t="shared" si="22"/>
        <v>5.090357974863835</v>
      </c>
      <c r="BM25" s="17">
        <f t="shared" si="23"/>
        <v>2.7449621071333752</v>
      </c>
      <c r="BN25" s="17">
        <f t="shared" si="24"/>
        <v>4.839952639287759</v>
      </c>
      <c r="BO25" s="17">
        <f t="shared" si="25"/>
        <v>2.6617551693967734</v>
      </c>
      <c r="BP25" s="17">
        <f t="shared" si="26"/>
        <v>4.717989823115154</v>
      </c>
      <c r="BQ25" s="17">
        <f t="shared" si="27"/>
        <v>5.2582552361807089</v>
      </c>
      <c r="BR25" s="17">
        <f t="shared" si="28"/>
        <v>5.2956680104087717</v>
      </c>
      <c r="BS25" s="17">
        <f t="shared" si="29"/>
        <v>6.3468417852765135</v>
      </c>
      <c r="BT25" s="17">
        <f t="shared" si="30"/>
        <v>5.8670381530702365</v>
      </c>
      <c r="BU25" s="17">
        <f t="shared" si="31"/>
        <v>4.2249431404170146</v>
      </c>
      <c r="BV25" s="17">
        <f t="shared" si="32"/>
        <v>2.9185543952313431</v>
      </c>
      <c r="BW25" s="17">
        <f t="shared" si="33"/>
        <v>4.8877704578237591</v>
      </c>
      <c r="BX25" s="17">
        <f t="shared" si="34"/>
        <v>3.8700758090561393</v>
      </c>
    </row>
    <row r="26" spans="1:76" x14ac:dyDescent="0.3">
      <c r="A26" s="1">
        <v>200504</v>
      </c>
      <c r="B26" s="18">
        <v>99.145439232264067</v>
      </c>
      <c r="C26" s="18">
        <v>98.679623152421229</v>
      </c>
      <c r="D26" s="18">
        <v>104.37222868032924</v>
      </c>
      <c r="E26" s="18">
        <v>93.498455772948603</v>
      </c>
      <c r="F26" s="18">
        <v>100.85183016183436</v>
      </c>
      <c r="G26" s="18">
        <v>102.60799382788453</v>
      </c>
      <c r="H26" s="18">
        <v>101.37692266865764</v>
      </c>
      <c r="I26" s="18">
        <v>96.467157185664092</v>
      </c>
      <c r="J26" s="18">
        <v>96.653865831031595</v>
      </c>
      <c r="K26" s="18">
        <v>101.39266650033933</v>
      </c>
      <c r="L26" s="18">
        <v>95.544092301084618</v>
      </c>
      <c r="M26" s="18">
        <v>95.125964422983131</v>
      </c>
      <c r="N26" s="18">
        <v>91.722286808259653</v>
      </c>
      <c r="O26" s="18">
        <v>92.846029128582444</v>
      </c>
      <c r="P26" s="18">
        <v>94.876955064671918</v>
      </c>
      <c r="Q26" s="18">
        <v>95.70772236802091</v>
      </c>
      <c r="R26" s="18">
        <v>98.500403807371612</v>
      </c>
      <c r="S26" s="18">
        <v>96.806010176721969</v>
      </c>
      <c r="U26" s="8">
        <f t="shared" si="0"/>
        <v>0.58061261970245859</v>
      </c>
      <c r="V26" s="8">
        <f t="shared" si="1"/>
        <v>1.2353559744676001</v>
      </c>
      <c r="W26" s="8">
        <f t="shared" si="2"/>
        <v>0.94173796411680666</v>
      </c>
      <c r="X26" s="8">
        <f t="shared" si="3"/>
        <v>1.7147999409739656</v>
      </c>
      <c r="Y26" s="8">
        <f t="shared" si="4"/>
        <v>0.81449344954924729</v>
      </c>
      <c r="Z26" s="8">
        <f t="shared" si="5"/>
        <v>0.74049265966424915</v>
      </c>
      <c r="AA26" s="8">
        <f t="shared" si="6"/>
        <v>0.7329446917277993</v>
      </c>
      <c r="AB26" s="8">
        <f t="shared" si="7"/>
        <v>1.8041718671714779</v>
      </c>
      <c r="AC26" s="8">
        <f t="shared" si="8"/>
        <v>1.0974697271268541</v>
      </c>
      <c r="AD26" s="8">
        <f t="shared" si="9"/>
        <v>1.0724372758380563</v>
      </c>
      <c r="AE26" s="8">
        <f t="shared" si="10"/>
        <v>0.57091634538388725</v>
      </c>
      <c r="AF26" s="8">
        <f t="shared" si="11"/>
        <v>0.82523483754526339</v>
      </c>
      <c r="AG26" s="8">
        <f t="shared" si="12"/>
        <v>1.2206379335849116</v>
      </c>
      <c r="AH26" s="8">
        <f t="shared" si="13"/>
        <v>0.72850159411828042</v>
      </c>
      <c r="AI26" s="8">
        <f t="shared" si="14"/>
        <v>1.1807026759820483</v>
      </c>
      <c r="AJ26" s="8">
        <f t="shared" si="15"/>
        <v>0.8092256580013002</v>
      </c>
      <c r="AK26" s="8">
        <f t="shared" si="16"/>
        <v>1.0618147689153812</v>
      </c>
      <c r="AL26" s="8">
        <f t="shared" si="17"/>
        <v>1.0015461587330687</v>
      </c>
      <c r="AM26" s="8"/>
      <c r="AN26" s="8">
        <f t="shared" ref="AN26:BE26" si="55">(B26/B22-1)*100</f>
        <v>2.5426530057199859</v>
      </c>
      <c r="AO26" s="8">
        <f t="shared" si="55"/>
        <v>2.8220329971270885</v>
      </c>
      <c r="AP26" s="8">
        <f t="shared" si="55"/>
        <v>4.1845168550480816</v>
      </c>
      <c r="AQ26" s="8">
        <f t="shared" si="55"/>
        <v>4.4813012243837491</v>
      </c>
      <c r="AR26" s="8">
        <f t="shared" si="55"/>
        <v>3.0546813581637355</v>
      </c>
      <c r="AS26" s="8">
        <f t="shared" si="55"/>
        <v>3.6408922053226211</v>
      </c>
      <c r="AT26" s="8">
        <f t="shared" si="55"/>
        <v>2.8478114960007961</v>
      </c>
      <c r="AU26" s="8">
        <f t="shared" si="55"/>
        <v>4.928617160579174</v>
      </c>
      <c r="AV26" s="8">
        <f t="shared" si="55"/>
        <v>3.7760681825588671</v>
      </c>
      <c r="AW26" s="8">
        <f t="shared" si="55"/>
        <v>4.1348747167140987</v>
      </c>
      <c r="AX26" s="8">
        <f t="shared" si="55"/>
        <v>3.5370021959825193</v>
      </c>
      <c r="AY26" s="8">
        <f t="shared" si="55"/>
        <v>3.8691146347195948</v>
      </c>
      <c r="AZ26" s="8">
        <f t="shared" si="55"/>
        <v>5.3390701706627741</v>
      </c>
      <c r="BA26" s="8">
        <f t="shared" si="55"/>
        <v>4.4491170932465574</v>
      </c>
      <c r="BB26" s="8">
        <f t="shared" si="55"/>
        <v>3.8441259762270752</v>
      </c>
      <c r="BC26" s="8">
        <f t="shared" si="55"/>
        <v>3.9565592694721818</v>
      </c>
      <c r="BD26" s="8">
        <f t="shared" si="55"/>
        <v>3.6516595623305559</v>
      </c>
      <c r="BE26" s="8">
        <f t="shared" si="55"/>
        <v>3.8947918782722413</v>
      </c>
      <c r="BG26" s="17">
        <f t="shared" si="35"/>
        <v>2.3224504788098344</v>
      </c>
      <c r="BH26" s="17">
        <f t="shared" si="18"/>
        <v>4.9414238978704006</v>
      </c>
      <c r="BI26" s="17">
        <f t="shared" si="19"/>
        <v>3.7669518564672266</v>
      </c>
      <c r="BJ26" s="17">
        <f t="shared" si="20"/>
        <v>6.8591997638958624</v>
      </c>
      <c r="BK26" s="17">
        <f t="shared" si="21"/>
        <v>3.2579737981969892</v>
      </c>
      <c r="BL26" s="17">
        <f t="shared" si="22"/>
        <v>2.9619706386569966</v>
      </c>
      <c r="BM26" s="17">
        <f t="shared" si="23"/>
        <v>2.9317787669111972</v>
      </c>
      <c r="BN26" s="17">
        <f t="shared" si="24"/>
        <v>7.2166874686859117</v>
      </c>
      <c r="BO26" s="17">
        <f t="shared" si="25"/>
        <v>4.3898789085074164</v>
      </c>
      <c r="BP26" s="17">
        <f t="shared" si="26"/>
        <v>4.289749103352225</v>
      </c>
      <c r="BQ26" s="17">
        <f t="shared" si="27"/>
        <v>2.283665381535549</v>
      </c>
      <c r="BR26" s="17">
        <f t="shared" si="28"/>
        <v>3.3009393501810536</v>
      </c>
      <c r="BS26" s="17">
        <f t="shared" si="29"/>
        <v>4.8825517343396463</v>
      </c>
      <c r="BT26" s="17">
        <f t="shared" si="30"/>
        <v>2.9140063764731217</v>
      </c>
      <c r="BU26" s="17">
        <f t="shared" si="31"/>
        <v>4.722810703928193</v>
      </c>
      <c r="BV26" s="17">
        <f t="shared" si="32"/>
        <v>3.2369026320052008</v>
      </c>
      <c r="BW26" s="17">
        <f t="shared" si="33"/>
        <v>4.2472590756615247</v>
      </c>
      <c r="BX26" s="17">
        <f t="shared" si="34"/>
        <v>4.0061846349322749</v>
      </c>
    </row>
    <row r="27" spans="1:76" x14ac:dyDescent="0.3">
      <c r="A27" s="1">
        <v>200601</v>
      </c>
      <c r="B27" s="18">
        <v>100.60710681209559</v>
      </c>
      <c r="C27" s="18">
        <v>100.17797050016226</v>
      </c>
      <c r="D27" s="18">
        <v>105.48412651493187</v>
      </c>
      <c r="E27" s="18">
        <v>93.510749038266582</v>
      </c>
      <c r="F27" s="18">
        <v>101.18456005802892</v>
      </c>
      <c r="G27" s="18">
        <v>103.04418327439629</v>
      </c>
      <c r="H27" s="18">
        <v>102.0167436972699</v>
      </c>
      <c r="I27" s="18">
        <v>97.171094112077043</v>
      </c>
      <c r="J27" s="18">
        <v>97.897778761211924</v>
      </c>
      <c r="K27" s="18">
        <v>102.73319214329828</v>
      </c>
      <c r="L27" s="18">
        <v>96.438380733193327</v>
      </c>
      <c r="M27" s="18">
        <v>96.365899515403711</v>
      </c>
      <c r="N27" s="18">
        <v>92.895621118302259</v>
      </c>
      <c r="O27" s="18">
        <v>93.874553279092865</v>
      </c>
      <c r="P27" s="18">
        <v>95.922820353434346</v>
      </c>
      <c r="Q27" s="18">
        <v>96.667003218927192</v>
      </c>
      <c r="R27" s="18">
        <v>99.745016332146207</v>
      </c>
      <c r="S27" s="18">
        <v>97.919781060465468</v>
      </c>
      <c r="U27" s="8">
        <f t="shared" si="0"/>
        <v>1.4742660793577667</v>
      </c>
      <c r="V27" s="8">
        <f t="shared" si="1"/>
        <v>1.5183958956011434</v>
      </c>
      <c r="W27" s="8">
        <f t="shared" si="2"/>
        <v>1.0653196244454488</v>
      </c>
      <c r="X27" s="8">
        <f t="shared" si="3"/>
        <v>1.3148094496706619E-2</v>
      </c>
      <c r="Y27" s="8">
        <f t="shared" si="4"/>
        <v>0.32991954202581386</v>
      </c>
      <c r="Z27" s="8">
        <f t="shared" si="5"/>
        <v>0.42510279193590517</v>
      </c>
      <c r="AA27" s="8">
        <f t="shared" si="6"/>
        <v>0.63113084493939819</v>
      </c>
      <c r="AB27" s="8">
        <f t="shared" si="7"/>
        <v>0.72971666933039359</v>
      </c>
      <c r="AC27" s="8">
        <f t="shared" si="8"/>
        <v>1.2869769041156776</v>
      </c>
      <c r="AD27" s="8">
        <f t="shared" si="9"/>
        <v>1.3221130178625584</v>
      </c>
      <c r="AE27" s="8">
        <f t="shared" si="10"/>
        <v>0.93599552894445548</v>
      </c>
      <c r="AF27" s="8">
        <f t="shared" si="11"/>
        <v>1.3034665140498669</v>
      </c>
      <c r="AG27" s="8">
        <f t="shared" si="12"/>
        <v>1.2792248763873415</v>
      </c>
      <c r="AH27" s="8">
        <f t="shared" si="13"/>
        <v>1.1077739782344498</v>
      </c>
      <c r="AI27" s="8">
        <f t="shared" si="14"/>
        <v>1.1023385900712501</v>
      </c>
      <c r="AJ27" s="8">
        <f t="shared" si="15"/>
        <v>1.0023024549864479</v>
      </c>
      <c r="AK27" s="8">
        <f t="shared" si="16"/>
        <v>1.2635608349470084</v>
      </c>
      <c r="AL27" s="8">
        <f t="shared" si="17"/>
        <v>1.1505183218586179</v>
      </c>
      <c r="AM27" s="8"/>
      <c r="AN27" s="8">
        <f t="shared" ref="AN27:BE27" si="56">(B27/B23-1)*100</f>
        <v>2.4410087519607382</v>
      </c>
      <c r="AO27" s="8">
        <f t="shared" si="56"/>
        <v>3.0053014654362276</v>
      </c>
      <c r="AP27" s="8">
        <f t="shared" si="56"/>
        <v>4.7314695311544641</v>
      </c>
      <c r="AQ27" s="8">
        <f t="shared" si="56"/>
        <v>2.9246044199966459</v>
      </c>
      <c r="AR27" s="8">
        <f t="shared" si="56"/>
        <v>1.6313462018341607</v>
      </c>
      <c r="AS27" s="8">
        <f t="shared" si="56"/>
        <v>3.2269973619241332</v>
      </c>
      <c r="AT27" s="8">
        <f t="shared" si="56"/>
        <v>2.6751105813620946</v>
      </c>
      <c r="AU27" s="8">
        <f t="shared" si="56"/>
        <v>4.2514336432067701</v>
      </c>
      <c r="AV27" s="8">
        <f t="shared" si="56"/>
        <v>4.6532493967360367</v>
      </c>
      <c r="AW27" s="8">
        <f t="shared" si="56"/>
        <v>4.9281439157668805</v>
      </c>
      <c r="AX27" s="8">
        <f t="shared" si="56"/>
        <v>3.5929245991509262</v>
      </c>
      <c r="AY27" s="8">
        <f t="shared" si="56"/>
        <v>4.0240951507750422</v>
      </c>
      <c r="AZ27" s="8">
        <f t="shared" si="56"/>
        <v>5.6462057564717893</v>
      </c>
      <c r="BA27" s="8">
        <f t="shared" si="56"/>
        <v>4.3680291859248266</v>
      </c>
      <c r="BB27" s="8">
        <f t="shared" si="56"/>
        <v>4.5074604576202049</v>
      </c>
      <c r="BC27" s="8">
        <f t="shared" si="56"/>
        <v>3.5947285133261175</v>
      </c>
      <c r="BD27" s="8">
        <f t="shared" si="56"/>
        <v>4.9966226321359164</v>
      </c>
      <c r="BE27" s="8">
        <f t="shared" si="56"/>
        <v>4.0686059016035392</v>
      </c>
      <c r="BG27" s="17">
        <f t="shared" si="35"/>
        <v>5.8970643174310666</v>
      </c>
      <c r="BH27" s="17">
        <f t="shared" si="18"/>
        <v>6.0735835824045736</v>
      </c>
      <c r="BI27" s="17">
        <f t="shared" si="19"/>
        <v>4.2612784977817952</v>
      </c>
      <c r="BJ27" s="17">
        <f t="shared" si="20"/>
        <v>5.2592377986826477E-2</v>
      </c>
      <c r="BK27" s="17">
        <f t="shared" si="21"/>
        <v>1.3196781681032554</v>
      </c>
      <c r="BL27" s="17">
        <f t="shared" si="22"/>
        <v>1.7004111677436207</v>
      </c>
      <c r="BM27" s="17">
        <f t="shared" si="23"/>
        <v>2.5245233797575928</v>
      </c>
      <c r="BN27" s="17">
        <f t="shared" si="24"/>
        <v>2.9188666773215743</v>
      </c>
      <c r="BO27" s="17">
        <f t="shared" si="25"/>
        <v>5.1479076164627102</v>
      </c>
      <c r="BP27" s="17">
        <f t="shared" si="26"/>
        <v>5.2884520714502337</v>
      </c>
      <c r="BQ27" s="17">
        <f t="shared" si="27"/>
        <v>3.7439821157778219</v>
      </c>
      <c r="BR27" s="17">
        <f t="shared" si="28"/>
        <v>5.2138660561994676</v>
      </c>
      <c r="BS27" s="17">
        <f t="shared" si="29"/>
        <v>5.116899505549366</v>
      </c>
      <c r="BT27" s="17">
        <f t="shared" si="30"/>
        <v>4.4310959129377991</v>
      </c>
      <c r="BU27" s="17">
        <f t="shared" si="31"/>
        <v>4.4093543602850005</v>
      </c>
      <c r="BV27" s="17">
        <f t="shared" si="32"/>
        <v>4.0092098199457915</v>
      </c>
      <c r="BW27" s="17">
        <f t="shared" si="33"/>
        <v>5.0542433397880338</v>
      </c>
      <c r="BX27" s="17">
        <f t="shared" si="34"/>
        <v>4.6020732874344716</v>
      </c>
    </row>
    <row r="28" spans="1:76" x14ac:dyDescent="0.3">
      <c r="A28" s="1">
        <v>200602</v>
      </c>
      <c r="B28" s="18">
        <v>101.96988375246217</v>
      </c>
      <c r="C28" s="18">
        <v>100.76176782487072</v>
      </c>
      <c r="D28" s="18">
        <v>106.23453984790829</v>
      </c>
      <c r="E28" s="18">
        <v>94.412863242980194</v>
      </c>
      <c r="F28" s="18">
        <v>102.12001625850111</v>
      </c>
      <c r="G28" s="18">
        <v>103.74773018712226</v>
      </c>
      <c r="H28" s="18">
        <v>102.83748802180841</v>
      </c>
      <c r="I28" s="18">
        <v>98.807350514666695</v>
      </c>
      <c r="J28" s="18">
        <v>98.738363979697738</v>
      </c>
      <c r="K28" s="18">
        <v>103.58129324813947</v>
      </c>
      <c r="L28" s="18">
        <v>97.517023671488559</v>
      </c>
      <c r="M28" s="18">
        <v>97.496368950106103</v>
      </c>
      <c r="N28" s="18">
        <v>93.730423606107891</v>
      </c>
      <c r="O28" s="18">
        <v>94.871153850711366</v>
      </c>
      <c r="P28" s="18">
        <v>96.832952466728401</v>
      </c>
      <c r="Q28" s="18">
        <v>97.534347072850281</v>
      </c>
      <c r="R28" s="18">
        <v>100.56776731403522</v>
      </c>
      <c r="S28" s="18">
        <v>98.874892951498239</v>
      </c>
      <c r="U28" s="8">
        <f t="shared" si="0"/>
        <v>1.3545533546768684</v>
      </c>
      <c r="V28" s="8">
        <f t="shared" si="1"/>
        <v>0.58276018349514569</v>
      </c>
      <c r="W28" s="8">
        <f t="shared" si="2"/>
        <v>0.71139929558046155</v>
      </c>
      <c r="X28" s="8">
        <f t="shared" si="3"/>
        <v>0.96471711968049156</v>
      </c>
      <c r="Y28" s="8">
        <f t="shared" si="4"/>
        <v>0.92450488487147986</v>
      </c>
      <c r="Z28" s="8">
        <f t="shared" si="5"/>
        <v>0.68276237471114332</v>
      </c>
      <c r="AA28" s="8">
        <f t="shared" si="6"/>
        <v>0.80451923360151945</v>
      </c>
      <c r="AB28" s="8">
        <f t="shared" si="7"/>
        <v>1.6838921260909023</v>
      </c>
      <c r="AC28" s="8">
        <f t="shared" si="8"/>
        <v>0.85863563925809849</v>
      </c>
      <c r="AD28" s="8">
        <f t="shared" si="9"/>
        <v>0.82553757665604355</v>
      </c>
      <c r="AE28" s="8">
        <f t="shared" si="10"/>
        <v>1.1184788982297578</v>
      </c>
      <c r="AF28" s="8">
        <f t="shared" si="11"/>
        <v>1.1731011077437126</v>
      </c>
      <c r="AG28" s="8">
        <f t="shared" si="12"/>
        <v>0.89864568184814253</v>
      </c>
      <c r="AH28" s="8">
        <f t="shared" si="13"/>
        <v>1.0616301615365087</v>
      </c>
      <c r="AI28" s="8">
        <f t="shared" si="14"/>
        <v>0.94881709059493335</v>
      </c>
      <c r="AJ28" s="8">
        <f t="shared" si="15"/>
        <v>0.89724913883879598</v>
      </c>
      <c r="AK28" s="8">
        <f t="shared" si="16"/>
        <v>0.8248542254475133</v>
      </c>
      <c r="AL28" s="8">
        <f t="shared" si="17"/>
        <v>0.97540239641977777</v>
      </c>
      <c r="AM28" s="8"/>
      <c r="AN28" s="8">
        <f t="shared" ref="AN28:BE28" si="57">(B28/B24-1)*100</f>
        <v>3.8074729749914882</v>
      </c>
      <c r="AO28" s="8">
        <f t="shared" si="57"/>
        <v>3.620022177938842</v>
      </c>
      <c r="AP28" s="8">
        <f t="shared" si="57"/>
        <v>4.6147976630871668</v>
      </c>
      <c r="AQ28" s="8">
        <f t="shared" si="57"/>
        <v>3.5670207747265259</v>
      </c>
      <c r="AR28" s="8">
        <f t="shared" si="57"/>
        <v>2.9901715628463776</v>
      </c>
      <c r="AS28" s="8">
        <f t="shared" si="57"/>
        <v>3.1557385306545394</v>
      </c>
      <c r="AT28" s="8">
        <f t="shared" si="57"/>
        <v>2.8854616886093032</v>
      </c>
      <c r="AU28" s="8">
        <f t="shared" si="57"/>
        <v>5.535536710271538</v>
      </c>
      <c r="AV28" s="8">
        <f t="shared" si="57"/>
        <v>3.9650519908952297</v>
      </c>
      <c r="AW28" s="8">
        <f t="shared" si="57"/>
        <v>4.4720317591494974</v>
      </c>
      <c r="AX28" s="8">
        <f t="shared" si="57"/>
        <v>3.9970176258381063</v>
      </c>
      <c r="AY28" s="8">
        <f t="shared" si="57"/>
        <v>4.7057619375047377</v>
      </c>
      <c r="AZ28" s="8">
        <f t="shared" si="57"/>
        <v>5.0779698012412</v>
      </c>
      <c r="BA28" s="8">
        <f t="shared" si="57"/>
        <v>4.4352264256347196</v>
      </c>
      <c r="BB28" s="8">
        <f t="shared" si="57"/>
        <v>4.3573984826149825</v>
      </c>
      <c r="BC28" s="8">
        <f t="shared" si="57"/>
        <v>3.4827960249728118</v>
      </c>
      <c r="BD28" s="8">
        <f t="shared" si="57"/>
        <v>4.4437744236911492</v>
      </c>
      <c r="BE28" s="8">
        <f t="shared" si="57"/>
        <v>4.1581869890357392</v>
      </c>
      <c r="BG28" s="17">
        <f t="shared" si="35"/>
        <v>5.4182134187074737</v>
      </c>
      <c r="BH28" s="17">
        <f t="shared" si="18"/>
        <v>2.3310407339805828</v>
      </c>
      <c r="BI28" s="17">
        <f t="shared" si="19"/>
        <v>2.8455971823218462</v>
      </c>
      <c r="BJ28" s="17">
        <f t="shared" si="20"/>
        <v>3.8588684787219663</v>
      </c>
      <c r="BK28" s="17">
        <f t="shared" si="21"/>
        <v>3.6980195394859194</v>
      </c>
      <c r="BL28" s="17">
        <f t="shared" si="22"/>
        <v>2.7310494988445733</v>
      </c>
      <c r="BM28" s="17">
        <f t="shared" si="23"/>
        <v>3.2180769344060778</v>
      </c>
      <c r="BN28" s="17">
        <f t="shared" si="24"/>
        <v>6.7355685043636093</v>
      </c>
      <c r="BO28" s="17">
        <f t="shared" si="25"/>
        <v>3.434542557032394</v>
      </c>
      <c r="BP28" s="17">
        <f t="shared" si="26"/>
        <v>3.3021503066241742</v>
      </c>
      <c r="BQ28" s="17">
        <f t="shared" si="27"/>
        <v>4.4739155929190311</v>
      </c>
      <c r="BR28" s="17">
        <f t="shared" si="28"/>
        <v>4.6924044309748503</v>
      </c>
      <c r="BS28" s="17">
        <f t="shared" si="29"/>
        <v>3.5945827273925701</v>
      </c>
      <c r="BT28" s="17">
        <f t="shared" si="30"/>
        <v>4.2465206461460347</v>
      </c>
      <c r="BU28" s="17">
        <f t="shared" si="31"/>
        <v>3.7952683623797334</v>
      </c>
      <c r="BV28" s="17">
        <f t="shared" si="32"/>
        <v>3.5889965553551839</v>
      </c>
      <c r="BW28" s="17">
        <f t="shared" si="33"/>
        <v>3.2994169017900532</v>
      </c>
      <c r="BX28" s="17">
        <f t="shared" si="34"/>
        <v>3.9016095856791111</v>
      </c>
    </row>
    <row r="29" spans="1:76" x14ac:dyDescent="0.3">
      <c r="A29" s="1">
        <v>200603</v>
      </c>
      <c r="B29" s="18">
        <v>103.16169430174689</v>
      </c>
      <c r="C29" s="18">
        <v>101.92053848008197</v>
      </c>
      <c r="D29" s="18">
        <v>106.88795427951111</v>
      </c>
      <c r="E29" s="18">
        <v>95.79303690567211</v>
      </c>
      <c r="F29" s="18">
        <v>102.97276683834787</v>
      </c>
      <c r="G29" s="18">
        <v>104.66985598176583</v>
      </c>
      <c r="H29" s="18">
        <v>103.81199651094121</v>
      </c>
      <c r="I29" s="18">
        <v>100.32737609456335</v>
      </c>
      <c r="J29" s="18">
        <v>99.310343670727406</v>
      </c>
      <c r="K29" s="18">
        <v>104.15709364394476</v>
      </c>
      <c r="L29" s="18">
        <v>98.329626430465311</v>
      </c>
      <c r="M29" s="18">
        <v>98.541735932777982</v>
      </c>
      <c r="N29" s="18">
        <v>94.711462629760234</v>
      </c>
      <c r="O29" s="18">
        <v>95.693364137633736</v>
      </c>
      <c r="P29" s="18">
        <v>97.381532012481628</v>
      </c>
      <c r="Q29" s="18">
        <v>98.833041988079501</v>
      </c>
      <c r="R29" s="18">
        <v>101.36509303783394</v>
      </c>
      <c r="S29" s="18">
        <v>99.794293735031815</v>
      </c>
      <c r="U29" s="8">
        <f t="shared" si="0"/>
        <v>1.1687868078558594</v>
      </c>
      <c r="V29" s="8">
        <f t="shared" si="1"/>
        <v>1.1500102471656337</v>
      </c>
      <c r="W29" s="8">
        <f t="shared" si="2"/>
        <v>0.61506778542861351</v>
      </c>
      <c r="X29" s="8">
        <f t="shared" si="3"/>
        <v>1.4618491752971252</v>
      </c>
      <c r="Y29" s="8">
        <f t="shared" si="4"/>
        <v>0.8350474383867601</v>
      </c>
      <c r="Z29" s="8">
        <f t="shared" si="5"/>
        <v>0.88881539189378245</v>
      </c>
      <c r="AA29" s="8">
        <f t="shared" si="6"/>
        <v>0.94761988830973642</v>
      </c>
      <c r="AB29" s="8">
        <f t="shared" si="7"/>
        <v>1.5383729772928456</v>
      </c>
      <c r="AC29" s="8">
        <f t="shared" si="8"/>
        <v>0.57928819961741151</v>
      </c>
      <c r="AD29" s="8">
        <f t="shared" si="9"/>
        <v>0.55589226369852085</v>
      </c>
      <c r="AE29" s="8">
        <f t="shared" si="10"/>
        <v>0.83329323269156763</v>
      </c>
      <c r="AF29" s="8">
        <f t="shared" si="11"/>
        <v>1.072211195072148</v>
      </c>
      <c r="AG29" s="8">
        <f t="shared" si="12"/>
        <v>1.0466601834373979</v>
      </c>
      <c r="AH29" s="8">
        <f t="shared" si="13"/>
        <v>0.86665994198424912</v>
      </c>
      <c r="AI29" s="8">
        <f t="shared" si="14"/>
        <v>0.56652155261063264</v>
      </c>
      <c r="AJ29" s="8">
        <f t="shared" si="15"/>
        <v>1.3315257180726237</v>
      </c>
      <c r="AK29" s="8">
        <f t="shared" si="16"/>
        <v>0.79282432641560874</v>
      </c>
      <c r="AL29" s="8">
        <f t="shared" si="17"/>
        <v>0.92986273470310188</v>
      </c>
      <c r="AM29" s="8"/>
      <c r="AN29" s="8">
        <f t="shared" ref="AN29:BE29" si="58">(B29/B25-1)*100</f>
        <v>4.6550047294517949</v>
      </c>
      <c r="AO29" s="8">
        <f t="shared" si="58"/>
        <v>4.560208729246229</v>
      </c>
      <c r="AP29" s="8">
        <f t="shared" si="58"/>
        <v>3.3747770726330062</v>
      </c>
      <c r="AQ29" s="8">
        <f t="shared" si="58"/>
        <v>4.2110214981521565</v>
      </c>
      <c r="AR29" s="8">
        <f t="shared" si="58"/>
        <v>2.9346449266039132</v>
      </c>
      <c r="AS29" s="8">
        <f t="shared" si="58"/>
        <v>2.7648282053600148</v>
      </c>
      <c r="AT29" s="8">
        <f t="shared" si="58"/>
        <v>3.1525501819905211</v>
      </c>
      <c r="AU29" s="8">
        <f t="shared" si="58"/>
        <v>5.8779561551248305</v>
      </c>
      <c r="AV29" s="8">
        <f t="shared" si="58"/>
        <v>3.8760775527975522</v>
      </c>
      <c r="AW29" s="8">
        <f t="shared" si="58"/>
        <v>3.8281335083141022</v>
      </c>
      <c r="AX29" s="8">
        <f t="shared" si="58"/>
        <v>3.5030046949215077</v>
      </c>
      <c r="AY29" s="8">
        <f t="shared" si="58"/>
        <v>4.4456550531562833</v>
      </c>
      <c r="AZ29" s="8">
        <f t="shared" si="58"/>
        <v>4.5193594774604495</v>
      </c>
      <c r="BA29" s="8">
        <f t="shared" si="58"/>
        <v>3.8175705795135739</v>
      </c>
      <c r="BB29" s="8">
        <f t="shared" si="58"/>
        <v>3.8516869557021938</v>
      </c>
      <c r="BC29" s="8">
        <f t="shared" si="58"/>
        <v>4.1011340122757201</v>
      </c>
      <c r="BD29" s="8">
        <f t="shared" si="58"/>
        <v>4.0009975660302288</v>
      </c>
      <c r="BE29" s="8">
        <f t="shared" si="58"/>
        <v>4.1193407997789366</v>
      </c>
      <c r="BG29" s="17">
        <f t="shared" si="35"/>
        <v>4.6751472314234377</v>
      </c>
      <c r="BH29" s="17">
        <f t="shared" si="18"/>
        <v>4.6000409886625349</v>
      </c>
      <c r="BI29" s="17">
        <f t="shared" si="19"/>
        <v>2.460271141714454</v>
      </c>
      <c r="BJ29" s="17">
        <f t="shared" si="20"/>
        <v>5.8473967011885009</v>
      </c>
      <c r="BK29" s="17">
        <f t="shared" si="21"/>
        <v>3.3401897535470404</v>
      </c>
      <c r="BL29" s="17">
        <f t="shared" si="22"/>
        <v>3.5552615675751298</v>
      </c>
      <c r="BM29" s="17">
        <f t="shared" si="23"/>
        <v>3.7904795532389457</v>
      </c>
      <c r="BN29" s="17">
        <f t="shared" si="24"/>
        <v>6.1534919091713824</v>
      </c>
      <c r="BO29" s="17">
        <f t="shared" si="25"/>
        <v>2.3171527984696461</v>
      </c>
      <c r="BP29" s="17">
        <f t="shared" si="26"/>
        <v>2.2235690547940834</v>
      </c>
      <c r="BQ29" s="17">
        <f t="shared" si="27"/>
        <v>3.3331729307662705</v>
      </c>
      <c r="BR29" s="17">
        <f t="shared" si="28"/>
        <v>4.2888447802885921</v>
      </c>
      <c r="BS29" s="17">
        <f t="shared" si="29"/>
        <v>4.1866407337495914</v>
      </c>
      <c r="BT29" s="17">
        <f t="shared" si="30"/>
        <v>3.4666397679369965</v>
      </c>
      <c r="BU29" s="17">
        <f t="shared" si="31"/>
        <v>2.2660862104425306</v>
      </c>
      <c r="BV29" s="17">
        <f t="shared" si="32"/>
        <v>5.3261028722904946</v>
      </c>
      <c r="BW29" s="17">
        <f t="shared" si="33"/>
        <v>3.171297305662435</v>
      </c>
      <c r="BX29" s="17">
        <f t="shared" si="34"/>
        <v>3.7194509388124075</v>
      </c>
    </row>
    <row r="30" spans="1:76" x14ac:dyDescent="0.3">
      <c r="A30" s="1">
        <v>200604</v>
      </c>
      <c r="B30" s="18">
        <v>104.22005978655953</v>
      </c>
      <c r="C30" s="18">
        <v>103.71513561631335</v>
      </c>
      <c r="D30" s="18">
        <v>108.26216766991793</v>
      </c>
      <c r="E30" s="18">
        <v>96.401009999885702</v>
      </c>
      <c r="F30" s="18">
        <v>104.11579516230174</v>
      </c>
      <c r="G30" s="18">
        <v>105.84651932610041</v>
      </c>
      <c r="H30" s="18">
        <v>104.48725892458916</v>
      </c>
      <c r="I30" s="18">
        <v>101.67588870488234</v>
      </c>
      <c r="J30" s="18">
        <v>100.55120947652968</v>
      </c>
      <c r="K30" s="18">
        <v>104.72367835576308</v>
      </c>
      <c r="L30" s="18">
        <v>99.173765300579163</v>
      </c>
      <c r="M30" s="18">
        <v>99.334663144589697</v>
      </c>
      <c r="N30" s="18">
        <v>95.44502729734829</v>
      </c>
      <c r="O30" s="18">
        <v>96.745963049654947</v>
      </c>
      <c r="P30" s="18">
        <v>98.22726212575067</v>
      </c>
      <c r="Q30" s="18">
        <v>99.504961904502366</v>
      </c>
      <c r="R30" s="18">
        <v>102.37575278903759</v>
      </c>
      <c r="S30" s="18">
        <v>100.74124206337915</v>
      </c>
      <c r="U30" s="8">
        <f t="shared" si="0"/>
        <v>1.0259287538618045</v>
      </c>
      <c r="V30" s="8">
        <f t="shared" si="1"/>
        <v>1.7607806659911684</v>
      </c>
      <c r="W30" s="8">
        <f t="shared" si="2"/>
        <v>1.2856578645085381</v>
      </c>
      <c r="X30" s="8">
        <f t="shared" si="3"/>
        <v>0.63467357738355989</v>
      </c>
      <c r="Y30" s="8">
        <f t="shared" si="4"/>
        <v>1.1100297282953031</v>
      </c>
      <c r="Z30" s="8">
        <f t="shared" si="5"/>
        <v>1.1241663927956003</v>
      </c>
      <c r="AA30" s="8">
        <f t="shared" si="6"/>
        <v>0.65046664773158458</v>
      </c>
      <c r="AB30" s="8">
        <f t="shared" si="7"/>
        <v>1.3441123079387163</v>
      </c>
      <c r="AC30" s="8">
        <f t="shared" si="8"/>
        <v>1.2494829440088173</v>
      </c>
      <c r="AD30" s="8">
        <f t="shared" si="9"/>
        <v>0.54397131486325634</v>
      </c>
      <c r="AE30" s="8">
        <f t="shared" si="10"/>
        <v>0.85847867093320485</v>
      </c>
      <c r="AF30" s="8">
        <f t="shared" si="11"/>
        <v>0.8046612983889645</v>
      </c>
      <c r="AG30" s="8">
        <f t="shared" si="12"/>
        <v>0.77452575139258517</v>
      </c>
      <c r="AH30" s="8">
        <f t="shared" si="13"/>
        <v>1.0999706421725097</v>
      </c>
      <c r="AI30" s="8">
        <f t="shared" si="14"/>
        <v>0.86847074161930937</v>
      </c>
      <c r="AJ30" s="8">
        <f t="shared" si="15"/>
        <v>0.67985352156205714</v>
      </c>
      <c r="AK30" s="8">
        <f t="shared" si="16"/>
        <v>0.99704910331057661</v>
      </c>
      <c r="AL30" s="8">
        <f t="shared" si="17"/>
        <v>0.94890027566267854</v>
      </c>
      <c r="AM30" s="8"/>
      <c r="AN30" s="8">
        <f t="shared" ref="AN30:BE30" si="59">(B30/B26-1)*100</f>
        <v>5.1183600512448635</v>
      </c>
      <c r="AO30" s="8">
        <f t="shared" si="59"/>
        <v>5.1028898398955524</v>
      </c>
      <c r="AP30" s="8">
        <f t="shared" si="59"/>
        <v>3.7269866120256623</v>
      </c>
      <c r="AQ30" s="8">
        <f t="shared" si="59"/>
        <v>3.1043873430226965</v>
      </c>
      <c r="AR30" s="8">
        <f t="shared" si="59"/>
        <v>3.2363963997775524</v>
      </c>
      <c r="AS30" s="8">
        <f t="shared" si="59"/>
        <v>3.1562116920911709</v>
      </c>
      <c r="AT30" s="8">
        <f t="shared" si="59"/>
        <v>3.0680910152475205</v>
      </c>
      <c r="AU30" s="8">
        <f t="shared" si="59"/>
        <v>5.3994869043288318</v>
      </c>
      <c r="AV30" s="8">
        <f t="shared" si="59"/>
        <v>4.0322687685470759</v>
      </c>
      <c r="AW30" s="8">
        <f t="shared" si="59"/>
        <v>3.285259151767761</v>
      </c>
      <c r="AX30" s="8">
        <f t="shared" si="59"/>
        <v>3.798950737902751</v>
      </c>
      <c r="AY30" s="8">
        <f t="shared" si="59"/>
        <v>4.4243427618692488</v>
      </c>
      <c r="AZ30" s="8">
        <f t="shared" si="59"/>
        <v>4.0587087594870175</v>
      </c>
      <c r="BA30" s="8">
        <f t="shared" si="59"/>
        <v>4.2004315722231844</v>
      </c>
      <c r="BB30" s="8">
        <f t="shared" si="59"/>
        <v>3.5312126730827842</v>
      </c>
      <c r="BC30" s="8">
        <f t="shared" si="59"/>
        <v>3.9675372504217377</v>
      </c>
      <c r="BD30" s="8">
        <f t="shared" si="59"/>
        <v>3.9343483192664452</v>
      </c>
      <c r="BE30" s="8">
        <f t="shared" si="59"/>
        <v>4.0650698024567999</v>
      </c>
      <c r="BG30" s="17">
        <f t="shared" si="35"/>
        <v>4.103715015447218</v>
      </c>
      <c r="BH30" s="17">
        <f t="shared" si="18"/>
        <v>7.0431226639646738</v>
      </c>
      <c r="BI30" s="17">
        <f t="shared" si="19"/>
        <v>5.1426314580341526</v>
      </c>
      <c r="BJ30" s="17">
        <f t="shared" si="20"/>
        <v>2.5386943095342396</v>
      </c>
      <c r="BK30" s="17">
        <f t="shared" si="21"/>
        <v>4.4401189131812124</v>
      </c>
      <c r="BL30" s="17">
        <f t="shared" si="22"/>
        <v>4.4966655711824011</v>
      </c>
      <c r="BM30" s="17">
        <f t="shared" si="23"/>
        <v>2.6018665909263383</v>
      </c>
      <c r="BN30" s="17">
        <f t="shared" si="24"/>
        <v>5.3764492317548651</v>
      </c>
      <c r="BO30" s="17">
        <f t="shared" si="25"/>
        <v>4.9979317760352693</v>
      </c>
      <c r="BP30" s="17">
        <f t="shared" si="26"/>
        <v>2.1758852594530254</v>
      </c>
      <c r="BQ30" s="17">
        <f t="shared" si="27"/>
        <v>3.4339146837328194</v>
      </c>
      <c r="BR30" s="17">
        <f t="shared" si="28"/>
        <v>3.218645193555858</v>
      </c>
      <c r="BS30" s="17">
        <f t="shared" si="29"/>
        <v>3.0981030055703407</v>
      </c>
      <c r="BT30" s="17">
        <f t="shared" si="30"/>
        <v>4.3998825686900389</v>
      </c>
      <c r="BU30" s="17">
        <f t="shared" si="31"/>
        <v>3.4738829664772375</v>
      </c>
      <c r="BV30" s="17">
        <f t="shared" si="32"/>
        <v>2.7194140862482286</v>
      </c>
      <c r="BW30" s="17">
        <f t="shared" si="33"/>
        <v>3.9881964132423064</v>
      </c>
      <c r="BX30" s="17">
        <f t="shared" si="34"/>
        <v>3.7956011026507142</v>
      </c>
    </row>
    <row r="31" spans="1:76" x14ac:dyDescent="0.3">
      <c r="A31" s="1">
        <v>200701</v>
      </c>
      <c r="B31" s="18">
        <v>104.6735026848892</v>
      </c>
      <c r="C31" s="18">
        <v>104.45120822969484</v>
      </c>
      <c r="D31" s="18">
        <v>108.52565882015777</v>
      </c>
      <c r="E31" s="18">
        <v>97.937587157834031</v>
      </c>
      <c r="F31" s="18">
        <v>104.64579748199297</v>
      </c>
      <c r="G31" s="18">
        <v>106.43883570644248</v>
      </c>
      <c r="H31" s="18">
        <v>105.09409294677812</v>
      </c>
      <c r="I31" s="18">
        <v>102.74982137214388</v>
      </c>
      <c r="J31" s="18">
        <v>101.97903823793668</v>
      </c>
      <c r="K31" s="18">
        <v>105.76315099776981</v>
      </c>
      <c r="L31" s="18">
        <v>100.05191410236061</v>
      </c>
      <c r="M31" s="18">
        <v>100.43687663178554</v>
      </c>
      <c r="N31" s="18">
        <v>96.438664236365526</v>
      </c>
      <c r="O31" s="18">
        <v>97.668867421317103</v>
      </c>
      <c r="P31" s="18">
        <v>99.2142436172483</v>
      </c>
      <c r="Q31" s="18">
        <v>100.04235690111736</v>
      </c>
      <c r="R31" s="18">
        <v>103.27056318302559</v>
      </c>
      <c r="S31" s="18">
        <v>101.66839587178214</v>
      </c>
      <c r="U31" s="8">
        <f t="shared" si="0"/>
        <v>0.43508217060930221</v>
      </c>
      <c r="V31" s="8">
        <f t="shared" si="1"/>
        <v>0.70970607038931544</v>
      </c>
      <c r="W31" s="8">
        <f t="shared" si="2"/>
        <v>0.24338248153612518</v>
      </c>
      <c r="X31" s="8">
        <f t="shared" si="3"/>
        <v>1.5939430073918848</v>
      </c>
      <c r="Y31" s="8">
        <f t="shared" si="4"/>
        <v>0.50905083024630482</v>
      </c>
      <c r="Z31" s="8">
        <f t="shared" si="5"/>
        <v>0.5595992991675125</v>
      </c>
      <c r="AA31" s="8">
        <f t="shared" si="6"/>
        <v>0.58077322386926866</v>
      </c>
      <c r="AB31" s="8">
        <f t="shared" si="7"/>
        <v>1.0562314044568311</v>
      </c>
      <c r="AC31" s="8">
        <f t="shared" si="8"/>
        <v>1.4200015781414166</v>
      </c>
      <c r="AD31" s="8">
        <f t="shared" si="9"/>
        <v>0.99258606871643895</v>
      </c>
      <c r="AE31" s="8">
        <f t="shared" si="10"/>
        <v>0.8854648193702408</v>
      </c>
      <c r="AF31" s="8">
        <f t="shared" si="11"/>
        <v>1.1095960385867354</v>
      </c>
      <c r="AG31" s="8">
        <f t="shared" si="12"/>
        <v>1.0410567916981917</v>
      </c>
      <c r="AH31" s="8">
        <f t="shared" si="13"/>
        <v>0.95394613125974193</v>
      </c>
      <c r="AI31" s="8">
        <f t="shared" si="14"/>
        <v>1.004793852682262</v>
      </c>
      <c r="AJ31" s="8">
        <f t="shared" si="15"/>
        <v>0.54006854163790585</v>
      </c>
      <c r="AK31" s="8">
        <f t="shared" si="16"/>
        <v>0.87404523982539395</v>
      </c>
      <c r="AL31" s="8">
        <f t="shared" si="17"/>
        <v>0.92033192108122996</v>
      </c>
      <c r="AM31" s="8"/>
      <c r="AN31" s="8">
        <f t="shared" ref="AN31:BE31" si="60">(B31/B27-1)*100</f>
        <v>4.0418574806931229</v>
      </c>
      <c r="AO31" s="8">
        <f t="shared" si="60"/>
        <v>4.2656461377660548</v>
      </c>
      <c r="AP31" s="8">
        <f t="shared" si="60"/>
        <v>2.8834028452568772</v>
      </c>
      <c r="AQ31" s="8">
        <f t="shared" si="60"/>
        <v>4.7340419845807169</v>
      </c>
      <c r="AR31" s="8">
        <f t="shared" si="60"/>
        <v>3.4207169769568058</v>
      </c>
      <c r="AS31" s="8">
        <f t="shared" si="60"/>
        <v>3.2943658964296629</v>
      </c>
      <c r="AT31" s="8">
        <f t="shared" si="60"/>
        <v>3.0165138956406157</v>
      </c>
      <c r="AU31" s="8">
        <f t="shared" si="60"/>
        <v>5.7411386699344424</v>
      </c>
      <c r="AV31" s="8">
        <f t="shared" si="60"/>
        <v>4.1688989560014322</v>
      </c>
      <c r="AW31" s="8">
        <f t="shared" si="60"/>
        <v>2.949347519782286</v>
      </c>
      <c r="AX31" s="8">
        <f t="shared" si="60"/>
        <v>3.7469867719621908</v>
      </c>
      <c r="AY31" s="8">
        <f t="shared" si="60"/>
        <v>4.2244996797140777</v>
      </c>
      <c r="AZ31" s="8">
        <f t="shared" si="60"/>
        <v>3.8140044443550458</v>
      </c>
      <c r="BA31" s="8">
        <f t="shared" si="60"/>
        <v>4.0418984801382729</v>
      </c>
      <c r="BB31" s="8">
        <f t="shared" si="60"/>
        <v>3.431324529122981</v>
      </c>
      <c r="BC31" s="8">
        <f t="shared" si="60"/>
        <v>3.4917330317417727</v>
      </c>
      <c r="BD31" s="8">
        <f t="shared" si="60"/>
        <v>3.5345594000801839</v>
      </c>
      <c r="BE31" s="8">
        <f t="shared" si="60"/>
        <v>3.8282508097132073</v>
      </c>
      <c r="BG31" s="17">
        <f t="shared" si="35"/>
        <v>1.7403286824372088</v>
      </c>
      <c r="BH31" s="17">
        <f t="shared" si="18"/>
        <v>2.8388242815572617</v>
      </c>
      <c r="BI31" s="17">
        <f t="shared" si="19"/>
        <v>0.97352992614450073</v>
      </c>
      <c r="BJ31" s="17">
        <f t="shared" si="20"/>
        <v>6.3757720295675391</v>
      </c>
      <c r="BK31" s="17">
        <f t="shared" si="21"/>
        <v>2.0362033209852193</v>
      </c>
      <c r="BL31" s="17">
        <f t="shared" si="22"/>
        <v>2.23839719667005</v>
      </c>
      <c r="BM31" s="17">
        <f t="shared" si="23"/>
        <v>2.3230928954770746</v>
      </c>
      <c r="BN31" s="17">
        <f t="shared" si="24"/>
        <v>4.2249256178273242</v>
      </c>
      <c r="BO31" s="17">
        <f t="shared" si="25"/>
        <v>5.6800063125656663</v>
      </c>
      <c r="BP31" s="17">
        <f t="shared" si="26"/>
        <v>3.9703442748657558</v>
      </c>
      <c r="BQ31" s="17">
        <f t="shared" si="27"/>
        <v>3.5418592774809632</v>
      </c>
      <c r="BR31" s="17">
        <f t="shared" si="28"/>
        <v>4.4383841543469416</v>
      </c>
      <c r="BS31" s="17">
        <f t="shared" si="29"/>
        <v>4.1642271667927666</v>
      </c>
      <c r="BT31" s="17">
        <f t="shared" si="30"/>
        <v>3.8157845250389677</v>
      </c>
      <c r="BU31" s="17">
        <f t="shared" si="31"/>
        <v>4.0191754107290478</v>
      </c>
      <c r="BV31" s="17">
        <f t="shared" si="32"/>
        <v>2.1602741665516234</v>
      </c>
      <c r="BW31" s="17">
        <f t="shared" si="33"/>
        <v>3.4961809593015758</v>
      </c>
      <c r="BX31" s="17">
        <f t="shared" si="34"/>
        <v>3.6813276843249199</v>
      </c>
    </row>
    <row r="32" spans="1:76" x14ac:dyDescent="0.3">
      <c r="A32" s="1">
        <v>200702</v>
      </c>
      <c r="B32" s="18">
        <v>105.60412666533087</v>
      </c>
      <c r="C32" s="18">
        <v>105.46066492797119</v>
      </c>
      <c r="D32" s="18">
        <v>109.63723180120857</v>
      </c>
      <c r="E32" s="18">
        <v>98.630027377117173</v>
      </c>
      <c r="F32" s="18">
        <v>105.15291192991887</v>
      </c>
      <c r="G32" s="18">
        <v>107.31712495161813</v>
      </c>
      <c r="H32" s="18">
        <v>106.20197486856871</v>
      </c>
      <c r="I32" s="18">
        <v>104.56261472025732</v>
      </c>
      <c r="J32" s="18">
        <v>102.37786141629773</v>
      </c>
      <c r="K32" s="18">
        <v>106.90124612235512</v>
      </c>
      <c r="L32" s="18">
        <v>101.32814549674285</v>
      </c>
      <c r="M32" s="18">
        <v>101.60473077319706</v>
      </c>
      <c r="N32" s="18">
        <v>97.467890926728359</v>
      </c>
      <c r="O32" s="18">
        <v>98.981028245730556</v>
      </c>
      <c r="P32" s="18">
        <v>99.895783764401031</v>
      </c>
      <c r="Q32" s="18">
        <v>101.03223666912908</v>
      </c>
      <c r="R32" s="18">
        <v>104.62044963110692</v>
      </c>
      <c r="S32" s="18">
        <v>102.58615416667573</v>
      </c>
      <c r="U32" s="8">
        <f t="shared" si="0"/>
        <v>0.88907312411550254</v>
      </c>
      <c r="V32" s="8">
        <f t="shared" si="1"/>
        <v>0.96643850787871965</v>
      </c>
      <c r="W32" s="8">
        <f t="shared" si="2"/>
        <v>1.0242490053829822</v>
      </c>
      <c r="X32" s="8">
        <f t="shared" si="3"/>
        <v>0.70702193037206484</v>
      </c>
      <c r="Y32" s="8">
        <f t="shared" si="4"/>
        <v>0.48460087278054953</v>
      </c>
      <c r="Z32" s="8">
        <f t="shared" si="5"/>
        <v>0.82515863626877461</v>
      </c>
      <c r="AA32" s="8">
        <f t="shared" si="6"/>
        <v>1.0541809636738009</v>
      </c>
      <c r="AB32" s="8">
        <f t="shared" si="7"/>
        <v>1.7642788317342006</v>
      </c>
      <c r="AC32" s="8">
        <f t="shared" si="8"/>
        <v>0.39108348661862635</v>
      </c>
      <c r="AD32" s="8">
        <f t="shared" si="9"/>
        <v>1.076079063311286</v>
      </c>
      <c r="AE32" s="8">
        <f t="shared" si="10"/>
        <v>1.2755691940851355</v>
      </c>
      <c r="AF32" s="8">
        <f t="shared" si="11"/>
        <v>1.1627742524222828</v>
      </c>
      <c r="AG32" s="8">
        <f t="shared" si="12"/>
        <v>1.0672344940824363</v>
      </c>
      <c r="AH32" s="8">
        <f t="shared" si="13"/>
        <v>1.3434791034825366</v>
      </c>
      <c r="AI32" s="8">
        <f t="shared" si="14"/>
        <v>0.68693780479947009</v>
      </c>
      <c r="AJ32" s="8">
        <f t="shared" si="15"/>
        <v>0.98946066313703174</v>
      </c>
      <c r="AK32" s="8">
        <f t="shared" si="16"/>
        <v>1.3071357475691769</v>
      </c>
      <c r="AL32" s="8">
        <f t="shared" si="17"/>
        <v>0.9026977233426603</v>
      </c>
      <c r="AM32" s="8"/>
      <c r="AN32" s="8">
        <f t="shared" ref="AN32:BE32" si="61">(B32/B28-1)*100</f>
        <v>3.5640355555283776</v>
      </c>
      <c r="AO32" s="8">
        <f t="shared" si="61"/>
        <v>4.6633730278208496</v>
      </c>
      <c r="AP32" s="8">
        <f t="shared" si="61"/>
        <v>3.2029996629832302</v>
      </c>
      <c r="AQ32" s="8">
        <f t="shared" si="61"/>
        <v>4.4667262375929884</v>
      </c>
      <c r="AR32" s="8">
        <f t="shared" si="61"/>
        <v>2.9699326170693707</v>
      </c>
      <c r="AS32" s="8">
        <f t="shared" si="61"/>
        <v>3.4404557652085499</v>
      </c>
      <c r="AT32" s="8">
        <f t="shared" si="61"/>
        <v>3.2716540548392237</v>
      </c>
      <c r="AU32" s="8">
        <f t="shared" si="61"/>
        <v>5.8247328519716923</v>
      </c>
      <c r="AV32" s="8">
        <f t="shared" si="61"/>
        <v>3.686001357434221</v>
      </c>
      <c r="AW32" s="8">
        <f t="shared" si="61"/>
        <v>3.2051664640470934</v>
      </c>
      <c r="AX32" s="8">
        <f t="shared" si="61"/>
        <v>3.9081605259949637</v>
      </c>
      <c r="AY32" s="8">
        <f t="shared" si="61"/>
        <v>4.2138613646149459</v>
      </c>
      <c r="AZ32" s="8">
        <f t="shared" si="61"/>
        <v>3.9874644505254464</v>
      </c>
      <c r="BA32" s="8">
        <f t="shared" si="61"/>
        <v>4.3320590381840107</v>
      </c>
      <c r="BB32" s="8">
        <f t="shared" si="61"/>
        <v>3.1630051750461741</v>
      </c>
      <c r="BC32" s="8">
        <f t="shared" si="61"/>
        <v>3.5863156941688956</v>
      </c>
      <c r="BD32" s="8">
        <f t="shared" si="61"/>
        <v>4.0298024161326884</v>
      </c>
      <c r="BE32" s="8">
        <f t="shared" si="61"/>
        <v>3.7534920184419285</v>
      </c>
      <c r="BG32" s="17">
        <f t="shared" si="35"/>
        <v>3.5562924964620102</v>
      </c>
      <c r="BH32" s="17">
        <f t="shared" si="18"/>
        <v>3.8657540315148786</v>
      </c>
      <c r="BI32" s="17">
        <f t="shared" si="19"/>
        <v>4.096996021531929</v>
      </c>
      <c r="BJ32" s="17">
        <f t="shared" si="20"/>
        <v>2.8280877214882594</v>
      </c>
      <c r="BK32" s="17">
        <f t="shared" si="21"/>
        <v>1.9384034911221981</v>
      </c>
      <c r="BL32" s="17">
        <f t="shared" si="22"/>
        <v>3.3006345450750985</v>
      </c>
      <c r="BM32" s="17">
        <f t="shared" si="23"/>
        <v>4.2167238546952035</v>
      </c>
      <c r="BN32" s="17">
        <f t="shared" si="24"/>
        <v>7.0571153269368025</v>
      </c>
      <c r="BO32" s="17">
        <f t="shared" si="25"/>
        <v>1.5643339464745054</v>
      </c>
      <c r="BP32" s="17">
        <f t="shared" si="26"/>
        <v>4.304316253245144</v>
      </c>
      <c r="BQ32" s="17">
        <f t="shared" si="27"/>
        <v>5.1022767763405419</v>
      </c>
      <c r="BR32" s="17">
        <f t="shared" si="28"/>
        <v>4.6510970096891313</v>
      </c>
      <c r="BS32" s="17">
        <f t="shared" si="29"/>
        <v>4.2689379763297453</v>
      </c>
      <c r="BT32" s="17">
        <f t="shared" si="30"/>
        <v>5.3739164139301465</v>
      </c>
      <c r="BU32" s="17">
        <f t="shared" si="31"/>
        <v>2.7477512191978803</v>
      </c>
      <c r="BV32" s="17">
        <f t="shared" si="32"/>
        <v>3.9578426525481269</v>
      </c>
      <c r="BW32" s="17">
        <f t="shared" si="33"/>
        <v>5.2285429902767078</v>
      </c>
      <c r="BX32" s="17">
        <f t="shared" si="34"/>
        <v>3.6107908933706412</v>
      </c>
    </row>
    <row r="33" spans="1:76" x14ac:dyDescent="0.3">
      <c r="A33" s="1">
        <v>200703</v>
      </c>
      <c r="B33" s="18">
        <v>106.91267872040896</v>
      </c>
      <c r="C33" s="18">
        <v>106.41264906795837</v>
      </c>
      <c r="D33" s="18">
        <v>110.84516512090643</v>
      </c>
      <c r="E33" s="18">
        <v>98.077413137932325</v>
      </c>
      <c r="F33" s="18">
        <v>106.11974771167043</v>
      </c>
      <c r="G33" s="18">
        <v>108.48843941386667</v>
      </c>
      <c r="H33" s="18">
        <v>107.22722130540463</v>
      </c>
      <c r="I33" s="18">
        <v>106.28822949046818</v>
      </c>
      <c r="J33" s="18">
        <v>102.43732702374693</v>
      </c>
      <c r="K33" s="18">
        <v>107.49546111085397</v>
      </c>
      <c r="L33" s="18">
        <v>102.54293344219411</v>
      </c>
      <c r="M33" s="18">
        <v>102.78855672670154</v>
      </c>
      <c r="N33" s="18">
        <v>98.3178712188802</v>
      </c>
      <c r="O33" s="18">
        <v>99.953127757806826</v>
      </c>
      <c r="P33" s="18">
        <v>101.09458810985761</v>
      </c>
      <c r="Q33" s="18">
        <v>101.79970494498306</v>
      </c>
      <c r="R33" s="18">
        <v>106.06716686807923</v>
      </c>
      <c r="S33" s="18">
        <v>103.37351585007909</v>
      </c>
      <c r="U33" s="8">
        <f t="shared" si="0"/>
        <v>1.2391107207628593</v>
      </c>
      <c r="V33" s="8">
        <f t="shared" si="1"/>
        <v>0.90269119831301037</v>
      </c>
      <c r="W33" s="8">
        <f t="shared" si="2"/>
        <v>1.1017546684214397</v>
      </c>
      <c r="X33" s="8">
        <f t="shared" si="3"/>
        <v>-0.56029005961024669</v>
      </c>
      <c r="Y33" s="8">
        <f t="shared" si="4"/>
        <v>0.91945697366508927</v>
      </c>
      <c r="Z33" s="8">
        <f t="shared" si="5"/>
        <v>1.0914515859203444</v>
      </c>
      <c r="AA33" s="8">
        <f t="shared" si="6"/>
        <v>0.96537417322486441</v>
      </c>
      <c r="AB33" s="8">
        <f t="shared" si="7"/>
        <v>1.6503171566888408</v>
      </c>
      <c r="AC33" s="8">
        <f t="shared" si="8"/>
        <v>5.8084439962446943E-2</v>
      </c>
      <c r="AD33" s="8">
        <f t="shared" si="9"/>
        <v>0.55585412710599247</v>
      </c>
      <c r="AE33" s="8">
        <f t="shared" si="10"/>
        <v>1.1988652703510905</v>
      </c>
      <c r="AF33" s="8">
        <f t="shared" si="11"/>
        <v>1.1651287735283011</v>
      </c>
      <c r="AG33" s="8">
        <f t="shared" si="12"/>
        <v>0.87206184936412523</v>
      </c>
      <c r="AH33" s="8">
        <f t="shared" si="13"/>
        <v>0.98210690402500411</v>
      </c>
      <c r="AI33" s="8">
        <f t="shared" si="14"/>
        <v>1.2000549976001862</v>
      </c>
      <c r="AJ33" s="8">
        <f t="shared" si="15"/>
        <v>0.759627126109641</v>
      </c>
      <c r="AK33" s="8">
        <f t="shared" si="16"/>
        <v>1.3828245262503147</v>
      </c>
      <c r="AL33" s="8">
        <f t="shared" si="17"/>
        <v>0.76751262370564621</v>
      </c>
      <c r="AM33" s="8"/>
      <c r="AN33" s="8">
        <f t="shared" ref="AN33:BE33" si="62">(B33/B29-1)*100</f>
        <v>3.6360244410977627</v>
      </c>
      <c r="AO33" s="8">
        <f t="shared" si="62"/>
        <v>4.4074635543200902</v>
      </c>
      <c r="AP33" s="8">
        <f t="shared" si="62"/>
        <v>3.7022046759799032</v>
      </c>
      <c r="AQ33" s="8">
        <f t="shared" si="62"/>
        <v>2.3846996671685661</v>
      </c>
      <c r="AR33" s="8">
        <f t="shared" si="62"/>
        <v>3.0561292756781544</v>
      </c>
      <c r="AS33" s="8">
        <f t="shared" si="62"/>
        <v>3.6482169544267418</v>
      </c>
      <c r="AT33" s="8">
        <f t="shared" si="62"/>
        <v>3.2898170820782502</v>
      </c>
      <c r="AU33" s="8">
        <f t="shared" si="62"/>
        <v>5.9414026639014628</v>
      </c>
      <c r="AV33" s="8">
        <f t="shared" si="62"/>
        <v>3.148698551872231</v>
      </c>
      <c r="AW33" s="8">
        <f t="shared" si="62"/>
        <v>3.2051273226970212</v>
      </c>
      <c r="AX33" s="8">
        <f t="shared" si="62"/>
        <v>4.2848805234791287</v>
      </c>
      <c r="AY33" s="8">
        <f t="shared" si="62"/>
        <v>4.3096671209654769</v>
      </c>
      <c r="AZ33" s="8">
        <f t="shared" si="62"/>
        <v>3.807784706290418</v>
      </c>
      <c r="BA33" s="8">
        <f t="shared" si="62"/>
        <v>4.4514723236674714</v>
      </c>
      <c r="BB33" s="8">
        <f t="shared" si="62"/>
        <v>3.8128955466628645</v>
      </c>
      <c r="BC33" s="8">
        <f t="shared" si="62"/>
        <v>3.0016914356044699</v>
      </c>
      <c r="BD33" s="8">
        <f t="shared" si="62"/>
        <v>4.6387505691828812</v>
      </c>
      <c r="BE33" s="8">
        <f t="shared" si="62"/>
        <v>3.5865999758970313</v>
      </c>
      <c r="BG33" s="17">
        <f t="shared" si="35"/>
        <v>4.9564428830514373</v>
      </c>
      <c r="BH33" s="17">
        <f t="shared" si="18"/>
        <v>3.6107647932520415</v>
      </c>
      <c r="BI33" s="17">
        <f t="shared" si="19"/>
        <v>4.4070186736857586</v>
      </c>
      <c r="BJ33" s="17">
        <f t="shared" si="20"/>
        <v>-2.2411602384409868</v>
      </c>
      <c r="BK33" s="17">
        <f t="shared" si="21"/>
        <v>3.6778278946603571</v>
      </c>
      <c r="BL33" s="17">
        <f t="shared" si="22"/>
        <v>4.3658063436813777</v>
      </c>
      <c r="BM33" s="17">
        <f t="shared" si="23"/>
        <v>3.8614966928994576</v>
      </c>
      <c r="BN33" s="17">
        <f t="shared" si="24"/>
        <v>6.6012686267553633</v>
      </c>
      <c r="BO33" s="17">
        <f t="shared" si="25"/>
        <v>0.23233775984978777</v>
      </c>
      <c r="BP33" s="17">
        <f t="shared" si="26"/>
        <v>2.2234165084239699</v>
      </c>
      <c r="BQ33" s="17">
        <f t="shared" si="27"/>
        <v>4.7954610814043619</v>
      </c>
      <c r="BR33" s="17">
        <f t="shared" si="28"/>
        <v>4.6605150941132045</v>
      </c>
      <c r="BS33" s="17">
        <f t="shared" si="29"/>
        <v>3.4882473974565009</v>
      </c>
      <c r="BT33" s="17">
        <f t="shared" si="30"/>
        <v>3.9284276161000165</v>
      </c>
      <c r="BU33" s="17">
        <f t="shared" si="31"/>
        <v>4.8002199904007448</v>
      </c>
      <c r="BV33" s="17">
        <f t="shared" si="32"/>
        <v>3.038508504438564</v>
      </c>
      <c r="BW33" s="17">
        <f t="shared" si="33"/>
        <v>5.5312981050012588</v>
      </c>
      <c r="BX33" s="17">
        <f t="shared" si="34"/>
        <v>3.0700504948225849</v>
      </c>
    </row>
    <row r="34" spans="1:76" x14ac:dyDescent="0.3">
      <c r="A34" s="1">
        <v>200704</v>
      </c>
      <c r="B34" s="18">
        <v>107.09920860200555</v>
      </c>
      <c r="C34" s="18">
        <v>107.54385408113426</v>
      </c>
      <c r="D34" s="18">
        <v>111.0550451689371</v>
      </c>
      <c r="E34" s="18">
        <v>99.413405230358293</v>
      </c>
      <c r="F34" s="18">
        <v>106.09616435405373</v>
      </c>
      <c r="G34" s="18">
        <v>108.28876588796734</v>
      </c>
      <c r="H34" s="18">
        <v>107.21115596710585</v>
      </c>
      <c r="I34" s="18">
        <v>106.7411542238471</v>
      </c>
      <c r="J34" s="18">
        <v>103.81819280099378</v>
      </c>
      <c r="K34" s="18">
        <v>108.5940831274974</v>
      </c>
      <c r="L34" s="18">
        <v>102.63265306061301</v>
      </c>
      <c r="M34" s="18">
        <v>103.16812011349704</v>
      </c>
      <c r="N34" s="18">
        <v>98.952568650956394</v>
      </c>
      <c r="O34" s="18">
        <v>100.34137779282386</v>
      </c>
      <c r="P34" s="18">
        <v>101.53473920646498</v>
      </c>
      <c r="Q34" s="18">
        <v>102.04098409328523</v>
      </c>
      <c r="R34" s="18">
        <v>106.80110297184929</v>
      </c>
      <c r="S34" s="18">
        <v>104.0247692599234</v>
      </c>
      <c r="U34" s="8">
        <f t="shared" si="0"/>
        <v>0.17446937428664544</v>
      </c>
      <c r="V34" s="8">
        <f t="shared" si="1"/>
        <v>1.0630362302638252</v>
      </c>
      <c r="W34" s="8">
        <f t="shared" si="2"/>
        <v>0.18934524370255446</v>
      </c>
      <c r="X34" s="8">
        <f t="shared" si="3"/>
        <v>1.3621812093953523</v>
      </c>
      <c r="Y34" s="8">
        <f t="shared" si="4"/>
        <v>-2.222334497136158E-2</v>
      </c>
      <c r="Z34" s="8">
        <f t="shared" si="5"/>
        <v>-0.18405050987746474</v>
      </c>
      <c r="AA34" s="8">
        <f t="shared" si="6"/>
        <v>-1.4982518527650868E-2</v>
      </c>
      <c r="AB34" s="8">
        <f t="shared" si="7"/>
        <v>0.4261287778996703</v>
      </c>
      <c r="AC34" s="8">
        <f t="shared" si="8"/>
        <v>1.348010356543905</v>
      </c>
      <c r="AD34" s="8">
        <f t="shared" si="9"/>
        <v>1.0220171208070727</v>
      </c>
      <c r="AE34" s="8">
        <f t="shared" si="10"/>
        <v>8.7494686768918584E-2</v>
      </c>
      <c r="AF34" s="8">
        <f t="shared" si="11"/>
        <v>0.36926618962527247</v>
      </c>
      <c r="AG34" s="8">
        <f t="shared" si="12"/>
        <v>0.6455565241676231</v>
      </c>
      <c r="AH34" s="8">
        <f t="shared" si="13"/>
        <v>0.38843210185257604</v>
      </c>
      <c r="AI34" s="8">
        <f t="shared" si="14"/>
        <v>0.43538541957266474</v>
      </c>
      <c r="AJ34" s="8">
        <f t="shared" si="15"/>
        <v>0.23701360277279537</v>
      </c>
      <c r="AK34" s="8">
        <f t="shared" si="16"/>
        <v>0.69195409422304621</v>
      </c>
      <c r="AL34" s="8">
        <f t="shared" si="17"/>
        <v>0.63000025150428129</v>
      </c>
      <c r="AM34" s="8"/>
      <c r="AN34" s="8">
        <f t="shared" ref="AN34:BE34" si="63">(B34/B30-1)*100</f>
        <v>2.7625668430266259</v>
      </c>
      <c r="AO34" s="8">
        <f t="shared" si="63"/>
        <v>3.6915715744565647</v>
      </c>
      <c r="AP34" s="8">
        <f t="shared" si="63"/>
        <v>2.5797354321727806</v>
      </c>
      <c r="AQ34" s="8">
        <f t="shared" si="63"/>
        <v>3.1248585782204685</v>
      </c>
      <c r="AR34" s="8">
        <f t="shared" si="63"/>
        <v>1.9020833377537683</v>
      </c>
      <c r="AS34" s="8">
        <f t="shared" si="63"/>
        <v>2.3073470695268439</v>
      </c>
      <c r="AT34" s="8">
        <f t="shared" si="63"/>
        <v>2.606917886976623</v>
      </c>
      <c r="AU34" s="8">
        <f t="shared" si="63"/>
        <v>4.9817764894751759</v>
      </c>
      <c r="AV34" s="8">
        <f t="shared" si="63"/>
        <v>3.2490741200151163</v>
      </c>
      <c r="AW34" s="8">
        <f t="shared" si="63"/>
        <v>3.6958258461719851</v>
      </c>
      <c r="AX34" s="8">
        <f t="shared" si="63"/>
        <v>3.4877043838665633</v>
      </c>
      <c r="AY34" s="8">
        <f t="shared" si="63"/>
        <v>3.8591332044156879</v>
      </c>
      <c r="AZ34" s="8">
        <f t="shared" si="63"/>
        <v>3.6749335747799039</v>
      </c>
      <c r="BA34" s="8">
        <f t="shared" si="63"/>
        <v>3.7163460157232375</v>
      </c>
      <c r="BB34" s="8">
        <f t="shared" si="63"/>
        <v>3.3671681457231983</v>
      </c>
      <c r="BC34" s="8">
        <f t="shared" si="63"/>
        <v>2.5486389223652539</v>
      </c>
      <c r="BD34" s="8">
        <f t="shared" si="63"/>
        <v>4.322654595694031</v>
      </c>
      <c r="BE34" s="8">
        <f t="shared" si="63"/>
        <v>3.2593673944167678</v>
      </c>
      <c r="BG34" s="17">
        <f t="shared" si="35"/>
        <v>0.69787749714658176</v>
      </c>
      <c r="BH34" s="17">
        <f t="shared" si="18"/>
        <v>4.2521449210553008</v>
      </c>
      <c r="BI34" s="17">
        <f t="shared" si="19"/>
        <v>0.75738097481021782</v>
      </c>
      <c r="BJ34" s="17">
        <f t="shared" si="20"/>
        <v>5.448724837581409</v>
      </c>
      <c r="BK34" s="17">
        <f t="shared" si="21"/>
        <v>-8.8893379885446322E-2</v>
      </c>
      <c r="BL34" s="17">
        <f t="shared" si="22"/>
        <v>-0.73620203950985896</v>
      </c>
      <c r="BM34" s="17">
        <f t="shared" si="23"/>
        <v>-5.9930074110603471E-2</v>
      </c>
      <c r="BN34" s="17">
        <f t="shared" si="24"/>
        <v>1.7045151115986812</v>
      </c>
      <c r="BO34" s="17">
        <f t="shared" si="25"/>
        <v>5.39204142617562</v>
      </c>
      <c r="BP34" s="17">
        <f t="shared" si="26"/>
        <v>4.088068483228291</v>
      </c>
      <c r="BQ34" s="17">
        <f t="shared" si="27"/>
        <v>0.34997874707567433</v>
      </c>
      <c r="BR34" s="17">
        <f t="shared" si="28"/>
        <v>1.4770647585010899</v>
      </c>
      <c r="BS34" s="17">
        <f t="shared" si="29"/>
        <v>2.5822260966704924</v>
      </c>
      <c r="BT34" s="17">
        <f t="shared" si="30"/>
        <v>1.5537284074103042</v>
      </c>
      <c r="BU34" s="17">
        <f t="shared" si="31"/>
        <v>1.741541678290659</v>
      </c>
      <c r="BV34" s="17">
        <f t="shared" si="32"/>
        <v>0.94805441109118149</v>
      </c>
      <c r="BW34" s="17">
        <f t="shared" si="33"/>
        <v>2.7678163768921848</v>
      </c>
      <c r="BX34" s="17">
        <f t="shared" si="34"/>
        <v>2.5200010060171252</v>
      </c>
    </row>
    <row r="35" spans="1:76" x14ac:dyDescent="0.3">
      <c r="A35" s="1">
        <v>200801</v>
      </c>
      <c r="B35" s="18">
        <v>107.09065044625311</v>
      </c>
      <c r="C35" s="18">
        <v>107.7718992543041</v>
      </c>
      <c r="D35" s="18">
        <v>111.59617138651215</v>
      </c>
      <c r="E35" s="18">
        <v>101.10652431346917</v>
      </c>
      <c r="F35" s="18">
        <v>106.1994282471193</v>
      </c>
      <c r="G35" s="18">
        <v>108.69593627197618</v>
      </c>
      <c r="H35" s="18">
        <v>106.72321955819859</v>
      </c>
      <c r="I35" s="18">
        <v>107.66981564988581</v>
      </c>
      <c r="J35" s="18">
        <v>103.92980991783728</v>
      </c>
      <c r="K35" s="18">
        <v>108.7854135222249</v>
      </c>
      <c r="L35" s="18">
        <v>102.93982176184656</v>
      </c>
      <c r="M35" s="18">
        <v>103.88433628357696</v>
      </c>
      <c r="N35" s="18">
        <v>99.073427932557593</v>
      </c>
      <c r="O35" s="18">
        <v>101.11319737475949</v>
      </c>
      <c r="P35" s="18">
        <v>102.44421213170585</v>
      </c>
      <c r="Q35" s="18">
        <v>102.16828453254591</v>
      </c>
      <c r="R35" s="18">
        <v>107.68305238560228</v>
      </c>
      <c r="S35" s="18">
        <v>104.25502821198391</v>
      </c>
      <c r="U35" s="8">
        <f t="shared" si="0"/>
        <v>-7.9908674061712759E-3</v>
      </c>
      <c r="V35" s="8">
        <f t="shared" si="1"/>
        <v>0.21204854067979895</v>
      </c>
      <c r="W35" s="8">
        <f t="shared" si="2"/>
        <v>0.48725946376582119</v>
      </c>
      <c r="X35" s="8">
        <f t="shared" si="3"/>
        <v>1.7031094339718278</v>
      </c>
      <c r="Y35" s="8">
        <f t="shared" si="4"/>
        <v>9.733046778295229E-2</v>
      </c>
      <c r="Z35" s="8">
        <f t="shared" si="5"/>
        <v>0.37600427031376782</v>
      </c>
      <c r="AA35" s="8">
        <f t="shared" si="6"/>
        <v>-0.45511719793130956</v>
      </c>
      <c r="AB35" s="8">
        <f t="shared" si="7"/>
        <v>0.87001253901677345</v>
      </c>
      <c r="AC35" s="8">
        <f t="shared" si="8"/>
        <v>0.10751209767005943</v>
      </c>
      <c r="AD35" s="8">
        <f t="shared" si="9"/>
        <v>0.17618859998371761</v>
      </c>
      <c r="AE35" s="8">
        <f t="shared" si="10"/>
        <v>0.29928944840988958</v>
      </c>
      <c r="AF35" s="8">
        <f t="shared" si="11"/>
        <v>0.69422237149614485</v>
      </c>
      <c r="AG35" s="8">
        <f t="shared" si="12"/>
        <v>0.12213859958249973</v>
      </c>
      <c r="AH35" s="8">
        <f t="shared" si="13"/>
        <v>0.76919372537340713</v>
      </c>
      <c r="AI35" s="8">
        <f t="shared" si="14"/>
        <v>0.89572586914465901</v>
      </c>
      <c r="AJ35" s="8">
        <f t="shared" si="15"/>
        <v>0.12475422536526448</v>
      </c>
      <c r="AK35" s="8">
        <f t="shared" si="16"/>
        <v>0.82578680295601892</v>
      </c>
      <c r="AL35" s="8">
        <f t="shared" si="17"/>
        <v>0.22135012045561009</v>
      </c>
      <c r="AM35" s="8"/>
      <c r="AN35" s="8">
        <f t="shared" ref="AN35:BE35" si="64">(B35/B31-1)*100</f>
        <v>2.3092260212601579</v>
      </c>
      <c r="AO35" s="8">
        <f t="shared" si="64"/>
        <v>3.1791791410462622</v>
      </c>
      <c r="AP35" s="8">
        <f t="shared" si="64"/>
        <v>2.8292964076289451</v>
      </c>
      <c r="AQ35" s="8">
        <f t="shared" si="64"/>
        <v>3.2356700298611152</v>
      </c>
      <c r="AR35" s="8">
        <f t="shared" si="64"/>
        <v>1.4846566250246829</v>
      </c>
      <c r="AS35" s="8">
        <f t="shared" si="64"/>
        <v>2.1205611190249885</v>
      </c>
      <c r="AT35" s="8">
        <f t="shared" si="64"/>
        <v>1.5501600192177278</v>
      </c>
      <c r="AU35" s="8">
        <f t="shared" si="64"/>
        <v>4.7883239231360397</v>
      </c>
      <c r="AV35" s="8">
        <f t="shared" si="64"/>
        <v>1.9129143729999409</v>
      </c>
      <c r="AW35" s="8">
        <f t="shared" si="64"/>
        <v>2.8575760989938859</v>
      </c>
      <c r="AX35" s="8">
        <f t="shared" si="64"/>
        <v>2.8864092060561619</v>
      </c>
      <c r="AY35" s="8">
        <f t="shared" si="64"/>
        <v>3.4324640185997124</v>
      </c>
      <c r="AZ35" s="8">
        <f t="shared" si="64"/>
        <v>2.7320615824109939</v>
      </c>
      <c r="BA35" s="8">
        <f t="shared" si="64"/>
        <v>3.5265382351414853</v>
      </c>
      <c r="BB35" s="8">
        <f t="shared" si="64"/>
        <v>3.2555492000908792</v>
      </c>
      <c r="BC35" s="8">
        <f t="shared" si="64"/>
        <v>2.125027535616586</v>
      </c>
      <c r="BD35" s="8">
        <f t="shared" si="64"/>
        <v>4.2727463340705096</v>
      </c>
      <c r="BE35" s="8">
        <f t="shared" si="64"/>
        <v>2.5441852583804714</v>
      </c>
      <c r="BG35" s="17">
        <f t="shared" si="35"/>
        <v>-3.1963469624685104E-2</v>
      </c>
      <c r="BH35" s="17">
        <f t="shared" si="18"/>
        <v>0.84819416271919579</v>
      </c>
      <c r="BI35" s="17">
        <f t="shared" si="19"/>
        <v>1.9490378550632848</v>
      </c>
      <c r="BJ35" s="17">
        <f t="shared" si="20"/>
        <v>6.8124377358873112</v>
      </c>
      <c r="BK35" s="17">
        <f t="shared" si="21"/>
        <v>0.38932187113180916</v>
      </c>
      <c r="BL35" s="17">
        <f t="shared" si="22"/>
        <v>1.5040170812550713</v>
      </c>
      <c r="BM35" s="17">
        <f t="shared" si="23"/>
        <v>-1.8204687917252382</v>
      </c>
      <c r="BN35" s="17">
        <f t="shared" si="24"/>
        <v>3.4800501560670938</v>
      </c>
      <c r="BO35" s="17">
        <f t="shared" si="25"/>
        <v>0.4300483906802377</v>
      </c>
      <c r="BP35" s="17">
        <f t="shared" si="26"/>
        <v>0.70475439993487043</v>
      </c>
      <c r="BQ35" s="17">
        <f t="shared" si="27"/>
        <v>1.1971577936395583</v>
      </c>
      <c r="BR35" s="17">
        <f t="shared" si="28"/>
        <v>2.7768894859845794</v>
      </c>
      <c r="BS35" s="17">
        <f t="shared" si="29"/>
        <v>0.48855439832999892</v>
      </c>
      <c r="BT35" s="17">
        <f t="shared" si="30"/>
        <v>3.0767749014936285</v>
      </c>
      <c r="BU35" s="17">
        <f t="shared" si="31"/>
        <v>3.5829034765786361</v>
      </c>
      <c r="BV35" s="17">
        <f t="shared" si="32"/>
        <v>0.49901690146105793</v>
      </c>
      <c r="BW35" s="17">
        <f t="shared" si="33"/>
        <v>3.3031472118240757</v>
      </c>
      <c r="BX35" s="17">
        <f t="shared" si="34"/>
        <v>0.88540048182244036</v>
      </c>
    </row>
    <row r="36" spans="1:76" x14ac:dyDescent="0.3">
      <c r="A36" s="1">
        <v>200802</v>
      </c>
      <c r="B36" s="18">
        <v>106.69952371813045</v>
      </c>
      <c r="C36" s="18">
        <v>107.45129120445958</v>
      </c>
      <c r="D36" s="18">
        <v>111.47317317606849</v>
      </c>
      <c r="E36" s="18">
        <v>101.06413164683187</v>
      </c>
      <c r="F36" s="18">
        <v>105.79449686751776</v>
      </c>
      <c r="G36" s="18">
        <v>109.11688421486389</v>
      </c>
      <c r="H36" s="18">
        <v>106.63549172548143</v>
      </c>
      <c r="I36" s="18">
        <v>108.07829697704895</v>
      </c>
      <c r="J36" s="18">
        <v>103.65930872409589</v>
      </c>
      <c r="K36" s="18">
        <v>108.91729884939868</v>
      </c>
      <c r="L36" s="18">
        <v>103.46630679205474</v>
      </c>
      <c r="M36" s="18">
        <v>104.23067055497731</v>
      </c>
      <c r="N36" s="18">
        <v>99.588251999797791</v>
      </c>
      <c r="O36" s="18">
        <v>101.43146922408906</v>
      </c>
      <c r="P36" s="18">
        <v>103.46769708339761</v>
      </c>
      <c r="Q36" s="18">
        <v>103.35125839624001</v>
      </c>
      <c r="R36" s="18">
        <v>108.0609554586797</v>
      </c>
      <c r="S36" s="18">
        <v>104.3753824196276</v>
      </c>
      <c r="U36" s="8">
        <f t="shared" ref="U36:U63" si="65">(B36/B35-1)*100</f>
        <v>-0.36522957559115277</v>
      </c>
      <c r="V36" s="8">
        <f t="shared" ref="V36:V63" si="66">(C36/C35-1)*100</f>
        <v>-0.29748761232091248</v>
      </c>
      <c r="W36" s="8">
        <f t="shared" ref="W36:W63" si="67">(D36/D35-1)*100</f>
        <v>-0.11021723139377215</v>
      </c>
      <c r="X36" s="8">
        <f t="shared" ref="X36:X63" si="68">(E36/E35-1)*100</f>
        <v>-4.1928715209182954E-2</v>
      </c>
      <c r="Y36" s="8">
        <f t="shared" ref="Y36:Y63" si="69">(F36/F35-1)*100</f>
        <v>-0.38129337067548397</v>
      </c>
      <c r="Z36" s="8">
        <f t="shared" ref="Z36:Z63" si="70">(G36/G35-1)*100</f>
        <v>0.3872710952453895</v>
      </c>
      <c r="AA36" s="8">
        <f t="shared" ref="AA36:AA63" si="71">(H36/H35-1)*100</f>
        <v>-8.2201261431513739E-2</v>
      </c>
      <c r="AB36" s="8">
        <f t="shared" ref="AB36:AB63" si="72">(I36/I35-1)*100</f>
        <v>0.37938332549154463</v>
      </c>
      <c r="AC36" s="8">
        <f t="shared" ref="AC36:AC63" si="73">(J36/J35-1)*100</f>
        <v>-0.26027296110252562</v>
      </c>
      <c r="AD36" s="8">
        <f t="shared" ref="AD36:AD63" si="74">(K36/K35-1)*100</f>
        <v>0.12123438511066897</v>
      </c>
      <c r="AE36" s="8">
        <f t="shared" ref="AE36:AE63" si="75">(L36/L35-1)*100</f>
        <v>0.51144933146107796</v>
      </c>
      <c r="AF36" s="8">
        <f t="shared" ref="AF36:AF63" si="76">(M36/M35-1)*100</f>
        <v>0.33338449644126911</v>
      </c>
      <c r="AG36" s="8">
        <f t="shared" ref="AG36:AG63" si="77">(N36/N35-1)*100</f>
        <v>0.51963889610304737</v>
      </c>
      <c r="AH36" s="8">
        <f t="shared" ref="AH36:AH63" si="78">(O36/O35-1)*100</f>
        <v>0.31476786175590465</v>
      </c>
      <c r="AI36" s="8">
        <f t="shared" ref="AI36:AI63" si="79">(P36/P35-1)*100</f>
        <v>0.99906566744436542</v>
      </c>
      <c r="AJ36" s="8">
        <f t="shared" ref="AJ36:AJ63" si="80">(Q36/Q35-1)*100</f>
        <v>1.1578679911350198</v>
      </c>
      <c r="AK36" s="8">
        <f t="shared" ref="AK36:AK63" si="81">(R36/R35-1)*100</f>
        <v>0.35094015697492154</v>
      </c>
      <c r="AL36" s="8">
        <f t="shared" ref="AL36:AL63" si="82">(S36/S35-1)*100</f>
        <v>0.11544211316021347</v>
      </c>
      <c r="AM36" s="8"/>
      <c r="AN36" s="8">
        <f t="shared" ref="AN36:BE36" si="83">(B36/B32-1)*100</f>
        <v>1.0372672805400773</v>
      </c>
      <c r="AO36" s="8">
        <f t="shared" si="83"/>
        <v>1.8875533146391232</v>
      </c>
      <c r="AP36" s="8">
        <f t="shared" si="83"/>
        <v>1.6745601331751958</v>
      </c>
      <c r="AQ36" s="8">
        <f t="shared" si="83"/>
        <v>2.4679140160914326</v>
      </c>
      <c r="AR36" s="8">
        <f t="shared" si="83"/>
        <v>0.61014471765317158</v>
      </c>
      <c r="AS36" s="8">
        <f t="shared" si="83"/>
        <v>1.6770475952063935</v>
      </c>
      <c r="AT36" s="8">
        <f t="shared" si="83"/>
        <v>0.40820037240287821</v>
      </c>
      <c r="AU36" s="8">
        <f t="shared" si="83"/>
        <v>3.3622746200421272</v>
      </c>
      <c r="AV36" s="8">
        <f t="shared" si="83"/>
        <v>1.2516839969799909</v>
      </c>
      <c r="AW36" s="8">
        <f t="shared" si="83"/>
        <v>1.8859019891461992</v>
      </c>
      <c r="AX36" s="8">
        <f t="shared" si="83"/>
        <v>2.1101356240459612</v>
      </c>
      <c r="AY36" s="8">
        <f t="shared" si="83"/>
        <v>2.5844660595990332</v>
      </c>
      <c r="AZ36" s="8">
        <f t="shared" si="83"/>
        <v>2.1754457318291731</v>
      </c>
      <c r="BA36" s="8">
        <f t="shared" si="83"/>
        <v>2.4756673291724374</v>
      </c>
      <c r="BB36" s="8">
        <f t="shared" si="83"/>
        <v>3.5756397161072817</v>
      </c>
      <c r="BC36" s="8">
        <f t="shared" si="83"/>
        <v>2.2953285046093841</v>
      </c>
      <c r="BD36" s="8">
        <f t="shared" si="83"/>
        <v>3.2885595882105711</v>
      </c>
      <c r="BE36" s="8">
        <f t="shared" si="83"/>
        <v>1.7441225548282535</v>
      </c>
      <c r="BG36" s="17">
        <f t="shared" si="35"/>
        <v>-1.4609183023646111</v>
      </c>
      <c r="BH36" s="17">
        <f t="shared" si="18"/>
        <v>-1.1899504492836499</v>
      </c>
      <c r="BI36" s="17">
        <f t="shared" si="19"/>
        <v>-0.44086892557508861</v>
      </c>
      <c r="BJ36" s="17">
        <f t="shared" si="20"/>
        <v>-0.16771486083673182</v>
      </c>
      <c r="BK36" s="17">
        <f t="shared" si="21"/>
        <v>-1.5251734827019359</v>
      </c>
      <c r="BL36" s="17">
        <f t="shared" si="22"/>
        <v>1.549084380981558</v>
      </c>
      <c r="BM36" s="17">
        <f t="shared" si="23"/>
        <v>-0.32880504572605496</v>
      </c>
      <c r="BN36" s="17">
        <f t="shared" si="24"/>
        <v>1.5175333019661785</v>
      </c>
      <c r="BO36" s="17">
        <f t="shared" si="25"/>
        <v>-1.0410918444101025</v>
      </c>
      <c r="BP36" s="17">
        <f t="shared" si="26"/>
        <v>0.4849375404426759</v>
      </c>
      <c r="BQ36" s="17">
        <f t="shared" si="27"/>
        <v>2.0457973258443118</v>
      </c>
      <c r="BR36" s="17">
        <f t="shared" si="28"/>
        <v>1.3335379857650764</v>
      </c>
      <c r="BS36" s="17">
        <f t="shared" si="29"/>
        <v>2.0785555844121895</v>
      </c>
      <c r="BT36" s="17">
        <f t="shared" si="30"/>
        <v>1.2590714470236186</v>
      </c>
      <c r="BU36" s="17">
        <f t="shared" si="31"/>
        <v>3.9962626697774617</v>
      </c>
      <c r="BV36" s="17">
        <f t="shared" si="32"/>
        <v>4.6314719645400793</v>
      </c>
      <c r="BW36" s="17">
        <f t="shared" si="33"/>
        <v>1.4037606278996861</v>
      </c>
      <c r="BX36" s="17">
        <f t="shared" si="34"/>
        <v>0.46176845264085387</v>
      </c>
    </row>
    <row r="37" spans="1:76" x14ac:dyDescent="0.3">
      <c r="A37" s="1">
        <v>200803</v>
      </c>
      <c r="B37" s="18">
        <v>106.53076879680503</v>
      </c>
      <c r="C37" s="18">
        <v>108.01828926824307</v>
      </c>
      <c r="D37" s="18">
        <v>111.45652777043468</v>
      </c>
      <c r="E37" s="18">
        <v>99.829225992033557</v>
      </c>
      <c r="F37" s="18">
        <v>105.33765230059457</v>
      </c>
      <c r="G37" s="18">
        <v>108.7378057243756</v>
      </c>
      <c r="H37" s="18">
        <v>106.99440093701602</v>
      </c>
      <c r="I37" s="18">
        <v>108.20072173312572</v>
      </c>
      <c r="J37" s="18">
        <v>103.14163909423289</v>
      </c>
      <c r="K37" s="18">
        <v>108.1664031446176</v>
      </c>
      <c r="L37" s="18">
        <v>103.67273424719875</v>
      </c>
      <c r="M37" s="18">
        <v>104.19245396748488</v>
      </c>
      <c r="N37" s="18">
        <v>99.629519878480309</v>
      </c>
      <c r="O37" s="18">
        <v>101.21526001213776</v>
      </c>
      <c r="P37" s="18">
        <v>103.10244042689081</v>
      </c>
      <c r="Q37" s="18">
        <v>103.69835038507121</v>
      </c>
      <c r="R37" s="18">
        <v>107.50317187024851</v>
      </c>
      <c r="S37" s="18">
        <v>104.18472320302381</v>
      </c>
      <c r="U37" s="8">
        <f t="shared" si="65"/>
        <v>-0.1581590202513139</v>
      </c>
      <c r="V37" s="8">
        <f t="shared" si="66"/>
        <v>0.52767915343576721</v>
      </c>
      <c r="W37" s="8">
        <f t="shared" si="67"/>
        <v>-1.4932207597173619E-2</v>
      </c>
      <c r="X37" s="8">
        <f t="shared" si="68"/>
        <v>-1.2219029982998175</v>
      </c>
      <c r="Y37" s="8">
        <f t="shared" si="69"/>
        <v>-0.43182261880340134</v>
      </c>
      <c r="Z37" s="8">
        <f t="shared" si="70"/>
        <v>-0.34740589709456593</v>
      </c>
      <c r="AA37" s="8">
        <f t="shared" si="71"/>
        <v>0.33657575515153582</v>
      </c>
      <c r="AB37" s="8">
        <f t="shared" si="72"/>
        <v>0.11327413504931272</v>
      </c>
      <c r="AC37" s="8">
        <f t="shared" si="73"/>
        <v>-0.4993952171153837</v>
      </c>
      <c r="AD37" s="8">
        <f t="shared" si="74"/>
        <v>-0.68941822163561817</v>
      </c>
      <c r="AE37" s="8">
        <f t="shared" si="75"/>
        <v>0.19951176527339687</v>
      </c>
      <c r="AF37" s="8">
        <f t="shared" si="76"/>
        <v>-3.6665395405155454E-2</v>
      </c>
      <c r="AG37" s="8">
        <f t="shared" si="77"/>
        <v>4.1438500881207929E-2</v>
      </c>
      <c r="AH37" s="8">
        <f t="shared" si="78"/>
        <v>-0.21315792190057525</v>
      </c>
      <c r="AI37" s="8">
        <f t="shared" si="79"/>
        <v>-0.35301516009619283</v>
      </c>
      <c r="AJ37" s="8">
        <f t="shared" si="80"/>
        <v>0.3358372159344869</v>
      </c>
      <c r="AK37" s="8">
        <f t="shared" si="81"/>
        <v>-0.51617495520338563</v>
      </c>
      <c r="AL37" s="8">
        <f t="shared" si="82"/>
        <v>-0.18266684364064423</v>
      </c>
      <c r="AM37" s="8"/>
      <c r="AN37" s="8">
        <f t="shared" ref="AN37:BE37" si="84">(B37/B33-1)*100</f>
        <v>-0.35721668203887447</v>
      </c>
      <c r="AO37" s="8">
        <f t="shared" si="84"/>
        <v>1.5088809594987929</v>
      </c>
      <c r="AP37" s="8">
        <f t="shared" si="84"/>
        <v>0.55154651884130601</v>
      </c>
      <c r="AQ37" s="8">
        <f t="shared" si="84"/>
        <v>1.7861532008777159</v>
      </c>
      <c r="AR37" s="8">
        <f t="shared" si="84"/>
        <v>-0.73699328159055888</v>
      </c>
      <c r="AS37" s="8">
        <f t="shared" si="84"/>
        <v>0.22985519181231151</v>
      </c>
      <c r="AT37" s="8">
        <f t="shared" si="84"/>
        <v>-0.21712804412368225</v>
      </c>
      <c r="AU37" s="8">
        <f t="shared" si="84"/>
        <v>1.7993452819994982</v>
      </c>
      <c r="AV37" s="8">
        <f t="shared" si="84"/>
        <v>0.68755412792318449</v>
      </c>
      <c r="AW37" s="8">
        <f t="shared" si="84"/>
        <v>0.62415847779073719</v>
      </c>
      <c r="AX37" s="8">
        <f t="shared" si="84"/>
        <v>1.1017831917608634</v>
      </c>
      <c r="AY37" s="8">
        <f t="shared" si="84"/>
        <v>1.3658108309819728</v>
      </c>
      <c r="AZ37" s="8">
        <f t="shared" si="84"/>
        <v>1.3340897675459651</v>
      </c>
      <c r="BA37" s="8">
        <f t="shared" si="84"/>
        <v>1.2627241214393736</v>
      </c>
      <c r="BB37" s="8">
        <f t="shared" si="84"/>
        <v>1.9861125650477929</v>
      </c>
      <c r="BC37" s="8">
        <f t="shared" si="84"/>
        <v>1.8650795118848817</v>
      </c>
      <c r="BD37" s="8">
        <f t="shared" si="84"/>
        <v>1.3538638247548418</v>
      </c>
      <c r="BE37" s="8">
        <f t="shared" si="84"/>
        <v>0.78473421966338552</v>
      </c>
      <c r="BG37" s="17">
        <f t="shared" si="35"/>
        <v>-0.63263608100525559</v>
      </c>
      <c r="BH37" s="17">
        <f t="shared" si="18"/>
        <v>2.1107166137430688</v>
      </c>
      <c r="BI37" s="17">
        <f t="shared" si="19"/>
        <v>-5.9728830388694476E-2</v>
      </c>
      <c r="BJ37" s="17">
        <f t="shared" si="20"/>
        <v>-4.8876119931992701</v>
      </c>
      <c r="BK37" s="17">
        <f t="shared" si="21"/>
        <v>-1.7272904752136053</v>
      </c>
      <c r="BL37" s="17">
        <f t="shared" si="22"/>
        <v>-1.3896235883782637</v>
      </c>
      <c r="BM37" s="17">
        <f t="shared" si="23"/>
        <v>1.3463030206061433</v>
      </c>
      <c r="BN37" s="17">
        <f t="shared" si="24"/>
        <v>0.45309654019725087</v>
      </c>
      <c r="BO37" s="17">
        <f t="shared" si="25"/>
        <v>-1.9975808684615348</v>
      </c>
      <c r="BP37" s="17">
        <f t="shared" si="26"/>
        <v>-2.7576728865424727</v>
      </c>
      <c r="BQ37" s="17">
        <f t="shared" si="27"/>
        <v>0.79804706109358747</v>
      </c>
      <c r="BR37" s="17">
        <f t="shared" si="28"/>
        <v>-0.14666158162062182</v>
      </c>
      <c r="BS37" s="17">
        <f t="shared" si="29"/>
        <v>0.16575400352483172</v>
      </c>
      <c r="BT37" s="17">
        <f t="shared" si="30"/>
        <v>-0.85263168760230101</v>
      </c>
      <c r="BU37" s="17">
        <f t="shared" si="31"/>
        <v>-1.4120606403847713</v>
      </c>
      <c r="BV37" s="17">
        <f t="shared" si="32"/>
        <v>1.3433488637379476</v>
      </c>
      <c r="BW37" s="17">
        <f t="shared" si="33"/>
        <v>-2.0646998208135425</v>
      </c>
      <c r="BX37" s="17">
        <f t="shared" si="34"/>
        <v>-0.73066737456257691</v>
      </c>
    </row>
    <row r="38" spans="1:76" x14ac:dyDescent="0.3">
      <c r="A38" s="1">
        <v>200804</v>
      </c>
      <c r="B38" s="18">
        <v>104.78000345046098</v>
      </c>
      <c r="C38" s="18">
        <v>104.21112723324603</v>
      </c>
      <c r="D38" s="18">
        <v>109.67851039018461</v>
      </c>
      <c r="E38" s="18">
        <v>98.168977826825412</v>
      </c>
      <c r="F38" s="18">
        <v>103.50163052562641</v>
      </c>
      <c r="G38" s="18">
        <v>107.40368474959141</v>
      </c>
      <c r="H38" s="18">
        <v>106.03470749524598</v>
      </c>
      <c r="I38" s="18">
        <v>106.57149186155513</v>
      </c>
      <c r="J38" s="18">
        <v>101.40506418843887</v>
      </c>
      <c r="K38" s="18">
        <v>105.61175545919428</v>
      </c>
      <c r="L38" s="18">
        <v>102.64659647382942</v>
      </c>
      <c r="M38" s="18">
        <v>103.0259196386272</v>
      </c>
      <c r="N38" s="18">
        <v>98.678099947749359</v>
      </c>
      <c r="O38" s="18">
        <v>99.610319114781646</v>
      </c>
      <c r="P38" s="18">
        <v>100.84090296452793</v>
      </c>
      <c r="Q38" s="18">
        <v>101.22631677192317</v>
      </c>
      <c r="R38" s="18">
        <v>105.10669691282101</v>
      </c>
      <c r="S38" s="18">
        <v>102.48944644114951</v>
      </c>
      <c r="U38" s="8">
        <f t="shared" si="65"/>
        <v>-1.6434363199644531</v>
      </c>
      <c r="V38" s="8">
        <f t="shared" si="66"/>
        <v>-3.5245531666796448</v>
      </c>
      <c r="W38" s="8">
        <f t="shared" si="67"/>
        <v>-1.5952563890310856</v>
      </c>
      <c r="X38" s="8">
        <f t="shared" si="68"/>
        <v>-1.6630882877331277</v>
      </c>
      <c r="Y38" s="8">
        <f t="shared" si="69"/>
        <v>-1.742987179673261</v>
      </c>
      <c r="Z38" s="8">
        <f t="shared" si="70"/>
        <v>-1.2269154834390172</v>
      </c>
      <c r="AA38" s="8">
        <f t="shared" si="71"/>
        <v>-0.89695669433672576</v>
      </c>
      <c r="AB38" s="8">
        <f t="shared" si="72"/>
        <v>-1.5057476932446301</v>
      </c>
      <c r="AC38" s="8">
        <f t="shared" si="73"/>
        <v>-1.683679764103263</v>
      </c>
      <c r="AD38" s="8">
        <f t="shared" si="74"/>
        <v>-2.3617755709300803</v>
      </c>
      <c r="AE38" s="8">
        <f t="shared" si="75"/>
        <v>-0.98978557942013268</v>
      </c>
      <c r="AF38" s="8">
        <f t="shared" si="76"/>
        <v>-1.1195957907102483</v>
      </c>
      <c r="AG38" s="8">
        <f t="shared" si="77"/>
        <v>-0.95495785977028902</v>
      </c>
      <c r="AH38" s="8">
        <f t="shared" si="78"/>
        <v>-1.5856708733086755</v>
      </c>
      <c r="AI38" s="8">
        <f t="shared" si="79"/>
        <v>-2.193485869974654</v>
      </c>
      <c r="AJ38" s="8">
        <f t="shared" si="80"/>
        <v>-2.3838697568171918</v>
      </c>
      <c r="AK38" s="8">
        <f t="shared" si="81"/>
        <v>-2.2292132555120636</v>
      </c>
      <c r="AL38" s="8">
        <f t="shared" si="82"/>
        <v>-1.627183630915563</v>
      </c>
      <c r="AM38" s="8"/>
      <c r="AN38" s="8">
        <f t="shared" ref="AN38:BE38" si="85">(B38/B34-1)*100</f>
        <v>-2.1654736592527368</v>
      </c>
      <c r="AO38" s="8">
        <f t="shared" si="85"/>
        <v>-3.098946821613735</v>
      </c>
      <c r="AP38" s="8">
        <f t="shared" si="85"/>
        <v>-1.2395067479001098</v>
      </c>
      <c r="AQ38" s="8">
        <f t="shared" si="85"/>
        <v>-1.2517702221841454</v>
      </c>
      <c r="AR38" s="8">
        <f t="shared" si="85"/>
        <v>-2.4454548797533282</v>
      </c>
      <c r="AS38" s="8">
        <f t="shared" si="85"/>
        <v>-0.81733421848358967</v>
      </c>
      <c r="AT38" s="8">
        <f t="shared" si="85"/>
        <v>-1.0973190814403955</v>
      </c>
      <c r="AU38" s="8">
        <f t="shared" si="85"/>
        <v>-0.15894746831777162</v>
      </c>
      <c r="AV38" s="8">
        <f t="shared" si="85"/>
        <v>-2.3243793283712511</v>
      </c>
      <c r="AW38" s="8">
        <f t="shared" si="85"/>
        <v>-2.7463077014993953</v>
      </c>
      <c r="AX38" s="8">
        <f t="shared" si="85"/>
        <v>1.3585747615985078E-2</v>
      </c>
      <c r="AY38" s="8">
        <f t="shared" si="85"/>
        <v>-0.13783373653935005</v>
      </c>
      <c r="AZ38" s="8">
        <f t="shared" si="85"/>
        <v>-0.27737400549467939</v>
      </c>
      <c r="BA38" s="8">
        <f t="shared" si="85"/>
        <v>-0.72857149674747657</v>
      </c>
      <c r="BB38" s="8">
        <f t="shared" si="85"/>
        <v>-0.68334862270751362</v>
      </c>
      <c r="BC38" s="8">
        <f t="shared" si="85"/>
        <v>-0.79837266231900239</v>
      </c>
      <c r="BD38" s="8">
        <f t="shared" si="85"/>
        <v>-1.5865061426143634</v>
      </c>
      <c r="BE38" s="8">
        <f t="shared" si="85"/>
        <v>-1.475920427122146</v>
      </c>
      <c r="BG38" s="17">
        <f t="shared" si="35"/>
        <v>-6.5737452798578122</v>
      </c>
      <c r="BH38" s="17">
        <f t="shared" si="18"/>
        <v>-14.098212666718579</v>
      </c>
      <c r="BI38" s="17">
        <f t="shared" si="19"/>
        <v>-6.3810255561243423</v>
      </c>
      <c r="BJ38" s="17">
        <f t="shared" si="20"/>
        <v>-6.6523531509325107</v>
      </c>
      <c r="BK38" s="17">
        <f t="shared" si="21"/>
        <v>-6.971948718693044</v>
      </c>
      <c r="BL38" s="17">
        <f t="shared" si="22"/>
        <v>-4.907661933756069</v>
      </c>
      <c r="BM38" s="17">
        <f t="shared" si="23"/>
        <v>-3.587826777346903</v>
      </c>
      <c r="BN38" s="17">
        <f t="shared" si="24"/>
        <v>-6.0229907729785204</v>
      </c>
      <c r="BO38" s="17">
        <f t="shared" si="25"/>
        <v>-6.7347190564130521</v>
      </c>
      <c r="BP38" s="17">
        <f t="shared" si="26"/>
        <v>-9.4471022837203211</v>
      </c>
      <c r="BQ38" s="17">
        <f t="shared" si="27"/>
        <v>-3.9591423176805307</v>
      </c>
      <c r="BR38" s="17">
        <f t="shared" si="28"/>
        <v>-4.4783831628409931</v>
      </c>
      <c r="BS38" s="17">
        <f t="shared" si="29"/>
        <v>-3.8198314390811561</v>
      </c>
      <c r="BT38" s="17">
        <f t="shared" si="30"/>
        <v>-6.342683493234702</v>
      </c>
      <c r="BU38" s="17">
        <f t="shared" si="31"/>
        <v>-8.773943479898616</v>
      </c>
      <c r="BV38" s="17">
        <f t="shared" si="32"/>
        <v>-9.5354790272687673</v>
      </c>
      <c r="BW38" s="17">
        <f t="shared" si="33"/>
        <v>-8.9168530220482545</v>
      </c>
      <c r="BX38" s="17">
        <f t="shared" si="34"/>
        <v>-6.5087345236622518</v>
      </c>
    </row>
    <row r="39" spans="1:76" x14ac:dyDescent="0.3">
      <c r="A39" s="1">
        <v>200901</v>
      </c>
      <c r="B39" s="18">
        <v>102.31195733178386</v>
      </c>
      <c r="C39" s="18">
        <v>101.66023716013162</v>
      </c>
      <c r="D39" s="18">
        <v>106.08200757709419</v>
      </c>
      <c r="E39" s="18">
        <v>96.459072939888941</v>
      </c>
      <c r="F39" s="18">
        <v>100.59362756433636</v>
      </c>
      <c r="G39" s="18">
        <v>105.07183663696108</v>
      </c>
      <c r="H39" s="18">
        <v>103.46016078745262</v>
      </c>
      <c r="I39" s="18">
        <v>104.24190430949325</v>
      </c>
      <c r="J39" s="18">
        <v>98.306088758954544</v>
      </c>
      <c r="K39" s="18">
        <v>101.98495659499937</v>
      </c>
      <c r="L39" s="18">
        <v>100.44887483535386</v>
      </c>
      <c r="M39" s="18">
        <v>100.52639534018395</v>
      </c>
      <c r="N39" s="18">
        <v>96.666465121089431</v>
      </c>
      <c r="O39" s="18">
        <v>96.721818644812572</v>
      </c>
      <c r="P39" s="18">
        <v>97.891659974294598</v>
      </c>
      <c r="Q39" s="18">
        <v>98.433440183317458</v>
      </c>
      <c r="R39" s="18">
        <v>102.41906555412289</v>
      </c>
      <c r="S39" s="18">
        <v>99.82446382703769</v>
      </c>
      <c r="U39" s="8">
        <f t="shared" si="65"/>
        <v>-2.3554552752462876</v>
      </c>
      <c r="V39" s="8">
        <f t="shared" si="66"/>
        <v>-2.4478096925340753</v>
      </c>
      <c r="W39" s="8">
        <f t="shared" si="67"/>
        <v>-3.2791317098452177</v>
      </c>
      <c r="X39" s="8">
        <f t="shared" si="68"/>
        <v>-1.7417975869656321</v>
      </c>
      <c r="Y39" s="8">
        <f t="shared" si="69"/>
        <v>-2.8096204345013143</v>
      </c>
      <c r="Z39" s="8">
        <f t="shared" si="70"/>
        <v>-2.171106250280852</v>
      </c>
      <c r="AA39" s="8">
        <f t="shared" si="71"/>
        <v>-2.4280226433489149</v>
      </c>
      <c r="AB39" s="8">
        <f t="shared" si="72"/>
        <v>-2.1859387640816741</v>
      </c>
      <c r="AC39" s="8">
        <f t="shared" si="73"/>
        <v>-3.0560361598169994</v>
      </c>
      <c r="AD39" s="8">
        <f t="shared" si="74"/>
        <v>-3.4340863367205543</v>
      </c>
      <c r="AE39" s="8">
        <f t="shared" si="75"/>
        <v>-2.1410565123178515</v>
      </c>
      <c r="AF39" s="8">
        <f t="shared" si="76"/>
        <v>-2.4261120960730631</v>
      </c>
      <c r="AG39" s="8">
        <f t="shared" si="77"/>
        <v>-2.0385828544784546</v>
      </c>
      <c r="AH39" s="8">
        <f t="shared" si="78"/>
        <v>-2.8998004379853781</v>
      </c>
      <c r="AI39" s="8">
        <f t="shared" si="79"/>
        <v>-2.9246495256699201</v>
      </c>
      <c r="AJ39" s="8">
        <f t="shared" si="80"/>
        <v>-2.7590419938902322</v>
      </c>
      <c r="AK39" s="8">
        <f t="shared" si="81"/>
        <v>-2.5570505378237907</v>
      </c>
      <c r="AL39" s="8">
        <f t="shared" si="82"/>
        <v>-2.6002507640063066</v>
      </c>
      <c r="AM39" s="8"/>
      <c r="AN39" s="8">
        <f t="shared" ref="AN39:BE39" si="86">(B39/B35-1)*100</f>
        <v>-4.4622878790596125</v>
      </c>
      <c r="AO39" s="8">
        <f t="shared" si="86"/>
        <v>-5.6709236233752343</v>
      </c>
      <c r="AP39" s="8">
        <f t="shared" si="86"/>
        <v>-4.9411765125164759</v>
      </c>
      <c r="AQ39" s="8">
        <f t="shared" si="86"/>
        <v>-4.5965889987191533</v>
      </c>
      <c r="AR39" s="8">
        <f t="shared" si="86"/>
        <v>-5.2785601347481892</v>
      </c>
      <c r="AS39" s="8">
        <f t="shared" si="86"/>
        <v>-3.3341629497049219</v>
      </c>
      <c r="AT39" s="8">
        <f t="shared" si="86"/>
        <v>-3.0574965637787499</v>
      </c>
      <c r="AU39" s="8">
        <f t="shared" si="86"/>
        <v>-3.1837254663268255</v>
      </c>
      <c r="AV39" s="8">
        <f t="shared" si="86"/>
        <v>-5.4110761516148465</v>
      </c>
      <c r="AW39" s="8">
        <f t="shared" si="86"/>
        <v>-6.2512580566108644</v>
      </c>
      <c r="AX39" s="8">
        <f t="shared" si="86"/>
        <v>-2.4198088590589917</v>
      </c>
      <c r="AY39" s="8">
        <f t="shared" si="86"/>
        <v>-3.2323842684297555</v>
      </c>
      <c r="AZ39" s="8">
        <f t="shared" si="86"/>
        <v>-2.4294736355611524</v>
      </c>
      <c r="BA39" s="8">
        <f t="shared" si="86"/>
        <v>-4.3430322094068501</v>
      </c>
      <c r="BB39" s="8">
        <f t="shared" si="86"/>
        <v>-4.4439330077118866</v>
      </c>
      <c r="BC39" s="8">
        <f t="shared" si="86"/>
        <v>-3.6555809528530436</v>
      </c>
      <c r="BD39" s="8">
        <f t="shared" si="86"/>
        <v>-4.8884078922926228</v>
      </c>
      <c r="BE39" s="8">
        <f t="shared" si="86"/>
        <v>-4.2497368816950098</v>
      </c>
      <c r="BG39" s="17">
        <f t="shared" si="35"/>
        <v>-9.4218211009851505</v>
      </c>
      <c r="BH39" s="17">
        <f t="shared" si="18"/>
        <v>-9.7912387701363013</v>
      </c>
      <c r="BI39" s="17">
        <f t="shared" si="19"/>
        <v>-13.116526839380871</v>
      </c>
      <c r="BJ39" s="17">
        <f t="shared" si="20"/>
        <v>-6.9671903478625286</v>
      </c>
      <c r="BK39" s="17">
        <f t="shared" si="21"/>
        <v>-11.238481738005257</v>
      </c>
      <c r="BL39" s="17">
        <f t="shared" si="22"/>
        <v>-8.6844250011234081</v>
      </c>
      <c r="BM39" s="17">
        <f t="shared" si="23"/>
        <v>-9.7120905733956597</v>
      </c>
      <c r="BN39" s="17">
        <f t="shared" si="24"/>
        <v>-8.7437550563266964</v>
      </c>
      <c r="BO39" s="17">
        <f t="shared" si="25"/>
        <v>-12.224144639267998</v>
      </c>
      <c r="BP39" s="17">
        <f t="shared" si="26"/>
        <v>-13.736345346882217</v>
      </c>
      <c r="BQ39" s="17">
        <f t="shared" si="27"/>
        <v>-8.5642260492714062</v>
      </c>
      <c r="BR39" s="17">
        <f t="shared" si="28"/>
        <v>-9.7044483842922524</v>
      </c>
      <c r="BS39" s="17">
        <f t="shared" si="29"/>
        <v>-8.1543314179138182</v>
      </c>
      <c r="BT39" s="17">
        <f t="shared" si="30"/>
        <v>-11.599201751941512</v>
      </c>
      <c r="BU39" s="17">
        <f t="shared" si="31"/>
        <v>-11.69859810267968</v>
      </c>
      <c r="BV39" s="17">
        <f t="shared" si="32"/>
        <v>-11.036167975560929</v>
      </c>
      <c r="BW39" s="17">
        <f t="shared" si="33"/>
        <v>-10.228202151295163</v>
      </c>
      <c r="BX39" s="17">
        <f t="shared" si="34"/>
        <v>-10.401003056025226</v>
      </c>
    </row>
    <row r="40" spans="1:76" x14ac:dyDescent="0.3">
      <c r="A40" s="1">
        <v>200902</v>
      </c>
      <c r="B40" s="18">
        <v>102.20940960768816</v>
      </c>
      <c r="C40" s="18">
        <v>102.35645876737129</v>
      </c>
      <c r="D40" s="18">
        <v>105.61485810030487</v>
      </c>
      <c r="E40" s="18">
        <v>95.790121204695765</v>
      </c>
      <c r="F40" s="18">
        <v>100.25790013375125</v>
      </c>
      <c r="G40" s="18">
        <v>104.75075734000663</v>
      </c>
      <c r="H40" s="18">
        <v>103.40896644256628</v>
      </c>
      <c r="I40" s="18">
        <v>104.70153031313291</v>
      </c>
      <c r="J40" s="18">
        <v>98.982151513552552</v>
      </c>
      <c r="K40" s="18">
        <v>101.44091105458155</v>
      </c>
      <c r="L40" s="18">
        <v>100.39050597918946</v>
      </c>
      <c r="M40" s="18">
        <v>99.909014469804092</v>
      </c>
      <c r="N40" s="18">
        <v>96.71446879311479</v>
      </c>
      <c r="O40" s="18">
        <v>95.957774911204297</v>
      </c>
      <c r="P40" s="18">
        <v>98.199071443106121</v>
      </c>
      <c r="Q40" s="18">
        <v>98.118839646704188</v>
      </c>
      <c r="R40" s="18">
        <v>102.32536934558699</v>
      </c>
      <c r="S40" s="18">
        <v>99.819973182779506</v>
      </c>
      <c r="U40" s="8">
        <f t="shared" si="65"/>
        <v>-0.10023043911001617</v>
      </c>
      <c r="V40" s="8">
        <f t="shared" si="66"/>
        <v>0.68485144899181893</v>
      </c>
      <c r="W40" s="8">
        <f t="shared" si="67"/>
        <v>-0.44036636132647189</v>
      </c>
      <c r="X40" s="8">
        <f t="shared" si="68"/>
        <v>-0.69350836039037134</v>
      </c>
      <c r="Y40" s="8">
        <f t="shared" si="69"/>
        <v>-0.33374622102219087</v>
      </c>
      <c r="Z40" s="8">
        <f t="shared" si="70"/>
        <v>-0.30558074097802868</v>
      </c>
      <c r="AA40" s="8">
        <f t="shared" si="71"/>
        <v>-4.9482181833748751E-2</v>
      </c>
      <c r="AB40" s="8">
        <f t="shared" si="72"/>
        <v>0.44092249339098277</v>
      </c>
      <c r="AC40" s="8">
        <f t="shared" si="73"/>
        <v>0.68771198522168397</v>
      </c>
      <c r="AD40" s="8">
        <f t="shared" si="74"/>
        <v>-0.53345665731695524</v>
      </c>
      <c r="AE40" s="8">
        <f t="shared" si="75"/>
        <v>-5.8108023867942116E-2</v>
      </c>
      <c r="AF40" s="8">
        <f t="shared" si="76"/>
        <v>-0.6141480238007424</v>
      </c>
      <c r="AG40" s="8">
        <f t="shared" si="77"/>
        <v>4.9659074597618869E-2</v>
      </c>
      <c r="AH40" s="8">
        <f t="shared" si="78"/>
        <v>-0.78993937904956457</v>
      </c>
      <c r="AI40" s="8">
        <f t="shared" si="79"/>
        <v>0.31403233829341293</v>
      </c>
      <c r="AJ40" s="8">
        <f t="shared" si="80"/>
        <v>-0.31960737735811096</v>
      </c>
      <c r="AK40" s="8">
        <f t="shared" si="81"/>
        <v>-9.1483170666495361E-2</v>
      </c>
      <c r="AL40" s="8">
        <f t="shared" si="82"/>
        <v>-4.4985408245823422E-3</v>
      </c>
      <c r="AM40" s="8"/>
      <c r="AN40" s="8">
        <f t="shared" ref="AN40:BE40" si="87">(B40/B36-1)*100</f>
        <v>-4.2081857106540443</v>
      </c>
      <c r="AO40" s="8">
        <f t="shared" si="87"/>
        <v>-4.7415274213818197</v>
      </c>
      <c r="AP40" s="8">
        <f t="shared" si="87"/>
        <v>-5.2553586740646363</v>
      </c>
      <c r="AQ40" s="8">
        <f t="shared" si="87"/>
        <v>-5.2184789560811851</v>
      </c>
      <c r="AR40" s="8">
        <f t="shared" si="87"/>
        <v>-5.2333504082918143</v>
      </c>
      <c r="AS40" s="8">
        <f t="shared" si="87"/>
        <v>-4.0013302306724956</v>
      </c>
      <c r="AT40" s="8">
        <f t="shared" si="87"/>
        <v>-3.0257517742980022</v>
      </c>
      <c r="AU40" s="8">
        <f t="shared" si="87"/>
        <v>-3.1243707186033087</v>
      </c>
      <c r="AV40" s="8">
        <f t="shared" si="87"/>
        <v>-4.5120474640558017</v>
      </c>
      <c r="AW40" s="8">
        <f t="shared" si="87"/>
        <v>-6.8642794797498796</v>
      </c>
      <c r="AX40" s="8">
        <f t="shared" si="87"/>
        <v>-2.9727559707402929</v>
      </c>
      <c r="AY40" s="8">
        <f t="shared" si="87"/>
        <v>-4.1462422357666062</v>
      </c>
      <c r="AZ40" s="8">
        <f t="shared" si="87"/>
        <v>-2.8856648740946178</v>
      </c>
      <c r="BA40" s="8">
        <f t="shared" si="87"/>
        <v>-5.3964458513283686</v>
      </c>
      <c r="BB40" s="8">
        <f t="shared" si="87"/>
        <v>-5.092048812147465</v>
      </c>
      <c r="BC40" s="8">
        <f t="shared" si="87"/>
        <v>-5.0627528205560601</v>
      </c>
      <c r="BD40" s="8">
        <f t="shared" si="87"/>
        <v>-5.3077321857346371</v>
      </c>
      <c r="BE40" s="8">
        <f t="shared" si="87"/>
        <v>-4.3644479485916214</v>
      </c>
      <c r="BG40" s="17">
        <f t="shared" si="35"/>
        <v>-0.40092175644006467</v>
      </c>
      <c r="BH40" s="17">
        <f t="shared" si="18"/>
        <v>2.7394057959672757</v>
      </c>
      <c r="BI40" s="17">
        <f t="shared" si="19"/>
        <v>-1.7614654453058876</v>
      </c>
      <c r="BJ40" s="17">
        <f t="shared" si="20"/>
        <v>-2.7740334415614853</v>
      </c>
      <c r="BK40" s="17">
        <f t="shared" si="21"/>
        <v>-1.3349848840887635</v>
      </c>
      <c r="BL40" s="17">
        <f t="shared" si="22"/>
        <v>-1.2223229639121147</v>
      </c>
      <c r="BM40" s="17">
        <f t="shared" si="23"/>
        <v>-0.197928727334995</v>
      </c>
      <c r="BN40" s="17">
        <f t="shared" si="24"/>
        <v>1.7636899735639311</v>
      </c>
      <c r="BO40" s="17">
        <f t="shared" si="25"/>
        <v>2.7508479408867359</v>
      </c>
      <c r="BP40" s="17">
        <f t="shared" si="26"/>
        <v>-2.133826629267821</v>
      </c>
      <c r="BQ40" s="17">
        <f t="shared" si="27"/>
        <v>-0.23243209547176846</v>
      </c>
      <c r="BR40" s="17">
        <f t="shared" si="28"/>
        <v>-2.4565920952029696</v>
      </c>
      <c r="BS40" s="17">
        <f t="shared" si="29"/>
        <v>0.19863629839047547</v>
      </c>
      <c r="BT40" s="17">
        <f t="shared" si="30"/>
        <v>-3.1597575161982583</v>
      </c>
      <c r="BU40" s="17">
        <f t="shared" si="31"/>
        <v>1.2561293531736517</v>
      </c>
      <c r="BV40" s="17">
        <f t="shared" si="32"/>
        <v>-1.2784295094324438</v>
      </c>
      <c r="BW40" s="17">
        <f t="shared" si="33"/>
        <v>-0.36593268266598145</v>
      </c>
      <c r="BX40" s="17">
        <f t="shared" si="34"/>
        <v>-1.7994163298329369E-2</v>
      </c>
    </row>
    <row r="41" spans="1:76" x14ac:dyDescent="0.3">
      <c r="A41" s="1">
        <v>200903</v>
      </c>
      <c r="B41" s="18">
        <v>102.16142727215482</v>
      </c>
      <c r="C41" s="18">
        <v>102.96588554827767</v>
      </c>
      <c r="D41" s="18">
        <v>105.16182506237209</v>
      </c>
      <c r="E41" s="18">
        <v>95.716153193782517</v>
      </c>
      <c r="F41" s="18">
        <v>100.08665263021892</v>
      </c>
      <c r="G41" s="18">
        <v>104.35950629019435</v>
      </c>
      <c r="H41" s="18">
        <v>102.96968885729122</v>
      </c>
      <c r="I41" s="18">
        <v>104.67770202356489</v>
      </c>
      <c r="J41" s="18">
        <v>99.758296111080739</v>
      </c>
      <c r="K41" s="18">
        <v>101.73831290056677</v>
      </c>
      <c r="L41" s="18">
        <v>100.08502465399273</v>
      </c>
      <c r="M41" s="18">
        <v>99.58622737128583</v>
      </c>
      <c r="N41" s="18">
        <v>96.918680707007184</v>
      </c>
      <c r="O41" s="18">
        <v>95.536659280702082</v>
      </c>
      <c r="P41" s="18">
        <v>98.976764199095442</v>
      </c>
      <c r="Q41" s="18">
        <v>99.006503024832398</v>
      </c>
      <c r="R41" s="18">
        <v>102.38307149943637</v>
      </c>
      <c r="S41" s="18">
        <v>100.03322247146092</v>
      </c>
      <c r="U41" s="8">
        <f t="shared" si="65"/>
        <v>-4.6945125421915535E-2</v>
      </c>
      <c r="V41" s="8">
        <f t="shared" si="66"/>
        <v>0.59539650770006336</v>
      </c>
      <c r="W41" s="8">
        <f t="shared" si="67"/>
        <v>-0.42894820490363417</v>
      </c>
      <c r="X41" s="8">
        <f t="shared" si="68"/>
        <v>-7.7218830066183575E-2</v>
      </c>
      <c r="Y41" s="8">
        <f t="shared" si="69"/>
        <v>-0.17080699207131511</v>
      </c>
      <c r="Z41" s="8">
        <f t="shared" si="70"/>
        <v>-0.37350665498516733</v>
      </c>
      <c r="AA41" s="8">
        <f t="shared" si="71"/>
        <v>-0.42479641793832235</v>
      </c>
      <c r="AB41" s="8">
        <f t="shared" si="72"/>
        <v>-2.2758301141112547E-2</v>
      </c>
      <c r="AC41" s="8">
        <f t="shared" si="73"/>
        <v>0.78412581021933825</v>
      </c>
      <c r="AD41" s="8">
        <f t="shared" si="74"/>
        <v>0.29317742012904269</v>
      </c>
      <c r="AE41" s="8">
        <f t="shared" si="75"/>
        <v>-0.30429304267083346</v>
      </c>
      <c r="AF41" s="8">
        <f t="shared" si="76"/>
        <v>-0.32308105552959487</v>
      </c>
      <c r="AG41" s="8">
        <f t="shared" si="77"/>
        <v>0.2111492896985645</v>
      </c>
      <c r="AH41" s="8">
        <f t="shared" si="78"/>
        <v>-0.43885514320428642</v>
      </c>
      <c r="AI41" s="8">
        <f t="shared" si="79"/>
        <v>0.79195530523921143</v>
      </c>
      <c r="AJ41" s="8">
        <f t="shared" si="80"/>
        <v>0.90468189526538012</v>
      </c>
      <c r="AK41" s="8">
        <f t="shared" si="81"/>
        <v>5.6390858120924925E-2</v>
      </c>
      <c r="AL41" s="8">
        <f t="shared" si="82"/>
        <v>0.21363388696862273</v>
      </c>
      <c r="AM41" s="8"/>
      <c r="AN41" s="8">
        <f t="shared" ref="AN41:BE41" si="88">(B41/B37-1)*100</f>
        <v>-4.1014831433200509</v>
      </c>
      <c r="AO41" s="8">
        <f t="shared" si="88"/>
        <v>-4.6773595047582273</v>
      </c>
      <c r="AP41" s="8">
        <f t="shared" si="88"/>
        <v>-5.6476752272668023</v>
      </c>
      <c r="AQ41" s="8">
        <f t="shared" si="88"/>
        <v>-4.1201088733065605</v>
      </c>
      <c r="AR41" s="8">
        <f t="shared" si="88"/>
        <v>-4.9849218733214684</v>
      </c>
      <c r="AS41" s="8">
        <f t="shared" si="88"/>
        <v>-4.0264739618520506</v>
      </c>
      <c r="AT41" s="8">
        <f t="shared" si="88"/>
        <v>-3.7616099949884463</v>
      </c>
      <c r="AU41" s="8">
        <f t="shared" si="88"/>
        <v>-3.2560038908522881</v>
      </c>
      <c r="AV41" s="8">
        <f t="shared" si="88"/>
        <v>-3.28028816767304</v>
      </c>
      <c r="AW41" s="8">
        <f t="shared" si="88"/>
        <v>-5.9427789564718498</v>
      </c>
      <c r="AX41" s="8">
        <f t="shared" si="88"/>
        <v>-3.4606105638647744</v>
      </c>
      <c r="AY41" s="8">
        <f t="shared" si="88"/>
        <v>-4.4208831069824983</v>
      </c>
      <c r="AZ41" s="8">
        <f t="shared" si="88"/>
        <v>-2.7209196378539025</v>
      </c>
      <c r="BA41" s="8">
        <f t="shared" si="88"/>
        <v>-5.610419546177825</v>
      </c>
      <c r="BB41" s="8">
        <f t="shared" si="88"/>
        <v>-4.001531108975886</v>
      </c>
      <c r="BC41" s="8">
        <f t="shared" si="88"/>
        <v>-4.5245149443710613</v>
      </c>
      <c r="BD41" s="8">
        <f t="shared" si="88"/>
        <v>-4.7627435374575473</v>
      </c>
      <c r="BE41" s="8">
        <f t="shared" si="88"/>
        <v>-3.9847499747855508</v>
      </c>
      <c r="BG41" s="17">
        <f t="shared" si="35"/>
        <v>-0.18778050168766214</v>
      </c>
      <c r="BH41" s="17">
        <f t="shared" si="18"/>
        <v>2.3815860308002534</v>
      </c>
      <c r="BI41" s="17">
        <f t="shared" si="19"/>
        <v>-1.7157928196145367</v>
      </c>
      <c r="BJ41" s="17">
        <f t="shared" si="20"/>
        <v>-0.3088753202647343</v>
      </c>
      <c r="BK41" s="17">
        <f t="shared" si="21"/>
        <v>-0.68322796828526045</v>
      </c>
      <c r="BL41" s="17">
        <f t="shared" si="22"/>
        <v>-1.4940266199406693</v>
      </c>
      <c r="BM41" s="17">
        <f t="shared" si="23"/>
        <v>-1.6991856717532894</v>
      </c>
      <c r="BN41" s="17">
        <f t="shared" si="24"/>
        <v>-9.1033204564450187E-2</v>
      </c>
      <c r="BO41" s="17">
        <f t="shared" si="25"/>
        <v>3.136503240877353</v>
      </c>
      <c r="BP41" s="17">
        <f t="shared" si="26"/>
        <v>1.1727096805161707</v>
      </c>
      <c r="BQ41" s="17">
        <f t="shared" si="27"/>
        <v>-1.2171721706833338</v>
      </c>
      <c r="BR41" s="17">
        <f t="shared" si="28"/>
        <v>-1.2923242221183795</v>
      </c>
      <c r="BS41" s="17">
        <f t="shared" si="29"/>
        <v>0.84459715879425801</v>
      </c>
      <c r="BT41" s="17">
        <f t="shared" si="30"/>
        <v>-1.7554205728171457</v>
      </c>
      <c r="BU41" s="17">
        <f t="shared" si="31"/>
        <v>3.1678212209568457</v>
      </c>
      <c r="BV41" s="17">
        <f t="shared" si="32"/>
        <v>3.6187275810615205</v>
      </c>
      <c r="BW41" s="17">
        <f t="shared" si="33"/>
        <v>0.2255634324836997</v>
      </c>
      <c r="BX41" s="17">
        <f t="shared" si="34"/>
        <v>0.85453554787449093</v>
      </c>
    </row>
    <row r="42" spans="1:76" x14ac:dyDescent="0.3">
      <c r="A42" s="1">
        <v>200904</v>
      </c>
      <c r="B42" s="18">
        <v>101.51071476283489</v>
      </c>
      <c r="C42" s="18">
        <v>103.25463098027896</v>
      </c>
      <c r="D42" s="18">
        <v>105.22495677708574</v>
      </c>
      <c r="E42" s="18">
        <v>96.570100968593536</v>
      </c>
      <c r="F42" s="18">
        <v>99.845376843379</v>
      </c>
      <c r="G42" s="18">
        <v>104.40367973114282</v>
      </c>
      <c r="H42" s="18">
        <v>102.99638475551495</v>
      </c>
      <c r="I42" s="18">
        <v>104.41651270331143</v>
      </c>
      <c r="J42" s="18">
        <v>100.23055106116826</v>
      </c>
      <c r="K42" s="18">
        <v>101.25771824012116</v>
      </c>
      <c r="L42" s="18">
        <v>100.23893360761048</v>
      </c>
      <c r="M42" s="18">
        <v>99.687273974311623</v>
      </c>
      <c r="N42" s="18">
        <v>96.871518513263453</v>
      </c>
      <c r="O42" s="18">
        <v>95.315841522566302</v>
      </c>
      <c r="P42" s="18">
        <v>98.993034950975542</v>
      </c>
      <c r="Q42" s="18">
        <v>99.022456444813344</v>
      </c>
      <c r="R42" s="18">
        <v>102.44333154993087</v>
      </c>
      <c r="S42" s="18">
        <v>99.99826926462336</v>
      </c>
      <c r="U42" s="8">
        <f t="shared" si="65"/>
        <v>-0.63694539778350601</v>
      </c>
      <c r="V42" s="8">
        <f t="shared" si="66"/>
        <v>0.28042825103069546</v>
      </c>
      <c r="W42" s="8">
        <f t="shared" si="67"/>
        <v>6.003292038361252E-2</v>
      </c>
      <c r="X42" s="8">
        <f t="shared" si="68"/>
        <v>0.89216683529076413</v>
      </c>
      <c r="Y42" s="8">
        <f t="shared" si="69"/>
        <v>-0.24106689603392573</v>
      </c>
      <c r="Z42" s="8">
        <f t="shared" si="70"/>
        <v>4.2328142896375098E-2</v>
      </c>
      <c r="AA42" s="8">
        <f t="shared" si="71"/>
        <v>2.5925977362839525E-2</v>
      </c>
      <c r="AB42" s="8">
        <f t="shared" si="72"/>
        <v>-0.24951762906934016</v>
      </c>
      <c r="AC42" s="8">
        <f t="shared" si="73"/>
        <v>0.47339917430191392</v>
      </c>
      <c r="AD42" s="8">
        <f t="shared" si="74"/>
        <v>-0.47238316298335858</v>
      </c>
      <c r="AE42" s="8">
        <f t="shared" si="75"/>
        <v>0.15377820423168043</v>
      </c>
      <c r="AF42" s="8">
        <f t="shared" si="76"/>
        <v>0.10146644339590338</v>
      </c>
      <c r="AG42" s="8">
        <f t="shared" si="77"/>
        <v>-4.8661613426526085E-2</v>
      </c>
      <c r="AH42" s="8">
        <f t="shared" si="78"/>
        <v>-0.23113405869361614</v>
      </c>
      <c r="AI42" s="8">
        <f t="shared" si="79"/>
        <v>1.6438961216569403E-2</v>
      </c>
      <c r="AJ42" s="8">
        <f t="shared" si="80"/>
        <v>1.6113507187442977E-2</v>
      </c>
      <c r="AK42" s="8">
        <f t="shared" si="81"/>
        <v>5.8857435718606688E-2</v>
      </c>
      <c r="AL42" s="8">
        <f t="shared" si="82"/>
        <v>-3.4941598375004546E-2</v>
      </c>
      <c r="AM42" s="8"/>
      <c r="AN42" s="8">
        <f t="shared" ref="AN42:BE42" si="89">(B42/B38-1)*100</f>
        <v>-3.1201456193612143</v>
      </c>
      <c r="AO42" s="8">
        <f t="shared" si="89"/>
        <v>-0.91784464707519442</v>
      </c>
      <c r="AP42" s="8">
        <f t="shared" si="89"/>
        <v>-4.0605526071198721</v>
      </c>
      <c r="AQ42" s="8">
        <f t="shared" si="89"/>
        <v>-1.6286986924243685</v>
      </c>
      <c r="AR42" s="8">
        <f t="shared" si="89"/>
        <v>-3.5325566019388854</v>
      </c>
      <c r="AS42" s="8">
        <f t="shared" si="89"/>
        <v>-2.7932049309509432</v>
      </c>
      <c r="AT42" s="8">
        <f t="shared" si="89"/>
        <v>-2.8654039903559414</v>
      </c>
      <c r="AU42" s="8">
        <f t="shared" si="89"/>
        <v>-2.0220972049853625</v>
      </c>
      <c r="AV42" s="8">
        <f t="shared" si="89"/>
        <v>-1.1582391241210965</v>
      </c>
      <c r="AW42" s="8">
        <f t="shared" si="89"/>
        <v>-4.1226823663161323</v>
      </c>
      <c r="AX42" s="8">
        <f t="shared" si="89"/>
        <v>-2.3455847041482736</v>
      </c>
      <c r="AY42" s="8">
        <f t="shared" si="89"/>
        <v>-3.2405880733956893</v>
      </c>
      <c r="AZ42" s="8">
        <f t="shared" si="89"/>
        <v>-1.8307825499705666</v>
      </c>
      <c r="BA42" s="8">
        <f t="shared" si="89"/>
        <v>-4.3112778177798905</v>
      </c>
      <c r="BB42" s="8">
        <f t="shared" si="89"/>
        <v>-1.8324588130695263</v>
      </c>
      <c r="BC42" s="8">
        <f t="shared" si="89"/>
        <v>-2.177161431325636</v>
      </c>
      <c r="BD42" s="8">
        <f t="shared" si="89"/>
        <v>-2.533963525748717</v>
      </c>
      <c r="BE42" s="8">
        <f t="shared" si="89"/>
        <v>-2.430667022830113</v>
      </c>
      <c r="BG42" s="17">
        <f t="shared" si="35"/>
        <v>-2.547781591134024</v>
      </c>
      <c r="BH42" s="17">
        <f t="shared" si="18"/>
        <v>1.1217130041227819</v>
      </c>
      <c r="BI42" s="17">
        <f t="shared" si="19"/>
        <v>0.24013168153445008</v>
      </c>
      <c r="BJ42" s="17">
        <f t="shared" si="20"/>
        <v>3.5686673411630565</v>
      </c>
      <c r="BK42" s="17">
        <f t="shared" si="21"/>
        <v>-0.9642675841357029</v>
      </c>
      <c r="BL42" s="17">
        <f t="shared" si="22"/>
        <v>0.16931257158550039</v>
      </c>
      <c r="BM42" s="17">
        <f t="shared" si="23"/>
        <v>0.1037039094513581</v>
      </c>
      <c r="BN42" s="17">
        <f t="shared" si="24"/>
        <v>-0.99807051627736065</v>
      </c>
      <c r="BO42" s="17">
        <f t="shared" si="25"/>
        <v>1.8935966972076557</v>
      </c>
      <c r="BP42" s="17">
        <f t="shared" si="26"/>
        <v>-1.8895326519334343</v>
      </c>
      <c r="BQ42" s="17">
        <f t="shared" si="27"/>
        <v>0.61511281692672171</v>
      </c>
      <c r="BR42" s="17">
        <f t="shared" si="28"/>
        <v>0.40586577358361353</v>
      </c>
      <c r="BS42" s="17">
        <f t="shared" si="29"/>
        <v>-0.19464645370610434</v>
      </c>
      <c r="BT42" s="17">
        <f t="shared" si="30"/>
        <v>-0.92453623477446456</v>
      </c>
      <c r="BU42" s="17">
        <f t="shared" si="31"/>
        <v>6.5755844866277613E-2</v>
      </c>
      <c r="BV42" s="17">
        <f t="shared" si="32"/>
        <v>6.4454028749771908E-2</v>
      </c>
      <c r="BW42" s="17">
        <f t="shared" si="33"/>
        <v>0.23542974287442675</v>
      </c>
      <c r="BX42" s="17">
        <f t="shared" si="34"/>
        <v>-0.13976639350001818</v>
      </c>
    </row>
    <row r="43" spans="1:76" x14ac:dyDescent="0.3">
      <c r="A43" s="1">
        <v>201001</v>
      </c>
      <c r="B43" s="18">
        <v>100.82333997710218</v>
      </c>
      <c r="C43" s="18">
        <v>103.30891611853664</v>
      </c>
      <c r="D43" s="18">
        <v>106.09294175351185</v>
      </c>
      <c r="E43" s="18">
        <v>96.792269806477833</v>
      </c>
      <c r="F43" s="18">
        <v>100.71653751634487</v>
      </c>
      <c r="G43" s="18">
        <v>104.60117940753345</v>
      </c>
      <c r="H43" s="18">
        <v>103.23060142166153</v>
      </c>
      <c r="I43" s="18">
        <v>104.38389775532576</v>
      </c>
      <c r="J43" s="18">
        <v>100.05373499012282</v>
      </c>
      <c r="K43" s="18">
        <v>101.10978624113235</v>
      </c>
      <c r="L43" s="18">
        <v>100.81738024394406</v>
      </c>
      <c r="M43" s="18">
        <v>100.25182760851187</v>
      </c>
      <c r="N43" s="18">
        <v>96.769872943635079</v>
      </c>
      <c r="O43" s="18">
        <v>95.685780191917374</v>
      </c>
      <c r="P43" s="18">
        <v>98.965899811089429</v>
      </c>
      <c r="Q43" s="18">
        <v>99.233501689503711</v>
      </c>
      <c r="R43" s="18">
        <v>103.62574004750644</v>
      </c>
      <c r="S43" s="18">
        <v>99.975971021790173</v>
      </c>
      <c r="U43" s="8">
        <f t="shared" si="65"/>
        <v>-0.67714505541476289</v>
      </c>
      <c r="V43" s="8">
        <f t="shared" si="66"/>
        <v>5.2574047035292004E-2</v>
      </c>
      <c r="W43" s="8">
        <f t="shared" si="67"/>
        <v>0.82488508716132003</v>
      </c>
      <c r="X43" s="8">
        <f t="shared" si="68"/>
        <v>0.23005965164781816</v>
      </c>
      <c r="Y43" s="8">
        <f t="shared" si="69"/>
        <v>0.87250977512198791</v>
      </c>
      <c r="Z43" s="8">
        <f t="shared" si="70"/>
        <v>0.18916926769174669</v>
      </c>
      <c r="AA43" s="8">
        <f t="shared" si="71"/>
        <v>0.22740280321735806</v>
      </c>
      <c r="AB43" s="8">
        <f t="shared" si="72"/>
        <v>-3.1235431198828323E-2</v>
      </c>
      <c r="AC43" s="8">
        <f t="shared" si="73"/>
        <v>-0.17640935739995367</v>
      </c>
      <c r="AD43" s="8">
        <f t="shared" si="74"/>
        <v>-0.14609454129511645</v>
      </c>
      <c r="AE43" s="8">
        <f t="shared" si="75"/>
        <v>0.57706782735531537</v>
      </c>
      <c r="AF43" s="8">
        <f t="shared" si="76"/>
        <v>0.56632467886095217</v>
      </c>
      <c r="AG43" s="8">
        <f t="shared" si="77"/>
        <v>-0.10492822987435702</v>
      </c>
      <c r="AH43" s="8">
        <f t="shared" si="78"/>
        <v>0.38811876750151075</v>
      </c>
      <c r="AI43" s="8">
        <f t="shared" si="79"/>
        <v>-2.7411160693835424E-2</v>
      </c>
      <c r="AJ43" s="8">
        <f t="shared" si="80"/>
        <v>0.2131286702708568</v>
      </c>
      <c r="AK43" s="8">
        <f t="shared" si="81"/>
        <v>1.1542073844008627</v>
      </c>
      <c r="AL43" s="8">
        <f t="shared" si="82"/>
        <v>-2.2298628763439687E-2</v>
      </c>
      <c r="AM43" s="8"/>
      <c r="AN43" s="8">
        <f t="shared" ref="AN43:BE43" si="90">(B43/B39-1)*100</f>
        <v>-1.4549788641559203</v>
      </c>
      <c r="AO43" s="8">
        <f t="shared" si="90"/>
        <v>1.621753995918862</v>
      </c>
      <c r="AP43" s="8">
        <f t="shared" si="90"/>
        <v>1.0307286473354438E-2</v>
      </c>
      <c r="AQ43" s="8">
        <f t="shared" si="90"/>
        <v>0.34542822819427776</v>
      </c>
      <c r="AR43" s="8">
        <f t="shared" si="90"/>
        <v>0.12218463036328675</v>
      </c>
      <c r="AS43" s="8">
        <f t="shared" si="90"/>
        <v>-0.4479385194853136</v>
      </c>
      <c r="AT43" s="8">
        <f t="shared" si="90"/>
        <v>-0.22188189545025994</v>
      </c>
      <c r="AU43" s="8">
        <f t="shared" si="90"/>
        <v>0.13621532220950971</v>
      </c>
      <c r="AV43" s="8">
        <f t="shared" si="90"/>
        <v>1.7777599060557536</v>
      </c>
      <c r="AW43" s="8">
        <f t="shared" si="90"/>
        <v>-0.8581367125962247</v>
      </c>
      <c r="AX43" s="8">
        <f t="shared" si="90"/>
        <v>0.36685867232879588</v>
      </c>
      <c r="AY43" s="8">
        <f t="shared" si="90"/>
        <v>-0.27312998814185141</v>
      </c>
      <c r="AZ43" s="8">
        <f t="shared" si="90"/>
        <v>0.10697383256552673</v>
      </c>
      <c r="BA43" s="8">
        <f t="shared" si="90"/>
        <v>-1.0711527837372392</v>
      </c>
      <c r="BB43" s="8">
        <f t="shared" si="90"/>
        <v>1.0973762597109138</v>
      </c>
      <c r="BC43" s="8">
        <f t="shared" si="90"/>
        <v>0.81279441691386456</v>
      </c>
      <c r="BD43" s="8">
        <f t="shared" si="90"/>
        <v>1.178173699257079</v>
      </c>
      <c r="BE43" s="8">
        <f t="shared" si="90"/>
        <v>0.15177361234315345</v>
      </c>
      <c r="BG43" s="17">
        <f t="shared" si="35"/>
        <v>-2.7085802216590515</v>
      </c>
      <c r="BH43" s="17">
        <f t="shared" si="18"/>
        <v>0.21029618814116802</v>
      </c>
      <c r="BI43" s="17">
        <f t="shared" si="19"/>
        <v>3.2995403486452801</v>
      </c>
      <c r="BJ43" s="17">
        <f t="shared" si="20"/>
        <v>0.92023860659127266</v>
      </c>
      <c r="BK43" s="17">
        <f t="shared" si="21"/>
        <v>3.4900391004879516</v>
      </c>
      <c r="BL43" s="17">
        <f t="shared" si="22"/>
        <v>0.75667707076698676</v>
      </c>
      <c r="BM43" s="17">
        <f t="shared" si="23"/>
        <v>0.90961121286943225</v>
      </c>
      <c r="BN43" s="17">
        <f t="shared" si="24"/>
        <v>-0.12494172479531329</v>
      </c>
      <c r="BO43" s="17">
        <f t="shared" si="25"/>
        <v>-0.70563742959981468</v>
      </c>
      <c r="BP43" s="17">
        <f t="shared" si="26"/>
        <v>-0.58437816518046581</v>
      </c>
      <c r="BQ43" s="17">
        <f t="shared" si="27"/>
        <v>2.3082713094212615</v>
      </c>
      <c r="BR43" s="17">
        <f t="shared" si="28"/>
        <v>2.2652987154438087</v>
      </c>
      <c r="BS43" s="17">
        <f t="shared" si="29"/>
        <v>-0.41971291949742806</v>
      </c>
      <c r="BT43" s="17">
        <f t="shared" si="30"/>
        <v>1.552475070006043</v>
      </c>
      <c r="BU43" s="17">
        <f t="shared" si="31"/>
        <v>-0.10964464277534169</v>
      </c>
      <c r="BV43" s="17">
        <f t="shared" si="32"/>
        <v>0.85251468108342721</v>
      </c>
      <c r="BW43" s="17">
        <f t="shared" si="33"/>
        <v>4.6168295376034507</v>
      </c>
      <c r="BX43" s="17">
        <f t="shared" si="34"/>
        <v>-8.9194515053758749E-2</v>
      </c>
    </row>
    <row r="44" spans="1:76" x14ac:dyDescent="0.3">
      <c r="A44" s="1">
        <v>201002</v>
      </c>
      <c r="B44" s="18">
        <v>100.93334049549078</v>
      </c>
      <c r="C44" s="18">
        <v>102.31547784566406</v>
      </c>
      <c r="D44" s="18">
        <v>105.94468201099741</v>
      </c>
      <c r="E44" s="18">
        <v>95.599925368370251</v>
      </c>
      <c r="F44" s="18">
        <v>100.91256486361246</v>
      </c>
      <c r="G44" s="18">
        <v>104.85325738217264</v>
      </c>
      <c r="H44" s="18">
        <v>103.31842778142878</v>
      </c>
      <c r="I44" s="18">
        <v>104.25938592283909</v>
      </c>
      <c r="J44" s="18">
        <v>100.49270940417918</v>
      </c>
      <c r="K44" s="18">
        <v>101.36487842442634</v>
      </c>
      <c r="L44" s="18">
        <v>101.22161981975691</v>
      </c>
      <c r="M44" s="18">
        <v>100.29661924459289</v>
      </c>
      <c r="N44" s="18">
        <v>97.021321333974925</v>
      </c>
      <c r="O44" s="18">
        <v>95.782460391864589</v>
      </c>
      <c r="P44" s="18">
        <v>98.916832489261495</v>
      </c>
      <c r="Q44" s="18">
        <v>99.77385002895889</v>
      </c>
      <c r="R44" s="18">
        <v>103.03232223334061</v>
      </c>
      <c r="S44" s="18">
        <v>100.13213362373067</v>
      </c>
      <c r="U44" s="8">
        <f t="shared" si="65"/>
        <v>0.10910223606317437</v>
      </c>
      <c r="V44" s="8">
        <f t="shared" si="66"/>
        <v>-0.96161910336248768</v>
      </c>
      <c r="W44" s="8">
        <f t="shared" si="67"/>
        <v>-0.13974515181122138</v>
      </c>
      <c r="X44" s="8">
        <f t="shared" si="68"/>
        <v>-1.2318591562027636</v>
      </c>
      <c r="Y44" s="8">
        <f t="shared" si="69"/>
        <v>0.19463273073279108</v>
      </c>
      <c r="Z44" s="8">
        <f t="shared" si="70"/>
        <v>0.24098961031508992</v>
      </c>
      <c r="AA44" s="8">
        <f t="shared" si="71"/>
        <v>8.507783405087288E-2</v>
      </c>
      <c r="AB44" s="8">
        <f t="shared" si="72"/>
        <v>-0.11928260504175947</v>
      </c>
      <c r="AC44" s="8">
        <f t="shared" si="73"/>
        <v>0.43873865788188748</v>
      </c>
      <c r="AD44" s="8">
        <f t="shared" si="74"/>
        <v>0.25229227830194656</v>
      </c>
      <c r="AE44" s="8">
        <f t="shared" si="75"/>
        <v>0.40096219008540768</v>
      </c>
      <c r="AF44" s="8">
        <f t="shared" si="76"/>
        <v>4.4679121717283721E-2</v>
      </c>
      <c r="AG44" s="8">
        <f t="shared" si="77"/>
        <v>0.25984160430416736</v>
      </c>
      <c r="AH44" s="8">
        <f t="shared" si="78"/>
        <v>0.1010392555229167</v>
      </c>
      <c r="AI44" s="8">
        <f t="shared" si="79"/>
        <v>-4.9580029001505821E-2</v>
      </c>
      <c r="AJ44" s="8">
        <f t="shared" si="80"/>
        <v>0.5445220920913485</v>
      </c>
      <c r="AK44" s="8">
        <f t="shared" si="81"/>
        <v>-0.57265483835752251</v>
      </c>
      <c r="AL44" s="8">
        <f t="shared" si="82"/>
        <v>0.1562001352369613</v>
      </c>
      <c r="AM44" s="8"/>
      <c r="AN44" s="8">
        <f t="shared" ref="AN44:BE44" si="91">(B44/B40-1)*100</f>
        <v>-1.2484849654208263</v>
      </c>
      <c r="AO44" s="8">
        <f t="shared" si="91"/>
        <v>-4.0037455575103742E-2</v>
      </c>
      <c r="AP44" s="8">
        <f t="shared" si="91"/>
        <v>0.31228930912285957</v>
      </c>
      <c r="AQ44" s="8">
        <f t="shared" si="91"/>
        <v>-0.19855475067108719</v>
      </c>
      <c r="AR44" s="8">
        <f t="shared" si="91"/>
        <v>0.6529806917837222</v>
      </c>
      <c r="AS44" s="8">
        <f t="shared" si="91"/>
        <v>9.7851361430545403E-2</v>
      </c>
      <c r="AT44" s="8">
        <f t="shared" si="91"/>
        <v>-8.7553975493781522E-2</v>
      </c>
      <c r="AU44" s="8">
        <f t="shared" si="91"/>
        <v>-0.42229028455600393</v>
      </c>
      <c r="AV44" s="8">
        <f t="shared" si="91"/>
        <v>1.526091186671974</v>
      </c>
      <c r="AW44" s="8">
        <f t="shared" si="91"/>
        <v>-7.4952629432023521E-2</v>
      </c>
      <c r="AX44" s="8">
        <f t="shared" si="91"/>
        <v>0.82788091608956282</v>
      </c>
      <c r="AY44" s="8">
        <f t="shared" si="91"/>
        <v>0.38795776021387507</v>
      </c>
      <c r="AZ44" s="8">
        <f t="shared" si="91"/>
        <v>0.31727676808785965</v>
      </c>
      <c r="BA44" s="8">
        <f t="shared" si="91"/>
        <v>-0.18269965044722669</v>
      </c>
      <c r="BB44" s="8">
        <f t="shared" si="91"/>
        <v>0.73092447373215297</v>
      </c>
      <c r="BC44" s="8">
        <f t="shared" si="91"/>
        <v>1.6867406791742479</v>
      </c>
      <c r="BD44" s="8">
        <f t="shared" si="91"/>
        <v>0.69088720839696194</v>
      </c>
      <c r="BE44" s="8">
        <f t="shared" si="91"/>
        <v>0.31272342698345224</v>
      </c>
      <c r="BG44" s="17">
        <f t="shared" si="35"/>
        <v>0.43640894425269749</v>
      </c>
      <c r="BH44" s="17">
        <f t="shared" si="18"/>
        <v>-3.8464764134499507</v>
      </c>
      <c r="BI44" s="17">
        <f t="shared" si="19"/>
        <v>-0.55898060724488552</v>
      </c>
      <c r="BJ44" s="17">
        <f t="shared" si="20"/>
        <v>-4.9274366248110546</v>
      </c>
      <c r="BK44" s="17">
        <f t="shared" si="21"/>
        <v>0.77853092293116433</v>
      </c>
      <c r="BL44" s="17">
        <f t="shared" si="22"/>
        <v>0.96395844126035968</v>
      </c>
      <c r="BM44" s="17">
        <f t="shared" si="23"/>
        <v>0.34031133620349152</v>
      </c>
      <c r="BN44" s="17">
        <f t="shared" si="24"/>
        <v>-0.47713042016703788</v>
      </c>
      <c r="BO44" s="17">
        <f t="shared" si="25"/>
        <v>1.7549546315275499</v>
      </c>
      <c r="BP44" s="17">
        <f t="shared" si="26"/>
        <v>1.0091691132077862</v>
      </c>
      <c r="BQ44" s="17">
        <f t="shared" si="27"/>
        <v>1.6038487603416307</v>
      </c>
      <c r="BR44" s="17">
        <f t="shared" si="28"/>
        <v>0.17871648686913488</v>
      </c>
      <c r="BS44" s="17">
        <f t="shared" si="29"/>
        <v>1.0393664172166694</v>
      </c>
      <c r="BT44" s="17">
        <f t="shared" si="30"/>
        <v>0.40415702209166682</v>
      </c>
      <c r="BU44" s="17">
        <f t="shared" si="31"/>
        <v>-0.19832011600602328</v>
      </c>
      <c r="BV44" s="17">
        <f t="shared" si="32"/>
        <v>2.178088368365394</v>
      </c>
      <c r="BW44" s="17">
        <f t="shared" si="33"/>
        <v>-2.29061935343009</v>
      </c>
      <c r="BX44" s="17">
        <f t="shared" si="34"/>
        <v>0.62480054094784521</v>
      </c>
    </row>
    <row r="45" spans="1:76" x14ac:dyDescent="0.3">
      <c r="A45" s="1">
        <v>201003</v>
      </c>
      <c r="B45" s="18">
        <v>100.81017917290703</v>
      </c>
      <c r="C45" s="18">
        <v>102.62848170651588</v>
      </c>
      <c r="D45" s="18">
        <v>106.41182162141834</v>
      </c>
      <c r="E45" s="18">
        <v>95.300079918591848</v>
      </c>
      <c r="F45" s="18">
        <v>101.7185694694395</v>
      </c>
      <c r="G45" s="18">
        <v>104.5553660041259</v>
      </c>
      <c r="H45" s="18">
        <v>103.58662159059949</v>
      </c>
      <c r="I45" s="18">
        <v>104.90052436292599</v>
      </c>
      <c r="J45" s="18">
        <v>99.261969198934764</v>
      </c>
      <c r="K45" s="18">
        <v>101.48895802187218</v>
      </c>
      <c r="L45" s="18">
        <v>101.90263990644641</v>
      </c>
      <c r="M45" s="18">
        <v>100.82301057135142</v>
      </c>
      <c r="N45" s="18">
        <v>97.270366056853717</v>
      </c>
      <c r="O45" s="18">
        <v>96.378059990980802</v>
      </c>
      <c r="P45" s="18">
        <v>99.181084104550436</v>
      </c>
      <c r="Q45" s="18">
        <v>99.758260439168779</v>
      </c>
      <c r="R45" s="18">
        <v>103.12507548264894</v>
      </c>
      <c r="S45" s="18">
        <v>100.08348820459622</v>
      </c>
      <c r="U45" s="8">
        <f t="shared" si="65"/>
        <v>-0.12202243775857324</v>
      </c>
      <c r="V45" s="8">
        <f t="shared" si="66"/>
        <v>0.30592034308236649</v>
      </c>
      <c r="W45" s="8">
        <f t="shared" si="67"/>
        <v>0.44092785173723836</v>
      </c>
      <c r="X45" s="8">
        <f t="shared" si="68"/>
        <v>-0.3136461128217638</v>
      </c>
      <c r="Y45" s="8">
        <f t="shared" si="69"/>
        <v>0.79871580602117742</v>
      </c>
      <c r="Z45" s="8">
        <f t="shared" si="70"/>
        <v>-0.2841031222911683</v>
      </c>
      <c r="AA45" s="8">
        <f t="shared" si="71"/>
        <v>0.25957983965656517</v>
      </c>
      <c r="AB45" s="8">
        <f t="shared" si="72"/>
        <v>0.61494553647323258</v>
      </c>
      <c r="AC45" s="8">
        <f t="shared" si="73"/>
        <v>-1.2247059637872981</v>
      </c>
      <c r="AD45" s="8">
        <f t="shared" si="74"/>
        <v>0.12240886525440864</v>
      </c>
      <c r="AE45" s="8">
        <f t="shared" si="75"/>
        <v>0.67280101612894327</v>
      </c>
      <c r="AF45" s="8">
        <f t="shared" si="76"/>
        <v>0.5248345664322196</v>
      </c>
      <c r="AG45" s="8">
        <f t="shared" si="77"/>
        <v>0.25669071442711022</v>
      </c>
      <c r="AH45" s="8">
        <f t="shared" si="78"/>
        <v>0.62182532864525353</v>
      </c>
      <c r="AI45" s="8">
        <f t="shared" si="79"/>
        <v>0.26714524579791732</v>
      </c>
      <c r="AJ45" s="8">
        <f t="shared" si="80"/>
        <v>-1.5624925554724722E-2</v>
      </c>
      <c r="AK45" s="8">
        <f t="shared" si="81"/>
        <v>9.0023448271181472E-2</v>
      </c>
      <c r="AL45" s="8">
        <f t="shared" si="82"/>
        <v>-4.8581226998756222E-2</v>
      </c>
      <c r="AM45" s="8"/>
      <c r="AN45" s="8">
        <f t="shared" ref="AN45:BE45" si="92">(B45/B41-1)*100</f>
        <v>-1.3226597702556742</v>
      </c>
      <c r="AO45" s="8">
        <f t="shared" si="92"/>
        <v>-0.32768507740710273</v>
      </c>
      <c r="AP45" s="8">
        <f t="shared" si="92"/>
        <v>1.1886409904971362</v>
      </c>
      <c r="AQ45" s="8">
        <f t="shared" si="92"/>
        <v>-0.43469494051678881</v>
      </c>
      <c r="AR45" s="8">
        <f t="shared" si="92"/>
        <v>1.630503964649388</v>
      </c>
      <c r="AS45" s="8">
        <f t="shared" si="92"/>
        <v>0.18767788474096658</v>
      </c>
      <c r="AT45" s="8">
        <f t="shared" si="92"/>
        <v>0.59914013546578104</v>
      </c>
      <c r="AU45" s="8">
        <f t="shared" si="92"/>
        <v>0.21286514229261755</v>
      </c>
      <c r="AV45" s="8">
        <f t="shared" si="92"/>
        <v>-0.49752946019979705</v>
      </c>
      <c r="AW45" s="8">
        <f t="shared" si="92"/>
        <v>-0.24509437161425174</v>
      </c>
      <c r="AX45" s="8">
        <f t="shared" si="92"/>
        <v>1.8160711442470223</v>
      </c>
      <c r="AY45" s="8">
        <f t="shared" si="92"/>
        <v>1.2419219330947362</v>
      </c>
      <c r="AZ45" s="8">
        <f t="shared" si="92"/>
        <v>0.36286642294451887</v>
      </c>
      <c r="BA45" s="8">
        <f t="shared" si="92"/>
        <v>0.88070978890579799</v>
      </c>
      <c r="BB45" s="8">
        <f t="shared" si="92"/>
        <v>0.20643219356413223</v>
      </c>
      <c r="BC45" s="8">
        <f t="shared" si="92"/>
        <v>0.75930104727346404</v>
      </c>
      <c r="BD45" s="8">
        <f t="shared" si="92"/>
        <v>0.72473307583535984</v>
      </c>
      <c r="BE45" s="8">
        <f t="shared" si="92"/>
        <v>5.0249039162619802E-2</v>
      </c>
      <c r="BG45" s="17">
        <f t="shared" si="35"/>
        <v>-0.48808975103429297</v>
      </c>
      <c r="BH45" s="17">
        <f t="shared" si="18"/>
        <v>1.2236813723294659</v>
      </c>
      <c r="BI45" s="17">
        <f t="shared" si="19"/>
        <v>1.7637114069489535</v>
      </c>
      <c r="BJ45" s="17">
        <f t="shared" si="20"/>
        <v>-1.2545844512870552</v>
      </c>
      <c r="BK45" s="17">
        <f t="shared" si="21"/>
        <v>3.1948632240847097</v>
      </c>
      <c r="BL45" s="17">
        <f t="shared" si="22"/>
        <v>-1.1364124891646732</v>
      </c>
      <c r="BM45" s="17">
        <f t="shared" si="23"/>
        <v>1.0383193586262607</v>
      </c>
      <c r="BN45" s="17">
        <f t="shared" si="24"/>
        <v>2.4597821458929303</v>
      </c>
      <c r="BO45" s="17">
        <f t="shared" si="25"/>
        <v>-4.8988238551491925</v>
      </c>
      <c r="BP45" s="17">
        <f t="shared" si="26"/>
        <v>0.48963546101763455</v>
      </c>
      <c r="BQ45" s="17">
        <f t="shared" si="27"/>
        <v>2.6912040645157731</v>
      </c>
      <c r="BR45" s="17">
        <f t="shared" si="28"/>
        <v>2.0993382657288784</v>
      </c>
      <c r="BS45" s="17">
        <f t="shared" si="29"/>
        <v>1.0267628577084409</v>
      </c>
      <c r="BT45" s="17">
        <f t="shared" si="30"/>
        <v>2.4873013145810141</v>
      </c>
      <c r="BU45" s="17">
        <f t="shared" si="31"/>
        <v>1.0685809831916693</v>
      </c>
      <c r="BV45" s="17">
        <f t="shared" si="32"/>
        <v>-6.2499702218898889E-2</v>
      </c>
      <c r="BW45" s="17">
        <f t="shared" si="33"/>
        <v>0.36009379308472589</v>
      </c>
      <c r="BX45" s="17">
        <f t="shared" si="34"/>
        <v>-0.19432490799502489</v>
      </c>
    </row>
    <row r="46" spans="1:76" x14ac:dyDescent="0.3">
      <c r="A46" s="1">
        <v>201004</v>
      </c>
      <c r="B46" s="18">
        <v>100.72649153467154</v>
      </c>
      <c r="C46" s="18">
        <v>103.4461091867864</v>
      </c>
      <c r="D46" s="18">
        <v>106.51836007373805</v>
      </c>
      <c r="E46" s="18">
        <v>95.949812799586795</v>
      </c>
      <c r="F46" s="18">
        <v>100.87900575814663</v>
      </c>
      <c r="G46" s="18">
        <v>103.83827167933536</v>
      </c>
      <c r="H46" s="18">
        <v>103.38047676700589</v>
      </c>
      <c r="I46" s="18">
        <v>104.51197905045794</v>
      </c>
      <c r="J46" s="18">
        <v>99.754628966717306</v>
      </c>
      <c r="K46" s="18">
        <v>101.18807916425635</v>
      </c>
      <c r="L46" s="18">
        <v>101.56472043925403</v>
      </c>
      <c r="M46" s="18">
        <v>100.33254543198042</v>
      </c>
      <c r="N46" s="18">
        <v>97.579758221211094</v>
      </c>
      <c r="O46" s="18">
        <v>95.973488031022285</v>
      </c>
      <c r="P46" s="18">
        <v>99.570498149550943</v>
      </c>
      <c r="Q46" s="18">
        <v>99.474709432688996</v>
      </c>
      <c r="R46" s="18">
        <v>103.13885257600198</v>
      </c>
      <c r="S46" s="18">
        <v>100.13580839177999</v>
      </c>
      <c r="U46" s="8">
        <f t="shared" si="65"/>
        <v>-8.3015067448644064E-2</v>
      </c>
      <c r="V46" s="8">
        <f t="shared" si="66"/>
        <v>0.79668671569035343</v>
      </c>
      <c r="W46" s="8">
        <f t="shared" si="67"/>
        <v>0.10011900059256895</v>
      </c>
      <c r="X46" s="8">
        <f t="shared" si="68"/>
        <v>0.68177579866666171</v>
      </c>
      <c r="Y46" s="8">
        <f t="shared" si="69"/>
        <v>-0.82537899979522322</v>
      </c>
      <c r="Z46" s="8">
        <f t="shared" si="70"/>
        <v>-0.68585128836164966</v>
      </c>
      <c r="AA46" s="8">
        <f t="shared" si="71"/>
        <v>-0.19900718879348744</v>
      </c>
      <c r="AB46" s="8">
        <f t="shared" si="72"/>
        <v>-0.37039406125730645</v>
      </c>
      <c r="AC46" s="8">
        <f t="shared" si="73"/>
        <v>0.49632278279225783</v>
      </c>
      <c r="AD46" s="8">
        <f t="shared" si="74"/>
        <v>-0.29646462381748284</v>
      </c>
      <c r="AE46" s="8">
        <f t="shared" si="75"/>
        <v>-0.33161012070208606</v>
      </c>
      <c r="AF46" s="8">
        <f t="shared" si="76"/>
        <v>-0.48646150972043722</v>
      </c>
      <c r="AG46" s="8">
        <f t="shared" si="77"/>
        <v>0.31807443201821162</v>
      </c>
      <c r="AH46" s="8">
        <f t="shared" si="78"/>
        <v>-0.41977599465726767</v>
      </c>
      <c r="AI46" s="8">
        <f t="shared" si="79"/>
        <v>0.39262934915089698</v>
      </c>
      <c r="AJ46" s="8">
        <f t="shared" si="80"/>
        <v>-0.28423812246874958</v>
      </c>
      <c r="AK46" s="8">
        <f t="shared" si="81"/>
        <v>1.3359595897077803E-2</v>
      </c>
      <c r="AL46" s="8">
        <f t="shared" si="82"/>
        <v>5.2276542437068585E-2</v>
      </c>
      <c r="AM46" s="8"/>
      <c r="AN46" s="8">
        <f t="shared" ref="AN46:BE46" si="93">(B46/B42-1)*100</f>
        <v>-0.7725521685031822</v>
      </c>
      <c r="AO46" s="8">
        <f t="shared" si="93"/>
        <v>0.18544272996725564</v>
      </c>
      <c r="AP46" s="8">
        <f t="shared" si="93"/>
        <v>1.229179214007492</v>
      </c>
      <c r="AQ46" s="8">
        <f t="shared" si="93"/>
        <v>-0.64231906437425268</v>
      </c>
      <c r="AR46" s="8">
        <f t="shared" si="93"/>
        <v>1.0352296194835464</v>
      </c>
      <c r="AS46" s="8">
        <f t="shared" si="93"/>
        <v>-0.54155950562612132</v>
      </c>
      <c r="AT46" s="8">
        <f t="shared" si="93"/>
        <v>0.37291795474438949</v>
      </c>
      <c r="AU46" s="8">
        <f t="shared" si="93"/>
        <v>9.1428400235660234E-2</v>
      </c>
      <c r="AV46" s="8">
        <f t="shared" si="93"/>
        <v>-0.4748273748994003</v>
      </c>
      <c r="AW46" s="8">
        <f t="shared" si="93"/>
        <v>-6.8774091570655838E-2</v>
      </c>
      <c r="AX46" s="8">
        <f t="shared" si="93"/>
        <v>1.3226266321162194</v>
      </c>
      <c r="AY46" s="8">
        <f t="shared" si="93"/>
        <v>0.6472957198479401</v>
      </c>
      <c r="AZ46" s="8">
        <f t="shared" si="93"/>
        <v>0.73111242480490279</v>
      </c>
      <c r="BA46" s="8">
        <f t="shared" si="93"/>
        <v>0.68996559013780878</v>
      </c>
      <c r="BB46" s="8">
        <f t="shared" si="93"/>
        <v>0.58333720030039338</v>
      </c>
      <c r="BC46" s="8">
        <f t="shared" si="93"/>
        <v>0.45671760135308492</v>
      </c>
      <c r="BD46" s="8">
        <f t="shared" si="93"/>
        <v>0.67893245519070611</v>
      </c>
      <c r="BE46" s="8">
        <f t="shared" si="93"/>
        <v>0.13754150763616302</v>
      </c>
      <c r="BG46" s="17">
        <f t="shared" si="35"/>
        <v>-0.33206026979457626</v>
      </c>
      <c r="BH46" s="17">
        <f t="shared" si="18"/>
        <v>3.1867468627614137</v>
      </c>
      <c r="BI46" s="17">
        <f t="shared" si="19"/>
        <v>0.40047600237027581</v>
      </c>
      <c r="BJ46" s="17">
        <f t="shared" si="20"/>
        <v>2.7271031946666469</v>
      </c>
      <c r="BK46" s="17">
        <f t="shared" si="21"/>
        <v>-3.3015159991808929</v>
      </c>
      <c r="BL46" s="17">
        <f t="shared" si="22"/>
        <v>-2.7434051534465986</v>
      </c>
      <c r="BM46" s="17">
        <f t="shared" si="23"/>
        <v>-0.79602875517394978</v>
      </c>
      <c r="BN46" s="17">
        <f t="shared" si="24"/>
        <v>-1.4815762450292258</v>
      </c>
      <c r="BO46" s="17">
        <f t="shared" si="25"/>
        <v>1.9852911311690313</v>
      </c>
      <c r="BP46" s="17">
        <f t="shared" si="26"/>
        <v>-1.1858584952699314</v>
      </c>
      <c r="BQ46" s="17">
        <f t="shared" si="27"/>
        <v>-1.3264404828083443</v>
      </c>
      <c r="BR46" s="17">
        <f t="shared" si="28"/>
        <v>-1.9458460388817489</v>
      </c>
      <c r="BS46" s="17">
        <f t="shared" si="29"/>
        <v>1.2722977280728465</v>
      </c>
      <c r="BT46" s="17">
        <f t="shared" si="30"/>
        <v>-1.6791039786290707</v>
      </c>
      <c r="BU46" s="17">
        <f t="shared" si="31"/>
        <v>1.5705173966035879</v>
      </c>
      <c r="BV46" s="17">
        <f t="shared" si="32"/>
        <v>-1.1369524898749983</v>
      </c>
      <c r="BW46" s="17">
        <f t="shared" si="33"/>
        <v>5.3438383588311211E-2</v>
      </c>
      <c r="BX46" s="17">
        <f t="shared" si="34"/>
        <v>0.20910616974827434</v>
      </c>
    </row>
    <row r="47" spans="1:76" x14ac:dyDescent="0.3">
      <c r="A47" s="1">
        <v>201101</v>
      </c>
      <c r="B47" s="18">
        <v>101.05951821208708</v>
      </c>
      <c r="C47" s="18">
        <v>102.31566857623314</v>
      </c>
      <c r="D47" s="18">
        <v>106.20702182368764</v>
      </c>
      <c r="E47" s="18">
        <v>95.019206027276951</v>
      </c>
      <c r="F47" s="18">
        <v>100.69702263212933</v>
      </c>
      <c r="G47" s="18">
        <v>102.84707904441895</v>
      </c>
      <c r="H47" s="18">
        <v>103.33129975008973</v>
      </c>
      <c r="I47" s="18">
        <v>104.14104040103952</v>
      </c>
      <c r="J47" s="18">
        <v>99.207004528413862</v>
      </c>
      <c r="K47" s="18">
        <v>100.77104722085403</v>
      </c>
      <c r="L47" s="18">
        <v>101.28257577338667</v>
      </c>
      <c r="M47" s="18">
        <v>99.730439259824252</v>
      </c>
      <c r="N47" s="18">
        <v>98.046972372298328</v>
      </c>
      <c r="O47" s="18">
        <v>95.717070420794428</v>
      </c>
      <c r="P47" s="18">
        <v>99.854937912679802</v>
      </c>
      <c r="Q47" s="18">
        <v>99.158322002288045</v>
      </c>
      <c r="R47" s="18">
        <v>102.81157806046127</v>
      </c>
      <c r="S47" s="18">
        <v>99.985613441602297</v>
      </c>
      <c r="U47" s="8">
        <f t="shared" si="65"/>
        <v>0.33062471683620309</v>
      </c>
      <c r="V47" s="8">
        <f t="shared" si="66"/>
        <v>-1.0927821446740871</v>
      </c>
      <c r="W47" s="8">
        <f t="shared" si="67"/>
        <v>-0.29228599636239583</v>
      </c>
      <c r="X47" s="8">
        <f t="shared" si="68"/>
        <v>-0.96988909634835307</v>
      </c>
      <c r="Y47" s="8">
        <f t="shared" si="69"/>
        <v>-0.18039742228783684</v>
      </c>
      <c r="Z47" s="8">
        <f t="shared" si="70"/>
        <v>-0.95455424949418832</v>
      </c>
      <c r="AA47" s="8">
        <f t="shared" si="71"/>
        <v>-4.7568959298760483E-2</v>
      </c>
      <c r="AB47" s="8">
        <f t="shared" si="72"/>
        <v>-0.35492452902392557</v>
      </c>
      <c r="AC47" s="8">
        <f t="shared" si="73"/>
        <v>-0.54897145523558066</v>
      </c>
      <c r="AD47" s="8">
        <f t="shared" si="74"/>
        <v>-0.41213544801592672</v>
      </c>
      <c r="AE47" s="8">
        <f t="shared" si="75"/>
        <v>-0.27779790526387682</v>
      </c>
      <c r="AF47" s="8">
        <f t="shared" si="76"/>
        <v>-0.60011053199519049</v>
      </c>
      <c r="AG47" s="8">
        <f t="shared" si="77"/>
        <v>0.47880232499455389</v>
      </c>
      <c r="AH47" s="8">
        <f t="shared" si="78"/>
        <v>-0.2671754621911604</v>
      </c>
      <c r="AI47" s="8">
        <f t="shared" si="79"/>
        <v>0.28566670692120599</v>
      </c>
      <c r="AJ47" s="8">
        <f t="shared" si="80"/>
        <v>-0.31805815991353681</v>
      </c>
      <c r="AK47" s="8">
        <f t="shared" si="81"/>
        <v>-0.31731448175608135</v>
      </c>
      <c r="AL47" s="8">
        <f t="shared" si="82"/>
        <v>-0.14999124947396858</v>
      </c>
      <c r="AM47" s="8"/>
      <c r="AN47" s="8">
        <f t="shared" ref="AN47:BE47" si="94">(B47/B43-1)*100</f>
        <v>0.23424956467277269</v>
      </c>
      <c r="AO47" s="8">
        <f t="shared" si="94"/>
        <v>-0.96143448176714275</v>
      </c>
      <c r="AP47" s="8">
        <f t="shared" si="94"/>
        <v>0.10752842582197886</v>
      </c>
      <c r="AQ47" s="8">
        <f t="shared" si="94"/>
        <v>-1.8318237424805428</v>
      </c>
      <c r="AR47" s="8">
        <f t="shared" si="94"/>
        <v>-1.9376047565544674E-2</v>
      </c>
      <c r="AS47" s="8">
        <f t="shared" si="94"/>
        <v>-1.6769412859872324</v>
      </c>
      <c r="AT47" s="8">
        <f t="shared" si="94"/>
        <v>9.7546974483742055E-2</v>
      </c>
      <c r="AU47" s="8">
        <f t="shared" si="94"/>
        <v>-0.23265787109760794</v>
      </c>
      <c r="AV47" s="8">
        <f t="shared" si="94"/>
        <v>-0.84627571553680392</v>
      </c>
      <c r="AW47" s="8">
        <f t="shared" si="94"/>
        <v>-0.33502100327903461</v>
      </c>
      <c r="AX47" s="8">
        <f t="shared" si="94"/>
        <v>0.46142394130554987</v>
      </c>
      <c r="AY47" s="8">
        <f t="shared" si="94"/>
        <v>-0.52007864706833384</v>
      </c>
      <c r="AZ47" s="8">
        <f t="shared" si="94"/>
        <v>1.3197283305384833</v>
      </c>
      <c r="BA47" s="8">
        <f t="shared" si="94"/>
        <v>3.2701022883752096E-2</v>
      </c>
      <c r="BB47" s="8">
        <f t="shared" si="94"/>
        <v>0.89832771013793611</v>
      </c>
      <c r="BC47" s="8">
        <f t="shared" si="94"/>
        <v>-7.5760389319823318E-2</v>
      </c>
      <c r="BD47" s="8">
        <f t="shared" si="94"/>
        <v>-0.78567543804456408</v>
      </c>
      <c r="BE47" s="8">
        <f t="shared" si="94"/>
        <v>9.644737343950105E-3</v>
      </c>
      <c r="BG47" s="17">
        <f t="shared" si="35"/>
        <v>1.3224988673448124</v>
      </c>
      <c r="BH47" s="17">
        <f t="shared" si="18"/>
        <v>-4.3711285786963483</v>
      </c>
      <c r="BI47" s="17">
        <f t="shared" si="19"/>
        <v>-1.1691439854495833</v>
      </c>
      <c r="BJ47" s="17">
        <f t="shared" si="20"/>
        <v>-3.8795563853934123</v>
      </c>
      <c r="BK47" s="17">
        <f t="shared" si="21"/>
        <v>-0.72158968915134736</v>
      </c>
      <c r="BL47" s="17">
        <f t="shared" si="22"/>
        <v>-3.8182169979767533</v>
      </c>
      <c r="BM47" s="17">
        <f t="shared" si="23"/>
        <v>-0.19027583719504193</v>
      </c>
      <c r="BN47" s="17">
        <f t="shared" si="24"/>
        <v>-1.4196981160957023</v>
      </c>
      <c r="BO47" s="17">
        <f t="shared" si="25"/>
        <v>-2.1958858209423227</v>
      </c>
      <c r="BP47" s="17">
        <f t="shared" si="26"/>
        <v>-1.6485417920637069</v>
      </c>
      <c r="BQ47" s="17">
        <f t="shared" si="27"/>
        <v>-1.1111916210555073</v>
      </c>
      <c r="BR47" s="17">
        <f t="shared" si="28"/>
        <v>-2.400442127980762</v>
      </c>
      <c r="BS47" s="17">
        <f t="shared" si="29"/>
        <v>1.9152092999782155</v>
      </c>
      <c r="BT47" s="17">
        <f t="shared" si="30"/>
        <v>-1.0687018487646416</v>
      </c>
      <c r="BU47" s="17">
        <f t="shared" si="31"/>
        <v>1.142666827684824</v>
      </c>
      <c r="BV47" s="17">
        <f t="shared" si="32"/>
        <v>-1.2722326396541472</v>
      </c>
      <c r="BW47" s="17">
        <f t="shared" si="33"/>
        <v>-1.2692579270243254</v>
      </c>
      <c r="BX47" s="17">
        <f t="shared" si="34"/>
        <v>-0.59996499789587432</v>
      </c>
    </row>
    <row r="48" spans="1:76" x14ac:dyDescent="0.3">
      <c r="A48" s="1">
        <v>201102</v>
      </c>
      <c r="B48" s="18">
        <v>100.67926457327488</v>
      </c>
      <c r="C48" s="18">
        <v>101.87339317482451</v>
      </c>
      <c r="D48" s="18">
        <v>105.54271331886559</v>
      </c>
      <c r="E48" s="18">
        <v>95.907217093714678</v>
      </c>
      <c r="F48" s="18">
        <v>100.64713106471612</v>
      </c>
      <c r="G48" s="18">
        <v>102.29548405555258</v>
      </c>
      <c r="H48" s="18">
        <v>103.67109244652002</v>
      </c>
      <c r="I48" s="18">
        <v>103.48058120355185</v>
      </c>
      <c r="J48" s="18">
        <v>98.545188958330215</v>
      </c>
      <c r="K48" s="18">
        <v>99.976247400254749</v>
      </c>
      <c r="L48" s="18">
        <v>100.85224715137205</v>
      </c>
      <c r="M48" s="18">
        <v>99.293043886630556</v>
      </c>
      <c r="N48" s="18">
        <v>98.081566864029284</v>
      </c>
      <c r="O48" s="18">
        <v>95.29392429909467</v>
      </c>
      <c r="P48" s="18">
        <v>99.734002797947412</v>
      </c>
      <c r="Q48" s="18">
        <v>99.009402430289228</v>
      </c>
      <c r="R48" s="18">
        <v>102.10392074127424</v>
      </c>
      <c r="S48" s="18">
        <v>99.675173151999758</v>
      </c>
      <c r="U48" s="8">
        <f t="shared" si="65"/>
        <v>-0.37626702119655242</v>
      </c>
      <c r="V48" s="8">
        <f t="shared" si="66"/>
        <v>-0.43226556358676449</v>
      </c>
      <c r="W48" s="8">
        <f t="shared" si="67"/>
        <v>-0.62548454274977683</v>
      </c>
      <c r="X48" s="8">
        <f t="shared" si="68"/>
        <v>0.93455955228967102</v>
      </c>
      <c r="Y48" s="8">
        <f t="shared" si="69"/>
        <v>-4.9546219053042684E-2</v>
      </c>
      <c r="Z48" s="8">
        <f t="shared" si="70"/>
        <v>-0.53632538132477592</v>
      </c>
      <c r="AA48" s="8">
        <f t="shared" si="71"/>
        <v>0.32883811318749068</v>
      </c>
      <c r="AB48" s="8">
        <f t="shared" si="72"/>
        <v>-0.63419684971869339</v>
      </c>
      <c r="AC48" s="8">
        <f t="shared" si="73"/>
        <v>-0.66710568798001857</v>
      </c>
      <c r="AD48" s="8">
        <f t="shared" si="74"/>
        <v>-0.78871842907155543</v>
      </c>
      <c r="AE48" s="8">
        <f t="shared" si="75"/>
        <v>-0.42487922402116851</v>
      </c>
      <c r="AF48" s="8">
        <f t="shared" si="76"/>
        <v>-0.43857760623531306</v>
      </c>
      <c r="AG48" s="8">
        <f t="shared" si="77"/>
        <v>3.5283589991541575E-2</v>
      </c>
      <c r="AH48" s="8">
        <f t="shared" si="78"/>
        <v>-0.44208010111416174</v>
      </c>
      <c r="AI48" s="8">
        <f t="shared" si="79"/>
        <v>-0.12111080058769819</v>
      </c>
      <c r="AJ48" s="8">
        <f t="shared" si="80"/>
        <v>-0.15018363460747031</v>
      </c>
      <c r="AK48" s="8">
        <f t="shared" si="81"/>
        <v>-0.68830508444377436</v>
      </c>
      <c r="AL48" s="8">
        <f t="shared" si="82"/>
        <v>-0.31048495770229501</v>
      </c>
      <c r="AM48" s="8"/>
      <c r="AN48" s="8">
        <f t="shared" ref="AN48:BE48" si="95">(B48/B44-1)*100</f>
        <v>-0.25172645725249909</v>
      </c>
      <c r="AO48" s="8">
        <f t="shared" si="95"/>
        <v>-0.43207995520130327</v>
      </c>
      <c r="AP48" s="8">
        <f t="shared" si="95"/>
        <v>-0.37941375112163778</v>
      </c>
      <c r="AQ48" s="8">
        <f t="shared" si="95"/>
        <v>0.32143511008022596</v>
      </c>
      <c r="AR48" s="8">
        <f t="shared" si="95"/>
        <v>-0.26303344806970497</v>
      </c>
      <c r="AS48" s="8">
        <f t="shared" si="95"/>
        <v>-2.4393837544764208</v>
      </c>
      <c r="AT48" s="8">
        <f t="shared" si="95"/>
        <v>0.34133762259458411</v>
      </c>
      <c r="AU48" s="8">
        <f t="shared" si="95"/>
        <v>-0.74698763319364092</v>
      </c>
      <c r="AV48" s="8">
        <f t="shared" si="95"/>
        <v>-1.9379718761647569</v>
      </c>
      <c r="AW48" s="8">
        <f t="shared" si="95"/>
        <v>-1.3699331028220962</v>
      </c>
      <c r="AX48" s="8">
        <f t="shared" si="95"/>
        <v>-0.36491479690069495</v>
      </c>
      <c r="AY48" s="8">
        <f t="shared" si="95"/>
        <v>-1.0006073639580171</v>
      </c>
      <c r="AZ48" s="8">
        <f t="shared" si="95"/>
        <v>1.0927964239991095</v>
      </c>
      <c r="BA48" s="8">
        <f t="shared" si="95"/>
        <v>-0.51004755022080461</v>
      </c>
      <c r="BB48" s="8">
        <f t="shared" si="95"/>
        <v>0.82611855648999644</v>
      </c>
      <c r="BC48" s="8">
        <f t="shared" si="95"/>
        <v>-0.76618031523068009</v>
      </c>
      <c r="BD48" s="8">
        <f t="shared" si="95"/>
        <v>-0.9010779063717389</v>
      </c>
      <c r="BE48" s="8">
        <f t="shared" si="95"/>
        <v>-0.45635747006854688</v>
      </c>
      <c r="BG48" s="17">
        <f t="shared" si="35"/>
        <v>-1.5050680847862097</v>
      </c>
      <c r="BH48" s="17">
        <f t="shared" si="18"/>
        <v>-1.729062254347058</v>
      </c>
      <c r="BI48" s="17">
        <f t="shared" si="19"/>
        <v>-2.5019381709991073</v>
      </c>
      <c r="BJ48" s="17">
        <f t="shared" si="20"/>
        <v>3.7382382091586841</v>
      </c>
      <c r="BK48" s="17">
        <f t="shared" si="21"/>
        <v>-0.19818487621217074</v>
      </c>
      <c r="BL48" s="17">
        <f t="shared" si="22"/>
        <v>-2.1453015252991037</v>
      </c>
      <c r="BM48" s="17">
        <f t="shared" si="23"/>
        <v>1.3153524527499627</v>
      </c>
      <c r="BN48" s="17">
        <f t="shared" si="24"/>
        <v>-2.5367873988747736</v>
      </c>
      <c r="BO48" s="17">
        <f t="shared" si="25"/>
        <v>-2.6684227519200743</v>
      </c>
      <c r="BP48" s="17">
        <f t="shared" si="26"/>
        <v>-3.1548737162862217</v>
      </c>
      <c r="BQ48" s="17">
        <f t="shared" si="27"/>
        <v>-1.699516896084674</v>
      </c>
      <c r="BR48" s="17">
        <f t="shared" si="28"/>
        <v>-1.7543104249412522</v>
      </c>
      <c r="BS48" s="17">
        <f t="shared" si="29"/>
        <v>0.1411343599661663</v>
      </c>
      <c r="BT48" s="17">
        <f t="shared" si="30"/>
        <v>-1.768320404456647</v>
      </c>
      <c r="BU48" s="17">
        <f t="shared" si="31"/>
        <v>-0.48444320235079275</v>
      </c>
      <c r="BV48" s="17">
        <f t="shared" si="32"/>
        <v>-0.60073453842988123</v>
      </c>
      <c r="BW48" s="17">
        <f t="shared" si="33"/>
        <v>-2.7532203377750974</v>
      </c>
      <c r="BX48" s="17">
        <f t="shared" si="34"/>
        <v>-1.24193983080918</v>
      </c>
    </row>
    <row r="49" spans="1:76" x14ac:dyDescent="0.3">
      <c r="A49" s="1">
        <v>201103</v>
      </c>
      <c r="B49" s="18">
        <v>100.10410702738784</v>
      </c>
      <c r="C49" s="18">
        <v>101.10902698003234</v>
      </c>
      <c r="D49" s="18">
        <v>104.73010887980898</v>
      </c>
      <c r="E49" s="18">
        <v>96.926190759459217</v>
      </c>
      <c r="F49" s="18">
        <v>99.912031181914998</v>
      </c>
      <c r="G49" s="18">
        <v>101.69371634798624</v>
      </c>
      <c r="H49" s="18">
        <v>102.84494733025642</v>
      </c>
      <c r="I49" s="18">
        <v>102.08092416485357</v>
      </c>
      <c r="J49" s="18">
        <v>97.830185632184907</v>
      </c>
      <c r="K49" s="18">
        <v>99.151100622787723</v>
      </c>
      <c r="L49" s="18">
        <v>99.775649285871594</v>
      </c>
      <c r="M49" s="18">
        <v>98.060334208611565</v>
      </c>
      <c r="N49" s="18">
        <v>97.764428918047457</v>
      </c>
      <c r="O49" s="18">
        <v>94.786879153432693</v>
      </c>
      <c r="P49" s="18">
        <v>98.738749623306731</v>
      </c>
      <c r="Q49" s="18">
        <v>98.4008529098259</v>
      </c>
      <c r="R49" s="18">
        <v>101.11776574709174</v>
      </c>
      <c r="S49" s="18">
        <v>99.031508093888021</v>
      </c>
      <c r="U49" s="8">
        <f t="shared" si="65"/>
        <v>-0.57127706318159666</v>
      </c>
      <c r="V49" s="8">
        <f t="shared" si="66"/>
        <v>-0.75030993959379622</v>
      </c>
      <c r="W49" s="8">
        <f t="shared" si="67"/>
        <v>-0.76992945652398781</v>
      </c>
      <c r="X49" s="8">
        <f t="shared" si="68"/>
        <v>1.0624577551331393</v>
      </c>
      <c r="Y49" s="8">
        <f t="shared" si="69"/>
        <v>-0.73037340957931018</v>
      </c>
      <c r="Z49" s="8">
        <f t="shared" si="70"/>
        <v>-0.58826419672597385</v>
      </c>
      <c r="AA49" s="8">
        <f t="shared" si="71"/>
        <v>-0.79689052827313089</v>
      </c>
      <c r="AB49" s="8">
        <f t="shared" si="72"/>
        <v>-1.3525794138564806</v>
      </c>
      <c r="AC49" s="8">
        <f t="shared" si="73"/>
        <v>-0.72555883620827322</v>
      </c>
      <c r="AD49" s="8">
        <f t="shared" si="74"/>
        <v>-0.82534281784307773</v>
      </c>
      <c r="AE49" s="8">
        <f t="shared" si="75"/>
        <v>-1.0675001260850081</v>
      </c>
      <c r="AF49" s="8">
        <f t="shared" si="76"/>
        <v>-1.2414864423196281</v>
      </c>
      <c r="AG49" s="8">
        <f t="shared" si="77"/>
        <v>-0.3233410273935311</v>
      </c>
      <c r="AH49" s="8">
        <f t="shared" si="78"/>
        <v>-0.53208549169465602</v>
      </c>
      <c r="AI49" s="8">
        <f t="shared" si="79"/>
        <v>-0.99790758088490472</v>
      </c>
      <c r="AJ49" s="8">
        <f t="shared" si="80"/>
        <v>-0.61463811064994545</v>
      </c>
      <c r="AK49" s="8">
        <f t="shared" si="81"/>
        <v>-0.96583459971274488</v>
      </c>
      <c r="AL49" s="8">
        <f t="shared" si="82"/>
        <v>-0.64576266863382026</v>
      </c>
      <c r="AM49" s="8"/>
      <c r="AN49" s="8">
        <f t="shared" ref="AN49:BE49" si="96">(B49/B45-1)*100</f>
        <v>-0.70039766947358473</v>
      </c>
      <c r="AO49" s="8">
        <f t="shared" si="96"/>
        <v>-1.4805390289497677</v>
      </c>
      <c r="AP49" s="8">
        <f t="shared" si="96"/>
        <v>-1.580381498958261</v>
      </c>
      <c r="AQ49" s="8">
        <f t="shared" si="96"/>
        <v>1.7063058522683638</v>
      </c>
      <c r="AR49" s="8">
        <f t="shared" si="96"/>
        <v>-1.7760162150798453</v>
      </c>
      <c r="AS49" s="8">
        <f t="shared" si="96"/>
        <v>-2.7369706266694549</v>
      </c>
      <c r="AT49" s="8">
        <f t="shared" si="96"/>
        <v>-0.71599425577789644</v>
      </c>
      <c r="AU49" s="8">
        <f t="shared" si="96"/>
        <v>-2.6878799845817758</v>
      </c>
      <c r="AV49" s="8">
        <f t="shared" si="96"/>
        <v>-1.4424291380723764</v>
      </c>
      <c r="AW49" s="8">
        <f t="shared" si="96"/>
        <v>-2.3035583817705763</v>
      </c>
      <c r="AX49" s="8">
        <f t="shared" si="96"/>
        <v>-2.087277250645847</v>
      </c>
      <c r="AY49" s="8">
        <f t="shared" si="96"/>
        <v>-2.7401248455924065</v>
      </c>
      <c r="AZ49" s="8">
        <f t="shared" si="96"/>
        <v>0.50792742046941175</v>
      </c>
      <c r="BA49" s="8">
        <f t="shared" si="96"/>
        <v>-1.6509782804271178</v>
      </c>
      <c r="BB49" s="8">
        <f t="shared" si="96"/>
        <v>-0.44598673752892504</v>
      </c>
      <c r="BC49" s="8">
        <f t="shared" si="96"/>
        <v>-1.3606968719854562</v>
      </c>
      <c r="BD49" s="8">
        <f t="shared" si="96"/>
        <v>-1.946480743080703</v>
      </c>
      <c r="BE49" s="8">
        <f t="shared" si="96"/>
        <v>-1.0511025640490113</v>
      </c>
      <c r="BG49" s="17">
        <f t="shared" si="35"/>
        <v>-2.2851082527263866</v>
      </c>
      <c r="BH49" s="17">
        <f t="shared" si="18"/>
        <v>-3.0012397583751849</v>
      </c>
      <c r="BI49" s="17">
        <f t="shared" si="19"/>
        <v>-3.0797178260959512</v>
      </c>
      <c r="BJ49" s="17">
        <f t="shared" si="20"/>
        <v>4.2498310205325573</v>
      </c>
      <c r="BK49" s="17">
        <f t="shared" si="21"/>
        <v>-2.9214936383172407</v>
      </c>
      <c r="BL49" s="17">
        <f t="shared" si="22"/>
        <v>-2.3530567869038954</v>
      </c>
      <c r="BM49" s="17">
        <f t="shared" si="23"/>
        <v>-3.1875621130925236</v>
      </c>
      <c r="BN49" s="17">
        <f t="shared" si="24"/>
        <v>-5.4103176554259225</v>
      </c>
      <c r="BO49" s="17">
        <f t="shared" si="25"/>
        <v>-2.9022353448330929</v>
      </c>
      <c r="BP49" s="17">
        <f t="shared" si="26"/>
        <v>-3.3013712713723109</v>
      </c>
      <c r="BQ49" s="17">
        <f t="shared" si="27"/>
        <v>-4.2700005043400324</v>
      </c>
      <c r="BR49" s="17">
        <f t="shared" si="28"/>
        <v>-4.9659457692785125</v>
      </c>
      <c r="BS49" s="17">
        <f t="shared" si="29"/>
        <v>-1.2933641095741244</v>
      </c>
      <c r="BT49" s="17">
        <f t="shared" si="30"/>
        <v>-2.1283419667786241</v>
      </c>
      <c r="BU49" s="17">
        <f t="shared" si="31"/>
        <v>-3.9916303235396189</v>
      </c>
      <c r="BV49" s="17">
        <f t="shared" si="32"/>
        <v>-2.4585524425997818</v>
      </c>
      <c r="BW49" s="17">
        <f t="shared" si="33"/>
        <v>-3.8633383988509795</v>
      </c>
      <c r="BX49" s="17">
        <f t="shared" si="34"/>
        <v>-2.583050674535281</v>
      </c>
    </row>
    <row r="50" spans="1:76" x14ac:dyDescent="0.3">
      <c r="A50" s="1">
        <v>201104</v>
      </c>
      <c r="B50" s="18">
        <v>99.870528575365483</v>
      </c>
      <c r="C50" s="18">
        <v>99.173569215180265</v>
      </c>
      <c r="D50" s="18">
        <v>103.7023412538186</v>
      </c>
      <c r="E50" s="18">
        <v>95.296835131216525</v>
      </c>
      <c r="F50" s="18">
        <v>99.196315382730162</v>
      </c>
      <c r="G50" s="18">
        <v>101.27713148429187</v>
      </c>
      <c r="H50" s="18">
        <v>101.76975812922416</v>
      </c>
      <c r="I50" s="18">
        <v>100.72956191741827</v>
      </c>
      <c r="J50" s="18">
        <v>97.060673318154983</v>
      </c>
      <c r="K50" s="18">
        <v>98.245412455569806</v>
      </c>
      <c r="L50" s="18">
        <v>98.96445678489107</v>
      </c>
      <c r="M50" s="18">
        <v>97.351285221887039</v>
      </c>
      <c r="N50" s="18">
        <v>97.543813711095709</v>
      </c>
      <c r="O50" s="18">
        <v>93.943869132113932</v>
      </c>
      <c r="P50" s="18">
        <v>98.564081688472044</v>
      </c>
      <c r="Q50" s="18">
        <v>98.165562324954081</v>
      </c>
      <c r="R50" s="18">
        <v>100.72036253635355</v>
      </c>
      <c r="S50" s="18">
        <v>98.374887691811011</v>
      </c>
      <c r="U50" s="8">
        <f t="shared" si="65"/>
        <v>-0.23333553333476642</v>
      </c>
      <c r="V50" s="8">
        <f t="shared" si="66"/>
        <v>-1.9142284548285704</v>
      </c>
      <c r="W50" s="8">
        <f t="shared" si="67"/>
        <v>-0.98134876109970959</v>
      </c>
      <c r="X50" s="8">
        <f t="shared" si="68"/>
        <v>-1.6810271975778446</v>
      </c>
      <c r="Y50" s="8">
        <f t="shared" si="69"/>
        <v>-0.71634596025947905</v>
      </c>
      <c r="Z50" s="8">
        <f t="shared" si="70"/>
        <v>-0.40964661205699082</v>
      </c>
      <c r="AA50" s="8">
        <f t="shared" si="71"/>
        <v>-1.0454467904773224</v>
      </c>
      <c r="AB50" s="8">
        <f t="shared" si="72"/>
        <v>-1.3238146681087581</v>
      </c>
      <c r="AC50" s="8">
        <f t="shared" si="73"/>
        <v>-0.78657963189713298</v>
      </c>
      <c r="AD50" s="8">
        <f t="shared" si="74"/>
        <v>-0.91344237384064497</v>
      </c>
      <c r="AE50" s="8">
        <f t="shared" si="75"/>
        <v>-0.81301650932518177</v>
      </c>
      <c r="AF50" s="8">
        <f t="shared" si="76"/>
        <v>-0.72307420981873038</v>
      </c>
      <c r="AG50" s="8">
        <f t="shared" si="77"/>
        <v>-0.22565999657879754</v>
      </c>
      <c r="AH50" s="8">
        <f t="shared" si="78"/>
        <v>-0.88937417166585764</v>
      </c>
      <c r="AI50" s="8">
        <f t="shared" si="79"/>
        <v>-0.17689907508556812</v>
      </c>
      <c r="AJ50" s="8">
        <f t="shared" si="80"/>
        <v>-0.23911437544900105</v>
      </c>
      <c r="AK50" s="8">
        <f t="shared" si="81"/>
        <v>-0.39301027648508402</v>
      </c>
      <c r="AL50" s="8">
        <f t="shared" si="82"/>
        <v>-0.66304190930274176</v>
      </c>
      <c r="AM50" s="8"/>
      <c r="AN50" s="8">
        <f t="shared" ref="AN50:BE50" si="97">(B50/B46-1)*100</f>
        <v>-0.84978931189261253</v>
      </c>
      <c r="AO50" s="8">
        <f t="shared" si="97"/>
        <v>-4.1302084778185977</v>
      </c>
      <c r="AP50" s="8">
        <f t="shared" si="97"/>
        <v>-2.6436933670120677</v>
      </c>
      <c r="AQ50" s="8">
        <f t="shared" si="97"/>
        <v>-0.68054084663423664</v>
      </c>
      <c r="AR50" s="8">
        <f t="shared" si="97"/>
        <v>-1.6680283105194871</v>
      </c>
      <c r="AS50" s="8">
        <f t="shared" si="97"/>
        <v>-2.4664703616722239</v>
      </c>
      <c r="AT50" s="8">
        <f t="shared" si="97"/>
        <v>-1.5580491483047521</v>
      </c>
      <c r="AU50" s="8">
        <f t="shared" si="97"/>
        <v>-3.6191230588156209</v>
      </c>
      <c r="AV50" s="8">
        <f t="shared" si="97"/>
        <v>-2.700582094752868</v>
      </c>
      <c r="AW50" s="8">
        <f t="shared" si="97"/>
        <v>-2.9081159885541275</v>
      </c>
      <c r="AX50" s="8">
        <f t="shared" si="97"/>
        <v>-2.5602036249567361</v>
      </c>
      <c r="AY50" s="8">
        <f t="shared" si="97"/>
        <v>-2.971379024879317</v>
      </c>
      <c r="AZ50" s="8">
        <f t="shared" si="97"/>
        <v>-3.683603113044942E-2</v>
      </c>
      <c r="BA50" s="8">
        <f t="shared" si="97"/>
        <v>-2.1147703814331509</v>
      </c>
      <c r="BB50" s="8">
        <f t="shared" si="97"/>
        <v>-1.0107576840353905</v>
      </c>
      <c r="BC50" s="8">
        <f t="shared" si="97"/>
        <v>-1.3160602480781991</v>
      </c>
      <c r="BD50" s="8">
        <f t="shared" si="97"/>
        <v>-2.3448874786213825</v>
      </c>
      <c r="BE50" s="8">
        <f t="shared" si="97"/>
        <v>-1.7585324653089152</v>
      </c>
      <c r="BG50" s="17">
        <f t="shared" si="35"/>
        <v>-0.93334213333906568</v>
      </c>
      <c r="BH50" s="17">
        <f t="shared" si="18"/>
        <v>-7.6569138193142816</v>
      </c>
      <c r="BI50" s="17">
        <f t="shared" si="19"/>
        <v>-3.9253950443988384</v>
      </c>
      <c r="BJ50" s="17">
        <f t="shared" si="20"/>
        <v>-6.7241087903113783</v>
      </c>
      <c r="BK50" s="17">
        <f t="shared" si="21"/>
        <v>-2.8653838410379162</v>
      </c>
      <c r="BL50" s="17">
        <f t="shared" si="22"/>
        <v>-1.6385864482279633</v>
      </c>
      <c r="BM50" s="17">
        <f t="shared" si="23"/>
        <v>-4.1817871619092895</v>
      </c>
      <c r="BN50" s="17">
        <f t="shared" si="24"/>
        <v>-5.2952586724350326</v>
      </c>
      <c r="BO50" s="17">
        <f t="shared" si="25"/>
        <v>-3.1463185275885319</v>
      </c>
      <c r="BP50" s="17">
        <f t="shared" si="26"/>
        <v>-3.6537694953625799</v>
      </c>
      <c r="BQ50" s="17">
        <f t="shared" si="27"/>
        <v>-3.2520660373007271</v>
      </c>
      <c r="BR50" s="17">
        <f t="shared" si="28"/>
        <v>-2.8922968392749215</v>
      </c>
      <c r="BS50" s="17">
        <f t="shared" si="29"/>
        <v>-0.90263998631519016</v>
      </c>
      <c r="BT50" s="17">
        <f t="shared" si="30"/>
        <v>-3.5574966866634306</v>
      </c>
      <c r="BU50" s="17">
        <f t="shared" si="31"/>
        <v>-0.7075963003422725</v>
      </c>
      <c r="BV50" s="17">
        <f t="shared" si="32"/>
        <v>-0.95645750179600419</v>
      </c>
      <c r="BW50" s="17">
        <f t="shared" si="33"/>
        <v>-1.5720411059403361</v>
      </c>
      <c r="BX50" s="17">
        <f t="shared" si="34"/>
        <v>-2.652167637210967</v>
      </c>
    </row>
    <row r="51" spans="1:76" x14ac:dyDescent="0.3">
      <c r="A51" s="1">
        <v>201201</v>
      </c>
      <c r="B51" s="18">
        <v>98.473232365691132</v>
      </c>
      <c r="C51" s="18">
        <v>98.334099173748257</v>
      </c>
      <c r="D51" s="18">
        <v>102.51083224443543</v>
      </c>
      <c r="E51" s="18">
        <v>96.2503508918888</v>
      </c>
      <c r="F51" s="18">
        <v>98.48731797035235</v>
      </c>
      <c r="G51" s="18">
        <v>100.6465750082503</v>
      </c>
      <c r="H51" s="18">
        <v>100.30222564682356</v>
      </c>
      <c r="I51" s="18">
        <v>98.327141505116174</v>
      </c>
      <c r="J51" s="18">
        <v>96.549305599347974</v>
      </c>
      <c r="K51" s="18">
        <v>96.827666443269763</v>
      </c>
      <c r="L51" s="18">
        <v>97.430719666623546</v>
      </c>
      <c r="M51" s="18">
        <v>96.89499336425574</v>
      </c>
      <c r="N51" s="18">
        <v>96.956954385097688</v>
      </c>
      <c r="O51" s="18">
        <v>92.452505956649759</v>
      </c>
      <c r="P51" s="18">
        <v>97.187140102897715</v>
      </c>
      <c r="Q51" s="18">
        <v>97.651333140457723</v>
      </c>
      <c r="R51" s="18">
        <v>98.901245802655112</v>
      </c>
      <c r="S51" s="18">
        <v>97.458752612510793</v>
      </c>
      <c r="U51" s="8">
        <f t="shared" si="65"/>
        <v>-1.3991076542865244</v>
      </c>
      <c r="V51" s="8">
        <f t="shared" si="66"/>
        <v>-0.84646549284778105</v>
      </c>
      <c r="W51" s="8">
        <f t="shared" si="67"/>
        <v>-1.1489702112576827</v>
      </c>
      <c r="X51" s="8">
        <f t="shared" si="68"/>
        <v>1.0005744255403126</v>
      </c>
      <c r="Y51" s="8">
        <f t="shared" si="69"/>
        <v>-0.7147416813238272</v>
      </c>
      <c r="Z51" s="8">
        <f t="shared" si="70"/>
        <v>-0.62260499167018368</v>
      </c>
      <c r="AA51" s="8">
        <f t="shared" si="71"/>
        <v>-1.4420123515840211</v>
      </c>
      <c r="AB51" s="8">
        <f t="shared" si="72"/>
        <v>-2.3850202131045495</v>
      </c>
      <c r="AC51" s="8">
        <f t="shared" si="73"/>
        <v>-0.52685366928251209</v>
      </c>
      <c r="AD51" s="8">
        <f t="shared" si="74"/>
        <v>-1.4430658662471396</v>
      </c>
      <c r="AE51" s="8">
        <f t="shared" si="75"/>
        <v>-1.5497858201770853</v>
      </c>
      <c r="AF51" s="8">
        <f t="shared" si="76"/>
        <v>-0.4687065574853988</v>
      </c>
      <c r="AG51" s="8">
        <f t="shared" si="77"/>
        <v>-0.60163664272566697</v>
      </c>
      <c r="AH51" s="8">
        <f t="shared" si="78"/>
        <v>-1.5875045271627641</v>
      </c>
      <c r="AI51" s="8">
        <f t="shared" si="79"/>
        <v>-1.3970013842632634</v>
      </c>
      <c r="AJ51" s="8">
        <f t="shared" si="80"/>
        <v>-0.5238386785725524</v>
      </c>
      <c r="AK51" s="8">
        <f t="shared" si="81"/>
        <v>-1.8061062211147783</v>
      </c>
      <c r="AL51" s="8">
        <f t="shared" si="82"/>
        <v>-0.9312692505126785</v>
      </c>
      <c r="AM51" s="8"/>
      <c r="AN51" s="8">
        <f t="shared" ref="AN51:BE51" si="98">(B51/B47-1)*100</f>
        <v>-2.5591709639544158</v>
      </c>
      <c r="AO51" s="8">
        <f t="shared" si="98"/>
        <v>-3.8914561746897114</v>
      </c>
      <c r="AP51" s="8">
        <f t="shared" si="98"/>
        <v>-3.4801743950491182</v>
      </c>
      <c r="AQ51" s="8">
        <f t="shared" si="98"/>
        <v>1.2956800167940985</v>
      </c>
      <c r="AR51" s="8">
        <f t="shared" si="98"/>
        <v>-2.1944091334751503</v>
      </c>
      <c r="AS51" s="8">
        <f t="shared" si="98"/>
        <v>-2.1395882669825506</v>
      </c>
      <c r="AT51" s="8">
        <f t="shared" si="98"/>
        <v>-2.9314197252837126</v>
      </c>
      <c r="AU51" s="8">
        <f t="shared" si="98"/>
        <v>-5.5827163561401383</v>
      </c>
      <c r="AV51" s="8">
        <f t="shared" si="98"/>
        <v>-2.6789428243493618</v>
      </c>
      <c r="AW51" s="8">
        <f t="shared" si="98"/>
        <v>-3.9132080953190762</v>
      </c>
      <c r="AX51" s="8">
        <f t="shared" si="98"/>
        <v>-3.8030787401985178</v>
      </c>
      <c r="AY51" s="8">
        <f t="shared" si="98"/>
        <v>-2.843109803398558</v>
      </c>
      <c r="AZ51" s="8">
        <f t="shared" si="98"/>
        <v>-1.1117303888402486</v>
      </c>
      <c r="BA51" s="8">
        <f t="shared" si="98"/>
        <v>-3.4106397634119934</v>
      </c>
      <c r="BB51" s="8">
        <f t="shared" si="98"/>
        <v>-2.6716733949752158</v>
      </c>
      <c r="BC51" s="8">
        <f t="shared" si="98"/>
        <v>-1.5197805200813597</v>
      </c>
      <c r="BD51" s="8">
        <f t="shared" si="98"/>
        <v>-3.80339678815802</v>
      </c>
      <c r="BE51" s="8">
        <f t="shared" si="98"/>
        <v>-2.5272244097070518</v>
      </c>
      <c r="BG51" s="17">
        <f t="shared" si="35"/>
        <v>-5.5964306171460976</v>
      </c>
      <c r="BH51" s="17">
        <f t="shared" si="18"/>
        <v>-3.3858619713911242</v>
      </c>
      <c r="BI51" s="17">
        <f t="shared" si="19"/>
        <v>-4.5958808450307309</v>
      </c>
      <c r="BJ51" s="17">
        <f t="shared" si="20"/>
        <v>4.0022977021612505</v>
      </c>
      <c r="BK51" s="17">
        <f t="shared" si="21"/>
        <v>-2.8589667252953088</v>
      </c>
      <c r="BL51" s="17">
        <f t="shared" si="22"/>
        <v>-2.4904199666807347</v>
      </c>
      <c r="BM51" s="17">
        <f t="shared" si="23"/>
        <v>-5.7680494063360843</v>
      </c>
      <c r="BN51" s="17">
        <f t="shared" si="24"/>
        <v>-9.5400808524181979</v>
      </c>
      <c r="BO51" s="17">
        <f t="shared" si="25"/>
        <v>-2.1074146771300484</v>
      </c>
      <c r="BP51" s="17">
        <f t="shared" si="26"/>
        <v>-5.7722634649885585</v>
      </c>
      <c r="BQ51" s="17">
        <f t="shared" si="27"/>
        <v>-6.1991432807083413</v>
      </c>
      <c r="BR51" s="17">
        <f t="shared" si="28"/>
        <v>-1.8748262299415952</v>
      </c>
      <c r="BS51" s="17">
        <f t="shared" si="29"/>
        <v>-2.4065465709026679</v>
      </c>
      <c r="BT51" s="17">
        <f t="shared" si="30"/>
        <v>-6.3500181086510565</v>
      </c>
      <c r="BU51" s="17">
        <f t="shared" si="31"/>
        <v>-5.5880055370530535</v>
      </c>
      <c r="BV51" s="17">
        <f t="shared" si="32"/>
        <v>-2.0953547142902096</v>
      </c>
      <c r="BW51" s="17">
        <f t="shared" si="33"/>
        <v>-7.224424884459113</v>
      </c>
      <c r="BX51" s="17">
        <f t="shared" si="34"/>
        <v>-3.725077002050714</v>
      </c>
    </row>
    <row r="52" spans="1:76" x14ac:dyDescent="0.3">
      <c r="A52" s="1">
        <v>201202</v>
      </c>
      <c r="B52" s="18">
        <v>97.238490671874786</v>
      </c>
      <c r="C52" s="18">
        <v>96.238024535133306</v>
      </c>
      <c r="D52" s="18">
        <v>100.9386743705698</v>
      </c>
      <c r="E52" s="18">
        <v>94.97771790562544</v>
      </c>
      <c r="F52" s="18">
        <v>98.12682790056779</v>
      </c>
      <c r="G52" s="18">
        <v>99.959451333923226</v>
      </c>
      <c r="H52" s="18">
        <v>99.18607709620413</v>
      </c>
      <c r="I52" s="18">
        <v>97.259147056071953</v>
      </c>
      <c r="J52" s="18">
        <v>95.433992327379272</v>
      </c>
      <c r="K52" s="18">
        <v>95.536665160534071</v>
      </c>
      <c r="L52" s="18">
        <v>96.99384169988754</v>
      </c>
      <c r="M52" s="18">
        <v>96.333388592309603</v>
      </c>
      <c r="N52" s="18">
        <v>96.612507604096166</v>
      </c>
      <c r="O52" s="18">
        <v>92.133727090456006</v>
      </c>
      <c r="P52" s="18">
        <v>96.360164381002718</v>
      </c>
      <c r="Q52" s="18">
        <v>96.681931641257648</v>
      </c>
      <c r="R52" s="18">
        <v>98.611100545113388</v>
      </c>
      <c r="S52" s="18">
        <v>96.524692829895443</v>
      </c>
      <c r="U52" s="8">
        <f t="shared" si="65"/>
        <v>-1.2538856135350551</v>
      </c>
      <c r="V52" s="8">
        <f t="shared" si="66"/>
        <v>-2.1315847261806464</v>
      </c>
      <c r="W52" s="8">
        <f t="shared" si="67"/>
        <v>-1.5336504830209985</v>
      </c>
      <c r="X52" s="8">
        <f t="shared" si="68"/>
        <v>-1.322211269331186</v>
      </c>
      <c r="Y52" s="8">
        <f t="shared" si="69"/>
        <v>-0.36602689281586276</v>
      </c>
      <c r="Z52" s="8">
        <f t="shared" si="70"/>
        <v>-0.68270944567239145</v>
      </c>
      <c r="AA52" s="8">
        <f t="shared" si="71"/>
        <v>-1.1127854276629101</v>
      </c>
      <c r="AB52" s="8">
        <f t="shared" si="72"/>
        <v>-1.08616444320071</v>
      </c>
      <c r="AC52" s="8">
        <f t="shared" si="73"/>
        <v>-1.1551748249717386</v>
      </c>
      <c r="AD52" s="8">
        <f t="shared" si="74"/>
        <v>-1.3332979407203571</v>
      </c>
      <c r="AE52" s="8">
        <f t="shared" si="75"/>
        <v>-0.44839858335323779</v>
      </c>
      <c r="AF52" s="8">
        <f t="shared" si="76"/>
        <v>-0.57960143496259553</v>
      </c>
      <c r="AG52" s="8">
        <f t="shared" si="77"/>
        <v>-0.35525742654151093</v>
      </c>
      <c r="AH52" s="8">
        <f t="shared" si="78"/>
        <v>-0.34480284000438788</v>
      </c>
      <c r="AI52" s="8">
        <f t="shared" si="79"/>
        <v>-0.85091064622276891</v>
      </c>
      <c r="AJ52" s="8">
        <f t="shared" si="80"/>
        <v>-0.99271711713933009</v>
      </c>
      <c r="AK52" s="8">
        <f t="shared" si="81"/>
        <v>-0.29336865798502698</v>
      </c>
      <c r="AL52" s="8">
        <f t="shared" si="82"/>
        <v>-0.95841549124797698</v>
      </c>
      <c r="AM52" s="8"/>
      <c r="AN52" s="8">
        <f t="shared" ref="AN52:BE52" si="99">(B52/B48-1)*100</f>
        <v>-3.4175596295659028</v>
      </c>
      <c r="AO52" s="8">
        <f t="shared" si="99"/>
        <v>-5.5317374478931702</v>
      </c>
      <c r="AP52" s="8">
        <f t="shared" si="99"/>
        <v>-4.3622518348434669</v>
      </c>
      <c r="AQ52" s="8">
        <f t="shared" si="99"/>
        <v>-0.96916500786482507</v>
      </c>
      <c r="AR52" s="8">
        <f t="shared" si="99"/>
        <v>-2.504098365732621</v>
      </c>
      <c r="AS52" s="8">
        <f t="shared" si="99"/>
        <v>-2.2836127549489382</v>
      </c>
      <c r="AT52" s="8">
        <f t="shared" si="99"/>
        <v>-4.3261966711014788</v>
      </c>
      <c r="AU52" s="8">
        <f t="shared" si="99"/>
        <v>-6.012175497199812</v>
      </c>
      <c r="AV52" s="8">
        <f t="shared" si="99"/>
        <v>-3.157126861126125</v>
      </c>
      <c r="AW52" s="8">
        <f t="shared" si="99"/>
        <v>-4.4406370064549616</v>
      </c>
      <c r="AX52" s="8">
        <f t="shared" si="99"/>
        <v>-3.8258001784465145</v>
      </c>
      <c r="AY52" s="8">
        <f t="shared" si="99"/>
        <v>-2.9807277312398517</v>
      </c>
      <c r="AZ52" s="8">
        <f t="shared" si="99"/>
        <v>-1.4977934253127101</v>
      </c>
      <c r="BA52" s="8">
        <f t="shared" si="99"/>
        <v>-3.3162630586184072</v>
      </c>
      <c r="BB52" s="8">
        <f t="shared" si="99"/>
        <v>-3.382836667831135</v>
      </c>
      <c r="BC52" s="8">
        <f t="shared" si="99"/>
        <v>-2.3507573340525001</v>
      </c>
      <c r="BD52" s="8">
        <f t="shared" si="99"/>
        <v>-3.4208482600893153</v>
      </c>
      <c r="BE52" s="8">
        <f t="shared" si="99"/>
        <v>-3.160747277860243</v>
      </c>
      <c r="BG52" s="17">
        <f t="shared" si="35"/>
        <v>-5.0155424541402205</v>
      </c>
      <c r="BH52" s="17">
        <f t="shared" si="18"/>
        <v>-8.5263389047225857</v>
      </c>
      <c r="BI52" s="17">
        <f t="shared" si="19"/>
        <v>-6.134601932083994</v>
      </c>
      <c r="BJ52" s="17">
        <f t="shared" si="20"/>
        <v>-5.2888450773247442</v>
      </c>
      <c r="BK52" s="17">
        <f t="shared" si="21"/>
        <v>-1.464107571263451</v>
      </c>
      <c r="BL52" s="17">
        <f t="shared" si="22"/>
        <v>-2.7308377826895658</v>
      </c>
      <c r="BM52" s="17">
        <f t="shared" si="23"/>
        <v>-4.4511417106516404</v>
      </c>
      <c r="BN52" s="17">
        <f t="shared" si="24"/>
        <v>-4.3446577728028402</v>
      </c>
      <c r="BO52" s="17">
        <f t="shared" si="25"/>
        <v>-4.6206992998869545</v>
      </c>
      <c r="BP52" s="17">
        <f t="shared" si="26"/>
        <v>-5.3331917628814285</v>
      </c>
      <c r="BQ52" s="17">
        <f t="shared" si="27"/>
        <v>-1.7935943334129512</v>
      </c>
      <c r="BR52" s="17">
        <f t="shared" si="28"/>
        <v>-2.3184057398503821</v>
      </c>
      <c r="BS52" s="17">
        <f t="shared" si="29"/>
        <v>-1.4210297061660437</v>
      </c>
      <c r="BT52" s="17">
        <f t="shared" si="30"/>
        <v>-1.3792113600175515</v>
      </c>
      <c r="BU52" s="17">
        <f t="shared" si="31"/>
        <v>-3.4036425848910756</v>
      </c>
      <c r="BV52" s="17">
        <f t="shared" si="32"/>
        <v>-3.9708684685573203</v>
      </c>
      <c r="BW52" s="17">
        <f t="shared" si="33"/>
        <v>-1.1734746319401079</v>
      </c>
      <c r="BX52" s="17">
        <f t="shared" si="34"/>
        <v>-3.8336619649919079</v>
      </c>
    </row>
    <row r="53" spans="1:76" x14ac:dyDescent="0.3">
      <c r="A53" s="1">
        <v>201203</v>
      </c>
      <c r="B53" s="18">
        <v>96.223987898581555</v>
      </c>
      <c r="C53" s="18">
        <v>96.531599482541608</v>
      </c>
      <c r="D53" s="18">
        <v>100.33913000079357</v>
      </c>
      <c r="E53" s="18">
        <v>93.725532864519352</v>
      </c>
      <c r="F53" s="18">
        <v>96.808450609543229</v>
      </c>
      <c r="G53" s="18">
        <v>98.961663164706437</v>
      </c>
      <c r="H53" s="18">
        <v>98.633302913686322</v>
      </c>
      <c r="I53" s="18">
        <v>96.898744554748987</v>
      </c>
      <c r="J53" s="18">
        <v>95.178405208254134</v>
      </c>
      <c r="K53" s="18">
        <v>95.162461718767844</v>
      </c>
      <c r="L53" s="18">
        <v>96.556067310797488</v>
      </c>
      <c r="M53" s="18">
        <v>95.622253094646226</v>
      </c>
      <c r="N53" s="18">
        <v>96.116437425094631</v>
      </c>
      <c r="O53" s="18">
        <v>92.139466692208345</v>
      </c>
      <c r="P53" s="18">
        <v>95.890533484593021</v>
      </c>
      <c r="Q53" s="18">
        <v>96.810797008666256</v>
      </c>
      <c r="R53" s="18">
        <v>97.990580629908393</v>
      </c>
      <c r="S53" s="18">
        <v>96.023085709579547</v>
      </c>
      <c r="U53" s="8">
        <f t="shared" si="65"/>
        <v>-1.0433139863478602</v>
      </c>
      <c r="V53" s="8">
        <f t="shared" si="66"/>
        <v>0.30505088692995841</v>
      </c>
      <c r="W53" s="8">
        <f t="shared" si="67"/>
        <v>-0.59396893560852426</v>
      </c>
      <c r="X53" s="8">
        <f t="shared" si="68"/>
        <v>-1.3183987452197177</v>
      </c>
      <c r="Y53" s="8">
        <f t="shared" si="69"/>
        <v>-1.3435441858575925</v>
      </c>
      <c r="Z53" s="8">
        <f t="shared" si="70"/>
        <v>-0.99819292313199082</v>
      </c>
      <c r="AA53" s="8">
        <f t="shared" si="71"/>
        <v>-0.55731025835576986</v>
      </c>
      <c r="AB53" s="8">
        <f t="shared" si="72"/>
        <v>-0.37055897797991788</v>
      </c>
      <c r="AC53" s="8">
        <f t="shared" si="73"/>
        <v>-0.26781559996815751</v>
      </c>
      <c r="AD53" s="8">
        <f t="shared" si="74"/>
        <v>-0.39168568542500282</v>
      </c>
      <c r="AE53" s="8">
        <f t="shared" si="75"/>
        <v>-0.4513424578486025</v>
      </c>
      <c r="AF53" s="8">
        <f t="shared" si="76"/>
        <v>-0.73820251530126724</v>
      </c>
      <c r="AG53" s="8">
        <f t="shared" si="77"/>
        <v>-0.51346372359400982</v>
      </c>
      <c r="AH53" s="8">
        <f t="shared" si="78"/>
        <v>6.2296424269359107E-3</v>
      </c>
      <c r="AI53" s="8">
        <f t="shared" si="79"/>
        <v>-0.48737037698773911</v>
      </c>
      <c r="AJ53" s="8">
        <f t="shared" si="80"/>
        <v>0.13328795279636818</v>
      </c>
      <c r="AK53" s="8">
        <f t="shared" si="81"/>
        <v>-0.62925969974456653</v>
      </c>
      <c r="AL53" s="8">
        <f t="shared" si="82"/>
        <v>-0.51966715004198027</v>
      </c>
      <c r="AM53" s="8"/>
      <c r="AN53" s="8">
        <f t="shared" ref="AN53:BE53" si="100">(B53/B49-1)*100</f>
        <v>-3.876083853127732</v>
      </c>
      <c r="AO53" s="8">
        <f t="shared" si="100"/>
        <v>-4.5272194127579883</v>
      </c>
      <c r="AP53" s="8">
        <f t="shared" si="100"/>
        <v>-4.1926614284862556</v>
      </c>
      <c r="AQ53" s="8">
        <f t="shared" si="100"/>
        <v>-3.3021599939720203</v>
      </c>
      <c r="AR53" s="8">
        <f t="shared" si="100"/>
        <v>-3.1063131593440652</v>
      </c>
      <c r="AS53" s="8">
        <f t="shared" si="100"/>
        <v>-2.6865506359615932</v>
      </c>
      <c r="AT53" s="8">
        <f t="shared" si="100"/>
        <v>-4.0951398448828336</v>
      </c>
      <c r="AU53" s="8">
        <f t="shared" si="100"/>
        <v>-5.0765406490009042</v>
      </c>
      <c r="AV53" s="8">
        <f t="shared" si="100"/>
        <v>-2.7105953104297975</v>
      </c>
      <c r="AW53" s="8">
        <f t="shared" si="100"/>
        <v>-4.0227883290921085</v>
      </c>
      <c r="AX53" s="8">
        <f t="shared" si="100"/>
        <v>-3.2268213718655403</v>
      </c>
      <c r="AY53" s="8">
        <f t="shared" si="100"/>
        <v>-2.4863071634842804</v>
      </c>
      <c r="AZ53" s="8">
        <f t="shared" si="100"/>
        <v>-1.685675977644463</v>
      </c>
      <c r="BA53" s="8">
        <f t="shared" si="100"/>
        <v>-2.7930157473999628</v>
      </c>
      <c r="BB53" s="8">
        <f t="shared" si="100"/>
        <v>-2.8845981436667945</v>
      </c>
      <c r="BC53" s="8">
        <f t="shared" si="100"/>
        <v>-1.6158964624186423</v>
      </c>
      <c r="BD53" s="8">
        <f t="shared" si="100"/>
        <v>-3.0926169047334695</v>
      </c>
      <c r="BE53" s="8">
        <f t="shared" si="100"/>
        <v>-3.0378436542199294</v>
      </c>
      <c r="BG53" s="17">
        <f t="shared" si="35"/>
        <v>-4.1732559453914408</v>
      </c>
      <c r="BH53" s="17">
        <f t="shared" si="18"/>
        <v>1.2202035477198336</v>
      </c>
      <c r="BI53" s="17">
        <f t="shared" si="19"/>
        <v>-2.375875742434097</v>
      </c>
      <c r="BJ53" s="17">
        <f t="shared" si="20"/>
        <v>-5.2735949808788707</v>
      </c>
      <c r="BK53" s="17">
        <f t="shared" si="21"/>
        <v>-5.37417674343037</v>
      </c>
      <c r="BL53" s="17">
        <f t="shared" si="22"/>
        <v>-3.9927716925279633</v>
      </c>
      <c r="BM53" s="17">
        <f t="shared" si="23"/>
        <v>-2.2292410334230794</v>
      </c>
      <c r="BN53" s="17">
        <f t="shared" si="24"/>
        <v>-1.4822359119196715</v>
      </c>
      <c r="BO53" s="17">
        <f t="shared" si="25"/>
        <v>-1.0712623998726301</v>
      </c>
      <c r="BP53" s="17">
        <f t="shared" si="26"/>
        <v>-1.5667427417000113</v>
      </c>
      <c r="BQ53" s="17">
        <f t="shared" si="27"/>
        <v>-1.80536983139441</v>
      </c>
      <c r="BR53" s="17">
        <f t="shared" si="28"/>
        <v>-2.9528100612050689</v>
      </c>
      <c r="BS53" s="17">
        <f t="shared" si="29"/>
        <v>-2.0538548943760393</v>
      </c>
      <c r="BT53" s="17">
        <f t="shared" si="30"/>
        <v>2.4918569707743643E-2</v>
      </c>
      <c r="BU53" s="17">
        <f t="shared" si="31"/>
        <v>-1.9494815079509564</v>
      </c>
      <c r="BV53" s="17">
        <f t="shared" si="32"/>
        <v>0.53315181118547272</v>
      </c>
      <c r="BW53" s="17">
        <f t="shared" si="33"/>
        <v>-2.5170387989782661</v>
      </c>
      <c r="BX53" s="17">
        <f t="shared" si="34"/>
        <v>-2.0786686001679211</v>
      </c>
    </row>
    <row r="54" spans="1:76" x14ac:dyDescent="0.3">
      <c r="A54" s="1">
        <v>201204</v>
      </c>
      <c r="B54" s="18">
        <v>95.519087477767911</v>
      </c>
      <c r="C54" s="18">
        <v>95.694397671459015</v>
      </c>
      <c r="D54" s="18">
        <v>99.4926500087563</v>
      </c>
      <c r="E54" s="18">
        <v>92.856182790399899</v>
      </c>
      <c r="F54" s="18">
        <v>96.715526807408892</v>
      </c>
      <c r="G54" s="18">
        <v>98.248013659009715</v>
      </c>
      <c r="H54" s="18">
        <v>98.366335264301426</v>
      </c>
      <c r="I54" s="18">
        <v>96.924214198307538</v>
      </c>
      <c r="J54" s="18">
        <v>93.886066702195322</v>
      </c>
      <c r="K54" s="18">
        <v>94.731362694877788</v>
      </c>
      <c r="L54" s="18">
        <v>97.135748238286851</v>
      </c>
      <c r="M54" s="18">
        <v>95.301265205925418</v>
      </c>
      <c r="N54" s="18">
        <v>95.202777843072965</v>
      </c>
      <c r="O54" s="18">
        <v>92.290373938912907</v>
      </c>
      <c r="P54" s="18">
        <v>94.586411414396679</v>
      </c>
      <c r="Q54" s="18">
        <v>96.179120302077507</v>
      </c>
      <c r="R54" s="18">
        <v>96.646706652615592</v>
      </c>
      <c r="S54" s="18">
        <v>95.311715471928821</v>
      </c>
      <c r="U54" s="8">
        <f t="shared" si="65"/>
        <v>-0.73256205256905238</v>
      </c>
      <c r="V54" s="8">
        <f t="shared" si="66"/>
        <v>-0.86728264689533985</v>
      </c>
      <c r="W54" s="8">
        <f t="shared" si="67"/>
        <v>-0.84361902682490442</v>
      </c>
      <c r="X54" s="8">
        <f t="shared" si="68"/>
        <v>-0.92754881999561611</v>
      </c>
      <c r="Y54" s="8">
        <f t="shared" si="69"/>
        <v>-9.5987283702247961E-2</v>
      </c>
      <c r="Z54" s="8">
        <f t="shared" si="70"/>
        <v>-0.72113734033446564</v>
      </c>
      <c r="AA54" s="8">
        <f t="shared" si="71"/>
        <v>-0.27066684527286</v>
      </c>
      <c r="AB54" s="8">
        <f t="shared" si="72"/>
        <v>2.6284802425036169E-2</v>
      </c>
      <c r="AC54" s="8">
        <f t="shared" si="73"/>
        <v>-1.3578064301782766</v>
      </c>
      <c r="AD54" s="8">
        <f t="shared" si="74"/>
        <v>-0.4530137368283671</v>
      </c>
      <c r="AE54" s="8">
        <f t="shared" si="75"/>
        <v>0.60035681198931101</v>
      </c>
      <c r="AF54" s="8">
        <f t="shared" si="76"/>
        <v>-0.33568325189231585</v>
      </c>
      <c r="AG54" s="8">
        <f t="shared" si="77"/>
        <v>-0.95057578755319838</v>
      </c>
      <c r="AH54" s="8">
        <f t="shared" si="78"/>
        <v>0.16378133293160069</v>
      </c>
      <c r="AI54" s="8">
        <f t="shared" si="79"/>
        <v>-1.3600112782831464</v>
      </c>
      <c r="AJ54" s="8">
        <f t="shared" si="80"/>
        <v>-0.6524858033471248</v>
      </c>
      <c r="AK54" s="8">
        <f t="shared" si="81"/>
        <v>-1.3714317933969156</v>
      </c>
      <c r="AL54" s="8">
        <f t="shared" si="82"/>
        <v>-0.74083251167563757</v>
      </c>
      <c r="AM54" s="8"/>
      <c r="AN54" s="8">
        <f t="shared" ref="AN54:BE54" si="101">(B54/B50-1)*100</f>
        <v>-4.3570822740903399</v>
      </c>
      <c r="AO54" s="8">
        <f t="shared" si="101"/>
        <v>-3.5081640917575263</v>
      </c>
      <c r="AP54" s="8">
        <f t="shared" si="101"/>
        <v>-4.0593984611772544</v>
      </c>
      <c r="AQ54" s="8">
        <f t="shared" si="101"/>
        <v>-2.5611053477862411</v>
      </c>
      <c r="AR54" s="8">
        <f t="shared" si="101"/>
        <v>-2.5008878260746048</v>
      </c>
      <c r="AS54" s="8">
        <f t="shared" si="101"/>
        <v>-2.9909198462556907</v>
      </c>
      <c r="AT54" s="8">
        <f t="shared" si="101"/>
        <v>-3.3442379420821289</v>
      </c>
      <c r="AU54" s="8">
        <f t="shared" si="101"/>
        <v>-3.7777864280105655</v>
      </c>
      <c r="AV54" s="8">
        <f t="shared" si="101"/>
        <v>-3.2707444811902575</v>
      </c>
      <c r="AW54" s="8">
        <f t="shared" si="101"/>
        <v>-3.5768079881401071</v>
      </c>
      <c r="AX54" s="8">
        <f t="shared" si="101"/>
        <v>-1.8478437673629555</v>
      </c>
      <c r="AY54" s="8">
        <f t="shared" si="101"/>
        <v>-2.1057965606608442</v>
      </c>
      <c r="AZ54" s="8">
        <f t="shared" si="101"/>
        <v>-2.3999839446060656</v>
      </c>
      <c r="BA54" s="8">
        <f t="shared" si="101"/>
        <v>-1.7600884533249372</v>
      </c>
      <c r="BB54" s="8">
        <f t="shared" si="101"/>
        <v>-4.0356184585044304</v>
      </c>
      <c r="BC54" s="8">
        <f t="shared" si="101"/>
        <v>-2.0235630253926717</v>
      </c>
      <c r="BD54" s="8">
        <f t="shared" si="101"/>
        <v>-4.0445206720414966</v>
      </c>
      <c r="BE54" s="8">
        <f t="shared" si="101"/>
        <v>-3.1137745533987293</v>
      </c>
      <c r="BG54" s="17">
        <f t="shared" si="35"/>
        <v>-2.9302482102762095</v>
      </c>
      <c r="BH54" s="17">
        <f t="shared" si="18"/>
        <v>-3.4691305875813594</v>
      </c>
      <c r="BI54" s="17">
        <f t="shared" si="19"/>
        <v>-3.3744761072996177</v>
      </c>
      <c r="BJ54" s="17">
        <f t="shared" si="20"/>
        <v>-3.7101952799824645</v>
      </c>
      <c r="BK54" s="17">
        <f t="shared" si="21"/>
        <v>-0.38394913480899184</v>
      </c>
      <c r="BL54" s="17">
        <f t="shared" si="22"/>
        <v>-2.8845493613378625</v>
      </c>
      <c r="BM54" s="17">
        <f t="shared" si="23"/>
        <v>-1.08266738109144</v>
      </c>
      <c r="BN54" s="17">
        <f t="shared" si="24"/>
        <v>0.10513920970014468</v>
      </c>
      <c r="BO54" s="17">
        <f t="shared" si="25"/>
        <v>-5.4312257207131065</v>
      </c>
      <c r="BP54" s="17">
        <f t="shared" si="26"/>
        <v>-1.8120549473134684</v>
      </c>
      <c r="BQ54" s="17">
        <f t="shared" si="27"/>
        <v>2.401427247957244</v>
      </c>
      <c r="BR54" s="17">
        <f t="shared" si="28"/>
        <v>-1.3427330075692634</v>
      </c>
      <c r="BS54" s="17">
        <f t="shared" si="29"/>
        <v>-3.8023031502127935</v>
      </c>
      <c r="BT54" s="17">
        <f t="shared" si="30"/>
        <v>0.65512533172640275</v>
      </c>
      <c r="BU54" s="17">
        <f t="shared" si="31"/>
        <v>-5.4400451131325855</v>
      </c>
      <c r="BV54" s="17">
        <f t="shared" si="32"/>
        <v>-2.6099432133884992</v>
      </c>
      <c r="BW54" s="17">
        <f t="shared" si="33"/>
        <v>-5.4857271735876623</v>
      </c>
      <c r="BX54" s="17">
        <f t="shared" si="34"/>
        <v>-2.9633300467025503</v>
      </c>
    </row>
    <row r="55" spans="1:76" x14ac:dyDescent="0.3">
      <c r="A55" s="1">
        <v>201301</v>
      </c>
      <c r="B55" s="18">
        <v>94.763085741752036</v>
      </c>
      <c r="C55" s="18">
        <v>96.497014837607523</v>
      </c>
      <c r="D55" s="18">
        <v>98.848937714767118</v>
      </c>
      <c r="E55" s="18">
        <v>93.401940523182319</v>
      </c>
      <c r="F55" s="18">
        <v>96.346949701144482</v>
      </c>
      <c r="G55" s="18">
        <v>96.969245804108169</v>
      </c>
      <c r="H55" s="18">
        <v>97.510208594498835</v>
      </c>
      <c r="I55" s="18">
        <v>97.412475894812118</v>
      </c>
      <c r="J55" s="18">
        <v>93.814919952063235</v>
      </c>
      <c r="K55" s="18">
        <v>94.360723147618373</v>
      </c>
      <c r="L55" s="18">
        <v>96.904951405063741</v>
      </c>
      <c r="M55" s="18">
        <v>95.058359263779664</v>
      </c>
      <c r="N55" s="18">
        <v>95.033276057357071</v>
      </c>
      <c r="O55" s="18">
        <v>91.422663701705162</v>
      </c>
      <c r="P55" s="18">
        <v>94.643798059451271</v>
      </c>
      <c r="Q55" s="18">
        <v>95.418957655507811</v>
      </c>
      <c r="R55" s="18">
        <v>95.833764607820271</v>
      </c>
      <c r="S55" s="18">
        <v>95.01858342708455</v>
      </c>
      <c r="U55" s="8">
        <f t="shared" si="65"/>
        <v>-0.79146666491326512</v>
      </c>
      <c r="V55" s="8">
        <f t="shared" si="66"/>
        <v>0.83872952406689461</v>
      </c>
      <c r="W55" s="8">
        <f t="shared" si="67"/>
        <v>-0.64699482216277193</v>
      </c>
      <c r="X55" s="8">
        <f t="shared" si="68"/>
        <v>0.58774517364592604</v>
      </c>
      <c r="Y55" s="8">
        <f t="shared" si="69"/>
        <v>-0.38109403777364381</v>
      </c>
      <c r="Z55" s="8">
        <f t="shared" si="70"/>
        <v>-1.3015712046248407</v>
      </c>
      <c r="AA55" s="8">
        <f t="shared" si="71"/>
        <v>-0.8703451922878469</v>
      </c>
      <c r="AB55" s="8">
        <f t="shared" si="72"/>
        <v>0.50375615685218644</v>
      </c>
      <c r="AC55" s="8">
        <f t="shared" si="73"/>
        <v>-7.5779881542770156E-2</v>
      </c>
      <c r="AD55" s="8">
        <f t="shared" si="74"/>
        <v>-0.39125326261083559</v>
      </c>
      <c r="AE55" s="8">
        <f t="shared" si="75"/>
        <v>-0.23760236309390281</v>
      </c>
      <c r="AF55" s="8">
        <f t="shared" si="76"/>
        <v>-0.25488217981249894</v>
      </c>
      <c r="AG55" s="8">
        <f t="shared" si="77"/>
        <v>-0.17804289912137783</v>
      </c>
      <c r="AH55" s="8">
        <f t="shared" si="78"/>
        <v>-0.94019581910252947</v>
      </c>
      <c r="AI55" s="8">
        <f t="shared" si="79"/>
        <v>6.0671130447231825E-2</v>
      </c>
      <c r="AJ55" s="8">
        <f t="shared" si="80"/>
        <v>-0.7903614050348895</v>
      </c>
      <c r="AK55" s="8">
        <f t="shared" si="81"/>
        <v>-0.84114821182406097</v>
      </c>
      <c r="AL55" s="8">
        <f t="shared" si="82"/>
        <v>-0.30755090640520732</v>
      </c>
      <c r="AM55" s="8"/>
      <c r="AN55" s="8">
        <f t="shared" ref="AN55:BE55" si="102">(B55/B51-1)*100</f>
        <v>-3.7676701930135281</v>
      </c>
      <c r="AO55" s="8">
        <f t="shared" si="102"/>
        <v>-1.8682068088047066</v>
      </c>
      <c r="AP55" s="8">
        <f t="shared" si="102"/>
        <v>-3.5722025170340954</v>
      </c>
      <c r="AQ55" s="8">
        <f t="shared" si="102"/>
        <v>-2.9593766072665062</v>
      </c>
      <c r="AR55" s="8">
        <f t="shared" si="102"/>
        <v>-2.1732425182419801</v>
      </c>
      <c r="AS55" s="8">
        <f t="shared" si="102"/>
        <v>-3.6537052590619012</v>
      </c>
      <c r="AT55" s="8">
        <f t="shared" si="102"/>
        <v>-2.7836042862655508</v>
      </c>
      <c r="AU55" s="8">
        <f t="shared" si="102"/>
        <v>-0.93022699155397293</v>
      </c>
      <c r="AV55" s="8">
        <f t="shared" si="102"/>
        <v>-2.8321132195726628</v>
      </c>
      <c r="AW55" s="8">
        <f t="shared" si="102"/>
        <v>-2.547766961932052</v>
      </c>
      <c r="AX55" s="8">
        <f t="shared" si="102"/>
        <v>-0.53963294467987977</v>
      </c>
      <c r="AY55" s="8">
        <f t="shared" si="102"/>
        <v>-1.8954891648236605</v>
      </c>
      <c r="AZ55" s="8">
        <f t="shared" si="102"/>
        <v>-1.9840539958588921</v>
      </c>
      <c r="BA55" s="8">
        <f t="shared" si="102"/>
        <v>-1.1139149169493434</v>
      </c>
      <c r="BB55" s="8">
        <f t="shared" si="102"/>
        <v>-2.6169532725766609</v>
      </c>
      <c r="BC55" s="8">
        <f t="shared" si="102"/>
        <v>-2.2860675969870847</v>
      </c>
      <c r="BD55" s="8">
        <f t="shared" si="102"/>
        <v>-3.1015597123575267</v>
      </c>
      <c r="BE55" s="8">
        <f t="shared" si="102"/>
        <v>-2.5037968576595571</v>
      </c>
      <c r="BG55" s="17">
        <f t="shared" si="35"/>
        <v>-3.1658666596530605</v>
      </c>
      <c r="BH55" s="17">
        <f t="shared" si="18"/>
        <v>3.3549180962675784</v>
      </c>
      <c r="BI55" s="17">
        <f t="shared" si="19"/>
        <v>-2.5879792886510877</v>
      </c>
      <c r="BJ55" s="17">
        <f t="shared" si="20"/>
        <v>2.3509806945837042</v>
      </c>
      <c r="BK55" s="17">
        <f t="shared" si="21"/>
        <v>-1.5243761510945752</v>
      </c>
      <c r="BL55" s="17">
        <f t="shared" si="22"/>
        <v>-5.2062848184993626</v>
      </c>
      <c r="BM55" s="17">
        <f t="shared" si="23"/>
        <v>-3.4813807691513876</v>
      </c>
      <c r="BN55" s="17">
        <f t="shared" si="24"/>
        <v>2.0150246274087458</v>
      </c>
      <c r="BO55" s="17">
        <f t="shared" si="25"/>
        <v>-0.30311952617108062</v>
      </c>
      <c r="BP55" s="17">
        <f t="shared" si="26"/>
        <v>-1.5650130504433424</v>
      </c>
      <c r="BQ55" s="17">
        <f t="shared" si="27"/>
        <v>-0.95040945237561125</v>
      </c>
      <c r="BR55" s="17">
        <f t="shared" si="28"/>
        <v>-1.0195287192499958</v>
      </c>
      <c r="BS55" s="17">
        <f t="shared" si="29"/>
        <v>-0.71217159648551132</v>
      </c>
      <c r="BT55" s="17">
        <f t="shared" si="30"/>
        <v>-3.7607832764101179</v>
      </c>
      <c r="BU55" s="17">
        <f t="shared" si="31"/>
        <v>0.2426845217889273</v>
      </c>
      <c r="BV55" s="17">
        <f t="shared" si="32"/>
        <v>-3.161445620139558</v>
      </c>
      <c r="BW55" s="17">
        <f t="shared" si="33"/>
        <v>-3.3645928472962439</v>
      </c>
      <c r="BX55" s="17">
        <f t="shared" si="34"/>
        <v>-1.2302036256208293</v>
      </c>
    </row>
    <row r="56" spans="1:76" x14ac:dyDescent="0.3">
      <c r="A56" s="1">
        <v>201302</v>
      </c>
      <c r="B56" s="18">
        <v>95.265386176891298</v>
      </c>
      <c r="C56" s="18">
        <v>96.918649001848422</v>
      </c>
      <c r="D56" s="18">
        <v>97.82630155850191</v>
      </c>
      <c r="E56" s="18">
        <v>93.302410305409509</v>
      </c>
      <c r="F56" s="18">
        <v>96.445463241031746</v>
      </c>
      <c r="G56" s="18">
        <v>96.043074102530895</v>
      </c>
      <c r="H56" s="18">
        <v>97.164605124432654</v>
      </c>
      <c r="I56" s="18">
        <v>97.807664017132225</v>
      </c>
      <c r="J56" s="18">
        <v>93.87145790400703</v>
      </c>
      <c r="K56" s="18">
        <v>94.12674515208235</v>
      </c>
      <c r="L56" s="18">
        <v>96.735000100656066</v>
      </c>
      <c r="M56" s="18">
        <v>95.061242827372538</v>
      </c>
      <c r="N56" s="18">
        <v>94.663663579026306</v>
      </c>
      <c r="O56" s="18">
        <v>91.171538325789726</v>
      </c>
      <c r="P56" s="18">
        <v>94.716546826165683</v>
      </c>
      <c r="Q56" s="18">
        <v>94.704223809144295</v>
      </c>
      <c r="R56" s="18">
        <v>95.553359709176078</v>
      </c>
      <c r="S56" s="18">
        <v>94.934822809903167</v>
      </c>
      <c r="U56" s="8">
        <f t="shared" si="65"/>
        <v>0.53005917990907037</v>
      </c>
      <c r="V56" s="8">
        <f t="shared" si="66"/>
        <v>0.43694011151584888</v>
      </c>
      <c r="W56" s="8">
        <f t="shared" si="67"/>
        <v>-1.0345444067553555</v>
      </c>
      <c r="X56" s="8">
        <f t="shared" si="68"/>
        <v>-0.10656118836001038</v>
      </c>
      <c r="Y56" s="8">
        <f t="shared" si="69"/>
        <v>0.10224873770559029</v>
      </c>
      <c r="Z56" s="8">
        <f t="shared" si="70"/>
        <v>-0.95511901108138453</v>
      </c>
      <c r="AA56" s="8">
        <f t="shared" si="71"/>
        <v>-0.35442798764115935</v>
      </c>
      <c r="AB56" s="8">
        <f t="shared" si="72"/>
        <v>0.4056853279726047</v>
      </c>
      <c r="AC56" s="8">
        <f t="shared" si="73"/>
        <v>6.026541617547565E-2</v>
      </c>
      <c r="AD56" s="8">
        <f t="shared" si="74"/>
        <v>-0.24796121493260159</v>
      </c>
      <c r="AE56" s="8">
        <f t="shared" si="75"/>
        <v>-0.17537938149030374</v>
      </c>
      <c r="AF56" s="8">
        <f t="shared" si="76"/>
        <v>3.0334666148323919E-3</v>
      </c>
      <c r="AG56" s="8">
        <f t="shared" si="77"/>
        <v>-0.3889295346481414</v>
      </c>
      <c r="AH56" s="8">
        <f t="shared" si="78"/>
        <v>-0.27468612896121014</v>
      </c>
      <c r="AI56" s="8">
        <f t="shared" si="79"/>
        <v>7.6865857252172987E-2</v>
      </c>
      <c r="AJ56" s="8">
        <f t="shared" si="80"/>
        <v>-0.7490480549409595</v>
      </c>
      <c r="AK56" s="8">
        <f t="shared" si="81"/>
        <v>-0.29259509922383575</v>
      </c>
      <c r="AL56" s="8">
        <f t="shared" si="82"/>
        <v>-8.8151826895688234E-2</v>
      </c>
      <c r="AM56" s="8"/>
      <c r="AN56" s="8">
        <f t="shared" ref="AN56:BE56" si="103">(B56/B52-1)*100</f>
        <v>-2.0291393679089498</v>
      </c>
      <c r="AO56" s="8">
        <f t="shared" si="103"/>
        <v>0.7072302969671318</v>
      </c>
      <c r="AP56" s="8">
        <f t="shared" si="103"/>
        <v>-3.0834294500853399</v>
      </c>
      <c r="AQ56" s="8">
        <f t="shared" si="103"/>
        <v>-1.7638954032150989</v>
      </c>
      <c r="AR56" s="8">
        <f t="shared" si="103"/>
        <v>-1.7134607278243785</v>
      </c>
      <c r="AS56" s="8">
        <f t="shared" si="103"/>
        <v>-3.9179659143079304</v>
      </c>
      <c r="AT56" s="8">
        <f t="shared" si="103"/>
        <v>-2.0380602106188528</v>
      </c>
      <c r="AU56" s="8">
        <f t="shared" si="103"/>
        <v>0.563974677614687</v>
      </c>
      <c r="AV56" s="8">
        <f t="shared" si="103"/>
        <v>-1.6372933639955956</v>
      </c>
      <c r="AW56" s="8">
        <f t="shared" si="103"/>
        <v>-1.4757894323426224</v>
      </c>
      <c r="AX56" s="8">
        <f t="shared" si="103"/>
        <v>-0.26686395207683455</v>
      </c>
      <c r="AY56" s="8">
        <f t="shared" si="103"/>
        <v>-1.3205657804905901</v>
      </c>
      <c r="AZ56" s="8">
        <f t="shared" si="103"/>
        <v>-2.017175698467466</v>
      </c>
      <c r="BA56" s="8">
        <f t="shared" si="103"/>
        <v>-1.0443393478716145</v>
      </c>
      <c r="BB56" s="8">
        <f t="shared" si="103"/>
        <v>-1.7057023152620032</v>
      </c>
      <c r="BC56" s="8">
        <f t="shared" si="103"/>
        <v>-2.0455816288939332</v>
      </c>
      <c r="BD56" s="8">
        <f t="shared" si="103"/>
        <v>-3.1008079405202782</v>
      </c>
      <c r="BE56" s="8">
        <f t="shared" si="103"/>
        <v>-1.6471122294002938</v>
      </c>
      <c r="BG56" s="17">
        <f t="shared" si="35"/>
        <v>2.1202367196362815</v>
      </c>
      <c r="BH56" s="17">
        <f t="shared" si="18"/>
        <v>1.7477604460633955</v>
      </c>
      <c r="BI56" s="17">
        <f t="shared" si="19"/>
        <v>-4.1381776270214221</v>
      </c>
      <c r="BJ56" s="17">
        <f t="shared" si="20"/>
        <v>-0.42624475344004153</v>
      </c>
      <c r="BK56" s="17">
        <f t="shared" si="21"/>
        <v>0.40899495082236115</v>
      </c>
      <c r="BL56" s="17">
        <f t="shared" si="22"/>
        <v>-3.8204760443255381</v>
      </c>
      <c r="BM56" s="17">
        <f t="shared" si="23"/>
        <v>-1.4177119505646374</v>
      </c>
      <c r="BN56" s="17">
        <f t="shared" si="24"/>
        <v>1.6227413118904188</v>
      </c>
      <c r="BO56" s="17">
        <f t="shared" si="25"/>
        <v>0.2410616647019026</v>
      </c>
      <c r="BP56" s="17">
        <f t="shared" si="26"/>
        <v>-0.99184485973040637</v>
      </c>
      <c r="BQ56" s="17">
        <f t="shared" si="27"/>
        <v>-0.70151752596121497</v>
      </c>
      <c r="BR56" s="17">
        <f t="shared" si="28"/>
        <v>1.2133866459329568E-2</v>
      </c>
      <c r="BS56" s="17">
        <f t="shared" si="29"/>
        <v>-1.5557181385925656</v>
      </c>
      <c r="BT56" s="17">
        <f t="shared" si="30"/>
        <v>-1.0987445158448406</v>
      </c>
      <c r="BU56" s="17">
        <f t="shared" si="31"/>
        <v>0.30746342900869195</v>
      </c>
      <c r="BV56" s="17">
        <f t="shared" si="32"/>
        <v>-2.996192219763838</v>
      </c>
      <c r="BW56" s="17">
        <f t="shared" si="33"/>
        <v>-1.170380396895343</v>
      </c>
      <c r="BX56" s="17">
        <f t="shared" si="34"/>
        <v>-0.35260730758275294</v>
      </c>
    </row>
    <row r="57" spans="1:76" x14ac:dyDescent="0.3">
      <c r="A57" s="1">
        <v>201303</v>
      </c>
      <c r="B57" s="18">
        <v>94.945211087100546</v>
      </c>
      <c r="C57" s="18">
        <v>97.921155170117146</v>
      </c>
      <c r="D57" s="18">
        <v>97.329180366336459</v>
      </c>
      <c r="E57" s="18">
        <v>93.068955504300291</v>
      </c>
      <c r="F57" s="18">
        <v>96.46661544100445</v>
      </c>
      <c r="G57" s="18">
        <v>95.984082812814052</v>
      </c>
      <c r="H57" s="18">
        <v>96.883879214664461</v>
      </c>
      <c r="I57" s="18">
        <v>97.602673726748407</v>
      </c>
      <c r="J57" s="18">
        <v>94.421266881938678</v>
      </c>
      <c r="K57" s="18">
        <v>94.308671289089247</v>
      </c>
      <c r="L57" s="18">
        <v>96.50551604137398</v>
      </c>
      <c r="M57" s="18">
        <v>94.856971573409112</v>
      </c>
      <c r="N57" s="18">
        <v>94.22828055485428</v>
      </c>
      <c r="O57" s="18">
        <v>91.053692774541076</v>
      </c>
      <c r="P57" s="18">
        <v>95.108431678330035</v>
      </c>
      <c r="Q57" s="18">
        <v>94.500536893416907</v>
      </c>
      <c r="R57" s="18">
        <v>95.139384193366055</v>
      </c>
      <c r="S57" s="18">
        <v>94.899917914607684</v>
      </c>
      <c r="U57" s="8">
        <f t="shared" si="65"/>
        <v>-0.33608753676412917</v>
      </c>
      <c r="V57" s="8">
        <f t="shared" si="66"/>
        <v>1.0343790164157207</v>
      </c>
      <c r="W57" s="8">
        <f t="shared" si="67"/>
        <v>-0.50816721499806761</v>
      </c>
      <c r="X57" s="8">
        <f t="shared" si="68"/>
        <v>-0.25021304417007784</v>
      </c>
      <c r="Y57" s="8">
        <f t="shared" si="69"/>
        <v>2.1931772902417102E-2</v>
      </c>
      <c r="Z57" s="8">
        <f t="shared" si="70"/>
        <v>-6.1421700906683085E-2</v>
      </c>
      <c r="AA57" s="8">
        <f t="shared" si="71"/>
        <v>-0.28891787231439814</v>
      </c>
      <c r="AB57" s="8">
        <f t="shared" si="72"/>
        <v>-0.20958509994463137</v>
      </c>
      <c r="AC57" s="8">
        <f t="shared" si="73"/>
        <v>0.58570410027496411</v>
      </c>
      <c r="AD57" s="8">
        <f t="shared" si="74"/>
        <v>0.19327783693461331</v>
      </c>
      <c r="AE57" s="8">
        <f t="shared" si="75"/>
        <v>-0.23722960566837648</v>
      </c>
      <c r="AF57" s="8">
        <f t="shared" si="76"/>
        <v>-0.21488384528527416</v>
      </c>
      <c r="AG57" s="8">
        <f t="shared" si="77"/>
        <v>-0.45992623538023691</v>
      </c>
      <c r="AH57" s="8">
        <f t="shared" si="78"/>
        <v>-0.12925695168983786</v>
      </c>
      <c r="AI57" s="8">
        <f t="shared" si="79"/>
        <v>0.41374486855352277</v>
      </c>
      <c r="AJ57" s="8">
        <f t="shared" si="80"/>
        <v>-0.21507690738047369</v>
      </c>
      <c r="AK57" s="8">
        <f t="shared" si="81"/>
        <v>-0.43324014673057354</v>
      </c>
      <c r="AL57" s="8">
        <f t="shared" si="82"/>
        <v>-3.6767220143629764E-2</v>
      </c>
      <c r="AM57" s="8"/>
      <c r="AN57" s="8">
        <f t="shared" ref="AN57:BE57" si="104">(B57/B53-1)*100</f>
        <v>-1.3289584431158907</v>
      </c>
      <c r="AO57" s="8">
        <f t="shared" si="104"/>
        <v>1.4394827134578403</v>
      </c>
      <c r="AP57" s="8">
        <f t="shared" si="104"/>
        <v>-2.9997764924145853</v>
      </c>
      <c r="AQ57" s="8">
        <f t="shared" si="104"/>
        <v>-0.70053201102430185</v>
      </c>
      <c r="AR57" s="8">
        <f t="shared" si="104"/>
        <v>-0.35310467876146223</v>
      </c>
      <c r="AS57" s="8">
        <f t="shared" si="104"/>
        <v>-3.0088220596461324</v>
      </c>
      <c r="AT57" s="8">
        <f t="shared" si="104"/>
        <v>-1.7736643175710887</v>
      </c>
      <c r="AU57" s="8">
        <f t="shared" si="104"/>
        <v>0.72645850597341521</v>
      </c>
      <c r="AV57" s="8">
        <f t="shared" si="104"/>
        <v>-0.79549381465134905</v>
      </c>
      <c r="AW57" s="8">
        <f t="shared" si="104"/>
        <v>-0.89719245830545136</v>
      </c>
      <c r="AX57" s="8">
        <f t="shared" si="104"/>
        <v>-5.2354316855918182E-2</v>
      </c>
      <c r="AY57" s="8">
        <f t="shared" si="104"/>
        <v>-0.80031739105712596</v>
      </c>
      <c r="AZ57" s="8">
        <f t="shared" si="104"/>
        <v>-1.9644474148470481</v>
      </c>
      <c r="BA57" s="8">
        <f t="shared" si="104"/>
        <v>-1.178402650510546</v>
      </c>
      <c r="BB57" s="8">
        <f t="shared" si="104"/>
        <v>-0.81561941293052387</v>
      </c>
      <c r="BC57" s="8">
        <f t="shared" si="104"/>
        <v>-2.3863661767421829</v>
      </c>
      <c r="BD57" s="8">
        <f t="shared" si="104"/>
        <v>-2.9096637842271345</v>
      </c>
      <c r="BE57" s="8">
        <f t="shared" si="104"/>
        <v>-1.1696851717188816</v>
      </c>
      <c r="BG57" s="17">
        <f t="shared" si="35"/>
        <v>-1.3443501470565167</v>
      </c>
      <c r="BH57" s="17">
        <f t="shared" si="18"/>
        <v>4.1375160656628829</v>
      </c>
      <c r="BI57" s="17">
        <f t="shared" si="19"/>
        <v>-2.0326688599922704</v>
      </c>
      <c r="BJ57" s="17">
        <f t="shared" si="20"/>
        <v>-1.0008521766803113</v>
      </c>
      <c r="BK57" s="17">
        <f t="shared" si="21"/>
        <v>8.7727091609668406E-2</v>
      </c>
      <c r="BL57" s="17">
        <f t="shared" si="22"/>
        <v>-0.24568680362673234</v>
      </c>
      <c r="BM57" s="17">
        <f t="shared" si="23"/>
        <v>-1.1556714892575926</v>
      </c>
      <c r="BN57" s="17">
        <f t="shared" si="24"/>
        <v>-0.83834039977852548</v>
      </c>
      <c r="BO57" s="17">
        <f t="shared" si="25"/>
        <v>2.3428164010998564</v>
      </c>
      <c r="BP57" s="17">
        <f t="shared" si="26"/>
        <v>0.77311134773845325</v>
      </c>
      <c r="BQ57" s="17">
        <f t="shared" si="27"/>
        <v>-0.9489184226735059</v>
      </c>
      <c r="BR57" s="17">
        <f t="shared" si="28"/>
        <v>-0.85953538114109662</v>
      </c>
      <c r="BS57" s="17">
        <f t="shared" si="29"/>
        <v>-1.8397049415209477</v>
      </c>
      <c r="BT57" s="17">
        <f t="shared" si="30"/>
        <v>-0.51702780675935145</v>
      </c>
      <c r="BU57" s="17">
        <f t="shared" si="31"/>
        <v>1.6549794742140911</v>
      </c>
      <c r="BV57" s="17">
        <f t="shared" si="32"/>
        <v>-0.86030762952189477</v>
      </c>
      <c r="BW57" s="17">
        <f t="shared" si="33"/>
        <v>-1.7329605869222942</v>
      </c>
      <c r="BX57" s="17">
        <f t="shared" si="34"/>
        <v>-0.14706888057451906</v>
      </c>
    </row>
    <row r="58" spans="1:76" x14ac:dyDescent="0.3">
      <c r="A58" s="1">
        <v>201304</v>
      </c>
      <c r="B58" s="18">
        <v>95.137410650768288</v>
      </c>
      <c r="C58" s="18">
        <v>97.926400719918973</v>
      </c>
      <c r="D58" s="18">
        <v>97.125574486675873</v>
      </c>
      <c r="E58" s="18">
        <v>93.25593925157122</v>
      </c>
      <c r="F58" s="18">
        <v>96.963125445059802</v>
      </c>
      <c r="G58" s="18">
        <v>96.661331225890009</v>
      </c>
      <c r="H58" s="18">
        <v>97.106351539911586</v>
      </c>
      <c r="I58" s="18">
        <v>97.618365090512015</v>
      </c>
      <c r="J58" s="18">
        <v>94.579221462694761</v>
      </c>
      <c r="K58" s="18">
        <v>94.898934237331559</v>
      </c>
      <c r="L58" s="18">
        <v>96.667112188827531</v>
      </c>
      <c r="M58" s="18">
        <v>94.999305125765048</v>
      </c>
      <c r="N58" s="18">
        <v>93.999539526963758</v>
      </c>
      <c r="O58" s="18">
        <v>91.566508249700703</v>
      </c>
      <c r="P58" s="18">
        <v>95.795907547439185</v>
      </c>
      <c r="Q58" s="18">
        <v>94.694363646654764</v>
      </c>
      <c r="R58" s="18">
        <v>95.741653093438771</v>
      </c>
      <c r="S58" s="18">
        <v>95.057562861001642</v>
      </c>
      <c r="U58" s="8">
        <f t="shared" si="65"/>
        <v>0.20243207789745199</v>
      </c>
      <c r="V58" s="8">
        <f t="shared" si="66"/>
        <v>5.3569116833962482E-3</v>
      </c>
      <c r="W58" s="8">
        <f t="shared" si="67"/>
        <v>-0.20919304867690336</v>
      </c>
      <c r="X58" s="8">
        <f t="shared" si="68"/>
        <v>0.20090882750078976</v>
      </c>
      <c r="Y58" s="8">
        <f t="shared" si="69"/>
        <v>0.51469620011599382</v>
      </c>
      <c r="Z58" s="8">
        <f t="shared" si="70"/>
        <v>0.70558408564127539</v>
      </c>
      <c r="AA58" s="8">
        <f t="shared" si="71"/>
        <v>0.22962780500788149</v>
      </c>
      <c r="AB58" s="8">
        <f t="shared" si="72"/>
        <v>1.6076776551776639E-2</v>
      </c>
      <c r="AC58" s="8">
        <f t="shared" si="73"/>
        <v>0.16728708051925167</v>
      </c>
      <c r="AD58" s="8">
        <f t="shared" si="74"/>
        <v>0.6258840678954547</v>
      </c>
      <c r="AE58" s="8">
        <f t="shared" si="75"/>
        <v>0.1674475761409111</v>
      </c>
      <c r="AF58" s="8">
        <f t="shared" si="76"/>
        <v>0.15005070264739739</v>
      </c>
      <c r="AG58" s="8">
        <f t="shared" si="77"/>
        <v>-0.2427519918050125</v>
      </c>
      <c r="AH58" s="8">
        <f t="shared" si="78"/>
        <v>0.56320118331654179</v>
      </c>
      <c r="AI58" s="8">
        <f t="shared" si="79"/>
        <v>0.72283377717161645</v>
      </c>
      <c r="AJ58" s="8">
        <f t="shared" si="80"/>
        <v>0.2051065100894256</v>
      </c>
      <c r="AK58" s="8">
        <f t="shared" si="81"/>
        <v>0.63303846790581098</v>
      </c>
      <c r="AL58" s="8">
        <f t="shared" si="82"/>
        <v>0.16611705242548513</v>
      </c>
      <c r="AM58" s="8"/>
      <c r="AN58" s="8">
        <f t="shared" ref="AN58:BE58" si="105">(B58/B54-1)*100</f>
        <v>-0.39958173499977656</v>
      </c>
      <c r="AO58" s="8">
        <f t="shared" si="105"/>
        <v>2.3324281282619541</v>
      </c>
      <c r="AP58" s="8">
        <f t="shared" si="105"/>
        <v>-2.3791461197104513</v>
      </c>
      <c r="AQ58" s="8">
        <f t="shared" si="105"/>
        <v>0.43051140931957832</v>
      </c>
      <c r="AR58" s="8">
        <f t="shared" si="105"/>
        <v>0.25600712297617623</v>
      </c>
      <c r="AS58" s="8">
        <f t="shared" si="105"/>
        <v>-1.6149766026075763</v>
      </c>
      <c r="AT58" s="8">
        <f t="shared" si="105"/>
        <v>-1.2809094910411933</v>
      </c>
      <c r="AU58" s="8">
        <f t="shared" si="105"/>
        <v>0.71617902496918795</v>
      </c>
      <c r="AV58" s="8">
        <f t="shared" si="105"/>
        <v>0.73829353475645121</v>
      </c>
      <c r="AW58" s="8">
        <f t="shared" si="105"/>
        <v>0.17689130366835837</v>
      </c>
      <c r="AX58" s="8">
        <f t="shared" si="105"/>
        <v>-0.48245476867043724</v>
      </c>
      <c r="AY58" s="8">
        <f t="shared" si="105"/>
        <v>-0.3168479238002786</v>
      </c>
      <c r="AZ58" s="8">
        <f t="shared" si="105"/>
        <v>-1.2638689157710936</v>
      </c>
      <c r="BA58" s="8">
        <f t="shared" si="105"/>
        <v>-0.78433498350687358</v>
      </c>
      <c r="BB58" s="8">
        <f t="shared" si="105"/>
        <v>1.2787208172467146</v>
      </c>
      <c r="BC58" s="8">
        <f t="shared" si="105"/>
        <v>-1.5437411475166862</v>
      </c>
      <c r="BD58" s="8">
        <f t="shared" si="105"/>
        <v>-0.93645566468180119</v>
      </c>
      <c r="BE58" s="8">
        <f t="shared" si="105"/>
        <v>-0.26665411452176935</v>
      </c>
      <c r="BG58" s="17">
        <f t="shared" si="35"/>
        <v>0.80972831158980796</v>
      </c>
      <c r="BH58" s="17">
        <f t="shared" si="18"/>
        <v>2.1427646733584993E-2</v>
      </c>
      <c r="BI58" s="17">
        <f t="shared" si="19"/>
        <v>-0.83677219470761344</v>
      </c>
      <c r="BJ58" s="17">
        <f t="shared" si="20"/>
        <v>0.80363531000315902</v>
      </c>
      <c r="BK58" s="17">
        <f t="shared" si="21"/>
        <v>2.0587848004639753</v>
      </c>
      <c r="BL58" s="17">
        <f t="shared" si="22"/>
        <v>2.8223363425651016</v>
      </c>
      <c r="BM58" s="17">
        <f t="shared" si="23"/>
        <v>0.91851122003152597</v>
      </c>
      <c r="BN58" s="17">
        <f t="shared" si="24"/>
        <v>6.4307106207106557E-2</v>
      </c>
      <c r="BO58" s="17">
        <f t="shared" si="25"/>
        <v>0.6691483220770067</v>
      </c>
      <c r="BP58" s="17">
        <f t="shared" si="26"/>
        <v>2.5035362715818188</v>
      </c>
      <c r="BQ58" s="17">
        <f t="shared" si="27"/>
        <v>0.66979030456364441</v>
      </c>
      <c r="BR58" s="17">
        <f t="shared" si="28"/>
        <v>0.60020281058958957</v>
      </c>
      <c r="BS58" s="17">
        <f t="shared" si="29"/>
        <v>-0.97100796722005001</v>
      </c>
      <c r="BT58" s="17">
        <f t="shared" si="30"/>
        <v>2.2528047332661671</v>
      </c>
      <c r="BU58" s="17">
        <f t="shared" si="31"/>
        <v>2.8913351086864658</v>
      </c>
      <c r="BV58" s="17">
        <f t="shared" si="32"/>
        <v>0.82042604035770239</v>
      </c>
      <c r="BW58" s="17">
        <f t="shared" si="33"/>
        <v>2.5321538716232439</v>
      </c>
      <c r="BX58" s="17">
        <f t="shared" si="34"/>
        <v>0.66446820970194054</v>
      </c>
    </row>
    <row r="59" spans="1:76" x14ac:dyDescent="0.3">
      <c r="A59" s="1">
        <v>201401</v>
      </c>
      <c r="B59" s="18">
        <v>95.80061669286799</v>
      </c>
      <c r="C59" s="18">
        <v>97.919720032602413</v>
      </c>
      <c r="D59" s="18">
        <v>97.083085595368075</v>
      </c>
      <c r="E59" s="18">
        <v>94.258982851637285</v>
      </c>
      <c r="F59" s="18">
        <v>96.938819982327857</v>
      </c>
      <c r="G59" s="18">
        <v>97.606894255183846</v>
      </c>
      <c r="H59" s="18">
        <v>97.03236521919645</v>
      </c>
      <c r="I59" s="18">
        <v>96.422537747027775</v>
      </c>
      <c r="J59" s="18">
        <v>94.785647875795078</v>
      </c>
      <c r="K59" s="18">
        <v>95.224146123421804</v>
      </c>
      <c r="L59" s="18">
        <v>96.458608476065891</v>
      </c>
      <c r="M59" s="18">
        <v>94.871870388918893</v>
      </c>
      <c r="N59" s="18">
        <v>94.664168719448185</v>
      </c>
      <c r="O59" s="18">
        <v>91.992146617265846</v>
      </c>
      <c r="P59" s="18">
        <v>96.385562129387793</v>
      </c>
      <c r="Q59" s="18">
        <v>95.763045165220944</v>
      </c>
      <c r="R59" s="18">
        <v>95.993298052623217</v>
      </c>
      <c r="S59" s="18">
        <v>95.406879868244346</v>
      </c>
      <c r="U59" s="8">
        <f t="shared" si="65"/>
        <v>0.69710331357892841</v>
      </c>
      <c r="V59" s="8">
        <f t="shared" si="66"/>
        <v>-6.8221513988553362E-3</v>
      </c>
      <c r="W59" s="8">
        <f t="shared" si="67"/>
        <v>-4.3746347480932979E-2</v>
      </c>
      <c r="X59" s="8">
        <f t="shared" si="68"/>
        <v>1.0755814676427278</v>
      </c>
      <c r="Y59" s="8">
        <f t="shared" si="69"/>
        <v>-2.50667071841848E-2</v>
      </c>
      <c r="Z59" s="8">
        <f t="shared" si="70"/>
        <v>0.97822264322444674</v>
      </c>
      <c r="AA59" s="8">
        <f t="shared" si="71"/>
        <v>-7.6191021021654315E-2</v>
      </c>
      <c r="AB59" s="8">
        <f t="shared" si="72"/>
        <v>-1.2250024289747752</v>
      </c>
      <c r="AC59" s="8">
        <f t="shared" si="73"/>
        <v>0.21825767849203981</v>
      </c>
      <c r="AD59" s="8">
        <f t="shared" si="74"/>
        <v>0.34269287500841017</v>
      </c>
      <c r="AE59" s="8">
        <f t="shared" si="75"/>
        <v>-0.21569250186593836</v>
      </c>
      <c r="AF59" s="8">
        <f t="shared" si="76"/>
        <v>-0.13414280944208379</v>
      </c>
      <c r="AG59" s="8">
        <f t="shared" si="77"/>
        <v>0.707055796048639</v>
      </c>
      <c r="AH59" s="8">
        <f t="shared" si="78"/>
        <v>0.46484066685652525</v>
      </c>
      <c r="AI59" s="8">
        <f t="shared" si="79"/>
        <v>0.61553212140779134</v>
      </c>
      <c r="AJ59" s="8">
        <f t="shared" si="80"/>
        <v>1.128558741419794</v>
      </c>
      <c r="AK59" s="8">
        <f t="shared" si="81"/>
        <v>0.26283749136737367</v>
      </c>
      <c r="AL59" s="8">
        <f t="shared" si="82"/>
        <v>0.36747944795669785</v>
      </c>
      <c r="AM59" s="8"/>
      <c r="AN59" s="8">
        <f t="shared" ref="AN59:BE59" si="106">(B59/B55-1)*100</f>
        <v>1.0948682633060702</v>
      </c>
      <c r="AO59" s="8">
        <f t="shared" si="106"/>
        <v>1.4743515096183213</v>
      </c>
      <c r="AP59" s="8">
        <f t="shared" si="106"/>
        <v>-1.7864148671930979</v>
      </c>
      <c r="AQ59" s="8">
        <f t="shared" si="106"/>
        <v>0.91758514186570661</v>
      </c>
      <c r="AR59" s="8">
        <f t="shared" si="106"/>
        <v>0.61431138507164196</v>
      </c>
      <c r="AS59" s="8">
        <f t="shared" si="106"/>
        <v>0.65757802464898596</v>
      </c>
      <c r="AT59" s="8">
        <f t="shared" si="106"/>
        <v>-0.49004446015444847</v>
      </c>
      <c r="AU59" s="8">
        <f t="shared" si="106"/>
        <v>-1.0162334328236322</v>
      </c>
      <c r="AV59" s="8">
        <f t="shared" si="106"/>
        <v>1.0347265917061588</v>
      </c>
      <c r="AW59" s="8">
        <f t="shared" si="106"/>
        <v>0.91502369524307792</v>
      </c>
      <c r="AX59" s="8">
        <f t="shared" si="106"/>
        <v>-0.46059868203445209</v>
      </c>
      <c r="AY59" s="8">
        <f t="shared" si="106"/>
        <v>-0.19618356166161144</v>
      </c>
      <c r="AZ59" s="8">
        <f t="shared" si="106"/>
        <v>-0.38839799407326403</v>
      </c>
      <c r="BA59" s="8">
        <f t="shared" si="106"/>
        <v>0.62291218884060751</v>
      </c>
      <c r="BB59" s="8">
        <f t="shared" si="106"/>
        <v>1.840336192808345</v>
      </c>
      <c r="BC59" s="8">
        <f t="shared" si="106"/>
        <v>0.36060707239686796</v>
      </c>
      <c r="BD59" s="8">
        <f t="shared" si="106"/>
        <v>0.16646893238076999</v>
      </c>
      <c r="BE59" s="8">
        <f t="shared" si="106"/>
        <v>0.40865315726135165</v>
      </c>
      <c r="BG59" s="17">
        <f t="shared" si="35"/>
        <v>2.7884132543157136</v>
      </c>
      <c r="BH59" s="17">
        <f t="shared" si="18"/>
        <v>-2.7288605595421345E-2</v>
      </c>
      <c r="BI59" s="17">
        <f t="shared" si="19"/>
        <v>-0.17498538992373192</v>
      </c>
      <c r="BJ59" s="17">
        <f t="shared" si="20"/>
        <v>4.3023258705709111</v>
      </c>
      <c r="BK59" s="17">
        <f t="shared" si="21"/>
        <v>-0.1002668287367392</v>
      </c>
      <c r="BL59" s="17">
        <f t="shared" si="22"/>
        <v>3.912890572897787</v>
      </c>
      <c r="BM59" s="17">
        <f t="shared" si="23"/>
        <v>-0.30476408408661726</v>
      </c>
      <c r="BN59" s="17">
        <f t="shared" si="24"/>
        <v>-4.9000097158991007</v>
      </c>
      <c r="BO59" s="17">
        <f t="shared" si="25"/>
        <v>0.87303071396815923</v>
      </c>
      <c r="BP59" s="17">
        <f t="shared" si="26"/>
        <v>1.3707715000336407</v>
      </c>
      <c r="BQ59" s="17">
        <f t="shared" si="27"/>
        <v>-0.86277000746375343</v>
      </c>
      <c r="BR59" s="17">
        <f t="shared" si="28"/>
        <v>-0.53657123776833515</v>
      </c>
      <c r="BS59" s="17">
        <f t="shared" si="29"/>
        <v>2.828223184194556</v>
      </c>
      <c r="BT59" s="17">
        <f t="shared" si="30"/>
        <v>1.859362667426101</v>
      </c>
      <c r="BU59" s="17">
        <f t="shared" si="31"/>
        <v>2.4621284856311654</v>
      </c>
      <c r="BV59" s="17">
        <f t="shared" si="32"/>
        <v>4.5142349656791758</v>
      </c>
      <c r="BW59" s="17">
        <f t="shared" si="33"/>
        <v>1.0513499654694947</v>
      </c>
      <c r="BX59" s="17">
        <f t="shared" si="34"/>
        <v>1.4699177918267914</v>
      </c>
    </row>
    <row r="60" spans="1:76" x14ac:dyDescent="0.3">
      <c r="A60" s="1">
        <v>201402</v>
      </c>
      <c r="B60" s="18">
        <v>96.081403917836155</v>
      </c>
      <c r="C60" s="18">
        <v>98.246336438230017</v>
      </c>
      <c r="D60" s="18">
        <v>97.335754009790904</v>
      </c>
      <c r="E60" s="18">
        <v>95.251290355946878</v>
      </c>
      <c r="F60" s="18">
        <v>96.854847187533423</v>
      </c>
      <c r="G60" s="18">
        <v>97.617838709821541</v>
      </c>
      <c r="H60" s="18">
        <v>97.157196132919594</v>
      </c>
      <c r="I60" s="18">
        <v>95.796125753674033</v>
      </c>
      <c r="J60" s="18">
        <v>95.33903793442947</v>
      </c>
      <c r="K60" s="18">
        <v>96.117021567539467</v>
      </c>
      <c r="L60" s="18">
        <v>96.50998712365201</v>
      </c>
      <c r="M60" s="18">
        <v>95.118035046546922</v>
      </c>
      <c r="N60" s="18">
        <v>95.46108455504509</v>
      </c>
      <c r="O60" s="18">
        <v>92.626122029445597</v>
      </c>
      <c r="P60" s="18">
        <v>96.616999478445237</v>
      </c>
      <c r="Q60" s="18">
        <v>95.995204927332722</v>
      </c>
      <c r="R60" s="18">
        <v>96.343891699297615</v>
      </c>
      <c r="S60" s="18">
        <v>95.85637332741814</v>
      </c>
      <c r="U60" s="8">
        <f t="shared" si="65"/>
        <v>0.29309542533360045</v>
      </c>
      <c r="V60" s="8">
        <f t="shared" si="66"/>
        <v>0.33355528949516877</v>
      </c>
      <c r="W60" s="8">
        <f t="shared" si="67"/>
        <v>0.26025997512679755</v>
      </c>
      <c r="X60" s="8">
        <f t="shared" si="68"/>
        <v>1.0527458225084718</v>
      </c>
      <c r="Y60" s="8">
        <f t="shared" si="69"/>
        <v>-8.6624527521317329E-2</v>
      </c>
      <c r="Z60" s="8">
        <f t="shared" si="70"/>
        <v>1.1212788524006534E-2</v>
      </c>
      <c r="AA60" s="8">
        <f t="shared" si="71"/>
        <v>0.12864873842985958</v>
      </c>
      <c r="AB60" s="8">
        <f t="shared" si="72"/>
        <v>-0.64965308732817251</v>
      </c>
      <c r="AC60" s="8">
        <f t="shared" si="73"/>
        <v>0.58383317626264919</v>
      </c>
      <c r="AD60" s="8">
        <f t="shared" si="74"/>
        <v>0.93765655085045196</v>
      </c>
      <c r="AE60" s="8">
        <f t="shared" si="75"/>
        <v>5.3264968671884461E-2</v>
      </c>
      <c r="AF60" s="8">
        <f t="shared" si="76"/>
        <v>0.25947064880127435</v>
      </c>
      <c r="AG60" s="8">
        <f t="shared" si="77"/>
        <v>0.84183471568708423</v>
      </c>
      <c r="AH60" s="8">
        <f t="shared" si="78"/>
        <v>0.6891625377733801</v>
      </c>
      <c r="AI60" s="8">
        <f t="shared" si="79"/>
        <v>0.24011619992085897</v>
      </c>
      <c r="AJ60" s="8">
        <f t="shared" si="80"/>
        <v>0.24243147417799538</v>
      </c>
      <c r="AK60" s="8">
        <f t="shared" si="81"/>
        <v>0.36522721251039947</v>
      </c>
      <c r="AL60" s="8">
        <f t="shared" si="82"/>
        <v>0.47113317173199665</v>
      </c>
      <c r="AM60" s="8"/>
      <c r="AN60" s="8">
        <f t="shared" ref="AN60:BE60" si="107">(B60/B56-1)*100</f>
        <v>0.85657317278875489</v>
      </c>
      <c r="AO60" s="8">
        <f t="shared" si="107"/>
        <v>1.3698988275788526</v>
      </c>
      <c r="AP60" s="8">
        <f t="shared" si="107"/>
        <v>-0.50144750531905258</v>
      </c>
      <c r="AQ60" s="8">
        <f t="shared" si="107"/>
        <v>2.0887778184486727</v>
      </c>
      <c r="AR60" s="8">
        <f t="shared" si="107"/>
        <v>0.42447195829062867</v>
      </c>
      <c r="AS60" s="8">
        <f t="shared" si="107"/>
        <v>1.6396441096934389</v>
      </c>
      <c r="AT60" s="8">
        <f t="shared" si="107"/>
        <v>-7.625195927640771E-3</v>
      </c>
      <c r="AU60" s="8">
        <f t="shared" si="107"/>
        <v>-2.0566264245978183</v>
      </c>
      <c r="AV60" s="8">
        <f t="shared" si="107"/>
        <v>1.5633932434746978</v>
      </c>
      <c r="AW60" s="8">
        <f t="shared" si="107"/>
        <v>2.1144642919941559</v>
      </c>
      <c r="AX60" s="8">
        <f t="shared" si="107"/>
        <v>-0.23260761541316066</v>
      </c>
      <c r="AY60" s="8">
        <f t="shared" si="107"/>
        <v>5.9742769487569625E-2</v>
      </c>
      <c r="AZ60" s="8">
        <f t="shared" si="107"/>
        <v>0.84237282381649514</v>
      </c>
      <c r="BA60" s="8">
        <f t="shared" si="107"/>
        <v>1.5954361748927726</v>
      </c>
      <c r="BB60" s="8">
        <f t="shared" si="107"/>
        <v>2.0064631956731693</v>
      </c>
      <c r="BC60" s="8">
        <f t="shared" si="107"/>
        <v>1.3631716371913072</v>
      </c>
      <c r="BD60" s="8">
        <f t="shared" si="107"/>
        <v>0.82731993153100092</v>
      </c>
      <c r="BE60" s="8">
        <f t="shared" si="107"/>
        <v>0.9707191631465717</v>
      </c>
      <c r="BG60" s="17">
        <f t="shared" si="35"/>
        <v>1.1723817013344018</v>
      </c>
      <c r="BH60" s="17">
        <f t="shared" si="18"/>
        <v>1.3342211579806751</v>
      </c>
      <c r="BI60" s="17">
        <f t="shared" si="19"/>
        <v>1.0410399005071902</v>
      </c>
      <c r="BJ60" s="17">
        <f t="shared" si="20"/>
        <v>4.2109832900338873</v>
      </c>
      <c r="BK60" s="17">
        <f t="shared" si="21"/>
        <v>-0.34649811008526932</v>
      </c>
      <c r="BL60" s="17">
        <f t="shared" si="22"/>
        <v>4.4851154096026136E-2</v>
      </c>
      <c r="BM60" s="17">
        <f t="shared" si="23"/>
        <v>0.51459495371943831</v>
      </c>
      <c r="BN60" s="17">
        <f t="shared" si="24"/>
        <v>-2.59861234931269</v>
      </c>
      <c r="BO60" s="17">
        <f t="shared" si="25"/>
        <v>2.3353327050505968</v>
      </c>
      <c r="BP60" s="17">
        <f t="shared" si="26"/>
        <v>3.7506262034018079</v>
      </c>
      <c r="BQ60" s="17">
        <f t="shared" si="27"/>
        <v>0.21305987468753784</v>
      </c>
      <c r="BR60" s="17">
        <f t="shared" si="28"/>
        <v>1.0378825952050974</v>
      </c>
      <c r="BS60" s="17">
        <f t="shared" si="29"/>
        <v>3.3673388627483369</v>
      </c>
      <c r="BT60" s="17">
        <f t="shared" si="30"/>
        <v>2.7566501510935204</v>
      </c>
      <c r="BU60" s="17">
        <f t="shared" si="31"/>
        <v>0.9604647996834359</v>
      </c>
      <c r="BV60" s="17">
        <f t="shared" si="32"/>
        <v>0.96972589671198151</v>
      </c>
      <c r="BW60" s="17">
        <f t="shared" si="33"/>
        <v>1.4609088500415979</v>
      </c>
      <c r="BX60" s="17">
        <f t="shared" si="34"/>
        <v>1.8845326869279866</v>
      </c>
    </row>
    <row r="61" spans="1:76" x14ac:dyDescent="0.3">
      <c r="A61" s="1">
        <v>201403</v>
      </c>
      <c r="B61" s="18">
        <v>96.773408761383209</v>
      </c>
      <c r="C61" s="18">
        <v>98.475015223185892</v>
      </c>
      <c r="D61" s="18">
        <v>97.586351857998778</v>
      </c>
      <c r="E61" s="18">
        <v>96.743627604958021</v>
      </c>
      <c r="F61" s="18">
        <v>97.322590310134117</v>
      </c>
      <c r="G61" s="18">
        <v>97.623390888316067</v>
      </c>
      <c r="H61" s="18">
        <v>97.602312865561871</v>
      </c>
      <c r="I61" s="18">
        <v>96.031796024128212</v>
      </c>
      <c r="J61" s="18">
        <v>96.252202147406877</v>
      </c>
      <c r="K61" s="18">
        <v>96.859903279958473</v>
      </c>
      <c r="L61" s="18">
        <v>97.014823522940887</v>
      </c>
      <c r="M61" s="18">
        <v>95.742557152920213</v>
      </c>
      <c r="N61" s="18">
        <v>96.302098281535862</v>
      </c>
      <c r="O61" s="18">
        <v>93.652394907283963</v>
      </c>
      <c r="P61" s="18">
        <v>96.875308580759778</v>
      </c>
      <c r="Q61" s="18">
        <v>96.558979140465894</v>
      </c>
      <c r="R61" s="18">
        <v>96.651226079657476</v>
      </c>
      <c r="S61" s="18">
        <v>96.560277954476874</v>
      </c>
      <c r="U61" s="8">
        <f t="shared" si="65"/>
        <v>0.72022765626824636</v>
      </c>
      <c r="V61" s="8">
        <f t="shared" si="66"/>
        <v>0.23276062319093072</v>
      </c>
      <c r="W61" s="8">
        <f t="shared" si="67"/>
        <v>0.25745713972962214</v>
      </c>
      <c r="X61" s="8">
        <f t="shared" si="68"/>
        <v>1.5667370420226145</v>
      </c>
      <c r="Y61" s="8">
        <f t="shared" si="69"/>
        <v>0.48293207431842067</v>
      </c>
      <c r="Z61" s="8">
        <f t="shared" si="70"/>
        <v>5.6876679179751477E-3</v>
      </c>
      <c r="AA61" s="8">
        <f t="shared" si="71"/>
        <v>0.45814077634900308</v>
      </c>
      <c r="AB61" s="8">
        <f t="shared" si="72"/>
        <v>0.24601231897432019</v>
      </c>
      <c r="AC61" s="8">
        <f t="shared" si="73"/>
        <v>0.95780724534417772</v>
      </c>
      <c r="AD61" s="8">
        <f t="shared" si="74"/>
        <v>0.7728929801440021</v>
      </c>
      <c r="AE61" s="8">
        <f t="shared" si="75"/>
        <v>0.52309239109322725</v>
      </c>
      <c r="AF61" s="8">
        <f t="shared" si="76"/>
        <v>0.65657591230483536</v>
      </c>
      <c r="AG61" s="8">
        <f t="shared" si="77"/>
        <v>0.88100164628428512</v>
      </c>
      <c r="AH61" s="8">
        <f t="shared" si="78"/>
        <v>1.1079734910116601</v>
      </c>
      <c r="AI61" s="8">
        <f t="shared" si="79"/>
        <v>0.26735367865793336</v>
      </c>
      <c r="AJ61" s="8">
        <f t="shared" si="80"/>
        <v>0.58729413991036594</v>
      </c>
      <c r="AK61" s="8">
        <f t="shared" si="81"/>
        <v>0.31899726587658606</v>
      </c>
      <c r="AL61" s="8">
        <f t="shared" si="82"/>
        <v>0.7343326297714059</v>
      </c>
      <c r="AM61" s="8"/>
      <c r="AN61" s="8">
        <f t="shared" ref="AN61:BE61" si="108">(B61/B57-1)*100</f>
        <v>1.925529106049928</v>
      </c>
      <c r="AO61" s="8">
        <f t="shared" si="108"/>
        <v>0.56561838155047006</v>
      </c>
      <c r="AP61" s="8">
        <f t="shared" si="108"/>
        <v>0.26422855991836691</v>
      </c>
      <c r="AQ61" s="8">
        <f t="shared" si="108"/>
        <v>3.9483328041518106</v>
      </c>
      <c r="AR61" s="8">
        <f t="shared" si="108"/>
        <v>0.8873275642734102</v>
      </c>
      <c r="AS61" s="8">
        <f t="shared" si="108"/>
        <v>1.707895754652311</v>
      </c>
      <c r="AT61" s="8">
        <f t="shared" si="108"/>
        <v>0.74154096297649463</v>
      </c>
      <c r="AU61" s="8">
        <f t="shared" si="108"/>
        <v>-1.6094617520602705</v>
      </c>
      <c r="AV61" s="8">
        <f t="shared" si="108"/>
        <v>1.9391132166840519</v>
      </c>
      <c r="AW61" s="8">
        <f t="shared" si="108"/>
        <v>2.7051934419145773</v>
      </c>
      <c r="AX61" s="8">
        <f t="shared" si="108"/>
        <v>0.52774960692252293</v>
      </c>
      <c r="AY61" s="8">
        <f t="shared" si="108"/>
        <v>0.93360094131378357</v>
      </c>
      <c r="AZ61" s="8">
        <f t="shared" si="108"/>
        <v>2.2008442841895182</v>
      </c>
      <c r="BA61" s="8">
        <f t="shared" si="108"/>
        <v>2.8540326630986268</v>
      </c>
      <c r="BB61" s="8">
        <f t="shared" si="108"/>
        <v>1.8577500135903424</v>
      </c>
      <c r="BC61" s="8">
        <f t="shared" si="108"/>
        <v>2.1782333886320782</v>
      </c>
      <c r="BD61" s="8">
        <f t="shared" si="108"/>
        <v>1.5890810089948415</v>
      </c>
      <c r="BE61" s="8">
        <f t="shared" si="108"/>
        <v>1.7495905964462599</v>
      </c>
      <c r="BG61" s="17">
        <f t="shared" si="35"/>
        <v>2.8809106250729855</v>
      </c>
      <c r="BH61" s="17">
        <f t="shared" si="18"/>
        <v>0.93104249276372286</v>
      </c>
      <c r="BI61" s="17">
        <f t="shared" si="19"/>
        <v>1.0298285589184886</v>
      </c>
      <c r="BJ61" s="17">
        <f t="shared" si="20"/>
        <v>6.2669481680904582</v>
      </c>
      <c r="BK61" s="17">
        <f t="shared" si="21"/>
        <v>1.9317282972736827</v>
      </c>
      <c r="BL61" s="17">
        <f t="shared" si="22"/>
        <v>2.2750671671900591E-2</v>
      </c>
      <c r="BM61" s="17">
        <f t="shared" si="23"/>
        <v>1.8325631053960123</v>
      </c>
      <c r="BN61" s="17">
        <f t="shared" si="24"/>
        <v>0.98404927589728075</v>
      </c>
      <c r="BO61" s="17">
        <f t="shared" si="25"/>
        <v>3.8312289813767109</v>
      </c>
      <c r="BP61" s="17">
        <f t="shared" si="26"/>
        <v>3.0915719205760084</v>
      </c>
      <c r="BQ61" s="17">
        <f t="shared" si="27"/>
        <v>2.092369564372909</v>
      </c>
      <c r="BR61" s="17">
        <f t="shared" si="28"/>
        <v>2.6263036492193415</v>
      </c>
      <c r="BS61" s="17">
        <f t="shared" si="29"/>
        <v>3.5240065851371405</v>
      </c>
      <c r="BT61" s="17">
        <f t="shared" si="30"/>
        <v>4.4318939640466404</v>
      </c>
      <c r="BU61" s="17">
        <f t="shared" si="31"/>
        <v>1.0694147146317334</v>
      </c>
      <c r="BV61" s="17">
        <f t="shared" si="32"/>
        <v>2.3491765596414638</v>
      </c>
      <c r="BW61" s="17">
        <f t="shared" si="33"/>
        <v>1.2759890635063442</v>
      </c>
      <c r="BX61" s="17">
        <f t="shared" si="34"/>
        <v>2.9373305190856236</v>
      </c>
    </row>
    <row r="62" spans="1:76" x14ac:dyDescent="0.3">
      <c r="A62" s="1">
        <v>201404</v>
      </c>
      <c r="B62" s="18">
        <v>97.584912686812515</v>
      </c>
      <c r="C62" s="18">
        <v>98.470731326644852</v>
      </c>
      <c r="D62" s="18">
        <v>98.067717882838693</v>
      </c>
      <c r="E62" s="18">
        <v>98.356157460425379</v>
      </c>
      <c r="F62" s="18">
        <v>97.975401335041667</v>
      </c>
      <c r="G62" s="18">
        <v>98.234355223389187</v>
      </c>
      <c r="H62" s="18">
        <v>97.907564891872497</v>
      </c>
      <c r="I62" s="18">
        <v>96.887913995043817</v>
      </c>
      <c r="J62" s="18">
        <v>97.091882328359759</v>
      </c>
      <c r="K62" s="18">
        <v>97.682706754142856</v>
      </c>
      <c r="L62" s="18">
        <v>97.706545539258414</v>
      </c>
      <c r="M62" s="18">
        <v>96.785581665642198</v>
      </c>
      <c r="N62" s="18">
        <v>97.267291493650248</v>
      </c>
      <c r="O62" s="18">
        <v>95.288125825240897</v>
      </c>
      <c r="P62" s="18">
        <v>97.58263451733616</v>
      </c>
      <c r="Q62" s="18">
        <v>97.286103152961232</v>
      </c>
      <c r="R62" s="18">
        <v>97.437914905907277</v>
      </c>
      <c r="S62" s="18">
        <v>97.389924083522544</v>
      </c>
      <c r="U62" s="8">
        <f t="shared" si="65"/>
        <v>0.8385608565574687</v>
      </c>
      <c r="V62" s="8">
        <f t="shared" si="66"/>
        <v>-4.3502369929337981E-3</v>
      </c>
      <c r="W62" s="8">
        <f t="shared" si="67"/>
        <v>0.4932718722187257</v>
      </c>
      <c r="X62" s="8">
        <f t="shared" si="68"/>
        <v>1.6668073085412294</v>
      </c>
      <c r="Y62" s="8">
        <f t="shared" si="69"/>
        <v>0.67077029374913444</v>
      </c>
      <c r="Z62" s="8">
        <f t="shared" si="70"/>
        <v>0.62583805941762716</v>
      </c>
      <c r="AA62" s="8">
        <f t="shared" si="71"/>
        <v>0.31275081230000001</v>
      </c>
      <c r="AB62" s="8">
        <f t="shared" si="72"/>
        <v>0.89149428247754514</v>
      </c>
      <c r="AC62" s="8">
        <f t="shared" si="73"/>
        <v>0.87237503373371883</v>
      </c>
      <c r="AD62" s="8">
        <f t="shared" si="74"/>
        <v>0.84947790192004824</v>
      </c>
      <c r="AE62" s="8">
        <f t="shared" si="75"/>
        <v>0.7130065192088475</v>
      </c>
      <c r="AF62" s="8">
        <f t="shared" si="76"/>
        <v>1.0894053216649047</v>
      </c>
      <c r="AG62" s="8">
        <f t="shared" si="77"/>
        <v>1.0022556406742877</v>
      </c>
      <c r="AH62" s="8">
        <f t="shared" si="78"/>
        <v>1.746598065726257</v>
      </c>
      <c r="AI62" s="8">
        <f t="shared" si="79"/>
        <v>0.73014057651927811</v>
      </c>
      <c r="AJ62" s="8">
        <f t="shared" si="80"/>
        <v>0.75303614326491797</v>
      </c>
      <c r="AK62" s="8">
        <f t="shared" si="81"/>
        <v>0.8139460389270603</v>
      </c>
      <c r="AL62" s="8">
        <f t="shared" si="82"/>
        <v>0.85920022872842949</v>
      </c>
      <c r="AM62" s="8"/>
      <c r="AN62" s="8">
        <f t="shared" ref="AN62:BE62" si="109">(B62/B58-1)*100</f>
        <v>2.5725968568017343</v>
      </c>
      <c r="AO62" s="8">
        <f t="shared" si="109"/>
        <v>0.55585685037351507</v>
      </c>
      <c r="AP62" s="8">
        <f t="shared" si="109"/>
        <v>0.97002607309373268</v>
      </c>
      <c r="AQ62" s="8">
        <f t="shared" si="109"/>
        <v>5.4690545715223582</v>
      </c>
      <c r="AR62" s="8">
        <f t="shared" si="109"/>
        <v>1.0439802608832149</v>
      </c>
      <c r="AS62" s="8">
        <f t="shared" si="109"/>
        <v>1.6273560249477015</v>
      </c>
      <c r="AT62" s="8">
        <f t="shared" si="109"/>
        <v>0.82508851301204</v>
      </c>
      <c r="AU62" s="8">
        <f t="shared" si="109"/>
        <v>-0.74827220758196811</v>
      </c>
      <c r="AV62" s="8">
        <f t="shared" si="109"/>
        <v>2.6566732383772829</v>
      </c>
      <c r="AW62" s="8">
        <f t="shared" si="109"/>
        <v>2.9334075658314474</v>
      </c>
      <c r="AX62" s="8">
        <f t="shared" si="109"/>
        <v>1.0752709239937541</v>
      </c>
      <c r="AY62" s="8">
        <f t="shared" si="109"/>
        <v>1.8803048480327211</v>
      </c>
      <c r="AZ62" s="8">
        <f t="shared" si="109"/>
        <v>3.4763489088679433</v>
      </c>
      <c r="BA62" s="8">
        <f t="shared" si="109"/>
        <v>4.064387347163434</v>
      </c>
      <c r="BB62" s="8">
        <f t="shared" si="109"/>
        <v>1.8651391438743614</v>
      </c>
      <c r="BC62" s="8">
        <f t="shared" si="109"/>
        <v>2.7369522392878265</v>
      </c>
      <c r="BD62" s="8">
        <f t="shared" si="109"/>
        <v>1.7717072534908507</v>
      </c>
      <c r="BE62" s="8">
        <f t="shared" si="109"/>
        <v>2.4536303607230137</v>
      </c>
      <c r="BG62" s="17">
        <f t="shared" si="35"/>
        <v>3.3542434262298748</v>
      </c>
      <c r="BH62" s="17">
        <f t="shared" si="18"/>
        <v>-1.7400947971735192E-2</v>
      </c>
      <c r="BI62" s="17">
        <f t="shared" si="19"/>
        <v>1.9730874888749028</v>
      </c>
      <c r="BJ62" s="17">
        <f t="shared" si="20"/>
        <v>6.6672292341649175</v>
      </c>
      <c r="BK62" s="17">
        <f t="shared" si="21"/>
        <v>2.6830811749965378</v>
      </c>
      <c r="BL62" s="17">
        <f t="shared" si="22"/>
        <v>2.5033522376705086</v>
      </c>
      <c r="BM62" s="17">
        <f t="shared" si="23"/>
        <v>1.2510032492000001</v>
      </c>
      <c r="BN62" s="17">
        <f t="shared" si="24"/>
        <v>3.5659771299101806</v>
      </c>
      <c r="BO62" s="17">
        <f t="shared" si="25"/>
        <v>3.4895001349348753</v>
      </c>
      <c r="BP62" s="17">
        <f t="shared" si="26"/>
        <v>3.397911607680193</v>
      </c>
      <c r="BQ62" s="17">
        <f t="shared" si="27"/>
        <v>2.85202607683539</v>
      </c>
      <c r="BR62" s="17">
        <f t="shared" si="28"/>
        <v>4.3576212866596187</v>
      </c>
      <c r="BS62" s="17">
        <f t="shared" si="29"/>
        <v>4.009022562697151</v>
      </c>
      <c r="BT62" s="17">
        <f t="shared" si="30"/>
        <v>6.9863922629050279</v>
      </c>
      <c r="BU62" s="17">
        <f t="shared" si="31"/>
        <v>2.9205623060771124</v>
      </c>
      <c r="BV62" s="17">
        <f t="shared" si="32"/>
        <v>3.0121445730596719</v>
      </c>
      <c r="BW62" s="17">
        <f t="shared" si="33"/>
        <v>3.2557841557082412</v>
      </c>
      <c r="BX62" s="17">
        <f t="shared" si="34"/>
        <v>3.436800914913718</v>
      </c>
    </row>
    <row r="63" spans="1:76" x14ac:dyDescent="0.3">
      <c r="A63" s="1">
        <v>201501</v>
      </c>
      <c r="B63" s="18">
        <v>98.602724329962996</v>
      </c>
      <c r="C63" s="18">
        <v>99.018956902576988</v>
      </c>
      <c r="D63" s="18">
        <v>99.277012494061879</v>
      </c>
      <c r="E63" s="18">
        <v>98.642358536668439</v>
      </c>
      <c r="F63" s="18">
        <v>98.948538648301806</v>
      </c>
      <c r="G63" s="18">
        <v>99.282846161099769</v>
      </c>
      <c r="H63" s="18">
        <v>99.003756790164744</v>
      </c>
      <c r="I63" s="18">
        <v>98.29761677004214</v>
      </c>
      <c r="J63" s="18">
        <v>98.451560537688366</v>
      </c>
      <c r="K63" s="18">
        <v>98.579066330392365</v>
      </c>
      <c r="L63" s="18">
        <v>98.804622314051016</v>
      </c>
      <c r="M63" s="18">
        <v>98.504244422802344</v>
      </c>
      <c r="N63" s="18">
        <v>98.324756543212985</v>
      </c>
      <c r="O63" s="18">
        <v>97.525146209191789</v>
      </c>
      <c r="P63" s="18">
        <v>98.472971837311846</v>
      </c>
      <c r="Q63" s="18">
        <v>97.970632394271092</v>
      </c>
      <c r="R63" s="18">
        <v>98.772521939891618</v>
      </c>
      <c r="S63" s="18">
        <v>98.507537923374926</v>
      </c>
      <c r="U63" s="8">
        <f t="shared" si="65"/>
        <v>1.0430010286703206</v>
      </c>
      <c r="V63" s="8">
        <f t="shared" si="66"/>
        <v>0.5567396205412356</v>
      </c>
      <c r="W63" s="8">
        <f t="shared" si="67"/>
        <v>1.2331220072520965</v>
      </c>
      <c r="X63" s="8">
        <f t="shared" si="68"/>
        <v>0.29098440162043104</v>
      </c>
      <c r="Y63" s="8">
        <f t="shared" si="69"/>
        <v>0.99324657005726014</v>
      </c>
      <c r="Z63" s="8">
        <f t="shared" si="70"/>
        <v>1.0673363054363838</v>
      </c>
      <c r="AA63" s="8">
        <f t="shared" si="71"/>
        <v>1.1196192035854091</v>
      </c>
      <c r="AB63" s="8">
        <f t="shared" si="72"/>
        <v>1.4549831004416536</v>
      </c>
      <c r="AC63" s="8">
        <f t="shared" si="73"/>
        <v>1.4004035937116299</v>
      </c>
      <c r="AD63" s="8">
        <f t="shared" si="74"/>
        <v>0.91762360609595195</v>
      </c>
      <c r="AE63" s="8">
        <f t="shared" si="75"/>
        <v>1.1238518041264633</v>
      </c>
      <c r="AF63" s="8">
        <f t="shared" si="76"/>
        <v>1.7757425513001301</v>
      </c>
      <c r="AG63" s="8">
        <f t="shared" si="77"/>
        <v>1.0871743556586821</v>
      </c>
      <c r="AH63" s="8">
        <f t="shared" si="78"/>
        <v>2.3476381391461132</v>
      </c>
      <c r="AI63" s="8">
        <f t="shared" si="79"/>
        <v>0.91239319821552201</v>
      </c>
      <c r="AJ63" s="8">
        <f t="shared" si="80"/>
        <v>0.70362489515443105</v>
      </c>
      <c r="AK63" s="8">
        <f t="shared" si="81"/>
        <v>1.3696999112441377</v>
      </c>
      <c r="AL63" s="8">
        <f t="shared" si="82"/>
        <v>1.147566188565774</v>
      </c>
      <c r="AM63" s="8"/>
      <c r="AN63" s="8">
        <f t="shared" ref="AN63:BE63" si="110">(B63/B59-1)*100</f>
        <v>2.9249369511664236</v>
      </c>
      <c r="AO63" s="8">
        <f t="shared" si="110"/>
        <v>1.1225898824144709</v>
      </c>
      <c r="AP63" s="8">
        <f t="shared" si="110"/>
        <v>2.2598446322955379</v>
      </c>
      <c r="AQ63" s="8">
        <f t="shared" si="110"/>
        <v>4.6503532633388911</v>
      </c>
      <c r="AR63" s="8">
        <f t="shared" si="110"/>
        <v>2.0731825148483596</v>
      </c>
      <c r="AS63" s="8">
        <f t="shared" si="110"/>
        <v>1.7170425498165276</v>
      </c>
      <c r="AT63" s="8">
        <f t="shared" si="110"/>
        <v>2.0316845482586388</v>
      </c>
      <c r="AU63" s="8">
        <f t="shared" si="110"/>
        <v>1.9446480738080085</v>
      </c>
      <c r="AV63" s="8">
        <f t="shared" si="110"/>
        <v>3.8675820063993394</v>
      </c>
      <c r="AW63" s="8">
        <f t="shared" si="110"/>
        <v>3.5231822426868398</v>
      </c>
      <c r="AX63" s="8">
        <f t="shared" si="110"/>
        <v>2.4321456374391204</v>
      </c>
      <c r="AY63" s="8">
        <f t="shared" si="110"/>
        <v>3.8287155286312435</v>
      </c>
      <c r="AZ63" s="8">
        <f t="shared" si="110"/>
        <v>3.8669201592141045</v>
      </c>
      <c r="BA63" s="8">
        <f t="shared" si="110"/>
        <v>6.0146434183627084</v>
      </c>
      <c r="BB63" s="8">
        <f t="shared" si="110"/>
        <v>2.1656871234738695</v>
      </c>
      <c r="BC63" s="8">
        <f t="shared" si="110"/>
        <v>2.3052600564668513</v>
      </c>
      <c r="BD63" s="8">
        <f t="shared" si="110"/>
        <v>2.8952270040194295</v>
      </c>
      <c r="BE63" s="8">
        <f t="shared" si="110"/>
        <v>3.2499313041287392</v>
      </c>
      <c r="BG63" s="17">
        <f t="shared" si="35"/>
        <v>4.1720041146812825</v>
      </c>
      <c r="BH63" s="17">
        <f t="shared" si="18"/>
        <v>2.2269584821649424</v>
      </c>
      <c r="BI63" s="17">
        <f t="shared" si="19"/>
        <v>4.9324880290083861</v>
      </c>
      <c r="BJ63" s="17">
        <f t="shared" si="20"/>
        <v>1.1639376064817242</v>
      </c>
      <c r="BK63" s="17">
        <f t="shared" si="21"/>
        <v>3.9729862802290405</v>
      </c>
      <c r="BL63" s="17">
        <f t="shared" si="22"/>
        <v>4.2693452217455352</v>
      </c>
      <c r="BM63" s="17">
        <f t="shared" si="23"/>
        <v>4.4784768143416365</v>
      </c>
      <c r="BN63" s="17">
        <f t="shared" si="24"/>
        <v>5.8199324017666143</v>
      </c>
      <c r="BO63" s="17">
        <f t="shared" si="25"/>
        <v>5.6016143748465197</v>
      </c>
      <c r="BP63" s="17">
        <f t="shared" si="26"/>
        <v>3.6704944243838078</v>
      </c>
      <c r="BQ63" s="17">
        <f t="shared" si="27"/>
        <v>4.4954072165058534</v>
      </c>
      <c r="BR63" s="17">
        <f t="shared" si="28"/>
        <v>7.1029702052005206</v>
      </c>
      <c r="BS63" s="17">
        <f t="shared" si="29"/>
        <v>4.3486974226347286</v>
      </c>
      <c r="BT63" s="17">
        <f t="shared" si="30"/>
        <v>9.3905525565844528</v>
      </c>
      <c r="BU63" s="17">
        <f t="shared" si="31"/>
        <v>3.649572792862088</v>
      </c>
      <c r="BV63" s="17">
        <f t="shared" si="32"/>
        <v>2.8144995806177242</v>
      </c>
      <c r="BW63" s="17">
        <f t="shared" si="33"/>
        <v>5.4787996449765508</v>
      </c>
      <c r="BX63" s="17">
        <f t="shared" si="34"/>
        <v>4.5902647542630959</v>
      </c>
    </row>
    <row r="64" spans="1:76" x14ac:dyDescent="0.3">
      <c r="A64" s="1">
        <f>A63+1</f>
        <v>201502</v>
      </c>
      <c r="B64" s="18">
        <v>99.695864453826928</v>
      </c>
      <c r="C64" s="18">
        <v>99.59491779536728</v>
      </c>
      <c r="D64" s="18">
        <v>99.841188645381862</v>
      </c>
      <c r="E64" s="18">
        <v>99.338882083048148</v>
      </c>
      <c r="F64" s="18">
        <v>99.801820428313462</v>
      </c>
      <c r="G64" s="18">
        <v>99.720643105976933</v>
      </c>
      <c r="H64" s="18">
        <v>99.595316614274367</v>
      </c>
      <c r="I64" s="18">
        <v>99.583118221072795</v>
      </c>
      <c r="J64" s="18">
        <v>99.255546359596423</v>
      </c>
      <c r="K64" s="18">
        <v>99.820563670241924</v>
      </c>
      <c r="L64" s="18">
        <v>99.92470264601441</v>
      </c>
      <c r="M64" s="18">
        <v>99.661977984930473</v>
      </c>
      <c r="N64" s="18">
        <v>99.477384304181498</v>
      </c>
      <c r="O64" s="18">
        <v>99.609512377321295</v>
      </c>
      <c r="P64" s="18">
        <v>99.570630126576873</v>
      </c>
      <c r="Q64" s="18">
        <v>99.763647299890252</v>
      </c>
      <c r="R64" s="18">
        <v>99.563238571034901</v>
      </c>
      <c r="S64" s="18">
        <v>99.57028136528956</v>
      </c>
      <c r="U64" s="8">
        <f t="shared" ref="U64:U66" si="111">(B64/B63-1)*100</f>
        <v>1.1086307516269711</v>
      </c>
      <c r="V64" s="8">
        <f t="shared" ref="V64:V66" si="112">(C64/C63-1)*100</f>
        <v>0.58166729968380793</v>
      </c>
      <c r="W64" s="8">
        <f t="shared" ref="W64:W66" si="113">(D64/D63-1)*100</f>
        <v>0.56828477927226562</v>
      </c>
      <c r="X64" s="8">
        <f t="shared" ref="X64:X66" si="114">(E64/E63-1)*100</f>
        <v>0.70610998835838323</v>
      </c>
      <c r="Y64" s="8">
        <f t="shared" ref="Y64:Y66" si="115">(F64/F63-1)*100</f>
        <v>0.86234904695714487</v>
      </c>
      <c r="Z64" s="8">
        <f t="shared" ref="Z64:Z66" si="116">(G64/G63-1)*100</f>
        <v>0.44095930143539519</v>
      </c>
      <c r="AA64" s="8">
        <f t="shared" ref="AA64:AA66" si="117">(H64/H63-1)*100</f>
        <v>0.59751250183708304</v>
      </c>
      <c r="AB64" s="8">
        <f t="shared" ref="AB64:AB66" si="118">(I64/I63-1)*100</f>
        <v>1.3077646165501333</v>
      </c>
      <c r="AC64" s="8">
        <f t="shared" ref="AC64:AC66" si="119">(J64/J63-1)*100</f>
        <v>0.81663085634917643</v>
      </c>
      <c r="AD64" s="8">
        <f t="shared" ref="AD64:AD66" si="120">(K64/K63-1)*100</f>
        <v>1.259392471509746</v>
      </c>
      <c r="AE64" s="8">
        <f t="shared" ref="AE64:AE66" si="121">(L64/L63-1)*100</f>
        <v>1.1336315100757277</v>
      </c>
      <c r="AF64" s="8">
        <f t="shared" ref="AF64:AF66" si="122">(M64/M63-1)*100</f>
        <v>1.1753133775219693</v>
      </c>
      <c r="AG64" s="8">
        <f t="shared" ref="AG64:AG66" si="123">(N64/N63-1)*100</f>
        <v>1.1722660716296129</v>
      </c>
      <c r="AH64" s="8">
        <f t="shared" ref="AH64:AH66" si="124">(O64/O63-1)*100</f>
        <v>2.1372602340513636</v>
      </c>
      <c r="AI64" s="8">
        <f t="shared" ref="AI64:AI66" si="125">(P64/P63-1)*100</f>
        <v>1.1146797631724548</v>
      </c>
      <c r="AJ64" s="8">
        <f t="shared" ref="AJ64:AJ66" si="126">(Q64/Q63-1)*100</f>
        <v>1.8301554882317994</v>
      </c>
      <c r="AK64" s="8">
        <f t="shared" ref="AK64:AK66" si="127">(R64/R63-1)*100</f>
        <v>0.80054312233162062</v>
      </c>
      <c r="AL64" s="8">
        <f t="shared" ref="AL64:AL66" si="128">(S64/S63-1)*100</f>
        <v>1.0788447912902788</v>
      </c>
      <c r="AM64" s="8"/>
      <c r="AN64" s="8">
        <f t="shared" ref="AN64:AN66" si="129">(B64/B60-1)*100</f>
        <v>3.7618731498570535</v>
      </c>
      <c r="AO64" s="8">
        <f t="shared" ref="AO64:AO66" si="130">(C64/C60-1)*100</f>
        <v>1.3726530739241793</v>
      </c>
      <c r="AP64" s="8">
        <f t="shared" ref="AP64:AP66" si="131">(D64/D60-1)*100</f>
        <v>2.5740126648003736</v>
      </c>
      <c r="AQ64" s="8">
        <f t="shared" ref="AQ64:AQ66" si="132">(E64/E60-1)*100</f>
        <v>4.2913767486259191</v>
      </c>
      <c r="AR64" s="8">
        <f t="shared" ref="AR64:AR66" si="133">(F64/F60-1)*100</f>
        <v>3.0426698573732924</v>
      </c>
      <c r="AS64" s="8">
        <f t="shared" ref="AS64:AS66" si="134">(G64/G60-1)*100</f>
        <v>2.1541189847545938</v>
      </c>
      <c r="AT64" s="8">
        <f t="shared" ref="AT64:AT66" si="135">(H64/H60-1)*100</f>
        <v>2.5094594928606329</v>
      </c>
      <c r="AU64" s="8">
        <f t="shared" ref="AU64:AU66" si="136">(I64/I60-1)*100</f>
        <v>3.9531791474912703</v>
      </c>
      <c r="AV64" s="8">
        <f t="shared" ref="AV64:AV66" si="137">(J64/J60-1)*100</f>
        <v>4.1079798055656758</v>
      </c>
      <c r="AW64" s="8">
        <f t="shared" ref="AW64:AW66" si="138">(K64/K60-1)*100</f>
        <v>3.8531594532400737</v>
      </c>
      <c r="AX64" s="8">
        <f t="shared" ref="AX64:AX66" si="139">(L64/L60-1)*100</f>
        <v>3.5381991275030833</v>
      </c>
      <c r="AY64" s="8">
        <f t="shared" ref="AY64:AY66" si="140">(M64/M60-1)*100</f>
        <v>4.7771623290577159</v>
      </c>
      <c r="AZ64" s="8">
        <f t="shared" ref="AZ64:AZ66" si="141">(N64/N60-1)*100</f>
        <v>4.2072639001084378</v>
      </c>
      <c r="BA64" s="8">
        <f t="shared" ref="BA64:BA66" si="142">(O64/O60-1)*100</f>
        <v>7.5393314486983387</v>
      </c>
      <c r="BB64" s="8">
        <f t="shared" ref="BB64:BB66" si="143">(P64/P60-1)*100</f>
        <v>3.0570506888806692</v>
      </c>
      <c r="BC64" s="8">
        <f t="shared" ref="BC64:BC66" si="144">(Q64/Q60-1)*100</f>
        <v>3.9256568861019581</v>
      </c>
      <c r="BD64" s="8">
        <f t="shared" ref="BD64:BD66" si="145">(R64/R60-1)*100</f>
        <v>3.3415163275584803</v>
      </c>
      <c r="BE64" s="8">
        <f t="shared" ref="BE64:BE66" si="146">(S64/S60-1)*100</f>
        <v>3.8744508152689594</v>
      </c>
      <c r="BG64" s="17">
        <f t="shared" ref="BG64:BG66" si="147">U64*4</f>
        <v>4.4345230065078844</v>
      </c>
      <c r="BH64" s="17">
        <f t="shared" ref="BH64:BH66" si="148">V64*4</f>
        <v>2.3266691987352317</v>
      </c>
      <c r="BI64" s="17">
        <f t="shared" ref="BI64:BI66" si="149">W64*4</f>
        <v>2.2731391170890625</v>
      </c>
      <c r="BJ64" s="17">
        <f t="shared" ref="BJ64:BJ66" si="150">X64*4</f>
        <v>2.8244399534335329</v>
      </c>
      <c r="BK64" s="17">
        <f t="shared" ref="BK64:BK66" si="151">Y64*4</f>
        <v>3.4493961878285795</v>
      </c>
      <c r="BL64" s="17">
        <f t="shared" ref="BL64:BL66" si="152">Z64*4</f>
        <v>1.7638372057415808</v>
      </c>
      <c r="BM64" s="17">
        <f t="shared" ref="BM64:BM66" si="153">AA64*4</f>
        <v>2.3900500073483322</v>
      </c>
      <c r="BN64" s="17">
        <f t="shared" ref="BN64:BN66" si="154">AB64*4</f>
        <v>5.2310584662005333</v>
      </c>
      <c r="BO64" s="17">
        <f t="shared" ref="BO64:BO66" si="155">AC64*4</f>
        <v>3.2665234253967057</v>
      </c>
      <c r="BP64" s="17">
        <f t="shared" ref="BP64:BP66" si="156">AD64*4</f>
        <v>5.0375698860389839</v>
      </c>
      <c r="BQ64" s="17">
        <f t="shared" ref="BQ64:BQ66" si="157">AE64*4</f>
        <v>4.5345260403029108</v>
      </c>
      <c r="BR64" s="17">
        <f t="shared" ref="BR64:BR66" si="158">AF64*4</f>
        <v>4.7012535100878772</v>
      </c>
      <c r="BS64" s="17">
        <f t="shared" ref="BS64:BS66" si="159">AG64*4</f>
        <v>4.6890642865184518</v>
      </c>
      <c r="BT64" s="17">
        <f t="shared" ref="BT64:BT66" si="160">AH64*4</f>
        <v>8.5490409362054542</v>
      </c>
      <c r="BU64" s="17">
        <f t="shared" ref="BU64:BU66" si="161">AI64*4</f>
        <v>4.4587190526898191</v>
      </c>
      <c r="BV64" s="17">
        <f t="shared" ref="BV64:BV66" si="162">AJ64*4</f>
        <v>7.3206219529271976</v>
      </c>
      <c r="BW64" s="17">
        <f t="shared" ref="BW64:BW66" si="163">AK64*4</f>
        <v>3.2021724893264825</v>
      </c>
      <c r="BX64" s="17">
        <f t="shared" ref="BX64:BX66" si="164">AL64*4</f>
        <v>4.3153791651611151</v>
      </c>
    </row>
    <row r="65" spans="1:76" x14ac:dyDescent="0.3">
      <c r="A65" s="1">
        <f t="shared" ref="A65:A66" si="165">A64+1</f>
        <v>201503</v>
      </c>
      <c r="B65" s="18">
        <v>100.52912605471624</v>
      </c>
      <c r="C65" s="18">
        <v>100.27665820857496</v>
      </c>
      <c r="D65" s="18">
        <v>100.26921730696539</v>
      </c>
      <c r="E65" s="18">
        <v>100.40236066091387</v>
      </c>
      <c r="F65" s="18">
        <v>100.38004343678817</v>
      </c>
      <c r="G65" s="18">
        <v>100.08647315193822</v>
      </c>
      <c r="H65" s="18">
        <v>100.30682825857431</v>
      </c>
      <c r="I65" s="18">
        <v>100.63259226032115</v>
      </c>
      <c r="J65" s="18">
        <v>100.41530793514784</v>
      </c>
      <c r="K65" s="18">
        <v>100.54613681974533</v>
      </c>
      <c r="L65" s="18">
        <v>100.35680255160686</v>
      </c>
      <c r="M65" s="18">
        <v>100.41582896390742</v>
      </c>
      <c r="N65" s="18">
        <v>100.43860177422251</v>
      </c>
      <c r="O65" s="18">
        <v>100.74661170927506</v>
      </c>
      <c r="P65" s="18">
        <v>100.53433792139488</v>
      </c>
      <c r="Q65" s="18">
        <v>100.8296382372654</v>
      </c>
      <c r="R65" s="18">
        <v>100.48855543312726</v>
      </c>
      <c r="S65" s="18">
        <v>100.47222867210705</v>
      </c>
      <c r="U65" s="8">
        <f t="shared" si="111"/>
        <v>0.83580357666213079</v>
      </c>
      <c r="V65" s="8">
        <f t="shared" si="112"/>
        <v>0.68451325459037982</v>
      </c>
      <c r="W65" s="8">
        <f t="shared" si="113"/>
        <v>0.42870950094935356</v>
      </c>
      <c r="X65" s="8">
        <f t="shared" si="114"/>
        <v>1.0705562168262128</v>
      </c>
      <c r="Y65" s="8">
        <f t="shared" si="115"/>
        <v>0.57937120384496943</v>
      </c>
      <c r="Z65" s="8">
        <f t="shared" si="116"/>
        <v>0.36685488036063418</v>
      </c>
      <c r="AA65" s="8">
        <f t="shared" si="117"/>
        <v>0.71440271338820693</v>
      </c>
      <c r="AB65" s="8">
        <f t="shared" si="118"/>
        <v>1.0538674204984666</v>
      </c>
      <c r="AC65" s="8">
        <f t="shared" si="119"/>
        <v>1.1684602201973426</v>
      </c>
      <c r="AD65" s="8">
        <f t="shared" si="120"/>
        <v>0.72687743168866614</v>
      </c>
      <c r="AE65" s="8">
        <f t="shared" si="121"/>
        <v>0.432425510559864</v>
      </c>
      <c r="AF65" s="8">
        <f t="shared" si="122"/>
        <v>0.75640780387775663</v>
      </c>
      <c r="AG65" s="8">
        <f t="shared" si="123"/>
        <v>0.96626733479621141</v>
      </c>
      <c r="AH65" s="8">
        <f t="shared" si="124"/>
        <v>1.1415569706298978</v>
      </c>
      <c r="AI65" s="8">
        <f t="shared" si="125"/>
        <v>0.96786350914210839</v>
      </c>
      <c r="AJ65" s="8">
        <f t="shared" si="126"/>
        <v>1.0685164047488982</v>
      </c>
      <c r="AK65" s="8">
        <f t="shared" si="127"/>
        <v>0.92937601806932779</v>
      </c>
      <c r="AL65" s="8">
        <f t="shared" si="128"/>
        <v>0.90583986953753914</v>
      </c>
      <c r="AN65" s="8">
        <f t="shared" si="129"/>
        <v>3.8809393421219696</v>
      </c>
      <c r="AO65" s="8">
        <f t="shared" si="130"/>
        <v>1.8295432413041768</v>
      </c>
      <c r="AP65" s="8">
        <f t="shared" si="131"/>
        <v>2.7492219945577379</v>
      </c>
      <c r="AQ65" s="8">
        <f t="shared" si="132"/>
        <v>3.7818853257145513</v>
      </c>
      <c r="AR65" s="8">
        <f t="shared" si="133"/>
        <v>3.1415657114252538</v>
      </c>
      <c r="AS65" s="8">
        <f t="shared" si="134"/>
        <v>2.5230451853900382</v>
      </c>
      <c r="AT65" s="8">
        <f t="shared" si="135"/>
        <v>2.7709542054988656</v>
      </c>
      <c r="AU65" s="8">
        <f t="shared" si="136"/>
        <v>4.7909092890827232</v>
      </c>
      <c r="AV65" s="8">
        <f t="shared" si="137"/>
        <v>4.3252057561917523</v>
      </c>
      <c r="AW65" s="8">
        <f t="shared" si="138"/>
        <v>3.8057373742490519</v>
      </c>
      <c r="AX65" s="8">
        <f t="shared" si="139"/>
        <v>3.4448127691287356</v>
      </c>
      <c r="AY65" s="8">
        <f t="shared" si="140"/>
        <v>4.8810810468776555</v>
      </c>
      <c r="AZ65" s="8">
        <f t="shared" si="141"/>
        <v>4.2953409806229859</v>
      </c>
      <c r="BA65" s="8">
        <f t="shared" si="142"/>
        <v>7.5750511335181292</v>
      </c>
      <c r="BB65" s="8">
        <f t="shared" si="143"/>
        <v>3.7770505139447019</v>
      </c>
      <c r="BC65" s="8">
        <f t="shared" si="144"/>
        <v>4.4228502981446205</v>
      </c>
      <c r="BD65" s="8">
        <f t="shared" si="145"/>
        <v>3.9702852298088231</v>
      </c>
      <c r="BE65" s="8">
        <f t="shared" si="146"/>
        <v>4.0513043256508174</v>
      </c>
      <c r="BG65" s="17">
        <f t="shared" si="147"/>
        <v>3.3432143066485231</v>
      </c>
      <c r="BH65" s="17">
        <f t="shared" si="148"/>
        <v>2.7380530183615193</v>
      </c>
      <c r="BI65" s="17">
        <f t="shared" si="149"/>
        <v>1.7148380037974142</v>
      </c>
      <c r="BJ65" s="17">
        <f t="shared" si="150"/>
        <v>4.2822248673048513</v>
      </c>
      <c r="BK65" s="17">
        <f t="shared" si="151"/>
        <v>2.3174848153798777</v>
      </c>
      <c r="BL65" s="17">
        <f t="shared" si="152"/>
        <v>1.4674195214425367</v>
      </c>
      <c r="BM65" s="17">
        <f t="shared" si="153"/>
        <v>2.8576108535528277</v>
      </c>
      <c r="BN65" s="17">
        <f t="shared" si="154"/>
        <v>4.2154696819938664</v>
      </c>
      <c r="BO65" s="17">
        <f t="shared" si="155"/>
        <v>4.6738408807893705</v>
      </c>
      <c r="BP65" s="17">
        <f t="shared" si="156"/>
        <v>2.9075097267546646</v>
      </c>
      <c r="BQ65" s="17">
        <f t="shared" si="157"/>
        <v>1.729702042239456</v>
      </c>
      <c r="BR65" s="17">
        <f t="shared" si="158"/>
        <v>3.0256312155110265</v>
      </c>
      <c r="BS65" s="17">
        <f t="shared" si="159"/>
        <v>3.8650693391848456</v>
      </c>
      <c r="BT65" s="17">
        <f t="shared" si="160"/>
        <v>4.5662278825195912</v>
      </c>
      <c r="BU65" s="17">
        <f t="shared" si="161"/>
        <v>3.8714540365684336</v>
      </c>
      <c r="BV65" s="17">
        <f t="shared" si="162"/>
        <v>4.2740656189955928</v>
      </c>
      <c r="BW65" s="17">
        <f t="shared" si="163"/>
        <v>3.7175040722773112</v>
      </c>
      <c r="BX65" s="17">
        <f t="shared" si="164"/>
        <v>3.6233594781501566</v>
      </c>
    </row>
    <row r="66" spans="1:76" x14ac:dyDescent="0.3">
      <c r="A66" s="1">
        <f t="shared" si="165"/>
        <v>201504</v>
      </c>
      <c r="B66" s="18">
        <v>101.17228516149416</v>
      </c>
      <c r="C66" s="18">
        <v>101.10946709348094</v>
      </c>
      <c r="D66" s="18">
        <v>100.61258155359286</v>
      </c>
      <c r="E66" s="18">
        <v>101.61639871936799</v>
      </c>
      <c r="F66" s="18">
        <v>100.86959748659649</v>
      </c>
      <c r="G66" s="18">
        <v>100.91003758097843</v>
      </c>
      <c r="H66" s="18">
        <v>101.0940983369857</v>
      </c>
      <c r="I66" s="18">
        <v>101.48667274856371</v>
      </c>
      <c r="J66" s="18">
        <v>101.87758516756763</v>
      </c>
      <c r="K66" s="18">
        <v>101.05423317962082</v>
      </c>
      <c r="L66" s="18">
        <v>100.91387248832704</v>
      </c>
      <c r="M66" s="18">
        <v>101.41794862835965</v>
      </c>
      <c r="N66" s="18">
        <v>101.75925737838307</v>
      </c>
      <c r="O66" s="18">
        <v>102.1187297042116</v>
      </c>
      <c r="P66" s="18">
        <v>101.42206011471499</v>
      </c>
      <c r="Q66" s="18">
        <v>101.43608206857425</v>
      </c>
      <c r="R66" s="18">
        <v>101.17568405593718</v>
      </c>
      <c r="S66" s="18">
        <v>101.44996765559391</v>
      </c>
      <c r="U66" s="8">
        <f t="shared" si="111"/>
        <v>0.63977389640077487</v>
      </c>
      <c r="V66" s="8">
        <f t="shared" si="112"/>
        <v>0.83051120747736906</v>
      </c>
      <c r="W66" s="8">
        <f t="shared" si="113"/>
        <v>0.3424423326017445</v>
      </c>
      <c r="X66" s="8">
        <f t="shared" si="114"/>
        <v>1.2091728226931497</v>
      </c>
      <c r="Y66" s="8">
        <f t="shared" si="115"/>
        <v>0.48770057577889325</v>
      </c>
      <c r="Z66" s="8">
        <f t="shared" si="116"/>
        <v>0.82285288221712882</v>
      </c>
      <c r="AA66" s="8">
        <f t="shared" si="117"/>
        <v>0.78486190031044067</v>
      </c>
      <c r="AB66" s="8">
        <f t="shared" si="118"/>
        <v>0.84871160432118398</v>
      </c>
      <c r="AC66" s="8">
        <f t="shared" si="119"/>
        <v>1.4562293961834838</v>
      </c>
      <c r="AD66" s="8">
        <f t="shared" si="120"/>
        <v>0.50533653101598741</v>
      </c>
      <c r="AE66" s="8">
        <f t="shared" si="121"/>
        <v>0.55508936370678441</v>
      </c>
      <c r="AF66" s="8">
        <f t="shared" si="122"/>
        <v>0.99796981690249975</v>
      </c>
      <c r="AG66" s="8">
        <f t="shared" si="123"/>
        <v>1.3148884799584204</v>
      </c>
      <c r="AH66" s="8">
        <f t="shared" si="124"/>
        <v>1.361949520343253</v>
      </c>
      <c r="AI66" s="8">
        <f t="shared" si="125"/>
        <v>0.88300396827023508</v>
      </c>
      <c r="AJ66" s="8">
        <f t="shared" si="126"/>
        <v>0.60145393944766035</v>
      </c>
      <c r="AK66" s="8">
        <f t="shared" si="127"/>
        <v>0.68378793967955875</v>
      </c>
      <c r="AL66" s="8">
        <f t="shared" si="128"/>
        <v>0.97314352076107724</v>
      </c>
      <c r="AN66" s="8">
        <f t="shared" si="129"/>
        <v>3.6761548234355734</v>
      </c>
      <c r="AO66" s="8">
        <f t="shared" si="130"/>
        <v>2.6797158214281414</v>
      </c>
      <c r="AP66" s="8">
        <f t="shared" si="131"/>
        <v>2.5950065176335801</v>
      </c>
      <c r="AQ66" s="8">
        <f t="shared" si="132"/>
        <v>3.3147302041099058</v>
      </c>
      <c r="AR66" s="8">
        <f t="shared" si="133"/>
        <v>2.9540028538976637</v>
      </c>
      <c r="AS66" s="8">
        <f t="shared" si="134"/>
        <v>2.7237745404900648</v>
      </c>
      <c r="AT66" s="8">
        <f t="shared" si="135"/>
        <v>3.254634561315406</v>
      </c>
      <c r="AU66" s="8">
        <f t="shared" si="136"/>
        <v>4.7464730779064324</v>
      </c>
      <c r="AV66" s="8">
        <f t="shared" si="137"/>
        <v>4.9290452759200409</v>
      </c>
      <c r="AW66" s="8">
        <f t="shared" si="138"/>
        <v>3.4515079869395393</v>
      </c>
      <c r="AX66" s="8">
        <f t="shared" si="139"/>
        <v>3.2826121641767791</v>
      </c>
      <c r="AY66" s="8">
        <f t="shared" si="140"/>
        <v>4.7862159662588333</v>
      </c>
      <c r="AZ66" s="8">
        <f t="shared" si="141"/>
        <v>4.6181669251333712</v>
      </c>
      <c r="BA66" s="8">
        <f t="shared" si="142"/>
        <v>7.1683683772919116</v>
      </c>
      <c r="BB66" s="8">
        <f t="shared" si="143"/>
        <v>3.9345377549698579</v>
      </c>
      <c r="BC66" s="8">
        <f t="shared" si="144"/>
        <v>4.2657468858507741</v>
      </c>
      <c r="BD66" s="8">
        <f t="shared" si="145"/>
        <v>3.836052068272755</v>
      </c>
      <c r="BE66" s="8">
        <f t="shared" si="146"/>
        <v>4.1688538216637649</v>
      </c>
      <c r="BG66" s="17">
        <f t="shared" si="147"/>
        <v>2.5590955856030995</v>
      </c>
      <c r="BH66" s="17">
        <f t="shared" si="148"/>
        <v>3.3220448299094762</v>
      </c>
      <c r="BI66" s="17">
        <f t="shared" si="149"/>
        <v>1.369769330406978</v>
      </c>
      <c r="BJ66" s="17">
        <f t="shared" si="150"/>
        <v>4.836691290772599</v>
      </c>
      <c r="BK66" s="17">
        <f t="shared" si="151"/>
        <v>1.950802303115573</v>
      </c>
      <c r="BL66" s="17">
        <f t="shared" si="152"/>
        <v>3.2914115288685153</v>
      </c>
      <c r="BM66" s="17">
        <f t="shared" si="153"/>
        <v>3.1394476012417627</v>
      </c>
      <c r="BN66" s="17">
        <f t="shared" si="154"/>
        <v>3.3948464172847359</v>
      </c>
      <c r="BO66" s="17">
        <f t="shared" si="155"/>
        <v>5.8249175847339352</v>
      </c>
      <c r="BP66" s="17">
        <f t="shared" si="156"/>
        <v>2.0213461240639496</v>
      </c>
      <c r="BQ66" s="17">
        <f t="shared" si="157"/>
        <v>2.2203574548271376</v>
      </c>
      <c r="BR66" s="17">
        <f t="shared" si="158"/>
        <v>3.991879267609999</v>
      </c>
      <c r="BS66" s="17">
        <f t="shared" si="159"/>
        <v>5.2595539198336816</v>
      </c>
      <c r="BT66" s="17">
        <f t="shared" si="160"/>
        <v>5.447798081373012</v>
      </c>
      <c r="BU66" s="17">
        <f t="shared" si="161"/>
        <v>3.5320158730809403</v>
      </c>
      <c r="BV66" s="17">
        <f t="shared" si="162"/>
        <v>2.4058157577906414</v>
      </c>
      <c r="BW66" s="17">
        <f t="shared" si="163"/>
        <v>2.735151758718235</v>
      </c>
      <c r="BX66" s="17">
        <f t="shared" si="164"/>
        <v>3.892574083044309</v>
      </c>
    </row>
    <row r="67" spans="1:76" x14ac:dyDescent="0.3">
      <c r="A67" s="1">
        <f t="shared" ref="A67:A90" si="166">A63+100</f>
        <v>201601</v>
      </c>
      <c r="B67" s="18">
        <v>101.85000198674585</v>
      </c>
      <c r="C67" s="18">
        <v>101.96177077020387</v>
      </c>
      <c r="D67" s="18">
        <v>101.01722656927848</v>
      </c>
      <c r="E67" s="18">
        <v>102.84457426414217</v>
      </c>
      <c r="F67" s="18">
        <v>101.61839045863724</v>
      </c>
      <c r="G67" s="18">
        <v>101.42974846098863</v>
      </c>
      <c r="H67" s="18">
        <v>101.99470427742179</v>
      </c>
      <c r="I67" s="18">
        <v>102.67446446880652</v>
      </c>
      <c r="J67" s="18">
        <v>102.38766793042599</v>
      </c>
      <c r="K67" s="18">
        <v>101.70283958276424</v>
      </c>
      <c r="L67" s="18">
        <v>100.83441716583569</v>
      </c>
      <c r="M67" s="18">
        <v>101.92523160828048</v>
      </c>
      <c r="N67" s="18">
        <v>102.80884467579901</v>
      </c>
      <c r="O67" s="18">
        <v>102.52286767682173</v>
      </c>
      <c r="P67" s="18">
        <v>101.52156936422315</v>
      </c>
      <c r="Q67" s="18">
        <v>101.77022952046265</v>
      </c>
      <c r="R67" s="18">
        <v>101.44657564928967</v>
      </c>
      <c r="S67" s="18">
        <v>102.14002799138488</v>
      </c>
      <c r="U67" s="8">
        <f t="shared" ref="U67" si="167">(B67/B66-1)*100</f>
        <v>0.66986410771476823</v>
      </c>
      <c r="V67" s="8">
        <f t="shared" ref="V67" si="168">(C67/C66-1)*100</f>
        <v>0.84295140823453796</v>
      </c>
      <c r="W67" s="8">
        <f t="shared" ref="W67" si="169">(D67/D66-1)*100</f>
        <v>0.40218132706402177</v>
      </c>
      <c r="X67" s="8">
        <f t="shared" ref="X67" si="170">(E67/E66-1)*100</f>
        <v>1.2086391175562206</v>
      </c>
      <c r="Y67" s="8">
        <f t="shared" ref="Y67" si="171">(F67/F66-1)*100</f>
        <v>0.7423376227314149</v>
      </c>
      <c r="Z67" s="8">
        <f t="shared" ref="Z67" si="172">(G67/G66-1)*100</f>
        <v>0.51502396834719466</v>
      </c>
      <c r="AA67" s="8">
        <f t="shared" ref="AA67" si="173">(H67/H66-1)*100</f>
        <v>0.89085906620782751</v>
      </c>
      <c r="AB67" s="8">
        <f t="shared" ref="AB67" si="174">(I67/I66-1)*100</f>
        <v>1.1703918239448052</v>
      </c>
      <c r="AC67" s="8">
        <f t="shared" ref="AC67" si="175">(J67/J66-1)*100</f>
        <v>0.50068203130195776</v>
      </c>
      <c r="AD67" s="8">
        <f t="shared" ref="AD67" si="176">(K67/K66-1)*100</f>
        <v>0.64183991381197014</v>
      </c>
      <c r="AE67" s="8">
        <f t="shared" ref="AE67" si="177">(L67/L66-1)*100</f>
        <v>-7.8735777878846669E-2</v>
      </c>
      <c r="AF67" s="8">
        <f t="shared" ref="AF67" si="178">(M67/M66-1)*100</f>
        <v>0.50019053508933986</v>
      </c>
      <c r="AG67" s="8">
        <f t="shared" ref="AG67" si="179">(N67/N66-1)*100</f>
        <v>1.0314415852241687</v>
      </c>
      <c r="AH67" s="8">
        <f t="shared" ref="AH67" si="180">(O67/O66-1)*100</f>
        <v>0.39575303549184149</v>
      </c>
      <c r="AI67" s="8">
        <f t="shared" ref="AI67" si="181">(P67/P66-1)*100</f>
        <v>9.8114009314742567E-2</v>
      </c>
      <c r="AJ67" s="8">
        <f t="shared" ref="AJ67" si="182">(Q67/Q66-1)*100</f>
        <v>0.32941675691151584</v>
      </c>
      <c r="AK67" s="8">
        <f t="shared" ref="AK67" si="183">(R67/R66-1)*100</f>
        <v>0.26774377250833314</v>
      </c>
      <c r="AL67" s="8">
        <f t="shared" ref="AL67" si="184">(S67/S66-1)*100</f>
        <v>0.68019768930200897</v>
      </c>
      <c r="AN67" s="8">
        <f t="shared" ref="AN67" si="185">(B67/B63-1)*100</f>
        <v>3.2932940533328514</v>
      </c>
      <c r="AO67" s="8">
        <f t="shared" ref="AO67" si="186">(C67/C63-1)*100</f>
        <v>2.9719701758949668</v>
      </c>
      <c r="AP67" s="8">
        <f t="shared" ref="AP67" si="187">(D67/D63-1)*100</f>
        <v>1.7528872308891108</v>
      </c>
      <c r="AQ67" s="8">
        <f t="shared" ref="AQ67" si="188">(E67/E63-1)*100</f>
        <v>4.2600519592317365</v>
      </c>
      <c r="AR67" s="8">
        <f t="shared" ref="AR67" si="189">(F67/F63-1)*100</f>
        <v>2.6982225779251134</v>
      </c>
      <c r="AS67" s="8">
        <f t="shared" ref="AS67" si="190">(G67/G63-1)*100</f>
        <v>2.1624101069838586</v>
      </c>
      <c r="AT67" s="8">
        <f t="shared" ref="AT67" si="191">(H67/H63-1)*100</f>
        <v>3.0210444373300449</v>
      </c>
      <c r="AU67" s="8">
        <f t="shared" ref="AU67" si="192">(I67/I63-1)*100</f>
        <v>4.452648846007734</v>
      </c>
      <c r="AV67" s="8">
        <f t="shared" ref="AV67" si="193">(J67/J63-1)*100</f>
        <v>3.9980142226702764</v>
      </c>
      <c r="AW67" s="8">
        <f t="shared" ref="AW67" si="194">(K67/K63-1)*100</f>
        <v>3.1687997955898606</v>
      </c>
      <c r="AX67" s="8">
        <f t="shared" ref="AX67" si="195">(L67/L63-1)*100</f>
        <v>2.0543521186012548</v>
      </c>
      <c r="AY67" s="8">
        <f t="shared" ref="AY67" si="196">(M67/M63-1)*100</f>
        <v>3.4729337862787757</v>
      </c>
      <c r="AZ67" s="8">
        <f t="shared" ref="AZ67" si="197">(N67/N63-1)*100</f>
        <v>4.5604873993410733</v>
      </c>
      <c r="BA67" s="8">
        <f t="shared" ref="BA67" si="198">(O67/O63-1)*100</f>
        <v>5.1245465009709612</v>
      </c>
      <c r="BB67" s="8">
        <f t="shared" ref="BB67" si="199">(P67/P63-1)*100</f>
        <v>3.0958723698802704</v>
      </c>
      <c r="BC67" s="8">
        <f t="shared" ref="BC67" si="200">(Q67/Q63-1)*100</f>
        <v>3.8783021333378187</v>
      </c>
      <c r="BD67" s="8">
        <f t="shared" ref="BD67" si="201">(R67/R63-1)*100</f>
        <v>2.7072850392798165</v>
      </c>
      <c r="BE67" s="8">
        <f t="shared" ref="BE67" si="202">(S67/S63-1)*100</f>
        <v>3.6875249799010579</v>
      </c>
      <c r="BG67" s="17">
        <f t="shared" ref="BG67" si="203">U67*4</f>
        <v>2.6794564308590729</v>
      </c>
      <c r="BH67" s="17">
        <f t="shared" ref="BH67" si="204">V67*4</f>
        <v>3.3718056329381518</v>
      </c>
      <c r="BI67" s="17">
        <f t="shared" ref="BI67" si="205">W67*4</f>
        <v>1.6087253082560871</v>
      </c>
      <c r="BJ67" s="17">
        <f t="shared" ref="BJ67" si="206">X67*4</f>
        <v>4.8345564702248822</v>
      </c>
      <c r="BK67" s="17">
        <f t="shared" ref="BK67" si="207">Y67*4</f>
        <v>2.9693504909256596</v>
      </c>
      <c r="BL67" s="17">
        <f t="shared" ref="BL67" si="208">Z67*4</f>
        <v>2.0600958733887786</v>
      </c>
      <c r="BM67" s="17">
        <f t="shared" ref="BM67" si="209">AA67*4</f>
        <v>3.56343626483131</v>
      </c>
      <c r="BN67" s="17">
        <f t="shared" ref="BN67" si="210">AB67*4</f>
        <v>4.6815672957792209</v>
      </c>
      <c r="BO67" s="17">
        <f t="shared" ref="BO67" si="211">AC67*4</f>
        <v>2.0027281252078311</v>
      </c>
      <c r="BP67" s="17">
        <f t="shared" ref="BP67" si="212">AD67*4</f>
        <v>2.5673596552478806</v>
      </c>
      <c r="BQ67" s="17">
        <f t="shared" ref="BQ67" si="213">AE67*4</f>
        <v>-0.31494311151538668</v>
      </c>
      <c r="BR67" s="17">
        <f t="shared" ref="BR67" si="214">AF67*4</f>
        <v>2.0007621403573594</v>
      </c>
      <c r="BS67" s="17">
        <f t="shared" ref="BS67" si="215">AG67*4</f>
        <v>4.1257663408966749</v>
      </c>
      <c r="BT67" s="17">
        <f t="shared" ref="BT67" si="216">AH67*4</f>
        <v>1.5830121419673659</v>
      </c>
      <c r="BU67" s="17">
        <f t="shared" ref="BU67" si="217">AI67*4</f>
        <v>0.39245603725897027</v>
      </c>
      <c r="BV67" s="17">
        <f t="shared" ref="BV67" si="218">AJ67*4</f>
        <v>1.3176670276460634</v>
      </c>
      <c r="BW67" s="17">
        <f t="shared" ref="BW67" si="219">AK67*4</f>
        <v>1.0709750900333326</v>
      </c>
      <c r="BX67" s="17">
        <f t="shared" ref="BX67" si="220">AL67*4</f>
        <v>2.7207907572080359</v>
      </c>
    </row>
    <row r="68" spans="1:76" x14ac:dyDescent="0.3">
      <c r="A68" s="1">
        <f t="shared" si="166"/>
        <v>201602</v>
      </c>
      <c r="B68" s="18">
        <v>101.97585135293357</v>
      </c>
      <c r="C68" s="18">
        <v>102.56337376498784</v>
      </c>
      <c r="D68" s="18">
        <v>100.81626801148062</v>
      </c>
      <c r="E68" s="18">
        <v>103.91119263398221</v>
      </c>
      <c r="F68" s="18">
        <v>101.95683904550148</v>
      </c>
      <c r="G68" s="18">
        <v>101.82761413757575</v>
      </c>
      <c r="H68" s="18">
        <v>102.09936876826211</v>
      </c>
      <c r="I68" s="18">
        <v>103.09576555501275</v>
      </c>
      <c r="J68" s="18">
        <v>102.89912162834818</v>
      </c>
      <c r="K68" s="18">
        <v>102.03222784109848</v>
      </c>
      <c r="L68" s="18">
        <v>100.82814760668518</v>
      </c>
      <c r="M68" s="18">
        <v>101.91708698503207</v>
      </c>
      <c r="N68" s="18">
        <v>103.59149770439015</v>
      </c>
      <c r="O68" s="18">
        <v>103.04688265016749</v>
      </c>
      <c r="P68" s="18">
        <v>102.22773825891763</v>
      </c>
      <c r="Q68" s="18">
        <v>102.2095673767482</v>
      </c>
      <c r="R68" s="18">
        <v>101.70376288936015</v>
      </c>
      <c r="S68" s="18">
        <v>102.56381769091065</v>
      </c>
      <c r="U68" s="8">
        <f t="shared" ref="U68" si="221">(B68/B67-1)*100</f>
        <v>0.12356344009114562</v>
      </c>
      <c r="V68" s="8">
        <f t="shared" ref="V68" si="222">(C68/C67-1)*100</f>
        <v>0.59002799798351102</v>
      </c>
      <c r="W68" s="8">
        <f t="shared" ref="W68" si="223">(D68/D67-1)*100</f>
        <v>-0.19893493874536539</v>
      </c>
      <c r="X68" s="8">
        <f t="shared" ref="X68" si="224">(E68/E67-1)*100</f>
        <v>1.0371168119190921</v>
      </c>
      <c r="Y68" s="8">
        <f t="shared" ref="Y68" si="225">(F68/F67-1)*100</f>
        <v>0.3330584014731075</v>
      </c>
      <c r="Z68" s="8">
        <f t="shared" ref="Z68" si="226">(G68/G67-1)*100</f>
        <v>0.39225738269492716</v>
      </c>
      <c r="AA68" s="8">
        <f t="shared" ref="AA68" si="227">(H68/H67-1)*100</f>
        <v>0.1026175737081747</v>
      </c>
      <c r="AB68" s="8">
        <f t="shared" ref="AB68" si="228">(I68/I67-1)*100</f>
        <v>0.41032703543755211</v>
      </c>
      <c r="AC68" s="8">
        <f t="shared" ref="AC68" si="229">(J68/J67-1)*100</f>
        <v>0.49952666005610435</v>
      </c>
      <c r="AD68" s="8">
        <f t="shared" ref="AD68" si="230">(K68/K67-1)*100</f>
        <v>0.32387321699722804</v>
      </c>
      <c r="AE68" s="8">
        <f t="shared" ref="AE68" si="231">(L68/L67-1)*100</f>
        <v>-6.2176777797962046E-3</v>
      </c>
      <c r="AF68" s="8">
        <f t="shared" ref="AF68" si="232">(M68/M67-1)*100</f>
        <v>-7.9907821840530247E-3</v>
      </c>
      <c r="AG68" s="8">
        <f t="shared" ref="AG68" si="233">(N68/N67-1)*100</f>
        <v>0.7612701329921423</v>
      </c>
      <c r="AH68" s="8">
        <f t="shared" ref="AH68" si="234">(O68/O67-1)*100</f>
        <v>0.51112008981020196</v>
      </c>
      <c r="AI68" s="8">
        <f t="shared" ref="AI68" si="235">(P68/P67-1)*100</f>
        <v>0.6955850851369183</v>
      </c>
      <c r="AJ68" s="8">
        <f t="shared" ref="AJ68" si="236">(Q68/Q67-1)*100</f>
        <v>0.43169584892919222</v>
      </c>
      <c r="AK68" s="8">
        <f t="shared" ref="AK68" si="237">(R68/R67-1)*100</f>
        <v>0.25351988317436902</v>
      </c>
      <c r="AL68" s="8">
        <f t="shared" ref="AL68" si="238">(S68/S67-1)*100</f>
        <v>0.41491049871409391</v>
      </c>
      <c r="AN68" s="8">
        <f t="shared" ref="AN68" si="239">(B68/B64-1)*100</f>
        <v>2.2869423035722702</v>
      </c>
      <c r="AO68" s="8">
        <f t="shared" ref="AO68" si="240">(C68/C64-1)*100</f>
        <v>2.9805295644901308</v>
      </c>
      <c r="AP68" s="8">
        <f t="shared" ref="AP68" si="241">(D68/D64-1)*100</f>
        <v>0.97663036601263187</v>
      </c>
      <c r="AQ68" s="8">
        <f t="shared" ref="AQ68" si="242">(E68/E64-1)*100</f>
        <v>4.6027400903420501</v>
      </c>
      <c r="AR68" s="8">
        <f t="shared" ref="AR68" si="243">(F68/F64-1)*100</f>
        <v>2.1592979045266469</v>
      </c>
      <c r="AS68" s="8">
        <f t="shared" ref="AS68" si="244">(G68/G64-1)*100</f>
        <v>2.1128734893533174</v>
      </c>
      <c r="AT68" s="8">
        <f t="shared" ref="AT68" si="245">(H68/H64-1)*100</f>
        <v>2.5142268121760791</v>
      </c>
      <c r="AU68" s="8">
        <f t="shared" ref="AU68" si="246">(I68/I64-1)*100</f>
        <v>3.5273522226346943</v>
      </c>
      <c r="AV68" s="8">
        <f t="shared" ref="AV68" si="247">(J68/J64-1)*100</f>
        <v>3.6709034430693954</v>
      </c>
      <c r="AW68" s="8">
        <f t="shared" ref="AW68" si="248">(K68/K64-1)*100</f>
        <v>2.2156398336547145</v>
      </c>
      <c r="AX68" s="8">
        <f t="shared" ref="AX68" si="249">(L68/L64-1)*100</f>
        <v>0.90412574343228247</v>
      </c>
      <c r="AY68" s="8">
        <f t="shared" ref="AY68" si="250">(M68/M64-1)*100</f>
        <v>2.2627576190014764</v>
      </c>
      <c r="AZ68" s="8">
        <f t="shared" ref="AZ68" si="251">(N68/N64-1)*100</f>
        <v>4.1357273605310496</v>
      </c>
      <c r="BA68" s="8">
        <f t="shared" ref="BA68" si="252">(O68/O64-1)*100</f>
        <v>3.450845396999247</v>
      </c>
      <c r="BB68" s="8">
        <f t="shared" ref="BB68" si="253">(P68/P64-1)*100</f>
        <v>2.6685661514474379</v>
      </c>
      <c r="BC68" s="8">
        <f t="shared" ref="BC68" si="254">(Q68/Q64-1)*100</f>
        <v>2.4517147709179898</v>
      </c>
      <c r="BD68" s="8">
        <f t="shared" ref="BD68" si="255">(R68/R64-1)*100</f>
        <v>2.1499143148081323</v>
      </c>
      <c r="BE68" s="8">
        <f t="shared" ref="BE68" si="256">(S68/S64-1)*100</f>
        <v>3.0064556256889752</v>
      </c>
      <c r="BG68" s="17">
        <f t="shared" ref="BG68" si="257">U68*4</f>
        <v>0.49425376036458246</v>
      </c>
      <c r="BH68" s="17">
        <f t="shared" ref="BH68" si="258">V68*4</f>
        <v>2.3601119919340441</v>
      </c>
      <c r="BI68" s="17">
        <f t="shared" ref="BI68" si="259">W68*4</f>
        <v>-0.79573975498146154</v>
      </c>
      <c r="BJ68" s="17">
        <f t="shared" ref="BJ68" si="260">X68*4</f>
        <v>4.1484672476763684</v>
      </c>
      <c r="BK68" s="17">
        <f t="shared" ref="BK68" si="261">Y68*4</f>
        <v>1.33223360589243</v>
      </c>
      <c r="BL68" s="17">
        <f t="shared" ref="BL68" si="262">Z68*4</f>
        <v>1.5690295307797086</v>
      </c>
      <c r="BM68" s="17">
        <f t="shared" ref="BM68" si="263">AA68*4</f>
        <v>0.41047029483269881</v>
      </c>
      <c r="BN68" s="17">
        <f t="shared" ref="BN68" si="264">AB68*4</f>
        <v>1.6413081417502084</v>
      </c>
      <c r="BO68" s="17">
        <f t="shared" ref="BO68" si="265">AC68*4</f>
        <v>1.9981066402244174</v>
      </c>
      <c r="BP68" s="17">
        <f t="shared" ref="BP68" si="266">AD68*4</f>
        <v>1.2954928679889122</v>
      </c>
      <c r="BQ68" s="17">
        <f t="shared" ref="BQ68" si="267">AE68*4</f>
        <v>-2.4870711119184818E-2</v>
      </c>
      <c r="BR68" s="17">
        <f t="shared" ref="BR68" si="268">AF68*4</f>
        <v>-3.1963128736212099E-2</v>
      </c>
      <c r="BS68" s="17">
        <f t="shared" ref="BS68" si="269">AG68*4</f>
        <v>3.0450805319685692</v>
      </c>
      <c r="BT68" s="17">
        <f t="shared" ref="BT68" si="270">AH68*4</f>
        <v>2.0444803592408078</v>
      </c>
      <c r="BU68" s="17">
        <f t="shared" ref="BU68" si="271">AI68*4</f>
        <v>2.7823403405476732</v>
      </c>
      <c r="BV68" s="17">
        <f t="shared" ref="BV68" si="272">AJ68*4</f>
        <v>1.7267833957167689</v>
      </c>
      <c r="BW68" s="17">
        <f t="shared" ref="BW68" si="273">AK68*4</f>
        <v>1.0140795326974761</v>
      </c>
      <c r="BX68" s="17">
        <f t="shared" ref="BX68" si="274">AL68*4</f>
        <v>1.6596419948563756</v>
      </c>
    </row>
    <row r="69" spans="1:76" x14ac:dyDescent="0.3">
      <c r="A69" s="1">
        <f t="shared" si="166"/>
        <v>201603</v>
      </c>
      <c r="B69" s="18">
        <v>102.86563133457635</v>
      </c>
      <c r="C69" s="18">
        <v>103.17114356634957</v>
      </c>
      <c r="D69" s="18">
        <v>101.89772458168001</v>
      </c>
      <c r="E69" s="18">
        <v>105.66584476940535</v>
      </c>
      <c r="F69" s="18">
        <v>103.25690244166206</v>
      </c>
      <c r="G69" s="18">
        <v>103.18817209191079</v>
      </c>
      <c r="H69" s="18">
        <v>102.74950134353453</v>
      </c>
      <c r="I69" s="18">
        <v>103.84628471978725</v>
      </c>
      <c r="J69" s="18">
        <v>103.63454827209367</v>
      </c>
      <c r="K69" s="18">
        <v>102.58865014077817</v>
      </c>
      <c r="L69" s="18">
        <v>101.63796201463852</v>
      </c>
      <c r="M69" s="18">
        <v>103.20401525101317</v>
      </c>
      <c r="N69" s="18">
        <v>104.52122921804603</v>
      </c>
      <c r="O69" s="18">
        <v>104.02863799897416</v>
      </c>
      <c r="P69" s="18">
        <v>103.12675357679593</v>
      </c>
      <c r="Q69" s="18">
        <v>103.14448827191549</v>
      </c>
      <c r="R69" s="18">
        <v>102.24850104948128</v>
      </c>
      <c r="S69" s="18">
        <v>103.44222636782648</v>
      </c>
      <c r="U69" s="8">
        <f t="shared" ref="U69" si="275">(B69/B68-1)*100</f>
        <v>0.87253989041315982</v>
      </c>
      <c r="V69" s="8">
        <f t="shared" ref="V69" si="276">(C69/C68-1)*100</f>
        <v>0.59257976707587368</v>
      </c>
      <c r="W69" s="8">
        <f t="shared" ref="W69" si="277">(D69/D68-1)*100</f>
        <v>1.0727004594895728</v>
      </c>
      <c r="X69" s="8">
        <f t="shared" ref="X69" si="278">(E69/E68-1)*100</f>
        <v>1.688607445401713</v>
      </c>
      <c r="Y69" s="8">
        <f t="shared" ref="Y69" si="279">(F69/F68-1)*100</f>
        <v>1.2751115161390825</v>
      </c>
      <c r="Z69" s="8">
        <f t="shared" ref="Z69" si="280">(G69/G68-1)*100</f>
        <v>1.3361384982435442</v>
      </c>
      <c r="AA69" s="8">
        <f t="shared" ref="AA69" si="281">(H69/H68-1)*100</f>
        <v>0.63676453940479938</v>
      </c>
      <c r="AB69" s="8">
        <f t="shared" ref="AB69" si="282">(I69/I68-1)*100</f>
        <v>0.72798253229324761</v>
      </c>
      <c r="AC69" s="8">
        <f t="shared" ref="AC69" si="283">(J69/J68-1)*100</f>
        <v>0.71470643491176045</v>
      </c>
      <c r="AD69" s="8">
        <f t="shared" ref="AD69" si="284">(K69/K68-1)*100</f>
        <v>0.54533975338286744</v>
      </c>
      <c r="AE69" s="8">
        <f t="shared" ref="AE69" si="285">(L69/L68-1)*100</f>
        <v>0.80316303252172538</v>
      </c>
      <c r="AF69" s="8">
        <f t="shared" ref="AF69" si="286">(M69/M68-1)*100</f>
        <v>1.2627208096814169</v>
      </c>
      <c r="AG69" s="8">
        <f t="shared" ref="AG69" si="287">(N69/N68-1)*100</f>
        <v>0.89749789727817664</v>
      </c>
      <c r="AH69" s="8">
        <f t="shared" ref="AH69" si="288">(O69/O68-1)*100</f>
        <v>0.95272687883205531</v>
      </c>
      <c r="AI69" s="8">
        <f t="shared" ref="AI69" si="289">(P69/P68-1)*100</f>
        <v>0.87942405181784533</v>
      </c>
      <c r="AJ69" s="8">
        <f t="shared" ref="AJ69" si="290">(Q69/Q68-1)*100</f>
        <v>0.91470976657317404</v>
      </c>
      <c r="AK69" s="8">
        <f t="shared" ref="AK69" si="291">(R69/R68-1)*100</f>
        <v>0.5356125915554566</v>
      </c>
      <c r="AL69" s="8">
        <f t="shared" ref="AL69" si="292">(S69/S68-1)*100</f>
        <v>0.85645083879679618</v>
      </c>
      <c r="AN69" s="8">
        <f t="shared" ref="AN69" si="293">(B69/B65-1)*100</f>
        <v>2.3242072935045544</v>
      </c>
      <c r="AO69" s="8">
        <f t="shared" ref="AO69" si="294">(C69/C65-1)*100</f>
        <v>2.8864996196364068</v>
      </c>
      <c r="AP69" s="8">
        <f t="shared" ref="AP69" si="295">(D69/D65-1)*100</f>
        <v>1.6241348226835095</v>
      </c>
      <c r="AQ69" s="8">
        <f t="shared" ref="AQ69" si="296">(E69/E65-1)*100</f>
        <v>5.2423907902600986</v>
      </c>
      <c r="AR69" s="8">
        <f t="shared" ref="AR69" si="297">(F69/F65-1)*100</f>
        <v>2.8659670850665897</v>
      </c>
      <c r="AS69" s="8">
        <f t="shared" ref="AS69" si="298">(G69/G65-1)*100</f>
        <v>3.0990191204599338</v>
      </c>
      <c r="AT69" s="8">
        <f t="shared" ref="AT69" si="299">(H69/H65-1)*100</f>
        <v>2.4352011995269374</v>
      </c>
      <c r="AU69" s="8">
        <f t="shared" ref="AU69" si="300">(I69/I65-1)*100</f>
        <v>3.1934906845614952</v>
      </c>
      <c r="AV69" s="8">
        <f t="shared" ref="AV69" si="301">(J69/J65-1)*100</f>
        <v>3.2059258724027817</v>
      </c>
      <c r="AW69" s="8">
        <f t="shared" ref="AW69" si="302">(K69/K65-1)*100</f>
        <v>2.0314189939436123</v>
      </c>
      <c r="AX69" s="8">
        <f t="shared" ref="AX69" si="303">(L69/L65-1)*100</f>
        <v>1.2766045055818021</v>
      </c>
      <c r="AY69" s="8">
        <f t="shared" ref="AY69" si="304">(M69/M65-1)*100</f>
        <v>2.7766402128771128</v>
      </c>
      <c r="AZ69" s="8">
        <f t="shared" ref="AZ69" si="305">(N69/N65-1)*100</f>
        <v>4.0647991625778701</v>
      </c>
      <c r="BA69" s="8">
        <f t="shared" ref="BA69" si="306">(O69/O65-1)*100</f>
        <v>3.2577038909954226</v>
      </c>
      <c r="BB69" s="8">
        <f t="shared" ref="BB69" si="307">(P69/P65-1)*100</f>
        <v>2.5786370199483377</v>
      </c>
      <c r="BC69" s="8">
        <f t="shared" ref="BC69" si="308">(Q69/Q65-1)*100</f>
        <v>2.2958031736689755</v>
      </c>
      <c r="BD69" s="8">
        <f t="shared" ref="BD69" si="309">(R69/R65-1)*100</f>
        <v>1.7513891097033607</v>
      </c>
      <c r="BE69" s="8">
        <f t="shared" ref="BE69" si="310">(S69/S65-1)*100</f>
        <v>2.9560384346724033</v>
      </c>
      <c r="BG69" s="17">
        <f t="shared" ref="BG69" si="311">U69*4</f>
        <v>3.4901595616526393</v>
      </c>
      <c r="BH69" s="17">
        <f t="shared" ref="BH69" si="312">V69*4</f>
        <v>2.3703190683034947</v>
      </c>
      <c r="BI69" s="17">
        <f t="shared" ref="BI69" si="313">W69*4</f>
        <v>4.2908018379582913</v>
      </c>
      <c r="BJ69" s="17">
        <f t="shared" ref="BJ69" si="314">X69*4</f>
        <v>6.7544297816068521</v>
      </c>
      <c r="BK69" s="17">
        <f t="shared" ref="BK69" si="315">Y69*4</f>
        <v>5.1004460645563299</v>
      </c>
      <c r="BL69" s="17">
        <f t="shared" ref="BL69" si="316">Z69*4</f>
        <v>5.344553992974177</v>
      </c>
      <c r="BM69" s="17">
        <f t="shared" ref="BM69" si="317">AA69*4</f>
        <v>2.5470581576191975</v>
      </c>
      <c r="BN69" s="17">
        <f t="shared" ref="BN69" si="318">AB69*4</f>
        <v>2.9119301291729904</v>
      </c>
      <c r="BO69" s="17">
        <f t="shared" ref="BO69" si="319">AC69*4</f>
        <v>2.8588257396470418</v>
      </c>
      <c r="BP69" s="17">
        <f t="shared" ref="BP69" si="320">AD69*4</f>
        <v>2.1813590135314698</v>
      </c>
      <c r="BQ69" s="17">
        <f t="shared" ref="BQ69" si="321">AE69*4</f>
        <v>3.2126521300869015</v>
      </c>
      <c r="BR69" s="17">
        <f t="shared" ref="BR69" si="322">AF69*4</f>
        <v>5.0508832387256675</v>
      </c>
      <c r="BS69" s="17">
        <f t="shared" ref="BS69" si="323">AG69*4</f>
        <v>3.5899915891127065</v>
      </c>
      <c r="BT69" s="17">
        <f t="shared" ref="BT69" si="324">AH69*4</f>
        <v>3.8109075153282213</v>
      </c>
      <c r="BU69" s="17">
        <f t="shared" ref="BU69" si="325">AI69*4</f>
        <v>3.5176962072713813</v>
      </c>
      <c r="BV69" s="17">
        <f t="shared" ref="BV69" si="326">AJ69*4</f>
        <v>3.6588390662926962</v>
      </c>
      <c r="BW69" s="17">
        <f t="shared" ref="BW69" si="327">AK69*4</f>
        <v>2.1424503662218264</v>
      </c>
      <c r="BX69" s="17">
        <f t="shared" ref="BX69" si="328">AL69*4</f>
        <v>3.4258033551871847</v>
      </c>
    </row>
    <row r="70" spans="1:76" x14ac:dyDescent="0.3">
      <c r="A70" s="1">
        <f t="shared" si="166"/>
        <v>201604</v>
      </c>
      <c r="B70" s="18">
        <v>103.17984951968427</v>
      </c>
      <c r="C70" s="18">
        <v>103.54639577867582</v>
      </c>
      <c r="D70" s="18">
        <v>102.63020052019965</v>
      </c>
      <c r="E70" s="18">
        <v>104.82557838985728</v>
      </c>
      <c r="F70" s="18">
        <v>104.04316714509802</v>
      </c>
      <c r="G70" s="18">
        <v>103.75547756085103</v>
      </c>
      <c r="H70" s="18">
        <v>102.8648834372632</v>
      </c>
      <c r="I70" s="18">
        <v>103.79322519794941</v>
      </c>
      <c r="J70" s="18">
        <v>104.34846618199245</v>
      </c>
      <c r="K70" s="18">
        <v>103.59986303330706</v>
      </c>
      <c r="L70" s="18">
        <v>102.50554234984364</v>
      </c>
      <c r="M70" s="18">
        <v>103.80345093239085</v>
      </c>
      <c r="N70" s="18">
        <v>105.21645511960756</v>
      </c>
      <c r="O70" s="18">
        <v>104.85017327129678</v>
      </c>
      <c r="P70" s="18">
        <v>103.64854346140231</v>
      </c>
      <c r="Q70" s="18">
        <v>103.79761624332926</v>
      </c>
      <c r="R70" s="18">
        <v>102.10868646436791</v>
      </c>
      <c r="S70" s="18">
        <v>104.00502676105062</v>
      </c>
      <c r="U70" s="8">
        <f t="shared" ref="U70" si="329">(B70/B69-1)*100</f>
        <v>0.30546469314509661</v>
      </c>
      <c r="V70" s="8">
        <f t="shared" ref="V70" si="330">(C70/C69-1)*100</f>
        <v>0.36371818645677401</v>
      </c>
      <c r="W70" s="8">
        <f t="shared" ref="W70" si="331">(D70/D69-1)*100</f>
        <v>0.718834440638072</v>
      </c>
      <c r="X70" s="8">
        <f t="shared" ref="X70" si="332">(E70/E69-1)*100</f>
        <v>-0.79521096091341725</v>
      </c>
      <c r="Y70" s="8">
        <f t="shared" ref="Y70" si="333">(F70/F69-1)*100</f>
        <v>0.76146454604348879</v>
      </c>
      <c r="Z70" s="8">
        <f t="shared" ref="Z70" si="334">(G70/G69-1)*100</f>
        <v>0.54977761252998913</v>
      </c>
      <c r="AA70" s="8">
        <f t="shared" ref="AA70" si="335">(H70/H69-1)*100</f>
        <v>0.11229455347223638</v>
      </c>
      <c r="AB70" s="8">
        <f t="shared" ref="AB70" si="336">(I70/I69-1)*100</f>
        <v>-5.1094289970032847E-2</v>
      </c>
      <c r="AC70" s="8">
        <f t="shared" ref="AC70" si="337">(J70/J69-1)*100</f>
        <v>0.68888022556377049</v>
      </c>
      <c r="AD70" s="8">
        <f t="shared" ref="AD70" si="338">(K70/K69-1)*100</f>
        <v>0.9856966546896162</v>
      </c>
      <c r="AE70" s="8">
        <f t="shared" ref="AE70" si="339">(L70/L69-1)*100</f>
        <v>0.8535987125363409</v>
      </c>
      <c r="AF70" s="8">
        <f t="shared" ref="AF70" si="340">(M70/M69-1)*100</f>
        <v>0.58082592999866289</v>
      </c>
      <c r="AG70" s="8">
        <f t="shared" ref="AG70" si="341">(N70/N69-1)*100</f>
        <v>0.66515281800905157</v>
      </c>
      <c r="AH70" s="8">
        <f t="shared" ref="AH70" si="342">(O70/O69-1)*100</f>
        <v>0.78972030022226303</v>
      </c>
      <c r="AI70" s="8">
        <f t="shared" ref="AI70" si="343">(P70/P69-1)*100</f>
        <v>0.5059694662237213</v>
      </c>
      <c r="AJ70" s="8">
        <f t="shared" ref="AJ70" si="344">(Q70/Q69-1)*100</f>
        <v>0.63321655122468012</v>
      </c>
      <c r="AK70" s="8">
        <f t="shared" ref="AK70" si="345">(R70/R69-1)*100</f>
        <v>-0.13673998511304353</v>
      </c>
      <c r="AL70" s="8">
        <f t="shared" ref="AL70" si="346">(S70/S69-1)*100</f>
        <v>0.54407219661234407</v>
      </c>
      <c r="AN70" s="8">
        <f t="shared" ref="AN70" si="347">(B70/B66-1)*100</f>
        <v>1.9843026724023938</v>
      </c>
      <c r="AO70" s="8">
        <f t="shared" ref="AO70" si="348">(C70/C66-1)*100</f>
        <v>2.4101884375889338</v>
      </c>
      <c r="AP70" s="8">
        <f t="shared" ref="AP70" si="349">(D70/D66-1)*100</f>
        <v>2.005334656413793</v>
      </c>
      <c r="AQ70" s="8">
        <f t="shared" ref="AQ70" si="350">(E70/E66-1)*100</f>
        <v>3.1581316706096096</v>
      </c>
      <c r="AR70" s="8">
        <f t="shared" ref="AR70" si="351">(F70/F66-1)*100</f>
        <v>3.1462102928716762</v>
      </c>
      <c r="AS70" s="8">
        <f t="shared" ref="AS70" si="352">(G70/G66-1)*100</f>
        <v>2.8197789318918698</v>
      </c>
      <c r="AT70" s="8">
        <f t="shared" ref="AT70" si="353">(H70/H66-1)*100</f>
        <v>1.7516206478985552</v>
      </c>
      <c r="AU70" s="8">
        <f t="shared" ref="AU70" si="354">(I70/I66-1)*100</f>
        <v>2.2727638880232659</v>
      </c>
      <c r="AV70" s="8">
        <f t="shared" ref="AV70" si="355">(J70/J66-1)*100</f>
        <v>2.4253431315246932</v>
      </c>
      <c r="AW70" s="8">
        <f t="shared" ref="AW70" si="356">(K70/K66-1)*100</f>
        <v>2.519072950819834</v>
      </c>
      <c r="AX70" s="8">
        <f t="shared" ref="AX70" si="357">(L70/L66-1)*100</f>
        <v>1.5772557551001709</v>
      </c>
      <c r="AY70" s="8">
        <f t="shared" ref="AY70" si="358">(M70/M66-1)*100</f>
        <v>2.3521500250145433</v>
      </c>
      <c r="AZ70" s="8">
        <f t="shared" ref="AZ70" si="359">(N70/N66-1)*100</f>
        <v>3.3974282343366635</v>
      </c>
      <c r="BA70" s="8">
        <f t="shared" ref="BA70" si="360">(O70/O66-1)*100</f>
        <v>2.6747723703544279</v>
      </c>
      <c r="BB70" s="8">
        <f t="shared" ref="BB70" si="361">(P70/P66-1)*100</f>
        <v>2.1952653536804645</v>
      </c>
      <c r="BC70" s="8">
        <f t="shared" ref="BC70" si="362">(Q70/Q66-1)*100</f>
        <v>2.328100737525074</v>
      </c>
      <c r="BD70" s="8">
        <f t="shared" ref="BD70" si="363">(R70/R66-1)*100</f>
        <v>0.92216071196997706</v>
      </c>
      <c r="BE70" s="8">
        <f t="shared" ref="BE70" si="364">(S70/S66-1)*100</f>
        <v>2.5185410744838377</v>
      </c>
      <c r="BG70" s="17">
        <f t="shared" ref="BG70" si="365">U70*4</f>
        <v>1.2218587725803864</v>
      </c>
      <c r="BH70" s="17">
        <f t="shared" ref="BH70" si="366">V70*4</f>
        <v>1.454872745827096</v>
      </c>
      <c r="BI70" s="17">
        <f t="shared" ref="BI70" si="367">W70*4</f>
        <v>2.875337762552288</v>
      </c>
      <c r="BJ70" s="17">
        <f t="shared" ref="BJ70" si="368">X70*4</f>
        <v>-3.180843843653669</v>
      </c>
      <c r="BK70" s="17">
        <f t="shared" ref="BK70" si="369">Y70*4</f>
        <v>3.0458581841739552</v>
      </c>
      <c r="BL70" s="17">
        <f t="shared" ref="BL70" si="370">Z70*4</f>
        <v>2.1991104501199565</v>
      </c>
      <c r="BM70" s="17">
        <f t="shared" ref="BM70" si="371">AA70*4</f>
        <v>0.44917821388894552</v>
      </c>
      <c r="BN70" s="17">
        <f t="shared" ref="BN70" si="372">AB70*4</f>
        <v>-0.20437715988013139</v>
      </c>
      <c r="BO70" s="17">
        <f t="shared" ref="BO70" si="373">AC70*4</f>
        <v>2.7555209022550819</v>
      </c>
      <c r="BP70" s="17">
        <f t="shared" ref="BP70" si="374">AD70*4</f>
        <v>3.9427866187584648</v>
      </c>
      <c r="BQ70" s="17">
        <f t="shared" ref="BQ70" si="375">AE70*4</f>
        <v>3.4143948501453636</v>
      </c>
      <c r="BR70" s="17">
        <f t="shared" ref="BR70" si="376">AF70*4</f>
        <v>2.3233037199946516</v>
      </c>
      <c r="BS70" s="17">
        <f t="shared" ref="BS70" si="377">AG70*4</f>
        <v>2.6606112720362063</v>
      </c>
      <c r="BT70" s="17">
        <f t="shared" ref="BT70" si="378">AH70*4</f>
        <v>3.1588812008890521</v>
      </c>
      <c r="BU70" s="17">
        <f t="shared" ref="BU70" si="379">AI70*4</f>
        <v>2.0238778648948852</v>
      </c>
      <c r="BV70" s="17">
        <f t="shared" ref="BV70" si="380">AJ70*4</f>
        <v>2.5328662048987205</v>
      </c>
      <c r="BW70" s="17">
        <f t="shared" ref="BW70" si="381">AK70*4</f>
        <v>-0.54695994045217411</v>
      </c>
      <c r="BX70" s="17">
        <f t="shared" ref="BX70" si="382">AL70*4</f>
        <v>2.1762887864493763</v>
      </c>
    </row>
    <row r="71" spans="1:76" x14ac:dyDescent="0.3">
      <c r="A71" s="1">
        <f t="shared" si="166"/>
        <v>201701</v>
      </c>
      <c r="B71" s="18">
        <v>103.71501369553143</v>
      </c>
      <c r="C71" s="18">
        <v>103.67888325448092</v>
      </c>
      <c r="D71" s="18">
        <v>103.18356624736901</v>
      </c>
      <c r="E71" s="18">
        <v>105.60285749318439</v>
      </c>
      <c r="F71" s="18">
        <v>105.46643619454061</v>
      </c>
      <c r="G71" s="18">
        <v>104.30330519962379</v>
      </c>
      <c r="H71" s="18">
        <v>102.71121236185232</v>
      </c>
      <c r="I71" s="18">
        <v>104.07838443419347</v>
      </c>
      <c r="J71" s="18">
        <v>104.97075537435227</v>
      </c>
      <c r="K71" s="18">
        <v>104.96660466476453</v>
      </c>
      <c r="L71" s="18">
        <v>103.81405715420223</v>
      </c>
      <c r="M71" s="18">
        <v>104.58548094839638</v>
      </c>
      <c r="N71" s="18">
        <v>106.46887955877735</v>
      </c>
      <c r="O71" s="18">
        <v>106.21772091387307</v>
      </c>
      <c r="P71" s="18">
        <v>105.08200774718581</v>
      </c>
      <c r="Q71" s="18">
        <v>104.48073768123577</v>
      </c>
      <c r="R71" s="18">
        <v>101.86923877147606</v>
      </c>
      <c r="S71" s="18">
        <v>104.82164468621738</v>
      </c>
      <c r="U71" s="8">
        <f t="shared" ref="U71" si="383">(B71/B70-1)*100</f>
        <v>0.51867121180968478</v>
      </c>
      <c r="V71" s="8">
        <f t="shared" ref="V71" si="384">(C71/C70-1)*100</f>
        <v>0.12794986711879286</v>
      </c>
      <c r="W71" s="8">
        <f t="shared" ref="W71" si="385">(D71/D70-1)*100</f>
        <v>0.53918410405955353</v>
      </c>
      <c r="X71" s="8">
        <f t="shared" ref="X71" si="386">(E71/E70-1)*100</f>
        <v>0.74149755743424528</v>
      </c>
      <c r="Y71" s="8">
        <f t="shared" ref="Y71" si="387">(F71/F70-1)*100</f>
        <v>1.3679601347176495</v>
      </c>
      <c r="Z71" s="8">
        <f t="shared" ref="Z71" si="388">(G71/G70-1)*100</f>
        <v>0.52799876368114784</v>
      </c>
      <c r="AA71" s="8">
        <f t="shared" ref="AA71" si="389">(H71/H70-1)*100</f>
        <v>-0.14939119189748551</v>
      </c>
      <c r="AB71" s="8">
        <f t="shared" ref="AB71" si="390">(I71/I70-1)*100</f>
        <v>0.2747378123188815</v>
      </c>
      <c r="AC71" s="8">
        <f t="shared" ref="AC71" si="391">(J71/J70-1)*100</f>
        <v>0.59635681781320393</v>
      </c>
      <c r="AD71" s="8">
        <f t="shared" ref="AD71" si="392">(K71/K70-1)*100</f>
        <v>1.3192504231574809</v>
      </c>
      <c r="AE71" s="8">
        <f t="shared" ref="AE71" si="393">(L71/L70-1)*100</f>
        <v>1.2765307849333052</v>
      </c>
      <c r="AF71" s="8">
        <f t="shared" ref="AF71" si="394">(M71/M70-1)*100</f>
        <v>0.75337573942015901</v>
      </c>
      <c r="AG71" s="8">
        <f t="shared" ref="AG71" si="395">(N71/N70-1)*100</f>
        <v>1.1903313390914549</v>
      </c>
      <c r="AH71" s="8">
        <f t="shared" ref="AH71" si="396">(O71/O70-1)*100</f>
        <v>1.3042874416981487</v>
      </c>
      <c r="AI71" s="8">
        <f t="shared" ref="AI71" si="397">(P71/P70-1)*100</f>
        <v>1.3830047561809833</v>
      </c>
      <c r="AJ71" s="8">
        <f t="shared" ref="AJ71" si="398">(Q71/Q70-1)*100</f>
        <v>0.65812825248807716</v>
      </c>
      <c r="AK71" s="8">
        <f t="shared" ref="AK71" si="399">(R71/R70-1)*100</f>
        <v>-0.23450276483127919</v>
      </c>
      <c r="AL71" s="8">
        <f t="shared" ref="AL71" si="400">(S71/S70-1)*100</f>
        <v>0.7851715927566838</v>
      </c>
      <c r="AN71" s="8">
        <f t="shared" ref="AN71" si="401">(B71/B67-1)*100</f>
        <v>1.8311356626466102</v>
      </c>
      <c r="AO71" s="8">
        <f t="shared" ref="AO71" si="402">(C71/C67-1)*100</f>
        <v>1.6840747971580416</v>
      </c>
      <c r="AP71" s="8">
        <f t="shared" ref="AP71" si="403">(D71/D67-1)*100</f>
        <v>2.1445250000056593</v>
      </c>
      <c r="AQ71" s="8">
        <f t="shared" ref="AQ71" si="404">(E71/E67-1)*100</f>
        <v>2.681991975539666</v>
      </c>
      <c r="AR71" s="8">
        <f t="shared" ref="AR71" si="405">(F71/F67-1)*100</f>
        <v>3.7867611546845703</v>
      </c>
      <c r="AS71" s="8">
        <f t="shared" ref="AS71" si="406">(G71/G67-1)*100</f>
        <v>2.8330512322431334</v>
      </c>
      <c r="AT71" s="8">
        <f t="shared" ref="AT71" si="407">(H71/H67-1)*100</f>
        <v>0.70249537905582304</v>
      </c>
      <c r="AU71" s="8">
        <f t="shared" ref="AU71" si="408">(I71/I67-1)*100</f>
        <v>1.3673506578780081</v>
      </c>
      <c r="AV71" s="8">
        <f t="shared" ref="AV71" si="409">(J71/J67-1)*100</f>
        <v>2.5228501597297059</v>
      </c>
      <c r="AW71" s="8">
        <f t="shared" ref="AW71" si="410">(K71/K67-1)*100</f>
        <v>3.2091189345252236</v>
      </c>
      <c r="AX71" s="8">
        <f t="shared" ref="AX71" si="411">(L71/L67-1)*100</f>
        <v>2.9549831021149497</v>
      </c>
      <c r="AY71" s="8">
        <f t="shared" ref="AY71" si="412">(M71/M67-1)*100</f>
        <v>2.610000780120636</v>
      </c>
      <c r="AZ71" s="8">
        <f t="shared" ref="AZ71" si="413">(N71/N67-1)*100</f>
        <v>3.5600389193361837</v>
      </c>
      <c r="BA71" s="8">
        <f t="shared" ref="BA71" si="414">(O71/O67-1)*100</f>
        <v>3.6039308310205076</v>
      </c>
      <c r="BB71" s="8">
        <f t="shared" ref="BB71" si="415">(P71/P67-1)*100</f>
        <v>3.5070757921295215</v>
      </c>
      <c r="BC71" s="8">
        <f t="shared" ref="BC71" si="416">(Q71/Q67-1)*100</f>
        <v>2.6633605658009429</v>
      </c>
      <c r="BD71" s="8">
        <f t="shared" ref="BD71" si="417">(R71/R67-1)*100</f>
        <v>0.41663616487912503</v>
      </c>
      <c r="BE71" s="8">
        <f t="shared" ref="BE71" si="418">(S71/S67-1)*100</f>
        <v>2.6254317211061196</v>
      </c>
      <c r="BG71" s="17">
        <f t="shared" ref="BG71" si="419">U71*4</f>
        <v>2.0746848472387391</v>
      </c>
      <c r="BH71" s="17">
        <f t="shared" ref="BH71" si="420">V71*4</f>
        <v>0.51179946847517144</v>
      </c>
      <c r="BI71" s="17">
        <f t="shared" ref="BI71" si="421">W71*4</f>
        <v>2.1567364162382141</v>
      </c>
      <c r="BJ71" s="17">
        <f t="shared" ref="BJ71" si="422">X71*4</f>
        <v>2.9659902297369811</v>
      </c>
      <c r="BK71" s="17">
        <f t="shared" ref="BK71" si="423">Y71*4</f>
        <v>5.4718405388705982</v>
      </c>
      <c r="BL71" s="17">
        <f t="shared" ref="BL71" si="424">Z71*4</f>
        <v>2.1119950547245914</v>
      </c>
      <c r="BM71" s="17">
        <f t="shared" ref="BM71" si="425">AA71*4</f>
        <v>-0.59756476758994204</v>
      </c>
      <c r="BN71" s="17">
        <f t="shared" ref="BN71" si="426">AB71*4</f>
        <v>1.098951249275526</v>
      </c>
      <c r="BO71" s="17">
        <f t="shared" ref="BO71" si="427">AC71*4</f>
        <v>2.3854272712528157</v>
      </c>
      <c r="BP71" s="17">
        <f t="shared" ref="BP71" si="428">AD71*4</f>
        <v>5.2770016926299235</v>
      </c>
      <c r="BQ71" s="17">
        <f t="shared" ref="BQ71" si="429">AE71*4</f>
        <v>5.1061231397332207</v>
      </c>
      <c r="BR71" s="17">
        <f t="shared" ref="BR71" si="430">AF71*4</f>
        <v>3.013502957680636</v>
      </c>
      <c r="BS71" s="17">
        <f t="shared" ref="BS71" si="431">AG71*4</f>
        <v>4.7613253563658198</v>
      </c>
      <c r="BT71" s="17">
        <f t="shared" ref="BT71" si="432">AH71*4</f>
        <v>5.2171497667925948</v>
      </c>
      <c r="BU71" s="17">
        <f t="shared" ref="BU71" si="433">AI71*4</f>
        <v>5.5320190247239331</v>
      </c>
      <c r="BV71" s="17">
        <f t="shared" ref="BV71" si="434">AJ71*4</f>
        <v>2.6325130099523086</v>
      </c>
      <c r="BW71" s="17">
        <f t="shared" ref="BW71" si="435">AK71*4</f>
        <v>-0.93801105932511675</v>
      </c>
      <c r="BX71" s="17">
        <f t="shared" ref="BX71" si="436">AL71*4</f>
        <v>3.1406863710267352</v>
      </c>
    </row>
    <row r="72" spans="1:76" x14ac:dyDescent="0.3">
      <c r="A72" s="1">
        <f t="shared" si="166"/>
        <v>201702</v>
      </c>
      <c r="B72" s="18">
        <v>104.90028491280955</v>
      </c>
      <c r="C72" s="18">
        <v>104.83581948186441</v>
      </c>
      <c r="D72" s="18">
        <v>103.57719209837325</v>
      </c>
      <c r="E72" s="18">
        <v>107.40545440406797</v>
      </c>
      <c r="F72" s="18">
        <v>106.33209225171208</v>
      </c>
      <c r="G72" s="18">
        <v>105.54661576022455</v>
      </c>
      <c r="H72" s="18">
        <v>103.42453766528963</v>
      </c>
      <c r="I72" s="18">
        <v>104.86481515690699</v>
      </c>
      <c r="J72" s="18">
        <v>106.32640611554808</v>
      </c>
      <c r="K72" s="18">
        <v>105.7985931699757</v>
      </c>
      <c r="L72" s="18">
        <v>104.87449871298735</v>
      </c>
      <c r="M72" s="18">
        <v>105.21875640883282</v>
      </c>
      <c r="N72" s="18">
        <v>107.78935736567483</v>
      </c>
      <c r="O72" s="18">
        <v>106.93843948450566</v>
      </c>
      <c r="P72" s="18">
        <v>106.13831017770416</v>
      </c>
      <c r="Q72" s="18">
        <v>105.06694431074285</v>
      </c>
      <c r="R72" s="18">
        <v>102.4708915000998</v>
      </c>
      <c r="S72" s="18">
        <v>105.89524485686776</v>
      </c>
      <c r="U72" s="8">
        <f t="shared" ref="U72" si="437">(B72/B71-1)*100</f>
        <v>1.1428154661943468</v>
      </c>
      <c r="V72" s="8">
        <f t="shared" ref="V72" si="438">(C72/C71-1)*100</f>
        <v>1.1158841521698992</v>
      </c>
      <c r="W72" s="8">
        <f t="shared" ref="W72" si="439">(D72/D71-1)*100</f>
        <v>0.38148114600009553</v>
      </c>
      <c r="X72" s="8">
        <f t="shared" ref="X72" si="440">(E72/E71-1)*100</f>
        <v>1.7069584608540689</v>
      </c>
      <c r="Y72" s="8">
        <f t="shared" ref="Y72" si="441">(F72/F71-1)*100</f>
        <v>0.82078819424096228</v>
      </c>
      <c r="Z72" s="8">
        <f t="shared" ref="Z72" si="442">(G72/G71-1)*100</f>
        <v>1.1920145370477142</v>
      </c>
      <c r="AA72" s="8">
        <f t="shared" ref="AA72" si="443">(H72/H71-1)*100</f>
        <v>0.69449604092322037</v>
      </c>
      <c r="AB72" s="8">
        <f t="shared" ref="AB72" si="444">(I72/I71-1)*100</f>
        <v>0.75561388369815852</v>
      </c>
      <c r="AC72" s="8">
        <f t="shared" ref="AC72" si="445">(J72/J71-1)*100</f>
        <v>1.2914556405364763</v>
      </c>
      <c r="AD72" s="8">
        <f t="shared" ref="AD72" si="446">(K72/K71-1)*100</f>
        <v>0.79262209906505454</v>
      </c>
      <c r="AE72" s="8">
        <f t="shared" ref="AE72" si="447">(L72/L71-1)*100</f>
        <v>1.0214816642894142</v>
      </c>
      <c r="AF72" s="8">
        <f t="shared" ref="AF72" si="448">(M72/M71-1)*100</f>
        <v>0.60550991848371538</v>
      </c>
      <c r="AG72" s="8">
        <f t="shared" ref="AG72" si="449">(N72/N71-1)*100</f>
        <v>1.2402476783542227</v>
      </c>
      <c r="AH72" s="8">
        <f t="shared" ref="AH72" si="450">(O72/O71-1)*100</f>
        <v>0.67852950000404366</v>
      </c>
      <c r="AI72" s="8">
        <f t="shared" ref="AI72" si="451">(P72/P71-1)*100</f>
        <v>1.0052172138351967</v>
      </c>
      <c r="AJ72" s="8">
        <f t="shared" ref="AJ72" si="452">(Q72/Q71-1)*100</f>
        <v>0.56106670235767098</v>
      </c>
      <c r="AK72" s="8">
        <f t="shared" ref="AK72" si="453">(R72/R71-1)*100</f>
        <v>0.59061276581582334</v>
      </c>
      <c r="AL72" s="8">
        <f t="shared" ref="AL72" si="454">(S72/S71-1)*100</f>
        <v>1.0242161090528556</v>
      </c>
      <c r="AN72" s="8">
        <f t="shared" ref="AN72" si="455">(B72/B68-1)*100</f>
        <v>2.8677706742105569</v>
      </c>
      <c r="AO72" s="8">
        <f t="shared" ref="AO72" si="456">(C72/C68-1)*100</f>
        <v>2.2156503179035614</v>
      </c>
      <c r="AP72" s="8">
        <f t="shared" ref="AP72" si="457">(D72/D68-1)*100</f>
        <v>2.7385700158810033</v>
      </c>
      <c r="AQ72" s="8">
        <f t="shared" ref="AQ72" si="458">(E72/E68-1)*100</f>
        <v>3.3627385862021519</v>
      </c>
      <c r="AR72" s="8">
        <f t="shared" ref="AR72" si="459">(F72/F68-1)*100</f>
        <v>4.2912797681556203</v>
      </c>
      <c r="AS72" s="8">
        <f t="shared" ref="AS72" si="460">(G72/G68-1)*100</f>
        <v>3.652252538907752</v>
      </c>
      <c r="AT72" s="8">
        <f t="shared" ref="AT72" si="461">(H72/H68-1)*100</f>
        <v>1.2979207540795956</v>
      </c>
      <c r="AU72" s="8">
        <f t="shared" ref="AU72" si="462">(I72/I68-1)*100</f>
        <v>1.7159284790899232</v>
      </c>
      <c r="AV72" s="8">
        <f t="shared" ref="AV72" si="463">(J72/J68-1)*100</f>
        <v>3.3307227826284036</v>
      </c>
      <c r="AW72" s="8">
        <f t="shared" ref="AW72" si="464">(K72/K68-1)*100</f>
        <v>3.691348712627196</v>
      </c>
      <c r="AX72" s="8">
        <f t="shared" ref="AX72" si="465">(L72/L68-1)*100</f>
        <v>4.0131165774128341</v>
      </c>
      <c r="AY72" s="8">
        <f t="shared" ref="AY72" si="466">(M72/M68-1)*100</f>
        <v>3.2395641609003656</v>
      </c>
      <c r="AZ72" s="8">
        <f t="shared" ref="AZ72" si="467">(N72/N68-1)*100</f>
        <v>4.0523206578823023</v>
      </c>
      <c r="BA72" s="8">
        <f t="shared" ref="BA72" si="468">(O72/O68-1)*100</f>
        <v>3.7764915679687094</v>
      </c>
      <c r="BB72" s="8">
        <f t="shared" ref="BB72" si="469">(P72/P68-1)*100</f>
        <v>3.8253530650184331</v>
      </c>
      <c r="BC72" s="8">
        <f t="shared" ref="BC72" si="470">(Q72/Q68-1)*100</f>
        <v>2.7956061328997306</v>
      </c>
      <c r="BD72" s="8">
        <f t="shared" ref="BD72" si="471">(R72/R68-1)*100</f>
        <v>0.75427751043408708</v>
      </c>
      <c r="BE72" s="8">
        <f t="shared" ref="BE72" si="472">(S72/S68-1)*100</f>
        <v>3.2481505085904638</v>
      </c>
      <c r="BG72" s="17">
        <f t="shared" ref="BG72:BG73" si="473">U72*4</f>
        <v>4.5712618647773873</v>
      </c>
      <c r="BH72" s="17">
        <f t="shared" ref="BH72:BH73" si="474">V72*4</f>
        <v>4.4635366086795969</v>
      </c>
      <c r="BI72" s="17">
        <f t="shared" ref="BI72:BI73" si="475">W72*4</f>
        <v>1.5259245840003821</v>
      </c>
      <c r="BJ72" s="17">
        <f t="shared" ref="BJ72:BJ73" si="476">X72*4</f>
        <v>6.8278338434162755</v>
      </c>
      <c r="BK72" s="17">
        <f t="shared" ref="BK72:BK73" si="477">Y72*4</f>
        <v>3.2831527769638491</v>
      </c>
      <c r="BL72" s="17">
        <f t="shared" ref="BL72:BL73" si="478">Z72*4</f>
        <v>4.7680581481908568</v>
      </c>
      <c r="BM72" s="17">
        <f t="shared" ref="BM72:BM73" si="479">AA72*4</f>
        <v>2.7779841636928815</v>
      </c>
      <c r="BN72" s="17">
        <f t="shared" ref="BN72:BN73" si="480">AB72*4</f>
        <v>3.0224555347926341</v>
      </c>
      <c r="BO72" s="17">
        <f t="shared" ref="BO72:BO73" si="481">AC72*4</f>
        <v>5.1658225621459053</v>
      </c>
      <c r="BP72" s="17">
        <f t="shared" ref="BP72:BP73" si="482">AD72*4</f>
        <v>3.1704883962602182</v>
      </c>
      <c r="BQ72" s="17">
        <f t="shared" ref="BQ72:BQ73" si="483">AE72*4</f>
        <v>4.0859266571576569</v>
      </c>
      <c r="BR72" s="17">
        <f t="shared" ref="BR72:BR73" si="484">AF72*4</f>
        <v>2.4220396739348615</v>
      </c>
      <c r="BS72" s="17">
        <f t="shared" ref="BS72:BS73" si="485">AG72*4</f>
        <v>4.9609907134168907</v>
      </c>
      <c r="BT72" s="17">
        <f t="shared" ref="BT72:BT73" si="486">AH72*4</f>
        <v>2.7141180000161746</v>
      </c>
      <c r="BU72" s="17">
        <f t="shared" ref="BU72:BU73" si="487">AI72*4</f>
        <v>4.0208688553407868</v>
      </c>
      <c r="BV72" s="17">
        <f t="shared" ref="BV72:BV73" si="488">AJ72*4</f>
        <v>2.2442668094306839</v>
      </c>
      <c r="BW72" s="17">
        <f t="shared" ref="BW72:BW73" si="489">AK72*4</f>
        <v>2.3624510632632933</v>
      </c>
      <c r="BX72" s="17">
        <f t="shared" ref="BX72:BX73" si="490">AL72*4</f>
        <v>4.0968644362114226</v>
      </c>
    </row>
    <row r="73" spans="1:76" x14ac:dyDescent="0.3">
      <c r="A73" s="1">
        <f t="shared" si="166"/>
        <v>201703</v>
      </c>
      <c r="B73" s="18">
        <v>105.59969027296266</v>
      </c>
      <c r="C73" s="18">
        <v>105.87879672895154</v>
      </c>
      <c r="D73" s="18">
        <v>103.85497620433364</v>
      </c>
      <c r="E73" s="18">
        <v>108.40870322709125</v>
      </c>
      <c r="F73" s="18">
        <v>107.27607331206774</v>
      </c>
      <c r="G73" s="18">
        <v>106.46544240632059</v>
      </c>
      <c r="H73" s="18">
        <v>103.85704628234176</v>
      </c>
      <c r="I73" s="18">
        <v>105.60191193031424</v>
      </c>
      <c r="J73" s="18">
        <v>107.04767837321654</v>
      </c>
      <c r="K73" s="18">
        <v>106.43955442139418</v>
      </c>
      <c r="L73" s="18">
        <v>105.52170883861916</v>
      </c>
      <c r="M73" s="18">
        <v>105.54699759543642</v>
      </c>
      <c r="N73" s="18">
        <v>108.65487294236391</v>
      </c>
      <c r="O73" s="18">
        <v>107.15975136406722</v>
      </c>
      <c r="P73" s="18">
        <v>106.65884202552141</v>
      </c>
      <c r="Q73" s="18">
        <v>105.17647681161961</v>
      </c>
      <c r="R73" s="18">
        <v>103.08596083348836</v>
      </c>
      <c r="S73" s="18">
        <v>106.56199183922583</v>
      </c>
      <c r="U73" s="8">
        <f t="shared" ref="U73" si="491">(B73/B72-1)*100</f>
        <v>0.66673351815433879</v>
      </c>
      <c r="V73" s="8">
        <f t="shared" ref="V73" si="492">(C73/C72-1)*100</f>
        <v>0.9948672622028365</v>
      </c>
      <c r="W73" s="8">
        <f t="shared" ref="W73" si="493">(D73/D72-1)*100</f>
        <v>0.26819041946664068</v>
      </c>
      <c r="X73" s="8">
        <f t="shared" ref="X73" si="494">(E73/E72-1)*100</f>
        <v>0.93407623345549418</v>
      </c>
      <c r="Y73" s="8">
        <f t="shared" ref="Y73" si="495">(F73/F72-1)*100</f>
        <v>0.88776684476501444</v>
      </c>
      <c r="Z73" s="8">
        <f t="shared" ref="Z73" si="496">(G73/G72-1)*100</f>
        <v>0.87054107749260368</v>
      </c>
      <c r="AA73" s="8">
        <f t="shared" ref="AA73" si="497">(H73/H72-1)*100</f>
        <v>0.41818762434484569</v>
      </c>
      <c r="AB73" s="8">
        <f t="shared" ref="AB73" si="498">(I73/I72-1)*100</f>
        <v>0.70290189545878512</v>
      </c>
      <c r="AC73" s="8">
        <f t="shared" ref="AC73" si="499">(J73/J72-1)*100</f>
        <v>0.67835666041851095</v>
      </c>
      <c r="AD73" s="8">
        <f t="shared" ref="AD73" si="500">(K73/K72-1)*100</f>
        <v>0.60583154483795365</v>
      </c>
      <c r="AE73" s="8">
        <f t="shared" ref="AE73" si="501">(L73/L72-1)*100</f>
        <v>0.61712821856059197</v>
      </c>
      <c r="AF73" s="8">
        <f t="shared" ref="AF73" si="502">(M73/M72-1)*100</f>
        <v>0.31196071670740455</v>
      </c>
      <c r="AG73" s="8">
        <f t="shared" ref="AG73" si="503">(N73/N72-1)*100</f>
        <v>0.80296941909840935</v>
      </c>
      <c r="AH73" s="8">
        <f t="shared" ref="AH73" si="504">(O73/O72-1)*100</f>
        <v>0.20695259873659833</v>
      </c>
      <c r="AI73" s="8">
        <f t="shared" ref="AI73" si="505">(P73/P72-1)*100</f>
        <v>0.49042786430812946</v>
      </c>
      <c r="AJ73" s="8">
        <f t="shared" ref="AJ73" si="506">(Q73/Q72-1)*100</f>
        <v>0.10425020123627782</v>
      </c>
      <c r="AK73" s="8">
        <f t="shared" ref="AK73" si="507">(R73/R72-1)*100</f>
        <v>0.60023810116647258</v>
      </c>
      <c r="AL73" s="8">
        <f t="shared" ref="AL73" si="508">(S73/S72-1)*100</f>
        <v>0.62962882163335454</v>
      </c>
      <c r="AN73" s="8">
        <f t="shared" ref="AN73" si="509">(B73/B69-1)*100</f>
        <v>2.6578935091484901</v>
      </c>
      <c r="AO73" s="8">
        <f t="shared" ref="AO73" si="510">(C73/C69-1)*100</f>
        <v>2.6244287588618853</v>
      </c>
      <c r="AP73" s="8">
        <f t="shared" ref="AP73" si="511">(D73/D69-1)*100</f>
        <v>1.9208001264883201</v>
      </c>
      <c r="AQ73" s="8">
        <f t="shared" ref="AQ73" si="512">(E73/E69-1)*100</f>
        <v>2.5957852924676228</v>
      </c>
      <c r="AR73" s="8">
        <f t="shared" ref="AR73" si="513">(F73/F69-1)*100</f>
        <v>3.8923992250071704</v>
      </c>
      <c r="AS73" s="8">
        <f t="shared" ref="AS73" si="514">(G73/G69-1)*100</f>
        <v>3.1760135371820652</v>
      </c>
      <c r="AT73" s="8">
        <f t="shared" ref="AT73" si="515">(H73/H69-1)*100</f>
        <v>1.0779078480432025</v>
      </c>
      <c r="AU73" s="8">
        <f t="shared" ref="AU73" si="516">(I73/I69-1)*100</f>
        <v>1.6906018499017739</v>
      </c>
      <c r="AV73" s="8">
        <f t="shared" ref="AV73" si="517">(J73/J69-1)*100</f>
        <v>3.2934288401216039</v>
      </c>
      <c r="AW73" s="8">
        <f t="shared" ref="AW73" si="518">(K73/K69-1)*100</f>
        <v>3.7537332593143402</v>
      </c>
      <c r="AX73" s="8">
        <f t="shared" ref="AX73" si="519">(L73/L69-1)*100</f>
        <v>3.8211577121364249</v>
      </c>
      <c r="AY73" s="8">
        <f t="shared" ref="AY73" si="520">(M73/M69-1)*100</f>
        <v>2.2702433996629301</v>
      </c>
      <c r="AZ73" s="8">
        <f t="shared" ref="AZ73" si="521">(N73/N69-1)*100</f>
        <v>3.9548365009126618</v>
      </c>
      <c r="BA73" s="8">
        <f t="shared" ref="BA73" si="522">(O73/O69-1)*100</f>
        <v>3.0098571175409816</v>
      </c>
      <c r="BB73" s="8">
        <f t="shared" ref="BB73" si="523">(P73/P69-1)*100</f>
        <v>3.4249972254728478</v>
      </c>
      <c r="BC73" s="8">
        <f t="shared" ref="BC73" si="524">(Q73/Q69-1)*100</f>
        <v>1.9700408366438937</v>
      </c>
      <c r="BD73" s="8">
        <f t="shared" ref="BD73" si="525">(R73/R69-1)*100</f>
        <v>0.81904358050375325</v>
      </c>
      <c r="BE73" s="8">
        <f t="shared" ref="BE73" si="526">(S73/S69-1)*100</f>
        <v>3.0159496570635325</v>
      </c>
      <c r="BG73" s="17">
        <f t="shared" si="473"/>
        <v>2.6669340726173552</v>
      </c>
      <c r="BH73" s="17">
        <f t="shared" si="474"/>
        <v>3.979469048811346</v>
      </c>
      <c r="BI73" s="17">
        <f t="shared" si="475"/>
        <v>1.0727616778665627</v>
      </c>
      <c r="BJ73" s="17">
        <f t="shared" si="476"/>
        <v>3.7363049338219767</v>
      </c>
      <c r="BK73" s="17">
        <f t="shared" si="477"/>
        <v>3.5510673790600578</v>
      </c>
      <c r="BL73" s="17">
        <f t="shared" si="478"/>
        <v>3.4821643099704147</v>
      </c>
      <c r="BM73" s="17">
        <f t="shared" si="479"/>
        <v>1.6727504973793828</v>
      </c>
      <c r="BN73" s="17">
        <f t="shared" si="480"/>
        <v>2.8116075818351405</v>
      </c>
      <c r="BO73" s="17">
        <f t="shared" si="481"/>
        <v>2.7134266416740438</v>
      </c>
      <c r="BP73" s="17">
        <f t="shared" si="482"/>
        <v>2.4233261793518146</v>
      </c>
      <c r="BQ73" s="17">
        <f t="shared" si="483"/>
        <v>2.4685128742423679</v>
      </c>
      <c r="BR73" s="17">
        <f t="shared" si="484"/>
        <v>1.2478428668296182</v>
      </c>
      <c r="BS73" s="17">
        <f t="shared" si="485"/>
        <v>3.2118776763936374</v>
      </c>
      <c r="BT73" s="17">
        <f t="shared" si="486"/>
        <v>0.8278103949463933</v>
      </c>
      <c r="BU73" s="17">
        <f t="shared" si="487"/>
        <v>1.9617114572325178</v>
      </c>
      <c r="BV73" s="17">
        <f t="shared" si="488"/>
        <v>0.41700080494511127</v>
      </c>
      <c r="BW73" s="17">
        <f t="shared" si="489"/>
        <v>2.4009524046658903</v>
      </c>
      <c r="BX73" s="17">
        <f t="shared" si="490"/>
        <v>2.5185152865334182</v>
      </c>
    </row>
    <row r="74" spans="1:76" x14ac:dyDescent="0.3">
      <c r="A74" s="1">
        <f t="shared" si="166"/>
        <v>201704</v>
      </c>
      <c r="B74" s="18">
        <v>106.45828312310945</v>
      </c>
      <c r="C74" s="18">
        <v>106.76835239544809</v>
      </c>
      <c r="D74" s="18">
        <v>104.38411033009581</v>
      </c>
      <c r="E74" s="18">
        <v>109.02902406995938</v>
      </c>
      <c r="F74" s="18">
        <v>107.65371267104197</v>
      </c>
      <c r="G74" s="18">
        <v>106.42807133395334</v>
      </c>
      <c r="H74" s="18">
        <v>104.78986242462295</v>
      </c>
      <c r="I74" s="18">
        <v>106.64266794951064</v>
      </c>
      <c r="J74" s="18">
        <v>106.61914170120116</v>
      </c>
      <c r="K74" s="18">
        <v>107.09602296680067</v>
      </c>
      <c r="L74" s="18">
        <v>106.0887005417846</v>
      </c>
      <c r="M74" s="18">
        <v>105.98674016121728</v>
      </c>
      <c r="N74" s="18">
        <v>109.81444781062206</v>
      </c>
      <c r="O74" s="18">
        <v>107.27098893790301</v>
      </c>
      <c r="P74" s="18">
        <v>107.20268603980315</v>
      </c>
      <c r="Q74" s="18">
        <v>106.20705416497118</v>
      </c>
      <c r="R74" s="18">
        <v>103.3492873553749</v>
      </c>
      <c r="S74" s="18">
        <v>107.13667164688016</v>
      </c>
      <c r="U74" s="8">
        <f t="shared" ref="U74" si="527">(B74/B73-1)*100</f>
        <v>0.81306379585719402</v>
      </c>
      <c r="V74" s="8">
        <f t="shared" ref="V74" si="528">(C74/C73-1)*100</f>
        <v>0.8401641253761083</v>
      </c>
      <c r="W74" s="8">
        <f t="shared" ref="W74" si="529">(D74/D73-1)*100</f>
        <v>0.50949328101630442</v>
      </c>
      <c r="X74" s="8">
        <f t="shared" ref="X74" si="530">(E74/E73-1)*100</f>
        <v>0.57220575876522073</v>
      </c>
      <c r="Y74" s="8">
        <f t="shared" ref="Y74" si="531">(F74/F73-1)*100</f>
        <v>0.35202571022121543</v>
      </c>
      <c r="Z74" s="8">
        <f t="shared" ref="Z74" si="532">(G74/G73-1)*100</f>
        <v>-3.510159871841223E-2</v>
      </c>
      <c r="AA74" s="8">
        <f t="shared" ref="AA74" si="533">(H74/H73-1)*100</f>
        <v>0.89817318677183344</v>
      </c>
      <c r="AB74" s="8">
        <f t="shared" ref="AB74" si="534">(I74/I73-1)*100</f>
        <v>0.9855465684022624</v>
      </c>
      <c r="AC74" s="8">
        <f t="shared" ref="AC74" si="535">(J74/J73-1)*100</f>
        <v>-0.40032318171470127</v>
      </c>
      <c r="AD74" s="8">
        <f t="shared" ref="AD74" si="536">(K74/K73-1)*100</f>
        <v>0.61675243660597179</v>
      </c>
      <c r="AE74" s="8">
        <f t="shared" ref="AE74" si="537">(L74/L73-1)*100</f>
        <v>0.53732232865237872</v>
      </c>
      <c r="AF74" s="8">
        <f t="shared" ref="AF74" si="538">(M74/M73-1)*100</f>
        <v>0.41663199882426838</v>
      </c>
      <c r="AG74" s="8">
        <f t="shared" ref="AG74" si="539">(N74/N73-1)*100</f>
        <v>1.0672092625548801</v>
      </c>
      <c r="AH74" s="8">
        <f t="shared" ref="AH74" si="540">(O74/O73-1)*100</f>
        <v>0.1038053676122086</v>
      </c>
      <c r="AI74" s="8">
        <f t="shared" ref="AI74" si="541">(P74/P73-1)*100</f>
        <v>0.50989116697106596</v>
      </c>
      <c r="AJ74" s="8">
        <f t="shared" ref="AJ74" si="542">(Q74/Q73-1)*100</f>
        <v>0.97985536746723056</v>
      </c>
      <c r="AK74" s="8">
        <f t="shared" ref="AK74" si="543">(R74/R73-1)*100</f>
        <v>0.25544363146781102</v>
      </c>
      <c r="AL74" s="8">
        <f t="shared" ref="AL74" si="544">(S74/S73-1)*100</f>
        <v>0.53929154076002295</v>
      </c>
      <c r="AN74" s="8">
        <f t="shared" ref="AN74" si="545">(B74/B70-1)*100</f>
        <v>3.1773971552456537</v>
      </c>
      <c r="AO74" s="8">
        <f t="shared" ref="AO74" si="546">(C74/C70-1)*100</f>
        <v>3.1116067271515835</v>
      </c>
      <c r="AP74" s="8">
        <f t="shared" ref="AP74" si="547">(D74/D70-1)*100</f>
        <v>1.7089607162474207</v>
      </c>
      <c r="AQ74" s="8">
        <f t="shared" ref="AQ74" si="548">(E74/E70-1)*100</f>
        <v>4.0099427493440976</v>
      </c>
      <c r="AR74" s="8">
        <f t="shared" ref="AR74" si="549">(F74/F70-1)*100</f>
        <v>3.4702380031441216</v>
      </c>
      <c r="AS74" s="8">
        <f t="shared" ref="AS74" si="550">(G74/G70-1)*100</f>
        <v>2.5758580037712919</v>
      </c>
      <c r="AT74" s="8">
        <f t="shared" ref="AT74" si="551">(H74/H70-1)*100</f>
        <v>1.8713665179368899</v>
      </c>
      <c r="AU74" s="8">
        <f t="shared" ref="AU74" si="552">(I74/I70-1)*100</f>
        <v>2.7453070719470452</v>
      </c>
      <c r="AV74" s="8">
        <f t="shared" ref="AV74" si="553">(J74/J70-1)*100</f>
        <v>2.1760506908155897</v>
      </c>
      <c r="AW74" s="8">
        <f t="shared" ref="AW74" si="554">(K74/K70-1)*100</f>
        <v>3.3746762120424822</v>
      </c>
      <c r="AX74" s="8">
        <f t="shared" ref="AX74" si="555">(L74/L70-1)*100</f>
        <v>3.4955750779913197</v>
      </c>
      <c r="AY74" s="8">
        <f t="shared" ref="AY74" si="556">(M74/M70-1)*100</f>
        <v>2.1032915661430618</v>
      </c>
      <c r="AZ74" s="8">
        <f t="shared" ref="AZ74" si="557">(N74/N70-1)*100</f>
        <v>4.3700319363426665</v>
      </c>
      <c r="BA74" s="8">
        <f t="shared" ref="BA74" si="558">(O74/O70-1)*100</f>
        <v>2.3088332532769762</v>
      </c>
      <c r="BB74" s="8">
        <f t="shared" ref="BB74" si="559">(P74/P70-1)*100</f>
        <v>3.4290328254582558</v>
      </c>
      <c r="BC74" s="8">
        <f t="shared" ref="BC74" si="560">(Q74/Q70-1)*100</f>
        <v>2.3212844464496785</v>
      </c>
      <c r="BD74" s="8">
        <f t="shared" ref="BD74" si="561">(R74/R70-1)*100</f>
        <v>1.2149807562551684</v>
      </c>
      <c r="BE74" s="8">
        <f t="shared" ref="BE74" si="562">(S74/S70-1)*100</f>
        <v>3.011051468718362</v>
      </c>
      <c r="BG74" s="17">
        <f t="shared" ref="BG74" si="563">U74*4</f>
        <v>3.2522551834287761</v>
      </c>
      <c r="BH74" s="17">
        <f t="shared" ref="BH74" si="564">V74*4</f>
        <v>3.3606565015044332</v>
      </c>
      <c r="BI74" s="17">
        <f t="shared" ref="BI74" si="565">W74*4</f>
        <v>2.0379731240652177</v>
      </c>
      <c r="BJ74" s="17">
        <f t="shared" ref="BJ74" si="566">X74*4</f>
        <v>2.2888230350608829</v>
      </c>
      <c r="BK74" s="17">
        <f t="shared" ref="BK74" si="567">Y74*4</f>
        <v>1.4081028408848617</v>
      </c>
      <c r="BL74" s="17">
        <f t="shared" ref="BL74" si="568">Z74*4</f>
        <v>-0.14040639487364892</v>
      </c>
      <c r="BM74" s="17">
        <f t="shared" ref="BM74" si="569">AA74*4</f>
        <v>3.5926927470873338</v>
      </c>
      <c r="BN74" s="17">
        <f t="shared" ref="BN74" si="570">AB74*4</f>
        <v>3.9421862736090496</v>
      </c>
      <c r="BO74" s="17">
        <f t="shared" ref="BO74" si="571">AC74*4</f>
        <v>-1.6012927268588051</v>
      </c>
      <c r="BP74" s="17">
        <f t="shared" ref="BP74" si="572">AD74*4</f>
        <v>2.4670097464238872</v>
      </c>
      <c r="BQ74" s="17">
        <f t="shared" ref="BQ74" si="573">AE74*4</f>
        <v>2.1492893146095149</v>
      </c>
      <c r="BR74" s="17">
        <f t="shared" ref="BR74" si="574">AF74*4</f>
        <v>1.6665279952970735</v>
      </c>
      <c r="BS74" s="17">
        <f t="shared" ref="BS74" si="575">AG74*4</f>
        <v>4.2688370502195205</v>
      </c>
      <c r="BT74" s="17">
        <f t="shared" ref="BT74" si="576">AH74*4</f>
        <v>0.4152214704488344</v>
      </c>
      <c r="BU74" s="17">
        <f t="shared" ref="BU74" si="577">AI74*4</f>
        <v>2.0395646678842638</v>
      </c>
      <c r="BV74" s="17">
        <f t="shared" ref="BV74" si="578">AJ74*4</f>
        <v>3.9194214698689223</v>
      </c>
      <c r="BW74" s="17">
        <f t="shared" ref="BW74" si="579">AK74*4</f>
        <v>1.0217745258712441</v>
      </c>
      <c r="BX74" s="17">
        <f t="shared" ref="BX74" si="580">AL74*4</f>
        <v>2.1571661630400918</v>
      </c>
    </row>
    <row r="75" spans="1:76" x14ac:dyDescent="0.3">
      <c r="A75" s="1">
        <f t="shared" si="166"/>
        <v>201801</v>
      </c>
      <c r="B75" s="18">
        <v>106.93582206641898</v>
      </c>
      <c r="C75" s="18">
        <v>107.5576206016249</v>
      </c>
      <c r="D75" s="18">
        <v>104.89517974831946</v>
      </c>
      <c r="E75" s="18">
        <v>108.98764490660602</v>
      </c>
      <c r="F75" s="18">
        <v>107.67952532095768</v>
      </c>
      <c r="G75" s="18">
        <v>106.83244252217509</v>
      </c>
      <c r="H75" s="18">
        <v>105.71645244420176</v>
      </c>
      <c r="I75" s="18">
        <v>107.54031997605635</v>
      </c>
      <c r="J75" s="18">
        <v>107.1947321153384</v>
      </c>
      <c r="K75" s="18">
        <v>107.4929132057805</v>
      </c>
      <c r="L75" s="18">
        <v>106.14157802293495</v>
      </c>
      <c r="M75" s="18">
        <v>106.60756073844283</v>
      </c>
      <c r="N75" s="18">
        <v>110.27947228152767</v>
      </c>
      <c r="O75" s="18">
        <v>106.4020839678129</v>
      </c>
      <c r="P75" s="18">
        <v>107.54001073787823</v>
      </c>
      <c r="Q75" s="18">
        <v>106.5474480322552</v>
      </c>
      <c r="R75" s="18">
        <v>104.00421497432713</v>
      </c>
      <c r="S75" s="18">
        <v>107.59413489488733</v>
      </c>
      <c r="U75" s="8">
        <f t="shared" ref="U75" si="581">(B75/B74-1)*100</f>
        <v>0.44856908199175649</v>
      </c>
      <c r="V75" s="8">
        <f t="shared" ref="V75" si="582">(C75/C74-1)*100</f>
        <v>0.7392342285601039</v>
      </c>
      <c r="W75" s="8">
        <f t="shared" ref="W75" si="583">(D75/D74-1)*100</f>
        <v>0.48960461185854065</v>
      </c>
      <c r="X75" s="8">
        <f t="shared" ref="X75" si="584">(E75/E74-1)*100</f>
        <v>-3.7952429370369245E-2</v>
      </c>
      <c r="Y75" s="8">
        <f t="shared" ref="Y75" si="585">(F75/F74-1)*100</f>
        <v>2.3977482313664034E-2</v>
      </c>
      <c r="Z75" s="8">
        <f t="shared" ref="Z75" si="586">(G75/G74-1)*100</f>
        <v>0.37994786822068694</v>
      </c>
      <c r="AA75" s="8">
        <f t="shared" ref="AA75" si="587">(H75/H74-1)*100</f>
        <v>0.88423631650944579</v>
      </c>
      <c r="AB75" s="8">
        <f t="shared" ref="AB75" si="588">(I75/I74-1)*100</f>
        <v>0.84173815584838163</v>
      </c>
      <c r="AC75" s="8">
        <f t="shared" ref="AC75" si="589">(J75/J74-1)*100</f>
        <v>0.53985654447521458</v>
      </c>
      <c r="AD75" s="8">
        <f t="shared" ref="AD75" si="590">(K75/K74-1)*100</f>
        <v>0.37059288289618131</v>
      </c>
      <c r="AE75" s="8">
        <f t="shared" ref="AE75" si="591">(L75/L74-1)*100</f>
        <v>4.9842707923009044E-2</v>
      </c>
      <c r="AF75" s="8">
        <f t="shared" ref="AF75" si="592">(M75/M74-1)*100</f>
        <v>0.58575306333716881</v>
      </c>
      <c r="AG75" s="8">
        <f t="shared" ref="AG75" si="593">(N75/N74-1)*100</f>
        <v>0.42346383392790621</v>
      </c>
      <c r="AH75" s="8">
        <f t="shared" ref="AH75" si="594">(O75/O74-1)*100</f>
        <v>-0.81000928461012478</v>
      </c>
      <c r="AI75" s="8">
        <f t="shared" ref="AI75" si="595">(P75/P74-1)*100</f>
        <v>0.31466067739183146</v>
      </c>
      <c r="AJ75" s="8">
        <f t="shared" ref="AJ75" si="596">(Q75/Q74-1)*100</f>
        <v>0.32050024356695683</v>
      </c>
      <c r="AK75" s="8">
        <f t="shared" ref="AK75" si="597">(R75/R74-1)*100</f>
        <v>0.63370308176409207</v>
      </c>
      <c r="AL75" s="8">
        <f t="shared" ref="AL75" si="598">(S75/S74-1)*100</f>
        <v>0.42699034884614573</v>
      </c>
      <c r="AN75" s="8">
        <f t="shared" ref="AN75" si="599">(B75/B71-1)*100</f>
        <v>3.1054408191495186</v>
      </c>
      <c r="AO75" s="8">
        <f t="shared" ref="AO75" si="600">(C75/C71-1)*100</f>
        <v>3.7411064098979319</v>
      </c>
      <c r="AP75" s="8">
        <f t="shared" ref="AP75" si="601">(D75/D71-1)*100</f>
        <v>1.6588043650740625</v>
      </c>
      <c r="AQ75" s="8">
        <f t="shared" ref="AQ75" si="602">(E75/E71-1)*100</f>
        <v>3.2052043796637619</v>
      </c>
      <c r="AR75" s="8">
        <f t="shared" ref="AR75" si="603">(F75/F71-1)*100</f>
        <v>2.0983823918491629</v>
      </c>
      <c r="AS75" s="8">
        <f t="shared" ref="AS75" si="604">(G75/G71-1)*100</f>
        <v>2.4247911585455917</v>
      </c>
      <c r="AT75" s="8">
        <f t="shared" ref="AT75" si="605">(H75/H71-1)*100</f>
        <v>2.9259123840948975</v>
      </c>
      <c r="AU75" s="8">
        <f t="shared" ref="AU75" si="606">(I75/I71-1)*100</f>
        <v>3.3262771714637873</v>
      </c>
      <c r="AV75" s="8">
        <f t="shared" ref="AV75" si="607">(J75/J71-1)*100</f>
        <v>2.1186631772390996</v>
      </c>
      <c r="AW75" s="8">
        <f t="shared" ref="AW75" si="608">(K75/K71-1)*100</f>
        <v>2.4067736106015092</v>
      </c>
      <c r="AX75" s="8">
        <f t="shared" ref="AX75" si="609">(L75/L71-1)*100</f>
        <v>2.2420093506946737</v>
      </c>
      <c r="AY75" s="8">
        <f t="shared" ref="AY75" si="610">(M75/M71-1)*100</f>
        <v>1.9334230446807155</v>
      </c>
      <c r="AZ75" s="8">
        <f t="shared" ref="AZ75" si="611">(N75/N71-1)*100</f>
        <v>3.5790671776973593</v>
      </c>
      <c r="BA75" s="8">
        <f t="shared" ref="BA75" si="612">(O75/O71-1)*100</f>
        <v>0.17357089980241103</v>
      </c>
      <c r="BB75" s="8">
        <f t="shared" ref="BB75" si="613">(P75/P71-1)*100</f>
        <v>2.3391283088215031</v>
      </c>
      <c r="BC75" s="8">
        <f t="shared" ref="BC75" si="614">(Q75/Q71-1)*100</f>
        <v>1.9780778705112523</v>
      </c>
      <c r="BD75" s="8">
        <f t="shared" ref="BD75" si="615">(R75/R71-1)*100</f>
        <v>2.0958006838948329</v>
      </c>
      <c r="BE75" s="8">
        <f t="shared" ref="BE75" si="616">(S75/S71-1)*100</f>
        <v>2.6449596521494811</v>
      </c>
      <c r="BG75" s="17">
        <f t="shared" ref="BG75" si="617">U75*4</f>
        <v>1.794276327967026</v>
      </c>
      <c r="BH75" s="17">
        <f t="shared" ref="BH75" si="618">V75*4</f>
        <v>2.9569369142404156</v>
      </c>
      <c r="BI75" s="17">
        <f t="shared" ref="BI75" si="619">W75*4</f>
        <v>1.9584184474341626</v>
      </c>
      <c r="BJ75" s="17">
        <f t="shared" ref="BJ75" si="620">X75*4</f>
        <v>-0.15180971748147698</v>
      </c>
      <c r="BK75" s="17">
        <f t="shared" ref="BK75" si="621">Y75*4</f>
        <v>9.5909929254656134E-2</v>
      </c>
      <c r="BL75" s="17">
        <f t="shared" ref="BL75" si="622">Z75*4</f>
        <v>1.5197914728827477</v>
      </c>
      <c r="BM75" s="17">
        <f t="shared" ref="BM75" si="623">AA75*4</f>
        <v>3.5369452660377831</v>
      </c>
      <c r="BN75" s="17">
        <f t="shared" ref="BN75" si="624">AB75*4</f>
        <v>3.3669526233935265</v>
      </c>
      <c r="BO75" s="17">
        <f t="shared" ref="BO75" si="625">AC75*4</f>
        <v>2.1594261779008583</v>
      </c>
      <c r="BP75" s="17">
        <f t="shared" ref="BP75" si="626">AD75*4</f>
        <v>1.4823715315847252</v>
      </c>
      <c r="BQ75" s="17">
        <f t="shared" ref="BQ75" si="627">AE75*4</f>
        <v>0.19937083169203618</v>
      </c>
      <c r="BR75" s="17">
        <f t="shared" ref="BR75" si="628">AF75*4</f>
        <v>2.3430122533486752</v>
      </c>
      <c r="BS75" s="17">
        <f t="shared" ref="BS75" si="629">AG75*4</f>
        <v>1.6938553357116248</v>
      </c>
      <c r="BT75" s="17">
        <f t="shared" ref="BT75" si="630">AH75*4</f>
        <v>-3.2400371384404991</v>
      </c>
      <c r="BU75" s="17">
        <f t="shared" ref="BU75" si="631">AI75*4</f>
        <v>1.2586427095673258</v>
      </c>
      <c r="BV75" s="17">
        <f t="shared" ref="BV75" si="632">AJ75*4</f>
        <v>1.2820009742678273</v>
      </c>
      <c r="BW75" s="17">
        <f t="shared" ref="BW75" si="633">AK75*4</f>
        <v>2.5348123270563683</v>
      </c>
      <c r="BX75" s="17">
        <f t="shared" ref="BX75" si="634">AL75*4</f>
        <v>1.7079613953845829</v>
      </c>
    </row>
    <row r="76" spans="1:76" x14ac:dyDescent="0.3">
      <c r="A76" s="1">
        <f t="shared" si="166"/>
        <v>201802</v>
      </c>
      <c r="B76" s="18">
        <v>107.59103825863367</v>
      </c>
      <c r="C76" s="18">
        <v>108.00714352510431</v>
      </c>
      <c r="D76" s="18">
        <v>105.12944347530821</v>
      </c>
      <c r="E76" s="18">
        <v>110.38876982052804</v>
      </c>
      <c r="F76" s="18">
        <v>108.62887791142019</v>
      </c>
      <c r="G76" s="18">
        <v>107.62557949800676</v>
      </c>
      <c r="H76" s="18">
        <v>106.57826773545187</v>
      </c>
      <c r="I76" s="18">
        <v>108.4776475577839</v>
      </c>
      <c r="J76" s="18">
        <v>108.19492889661541</v>
      </c>
      <c r="K76" s="18">
        <v>107.93069411587624</v>
      </c>
      <c r="L76" s="18">
        <v>106.56245574915167</v>
      </c>
      <c r="M76" s="18">
        <v>107.36156537693878</v>
      </c>
      <c r="N76" s="18">
        <v>110.54466930091995</v>
      </c>
      <c r="O76" s="18">
        <v>106.36687913581618</v>
      </c>
      <c r="P76" s="18">
        <v>107.90765345426067</v>
      </c>
      <c r="Q76" s="18">
        <v>106.99015257738087</v>
      </c>
      <c r="R76" s="18">
        <v>104.62200953984377</v>
      </c>
      <c r="S76" s="18">
        <v>108.22450534016211</v>
      </c>
      <c r="U76" s="8">
        <f t="shared" ref="U76" si="635">(B76/B75-1)*100</f>
        <v>0.61271908660105456</v>
      </c>
      <c r="V76" s="8">
        <f t="shared" ref="V76" si="636">(C76/C75-1)*100</f>
        <v>0.41793684256401509</v>
      </c>
      <c r="W76" s="8">
        <f t="shared" ref="W76" si="637">(D76/D75-1)*100</f>
        <v>0.223331260359938</v>
      </c>
      <c r="X76" s="8">
        <f t="shared" ref="X76" si="638">(E76/E75-1)*100</f>
        <v>1.2855814208323046</v>
      </c>
      <c r="Y76" s="8">
        <f t="shared" ref="Y76" si="639">(F76/F75-1)*100</f>
        <v>0.8816463367876004</v>
      </c>
      <c r="Z76" s="8">
        <f t="shared" ref="Z76" si="640">(G76/G75-1)*100</f>
        <v>0.74241209608874037</v>
      </c>
      <c r="AA76" s="8">
        <f t="shared" ref="AA76" si="641">(H76/H75-1)*100</f>
        <v>0.81521397221022696</v>
      </c>
      <c r="AB76" s="8">
        <f t="shared" ref="AB76" si="642">(I76/I75-1)*100</f>
        <v>0.87160572140405623</v>
      </c>
      <c r="AC76" s="8">
        <f t="shared" ref="AC76" si="643">(J76/J75-1)*100</f>
        <v>0.93306523701259803</v>
      </c>
      <c r="AD76" s="8">
        <f t="shared" ref="AD76" si="644">(K76/K75-1)*100</f>
        <v>0.40726490429900952</v>
      </c>
      <c r="AE76" s="8">
        <f t="shared" ref="AE76" si="645">(L76/L75-1)*100</f>
        <v>0.39652484356862416</v>
      </c>
      <c r="AF76" s="8">
        <f t="shared" ref="AF76" si="646">(M76/M75-1)*100</f>
        <v>0.7072712603807485</v>
      </c>
      <c r="AG76" s="8">
        <f t="shared" ref="AG76" si="647">(N76/N75-1)*100</f>
        <v>0.24047722926645587</v>
      </c>
      <c r="AH76" s="8">
        <f t="shared" ref="AH76" si="648">(O76/O75-1)*100</f>
        <v>-3.3086600077658623E-2</v>
      </c>
      <c r="AI76" s="8">
        <f t="shared" ref="AI76" si="649">(P76/P75-1)*100</f>
        <v>0.34186598444605476</v>
      </c>
      <c r="AJ76" s="8">
        <f t="shared" ref="AJ76" si="650">(Q76/Q75-1)*100</f>
        <v>0.41549990478575438</v>
      </c>
      <c r="AK76" s="8">
        <f t="shared" ref="AK76" si="651">(R76/R75-1)*100</f>
        <v>0.59400916171439277</v>
      </c>
      <c r="AL76" s="8">
        <f t="shared" ref="AL76" si="652">(S76/S75-1)*100</f>
        <v>0.58587807401455638</v>
      </c>
      <c r="AN76" s="8">
        <f t="shared" ref="AN76" si="653">(B76/B72-1)*100</f>
        <v>2.5650581865059863</v>
      </c>
      <c r="AO76" s="8">
        <f t="shared" ref="AO76" si="654">(C76/C72-1)*100</f>
        <v>3.0250386355672232</v>
      </c>
      <c r="AP76" s="8">
        <f t="shared" ref="AP76" si="655">(D76/D72-1)*100</f>
        <v>1.498642071181755</v>
      </c>
      <c r="AQ76" s="8">
        <f t="shared" ref="AQ76" si="656">(E76/E72-1)*100</f>
        <v>2.7776200315084543</v>
      </c>
      <c r="AR76" s="8">
        <f t="shared" ref="AR76" si="657">(F76/F72-1)*100</f>
        <v>2.160011724655142</v>
      </c>
      <c r="AS76" s="8">
        <f t="shared" ref="AS76" si="658">(G76/G72-1)*100</f>
        <v>1.969711414059061</v>
      </c>
      <c r="AT76" s="8">
        <f t="shared" ref="AT76" si="659">(H76/H72-1)*100</f>
        <v>3.0493054562821253</v>
      </c>
      <c r="AU76" s="8">
        <f t="shared" ref="AU76" si="660">(I76/I72-1)*100</f>
        <v>3.4452284071364803</v>
      </c>
      <c r="AV76" s="8">
        <f t="shared" ref="AV76" si="661">(J76/J72-1)*100</f>
        <v>1.7573459400449742</v>
      </c>
      <c r="AW76" s="8">
        <f t="shared" ref="AW76" si="662">(K76/K72-1)*100</f>
        <v>2.0152450822054968</v>
      </c>
      <c r="AX76" s="8">
        <f t="shared" ref="AX76" si="663">(L76/L72-1)*100</f>
        <v>1.6095018873785394</v>
      </c>
      <c r="AY76" s="8">
        <f t="shared" ref="AY76" si="664">(M76/M72-1)*100</f>
        <v>2.0365275557715057</v>
      </c>
      <c r="AZ76" s="8">
        <f t="shared" ref="AZ76" si="665">(N76/N72-1)*100</f>
        <v>2.5562003546395928</v>
      </c>
      <c r="BA76" s="8">
        <f t="shared" ref="BA76" si="666">(O76/O72-1)*100</f>
        <v>-0.53447605131016207</v>
      </c>
      <c r="BB76" s="8">
        <f t="shared" ref="BB76" si="667">(P76/P72-1)*100</f>
        <v>1.6670166253769825</v>
      </c>
      <c r="BC76" s="8">
        <f t="shared" ref="BC76" si="668">(Q76/Q72-1)*100</f>
        <v>1.8304598837004304</v>
      </c>
      <c r="BD76" s="8">
        <f t="shared" ref="BD76" si="669">(R76/R72-1)*100</f>
        <v>2.0992479017730492</v>
      </c>
      <c r="BE76" s="8">
        <f t="shared" ref="BE76" si="670">(S76/S72-1)*100</f>
        <v>2.1995893077566109</v>
      </c>
      <c r="BG76" s="17">
        <f t="shared" ref="BG76" si="671">U76*4</f>
        <v>2.4508763464042183</v>
      </c>
      <c r="BH76" s="17">
        <f t="shared" ref="BH76" si="672">V76*4</f>
        <v>1.6717473702560603</v>
      </c>
      <c r="BI76" s="17">
        <f t="shared" ref="BI76" si="673">W76*4</f>
        <v>0.893325041439752</v>
      </c>
      <c r="BJ76" s="17">
        <f t="shared" ref="BJ76" si="674">X76*4</f>
        <v>5.1423256833292186</v>
      </c>
      <c r="BK76" s="17">
        <f t="shared" ref="BK76" si="675">Y76*4</f>
        <v>3.5265853471504016</v>
      </c>
      <c r="BL76" s="17">
        <f t="shared" ref="BL76" si="676">Z76*4</f>
        <v>2.9696483843549615</v>
      </c>
      <c r="BM76" s="17">
        <f t="shared" ref="BM76" si="677">AA76*4</f>
        <v>3.2608558888409078</v>
      </c>
      <c r="BN76" s="17">
        <f t="shared" ref="BN76" si="678">AB76*4</f>
        <v>3.4864228856162249</v>
      </c>
      <c r="BO76" s="17">
        <f t="shared" ref="BO76" si="679">AC76*4</f>
        <v>3.7322609480503921</v>
      </c>
      <c r="BP76" s="17">
        <f t="shared" ref="BP76" si="680">AD76*4</f>
        <v>1.6290596171960381</v>
      </c>
      <c r="BQ76" s="17">
        <f t="shared" ref="BQ76" si="681">AE76*4</f>
        <v>1.5860993742744967</v>
      </c>
      <c r="BR76" s="17">
        <f t="shared" ref="BR76" si="682">AF76*4</f>
        <v>2.829085041522994</v>
      </c>
      <c r="BS76" s="17">
        <f t="shared" ref="BS76" si="683">AG76*4</f>
        <v>0.96190891706582349</v>
      </c>
      <c r="BT76" s="17">
        <f t="shared" ref="BT76" si="684">AH76*4</f>
        <v>-0.13234640031063449</v>
      </c>
      <c r="BU76" s="17">
        <f t="shared" ref="BU76" si="685">AI76*4</f>
        <v>1.367463937784219</v>
      </c>
      <c r="BV76" s="17">
        <f t="shared" ref="BV76" si="686">AJ76*4</f>
        <v>1.6619996191430175</v>
      </c>
      <c r="BW76" s="17">
        <f t="shared" ref="BW76" si="687">AK76*4</f>
        <v>2.3760366468575711</v>
      </c>
      <c r="BX76" s="17">
        <f t="shared" ref="BX76" si="688">AL76*4</f>
        <v>2.3435122960582255</v>
      </c>
    </row>
    <row r="77" spans="1:76" x14ac:dyDescent="0.3">
      <c r="A77" s="1">
        <f t="shared" si="166"/>
        <v>201803</v>
      </c>
      <c r="B77" s="18">
        <v>108.06113353646849</v>
      </c>
      <c r="C77" s="18">
        <v>108.31306763933607</v>
      </c>
      <c r="D77" s="18">
        <v>105.00687388646158</v>
      </c>
      <c r="E77" s="18">
        <v>111.26065966322309</v>
      </c>
      <c r="F77" s="18">
        <v>109.27856158735474</v>
      </c>
      <c r="G77" s="18">
        <v>108.00567146032408</v>
      </c>
      <c r="H77" s="18">
        <v>106.96910559913931</v>
      </c>
      <c r="I77" s="18">
        <v>108.81217441923211</v>
      </c>
      <c r="J77" s="18">
        <v>108.70635131700413</v>
      </c>
      <c r="K77" s="18">
        <v>108.48336042714081</v>
      </c>
      <c r="L77" s="18">
        <v>107.17239073325098</v>
      </c>
      <c r="M77" s="18">
        <v>107.75670796793614</v>
      </c>
      <c r="N77" s="18">
        <v>111.4194286464333</v>
      </c>
      <c r="O77" s="18">
        <v>106.81000676244462</v>
      </c>
      <c r="P77" s="18">
        <v>108.36092626551357</v>
      </c>
      <c r="Q77" s="18">
        <v>107.7153798362222</v>
      </c>
      <c r="R77" s="18">
        <v>104.85024599734621</v>
      </c>
      <c r="S77" s="18">
        <v>108.78766293869083</v>
      </c>
      <c r="U77" s="8">
        <f t="shared" ref="U77" si="689">(B77/B76-1)*100</f>
        <v>0.43692791281071397</v>
      </c>
      <c r="V77" s="8">
        <f t="shared" ref="V77" si="690">(C77/C76-1)*100</f>
        <v>0.28324433389042003</v>
      </c>
      <c r="W77" s="8">
        <f t="shared" ref="W77" si="691">(D77/D76-1)*100</f>
        <v>-0.11658921116177723</v>
      </c>
      <c r="X77" s="8">
        <f t="shared" ref="X77" si="692">(E77/E76-1)*100</f>
        <v>0.78983563646246591</v>
      </c>
      <c r="Y77" s="8">
        <f t="shared" ref="Y77" si="693">(F77/F76-1)*100</f>
        <v>0.59807639407296609</v>
      </c>
      <c r="Z77" s="8">
        <f t="shared" ref="Z77" si="694">(G77/G76-1)*100</f>
        <v>0.35316136190872705</v>
      </c>
      <c r="AA77" s="8">
        <f t="shared" ref="AA77" si="695">(H77/H76-1)*100</f>
        <v>0.36671440809825651</v>
      </c>
      <c r="AB77" s="8">
        <f t="shared" ref="AB77" si="696">(I77/I76-1)*100</f>
        <v>0.30838321901294208</v>
      </c>
      <c r="AC77" s="8">
        <f t="shared" ref="AC77" si="697">(J77/J76-1)*100</f>
        <v>0.47268612827262579</v>
      </c>
      <c r="AD77" s="8">
        <f t="shared" ref="AD77" si="698">(K77/K76-1)*100</f>
        <v>0.5120566635763657</v>
      </c>
      <c r="AE77" s="8">
        <f t="shared" ref="AE77" si="699">(L77/L76-1)*100</f>
        <v>0.57237324328851535</v>
      </c>
      <c r="AF77" s="8">
        <f t="shared" ref="AF77" si="700">(M77/M76-1)*100</f>
        <v>0.36804846279023806</v>
      </c>
      <c r="AG77" s="8">
        <f t="shared" ref="AG77" si="701">(N77/N76-1)*100</f>
        <v>0.7913175289639085</v>
      </c>
      <c r="AH77" s="8">
        <f t="shared" ref="AH77" si="702">(O77/O76-1)*100</f>
        <v>0.41660301611616823</v>
      </c>
      <c r="AI77" s="8">
        <f t="shared" ref="AI77" si="703">(P77/P76-1)*100</f>
        <v>0.42005622098439943</v>
      </c>
      <c r="AJ77" s="8">
        <f t="shared" ref="AJ77" si="704">(Q77/Q76-1)*100</f>
        <v>0.67784486830861912</v>
      </c>
      <c r="AK77" s="8">
        <f t="shared" ref="AK77" si="705">(R77/R76-1)*100</f>
        <v>0.21815338713744303</v>
      </c>
      <c r="AL77" s="8">
        <f t="shared" ref="AL77" si="706">(S77/S76-1)*100</f>
        <v>0.52036051979045261</v>
      </c>
      <c r="AN77" s="8">
        <f t="shared" ref="AN77" si="707">(B77/B73-1)*100</f>
        <v>2.3309190179850781</v>
      </c>
      <c r="AO77" s="8">
        <f t="shared" ref="AO77" si="708">(C77/C73-1)*100</f>
        <v>2.2991108565544316</v>
      </c>
      <c r="AP77" s="8">
        <f t="shared" ref="AP77" si="709">(D77/D73-1)*100</f>
        <v>1.1091405768189677</v>
      </c>
      <c r="AQ77" s="8">
        <f t="shared" ref="AQ77" si="710">(E77/E73-1)*100</f>
        <v>2.6307449044544517</v>
      </c>
      <c r="AR77" s="8">
        <f t="shared" ref="AR77" si="711">(F77/F73-1)*100</f>
        <v>1.8666681334072788</v>
      </c>
      <c r="AS77" s="8">
        <f t="shared" ref="AS77" si="712">(G77/G73-1)*100</f>
        <v>1.4466938935220552</v>
      </c>
      <c r="AT77" s="8">
        <f t="shared" ref="AT77" si="713">(H77/H73-1)*100</f>
        <v>2.9964835590810424</v>
      </c>
      <c r="AU77" s="8">
        <f t="shared" ref="AU77" si="714">(I77/I73-1)*100</f>
        <v>3.0399662565165464</v>
      </c>
      <c r="AV77" s="8">
        <f t="shared" ref="AV77" si="715">(J77/J73-1)*100</f>
        <v>1.5494711973151887</v>
      </c>
      <c r="AW77" s="8">
        <f t="shared" ref="AW77" si="716">(K77/K73-1)*100</f>
        <v>1.9201564839845142</v>
      </c>
      <c r="AX77" s="8">
        <f t="shared" ref="AX77" si="717">(L77/L73-1)*100</f>
        <v>1.5643054995975403</v>
      </c>
      <c r="AY77" s="8">
        <f t="shared" ref="AY77" si="718">(M77/M73-1)*100</f>
        <v>2.0935795644037025</v>
      </c>
      <c r="AZ77" s="8">
        <f t="shared" ref="AZ77" si="719">(N77/N73-1)*100</f>
        <v>2.5443458072385461</v>
      </c>
      <c r="BA77" s="8">
        <f t="shared" ref="BA77" si="720">(O77/O73-1)*100</f>
        <v>-0.32637683194539635</v>
      </c>
      <c r="BB77" s="8">
        <f t="shared" ref="BB77" si="721">(P77/P73-1)*100</f>
        <v>1.595821038057843</v>
      </c>
      <c r="BC77" s="8">
        <f t="shared" ref="BC77" si="722">(Q77/Q73-1)*100</f>
        <v>2.413945685925567</v>
      </c>
      <c r="BD77" s="8">
        <f t="shared" ref="BD77" si="723">(R77/R73-1)*100</f>
        <v>1.7114698738731615</v>
      </c>
      <c r="BE77" s="8">
        <f t="shared" ref="BE77" si="724">(S77/S73-1)*100</f>
        <v>2.0886162702579369</v>
      </c>
      <c r="BG77" s="17">
        <f t="shared" ref="BG77" si="725">U77*4</f>
        <v>1.7477116512428559</v>
      </c>
      <c r="BH77" s="17">
        <f t="shared" ref="BH77" si="726">V77*4</f>
        <v>1.1329773355616801</v>
      </c>
      <c r="BI77" s="17">
        <f t="shared" ref="BI77" si="727">W77*4</f>
        <v>-0.46635684464710891</v>
      </c>
      <c r="BJ77" s="17">
        <f t="shared" ref="BJ77" si="728">X77*4</f>
        <v>3.1593425458498636</v>
      </c>
      <c r="BK77" s="17">
        <f t="shared" ref="BK77" si="729">Y77*4</f>
        <v>2.3923055762918644</v>
      </c>
      <c r="BL77" s="17">
        <f t="shared" ref="BL77" si="730">Z77*4</f>
        <v>1.4126454476349082</v>
      </c>
      <c r="BM77" s="17">
        <f t="shared" ref="BM77" si="731">AA77*4</f>
        <v>1.466857632393026</v>
      </c>
      <c r="BN77" s="17">
        <f t="shared" ref="BN77" si="732">AB77*4</f>
        <v>1.2335328760517683</v>
      </c>
      <c r="BO77" s="17">
        <f t="shared" ref="BO77" si="733">AC77*4</f>
        <v>1.8907445130905032</v>
      </c>
      <c r="BP77" s="17">
        <f t="shared" ref="BP77" si="734">AD77*4</f>
        <v>2.0482266543054628</v>
      </c>
      <c r="BQ77" s="17">
        <f t="shared" ref="BQ77" si="735">AE77*4</f>
        <v>2.2894929731540614</v>
      </c>
      <c r="BR77" s="17">
        <f t="shared" ref="BR77" si="736">AF77*4</f>
        <v>1.4721938511609522</v>
      </c>
      <c r="BS77" s="17">
        <f t="shared" ref="BS77" si="737">AG77*4</f>
        <v>3.165270115855634</v>
      </c>
      <c r="BT77" s="17">
        <f t="shared" ref="BT77" si="738">AH77*4</f>
        <v>1.6664120644646729</v>
      </c>
      <c r="BU77" s="17">
        <f t="shared" ref="BU77" si="739">AI77*4</f>
        <v>1.6802248839375977</v>
      </c>
      <c r="BV77" s="17">
        <f t="shared" ref="BV77" si="740">AJ77*4</f>
        <v>2.7113794732344765</v>
      </c>
      <c r="BW77" s="17">
        <f t="shared" ref="BW77" si="741">AK77*4</f>
        <v>0.87261354854977213</v>
      </c>
      <c r="BX77" s="17">
        <f t="shared" ref="BX77" si="742">AL77*4</f>
        <v>2.0814420791618105</v>
      </c>
    </row>
    <row r="78" spans="1:76" x14ac:dyDescent="0.3">
      <c r="A78" s="1">
        <f t="shared" si="166"/>
        <v>201804</v>
      </c>
      <c r="B78" s="18">
        <v>108.82542240472297</v>
      </c>
      <c r="C78" s="18">
        <v>108.39605913143002</v>
      </c>
      <c r="D78" s="18">
        <v>106.04730707133157</v>
      </c>
      <c r="E78" s="18">
        <v>111.57595208936839</v>
      </c>
      <c r="F78" s="18">
        <v>110.23515190657741</v>
      </c>
      <c r="G78" s="18">
        <v>108.99702974971581</v>
      </c>
      <c r="H78" s="18">
        <v>107.46779236533814</v>
      </c>
      <c r="I78" s="18">
        <v>109.51119203178754</v>
      </c>
      <c r="J78" s="18">
        <v>109.54759225777991</v>
      </c>
      <c r="K78" s="18">
        <v>109.15580021500867</v>
      </c>
      <c r="L78" s="18">
        <v>108.04420414692264</v>
      </c>
      <c r="M78" s="18">
        <v>108.25228411974361</v>
      </c>
      <c r="N78" s="18">
        <v>112.34088256483295</v>
      </c>
      <c r="O78" s="18">
        <v>107.79595000135303</v>
      </c>
      <c r="P78" s="18">
        <v>108.95072355722911</v>
      </c>
      <c r="Q78" s="18">
        <v>107.87032321504695</v>
      </c>
      <c r="R78" s="18">
        <v>105.45938744136895</v>
      </c>
      <c r="S78" s="18">
        <v>109.50497644863233</v>
      </c>
      <c r="U78" s="8">
        <f t="shared" ref="U78" si="743">(B78/B77-1)*100</f>
        <v>0.70727452437517879</v>
      </c>
      <c r="V78" s="8">
        <f t="shared" ref="V78" si="744">(C78/C77-1)*100</f>
        <v>7.662186465837717E-2</v>
      </c>
      <c r="W78" s="8">
        <f t="shared" ref="W78" si="745">(D78/D77-1)*100</f>
        <v>0.99082388262978771</v>
      </c>
      <c r="X78" s="8">
        <f t="shared" ref="X78" si="746">(E78/E77-1)*100</f>
        <v>0.28338176953079941</v>
      </c>
      <c r="Y78" s="8">
        <f t="shared" ref="Y78" si="747">(F78/F77-1)*100</f>
        <v>0.87536869567779174</v>
      </c>
      <c r="Z78" s="8">
        <f t="shared" ref="Z78" si="748">(G78/G77-1)*100</f>
        <v>0.917876141120888</v>
      </c>
      <c r="AA78" s="8">
        <f t="shared" ref="AA78" si="749">(H78/H77-1)*100</f>
        <v>0.46619700464509695</v>
      </c>
      <c r="AB78" s="8">
        <f t="shared" ref="AB78" si="750">(I78/I77-1)*100</f>
        <v>0.64240753967681474</v>
      </c>
      <c r="AC78" s="8">
        <f t="shared" ref="AC78" si="751">(J78/J77-1)*100</f>
        <v>0.77386549229547796</v>
      </c>
      <c r="AD78" s="8">
        <f t="shared" ref="AD78" si="752">(K78/K77-1)*100</f>
        <v>0.6198552342222774</v>
      </c>
      <c r="AE78" s="8">
        <f t="shared" ref="AE78" si="753">(L78/L77-1)*100</f>
        <v>0.81346828946047278</v>
      </c>
      <c r="AF78" s="8">
        <f t="shared" ref="AF78" si="754">(M78/M77-1)*100</f>
        <v>0.45990283217907102</v>
      </c>
      <c r="AG78" s="8">
        <f t="shared" ref="AG78" si="755">(N78/N77-1)*100</f>
        <v>0.82701368118094365</v>
      </c>
      <c r="AH78" s="8">
        <f t="shared" ref="AH78" si="756">(O78/O77-1)*100</f>
        <v>0.92308133740806042</v>
      </c>
      <c r="AI78" s="8">
        <f t="shared" ref="AI78" si="757">(P78/P77-1)*100</f>
        <v>0.54428963653410101</v>
      </c>
      <c r="AJ78" s="8">
        <f t="shared" ref="AJ78" si="758">(Q78/Q77-1)*100</f>
        <v>0.14384517704002509</v>
      </c>
      <c r="AK78" s="8">
        <f t="shared" ref="AK78" si="759">(R78/R77-1)*100</f>
        <v>0.58096329505812339</v>
      </c>
      <c r="AL78" s="8">
        <f t="shared" ref="AL78" si="760">(S78/S77-1)*100</f>
        <v>0.65937027284588279</v>
      </c>
      <c r="AN78" s="8">
        <f t="shared" ref="AN78" si="761">(B78/B74-1)*100</f>
        <v>2.2235369688201168</v>
      </c>
      <c r="AO78" s="8">
        <f t="shared" ref="AO78" si="762">(C78/C74-1)*100</f>
        <v>1.5245217327633176</v>
      </c>
      <c r="AP78" s="8">
        <f t="shared" ref="AP78" si="763">(D78/D74-1)*100</f>
        <v>1.5933428334793609</v>
      </c>
      <c r="AQ78" s="8">
        <f t="shared" ref="AQ78" si="764">(E78/E74-1)*100</f>
        <v>2.3360091875854527</v>
      </c>
      <c r="AR78" s="8">
        <f t="shared" ref="AR78" si="765">(F78/F74-1)*100</f>
        <v>2.3979100873404713</v>
      </c>
      <c r="AS78" s="8">
        <f t="shared" ref="AS78" si="766">(G78/G74-1)*100</f>
        <v>2.4137977730532389</v>
      </c>
      <c r="AT78" s="8">
        <f t="shared" ref="AT78" si="767">(H78/H74-1)*100</f>
        <v>2.5555238634285438</v>
      </c>
      <c r="AU78" s="8">
        <f t="shared" ref="AU78" si="768">(I78/I74-1)*100</f>
        <v>2.6898465102495273</v>
      </c>
      <c r="AV78" s="8">
        <f t="shared" ref="AV78" si="769">(J78/J74-1)*100</f>
        <v>2.7466461555146537</v>
      </c>
      <c r="AW78" s="8">
        <f t="shared" ref="AW78" si="770">(K78/K74-1)*100</f>
        <v>1.923299475692497</v>
      </c>
      <c r="AX78" s="8">
        <f t="shared" ref="AX78" si="771">(L78/L74-1)*100</f>
        <v>1.843272276077923</v>
      </c>
      <c r="AY78" s="8">
        <f t="shared" ref="AY78" si="772">(M78/M74-1)*100</f>
        <v>2.1375730162850326</v>
      </c>
      <c r="AZ78" s="8">
        <f t="shared" ref="AZ78" si="773">(N78/N74-1)*100</f>
        <v>2.3006396740871571</v>
      </c>
      <c r="BA78" s="8">
        <f t="shared" ref="BA78" si="774">(O78/O74-1)*100</f>
        <v>0.48937841316436526</v>
      </c>
      <c r="BB78" s="8">
        <f t="shared" ref="BB78" si="775">(P78/P74-1)*100</f>
        <v>1.6305911558754493</v>
      </c>
      <c r="BC78" s="8">
        <f t="shared" ref="BC78" si="776">(Q78/Q74-1)*100</f>
        <v>1.56606269061208</v>
      </c>
      <c r="BD78" s="8">
        <f t="shared" ref="BD78" si="777">(R78/R74-1)*100</f>
        <v>2.0417171128991995</v>
      </c>
      <c r="BE78" s="8">
        <f t="shared" ref="BE78" si="778">(S78/S74-1)*100</f>
        <v>2.210545432620914</v>
      </c>
      <c r="BG78" s="17">
        <f t="shared" ref="BG78" si="779">U78*4</f>
        <v>2.8290980975007152</v>
      </c>
      <c r="BH78" s="17">
        <f t="shared" ref="BH78" si="780">V78*4</f>
        <v>0.30648745863350868</v>
      </c>
      <c r="BI78" s="17">
        <f t="shared" ref="BI78" si="781">W78*4</f>
        <v>3.9632955305191508</v>
      </c>
      <c r="BJ78" s="17">
        <f t="shared" ref="BJ78" si="782">X78*4</f>
        <v>1.1335270781231976</v>
      </c>
      <c r="BK78" s="17">
        <f t="shared" ref="BK78" si="783">Y78*4</f>
        <v>3.501474782711167</v>
      </c>
      <c r="BL78" s="17">
        <f t="shared" ref="BL78" si="784">Z78*4</f>
        <v>3.671504564483552</v>
      </c>
      <c r="BM78" s="17">
        <f t="shared" ref="BM78" si="785">AA78*4</f>
        <v>1.8647880185803878</v>
      </c>
      <c r="BN78" s="17">
        <f t="shared" ref="BN78" si="786">AB78*4</f>
        <v>2.569630158707259</v>
      </c>
      <c r="BO78" s="17">
        <f t="shared" ref="BO78" si="787">AC78*4</f>
        <v>3.0954619691819119</v>
      </c>
      <c r="BP78" s="17">
        <f t="shared" ref="BP78" si="788">AD78*4</f>
        <v>2.4794209368891096</v>
      </c>
      <c r="BQ78" s="17">
        <f t="shared" ref="BQ78" si="789">AE78*4</f>
        <v>3.2538731578418911</v>
      </c>
      <c r="BR78" s="17">
        <f t="shared" ref="BR78" si="790">AF78*4</f>
        <v>1.8396113287162841</v>
      </c>
      <c r="BS78" s="17">
        <f t="shared" ref="BS78" si="791">AG78*4</f>
        <v>3.3080547247237746</v>
      </c>
      <c r="BT78" s="17">
        <f t="shared" ref="BT78" si="792">AH78*4</f>
        <v>3.6923253496322417</v>
      </c>
      <c r="BU78" s="17">
        <f t="shared" ref="BU78" si="793">AI78*4</f>
        <v>2.177158546136404</v>
      </c>
      <c r="BV78" s="17">
        <f t="shared" ref="BV78" si="794">AJ78*4</f>
        <v>0.57538070816010034</v>
      </c>
      <c r="BW78" s="17">
        <f t="shared" ref="BW78" si="795">AK78*4</f>
        <v>2.3238531802324935</v>
      </c>
      <c r="BX78" s="17">
        <f t="shared" ref="BX78" si="796">AL78*4</f>
        <v>2.6374810913835312</v>
      </c>
    </row>
    <row r="79" spans="1:76" x14ac:dyDescent="0.3">
      <c r="A79" s="1">
        <f t="shared" si="166"/>
        <v>201901</v>
      </c>
      <c r="B79" s="18">
        <v>109.73209642375278</v>
      </c>
      <c r="C79" s="18">
        <v>108.39787009291587</v>
      </c>
      <c r="D79" s="18">
        <v>106.3600436045358</v>
      </c>
      <c r="E79" s="18">
        <v>112.027668383414</v>
      </c>
      <c r="F79" s="18">
        <v>111.49085637444594</v>
      </c>
      <c r="G79" s="18">
        <v>109.59548318631781</v>
      </c>
      <c r="H79" s="18">
        <v>107.4396725006049</v>
      </c>
      <c r="I79" s="18">
        <v>109.62954376149327</v>
      </c>
      <c r="J79" s="18">
        <v>109.88905489508244</v>
      </c>
      <c r="K79" s="18">
        <v>109.88011832481119</v>
      </c>
      <c r="L79" s="18">
        <v>108.87489187875862</v>
      </c>
      <c r="M79" s="18">
        <v>108.61654088384796</v>
      </c>
      <c r="N79" s="18">
        <v>113.50402842605479</v>
      </c>
      <c r="O79" s="18">
        <v>108.98071894860971</v>
      </c>
      <c r="P79" s="18">
        <v>110.07141985103416</v>
      </c>
      <c r="Q79" s="18">
        <v>108.43821274725558</v>
      </c>
      <c r="R79" s="18">
        <v>105.69400574316114</v>
      </c>
      <c r="S79" s="18">
        <v>110.17170214885783</v>
      </c>
      <c r="U79" s="8">
        <f t="shared" ref="U79" si="797">(B79/B78-1)*100</f>
        <v>0.83314541675554299</v>
      </c>
      <c r="V79" s="8">
        <f t="shared" ref="V79" si="798">(C79/C78-1)*100</f>
        <v>1.6706894146789608E-3</v>
      </c>
      <c r="W79" s="8">
        <f t="shared" ref="W79" si="799">(D79/D78-1)*100</f>
        <v>0.29490285217130818</v>
      </c>
      <c r="X79" s="8">
        <f t="shared" ref="X79" si="800">(E79/E78-1)*100</f>
        <v>0.40485094286608625</v>
      </c>
      <c r="Y79" s="8">
        <f t="shared" ref="Y79" si="801">(F79/F78-1)*100</f>
        <v>1.1391143806221748</v>
      </c>
      <c r="Z79" s="8">
        <f t="shared" ref="Z79" si="802">(G79/G78-1)*100</f>
        <v>0.54905481183862292</v>
      </c>
      <c r="AA79" s="8">
        <f t="shared" ref="AA79" si="803">(H79/H78-1)*100</f>
        <v>-2.6165853149417995E-2</v>
      </c>
      <c r="AB79" s="8">
        <f t="shared" ref="AB79" si="804">(I79/I78-1)*100</f>
        <v>0.10807272527120215</v>
      </c>
      <c r="AC79" s="8">
        <f t="shared" ref="AC79" si="805">(J79/J78-1)*100</f>
        <v>0.31170254887848969</v>
      </c>
      <c r="AD79" s="8">
        <f t="shared" ref="AD79" si="806">(K79/K78-1)*100</f>
        <v>0.66356355628909292</v>
      </c>
      <c r="AE79" s="8">
        <f t="shared" ref="AE79" si="807">(L79/L78-1)*100</f>
        <v>0.76884062259034991</v>
      </c>
      <c r="AF79" s="8">
        <f t="shared" ref="AF79" si="808">(M79/M78-1)*100</f>
        <v>0.33648875593370597</v>
      </c>
      <c r="AG79" s="8">
        <f t="shared" ref="AG79" si="809">(N79/N78-1)*100</f>
        <v>1.035371838520649</v>
      </c>
      <c r="AH79" s="8">
        <f t="shared" ref="AH79" si="810">(O79/O78-1)*100</f>
        <v>1.0990848424656141</v>
      </c>
      <c r="AI79" s="8">
        <f t="shared" ref="AI79" si="811">(P79/P78-1)*100</f>
        <v>1.0286267564036722</v>
      </c>
      <c r="AJ79" s="8">
        <f t="shared" ref="AJ79" si="812">(Q79/Q78-1)*100</f>
        <v>0.52645576214367384</v>
      </c>
      <c r="AK79" s="8">
        <f t="shared" ref="AK79" si="813">(R79/R78-1)*100</f>
        <v>0.22247265746981881</v>
      </c>
      <c r="AL79" s="8">
        <f t="shared" ref="AL79" si="814">(S79/S78-1)*100</f>
        <v>0.60885424740331207</v>
      </c>
      <c r="AN79" s="8">
        <f t="shared" ref="AN79" si="815">(B79/B75-1)*100</f>
        <v>2.6149089269608794</v>
      </c>
      <c r="AO79" s="8">
        <f t="shared" ref="AO79" si="816">(C79/C75-1)*100</f>
        <v>0.78120870152298405</v>
      </c>
      <c r="AP79" s="8">
        <f t="shared" ref="AP79" si="817">(D79/D75-1)*100</f>
        <v>1.3965025463811287</v>
      </c>
      <c r="AQ79" s="8">
        <f t="shared" ref="AQ79" si="818">(E79/E75-1)*100</f>
        <v>2.7893285329846584</v>
      </c>
      <c r="AR79" s="8">
        <f t="shared" ref="AR79" si="819">(F79/F75-1)*100</f>
        <v>3.5395132381276007</v>
      </c>
      <c r="AS79" s="8">
        <f t="shared" ref="AS79" si="820">(G79/G75-1)*100</f>
        <v>2.5863310796897743</v>
      </c>
      <c r="AT79" s="8">
        <f t="shared" ref="AT79" si="821">(H79/H75-1)*100</f>
        <v>1.630039616882395</v>
      </c>
      <c r="AU79" s="8">
        <f t="shared" ref="AU79" si="822">(I79/I75-1)*100</f>
        <v>1.9427353255988766</v>
      </c>
      <c r="AV79" s="8">
        <f t="shared" ref="AV79" si="823">(J79/J75-1)*100</f>
        <v>2.513484316416803</v>
      </c>
      <c r="AW79" s="8">
        <f t="shared" ref="AW79" si="824">(K79/K75-1)*100</f>
        <v>2.2208023281132139</v>
      </c>
      <c r="AX79" s="8">
        <f t="shared" ref="AX79" si="825">(L79/L75-1)*100</f>
        <v>2.5751584880649325</v>
      </c>
      <c r="AY79" s="8">
        <f t="shared" ref="AY79" si="826">(M79/M75-1)*100</f>
        <v>1.8844631013874125</v>
      </c>
      <c r="AZ79" s="8">
        <f t="shared" ref="AZ79" si="827">(N79/N75-1)*100</f>
        <v>2.9239858314657807</v>
      </c>
      <c r="BA79" s="8">
        <f t="shared" ref="BA79" si="828">(O79/O75-1)*100</f>
        <v>2.4234816505820156</v>
      </c>
      <c r="BB79" s="8">
        <f t="shared" ref="BB79" si="829">(P79/P75-1)*100</f>
        <v>2.3539230615534201</v>
      </c>
      <c r="BC79" s="8">
        <f t="shared" ref="BC79" si="830">(Q79/Q75-1)*100</f>
        <v>1.774575318245053</v>
      </c>
      <c r="BD79" s="8">
        <f t="shared" ref="BD79" si="831">(R79/R75-1)*100</f>
        <v>1.6247329680351141</v>
      </c>
      <c r="BE79" s="8">
        <f t="shared" ref="BE79" si="832">(S79/S75-1)*100</f>
        <v>2.3956391828314993</v>
      </c>
      <c r="BG79" s="17">
        <f t="shared" ref="BG79" si="833">U79*4</f>
        <v>3.332581667022172</v>
      </c>
      <c r="BH79" s="17">
        <f t="shared" ref="BH79" si="834">V79*4</f>
        <v>6.6827576587158433E-3</v>
      </c>
      <c r="BI79" s="17">
        <f t="shared" ref="BI79" si="835">W79*4</f>
        <v>1.1796114086852327</v>
      </c>
      <c r="BJ79" s="17">
        <f t="shared" ref="BJ79" si="836">X79*4</f>
        <v>1.619403771464345</v>
      </c>
      <c r="BK79" s="17">
        <f t="shared" ref="BK79" si="837">Y79*4</f>
        <v>4.5564575224886994</v>
      </c>
      <c r="BL79" s="17">
        <f t="shared" ref="BL79" si="838">Z79*4</f>
        <v>2.1962192473544917</v>
      </c>
      <c r="BM79" s="17">
        <f t="shared" ref="BM79" si="839">AA79*4</f>
        <v>-0.10466341259767198</v>
      </c>
      <c r="BN79" s="17">
        <f t="shared" ref="BN79" si="840">AB79*4</f>
        <v>0.43229090108480861</v>
      </c>
      <c r="BO79" s="17">
        <f t="shared" ref="BO79" si="841">AC79*4</f>
        <v>1.2468101955139588</v>
      </c>
      <c r="BP79" s="17">
        <f t="shared" ref="BP79" si="842">AD79*4</f>
        <v>2.6542542251563717</v>
      </c>
      <c r="BQ79" s="17">
        <f t="shared" ref="BQ79" si="843">AE79*4</f>
        <v>3.0753624903613996</v>
      </c>
      <c r="BR79" s="17">
        <f t="shared" ref="BR79" si="844">AF79*4</f>
        <v>1.3459550237348239</v>
      </c>
      <c r="BS79" s="17">
        <f t="shared" ref="BS79" si="845">AG79*4</f>
        <v>4.1414873540825958</v>
      </c>
      <c r="BT79" s="17">
        <f t="shared" ref="BT79" si="846">AH79*4</f>
        <v>4.3963393698624564</v>
      </c>
      <c r="BU79" s="17">
        <f t="shared" ref="BU79" si="847">AI79*4</f>
        <v>4.1145070256146887</v>
      </c>
      <c r="BV79" s="17">
        <f t="shared" ref="BV79" si="848">AJ79*4</f>
        <v>2.1058230485746954</v>
      </c>
      <c r="BW79" s="17">
        <f t="shared" ref="BW79" si="849">AK79*4</f>
        <v>0.88989062987927525</v>
      </c>
      <c r="BX79" s="17">
        <f t="shared" ref="BX79" si="850">AL79*4</f>
        <v>2.4354169896132483</v>
      </c>
    </row>
    <row r="80" spans="1:76" x14ac:dyDescent="0.3">
      <c r="A80" s="1">
        <v>201902</v>
      </c>
      <c r="B80" s="18">
        <v>109.84727967565063</v>
      </c>
      <c r="C80" s="18">
        <v>108.35397982295333</v>
      </c>
      <c r="D80" s="18">
        <v>106.81382777150769</v>
      </c>
      <c r="E80" s="18">
        <v>112.88832606552218</v>
      </c>
      <c r="F80" s="18">
        <v>111.73996689675474</v>
      </c>
      <c r="G80" s="18">
        <v>109.69346143173998</v>
      </c>
      <c r="H80" s="18">
        <v>107.35812461491089</v>
      </c>
      <c r="I80" s="18">
        <v>109.30339179769437</v>
      </c>
      <c r="J80" s="18">
        <v>110.28984235792885</v>
      </c>
      <c r="K80" s="18">
        <v>110.32677370054172</v>
      </c>
      <c r="L80" s="18">
        <v>109.17581021105561</v>
      </c>
      <c r="M80" s="18">
        <v>109.00615601081945</v>
      </c>
      <c r="N80" s="18">
        <v>114.4049706866424</v>
      </c>
      <c r="O80" s="18">
        <v>109.48446440203027</v>
      </c>
      <c r="P80" s="18">
        <v>110.45238831807445</v>
      </c>
      <c r="Q80" s="18">
        <v>108.56182201284575</v>
      </c>
      <c r="R80" s="18">
        <v>105.64169676059714</v>
      </c>
      <c r="S80" s="18">
        <v>110.55295620490499</v>
      </c>
      <c r="U80" s="8">
        <f t="shared" ref="U80" si="851">(B80/B79-1)*100</f>
        <v>0.10496769464154454</v>
      </c>
      <c r="V80" s="8">
        <f t="shared" ref="V80" si="852">(C80/C79-1)*100</f>
        <v>-4.0489974503110648E-2</v>
      </c>
      <c r="W80" s="8">
        <f t="shared" ref="W80" si="853">(D80/D79-1)*100</f>
        <v>0.42664909828273867</v>
      </c>
      <c r="X80" s="8">
        <f t="shared" ref="X80" si="854">(E80/E79-1)*100</f>
        <v>0.76825457007869691</v>
      </c>
      <c r="Y80" s="8">
        <f t="shared" ref="Y80" si="855">(F80/F79-1)*100</f>
        <v>0.22343583178887627</v>
      </c>
      <c r="Z80" s="8">
        <f t="shared" ref="Z80" si="856">(G80/G79-1)*100</f>
        <v>8.9399893657660101E-2</v>
      </c>
      <c r="AA80" s="8">
        <f t="shared" ref="AA80" si="857">(H80/H79-1)*100</f>
        <v>-7.5901092953856164E-2</v>
      </c>
      <c r="AB80" s="8">
        <f t="shared" ref="AB80" si="858">(I80/I79-1)*100</f>
        <v>-0.2975037135139913</v>
      </c>
      <c r="AC80" s="8">
        <f t="shared" ref="AC80" si="859">(J80/J79-1)*100</f>
        <v>0.36472009266896865</v>
      </c>
      <c r="AD80" s="8">
        <f t="shared" ref="AD80" si="860">(K80/K79-1)*100</f>
        <v>0.40649335160907185</v>
      </c>
      <c r="AE80" s="8">
        <f t="shared" ref="AE80" si="861">(L80/L79-1)*100</f>
        <v>0.27638909862899297</v>
      </c>
      <c r="AF80" s="8">
        <f t="shared" ref="AF80" si="862">(M80/M79-1)*100</f>
        <v>0.3587069923246089</v>
      </c>
      <c r="AG80" s="8">
        <f t="shared" ref="AG80" si="863">(N80/N79-1)*100</f>
        <v>0.79375355490096666</v>
      </c>
      <c r="AH80" s="8">
        <f t="shared" ref="AH80" si="864">(O80/O79-1)*100</f>
        <v>0.46223355679835265</v>
      </c>
      <c r="AI80" s="8">
        <f t="shared" ref="AI80" si="865">(P80/P79-1)*100</f>
        <v>0.34611025055901745</v>
      </c>
      <c r="AJ80" s="8">
        <f t="shared" ref="AJ80" si="866">(Q80/Q79-1)*100</f>
        <v>0.11399050432367996</v>
      </c>
      <c r="AK80" s="8">
        <f t="shared" ref="AK80" si="867">(R80/R79-1)*100</f>
        <v>-4.9490964219023326E-2</v>
      </c>
      <c r="AL80" s="8">
        <f t="shared" ref="AL80" si="868">(S80/S79-1)*100</f>
        <v>0.34605443014035231</v>
      </c>
      <c r="AN80" s="8">
        <f t="shared" ref="AN80" si="869">(B80/B76-1)*100</f>
        <v>2.0970532988010326</v>
      </c>
      <c r="AO80" s="8">
        <f t="shared" ref="AO80" si="870">(C80/C76-1)*100</f>
        <v>0.32112347991908319</v>
      </c>
      <c r="AP80" s="8">
        <f t="shared" ref="AP80" si="871">(D80/D76-1)*100</f>
        <v>1.6022003356225278</v>
      </c>
      <c r="AQ80" s="8">
        <f t="shared" ref="AQ80" si="872">(E80/E76-1)*100</f>
        <v>2.2643211343490455</v>
      </c>
      <c r="AR80" s="8">
        <f t="shared" ref="AR80" si="873">(F80/F76-1)*100</f>
        <v>2.8639612643991841</v>
      </c>
      <c r="AS80" s="8">
        <f t="shared" ref="AS80" si="874">(G80/G76-1)*100</f>
        <v>1.9213665964711524</v>
      </c>
      <c r="AT80" s="8">
        <f t="shared" ref="AT80" si="875">(H80/H76-1)*100</f>
        <v>0.73172223196080743</v>
      </c>
      <c r="AU80" s="8">
        <f t="shared" ref="AU80" si="876">(I80/I76-1)*100</f>
        <v>0.76121141866634101</v>
      </c>
      <c r="AV80" s="8">
        <f t="shared" ref="AV80" si="877">(J80/J76-1)*100</f>
        <v>1.9362399723144241</v>
      </c>
      <c r="AW80" s="8">
        <f t="shared" ref="AW80" si="878">(K80/K76-1)*100</f>
        <v>2.2200168397814801</v>
      </c>
      <c r="AX80" s="8">
        <f t="shared" ref="AX80" si="879">(L80/L76-1)*100</f>
        <v>2.4524157626920617</v>
      </c>
      <c r="AY80" s="8">
        <f t="shared" ref="AY80" si="880">(M80/M76-1)*100</f>
        <v>1.5318243806399678</v>
      </c>
      <c r="AZ80" s="8">
        <f t="shared" ref="AZ80" si="881">(N80/N76-1)*100</f>
        <v>3.4920737563691073</v>
      </c>
      <c r="BA80" s="8">
        <f t="shared" ref="BA80" si="882">(O80/O76-1)*100</f>
        <v>2.9309737124404656</v>
      </c>
      <c r="BB80" s="8">
        <f t="shared" ref="BB80" si="883">(P80/P76-1)*100</f>
        <v>2.358252433774255</v>
      </c>
      <c r="BC80" s="8">
        <f t="shared" ref="BC80" si="884">(Q80/Q76-1)*100</f>
        <v>1.4689851333076431</v>
      </c>
      <c r="BD80" s="8">
        <f t="shared" ref="BD80" si="885">(R80/R76-1)*100</f>
        <v>0.97463929935797111</v>
      </c>
      <c r="BE80" s="8">
        <f t="shared" ref="BE80" si="886">(S80/S76-1)*100</f>
        <v>2.1515005842940083</v>
      </c>
      <c r="BG80" s="17">
        <f t="shared" ref="BG80" si="887">U80*4</f>
        <v>0.41987077856617816</v>
      </c>
      <c r="BH80" s="17">
        <f t="shared" ref="BH80" si="888">V80*4</f>
        <v>-0.16195989801244259</v>
      </c>
      <c r="BI80" s="17">
        <f t="shared" ref="BI80" si="889">W80*4</f>
        <v>1.7065963931309547</v>
      </c>
      <c r="BJ80" s="17">
        <f t="shared" ref="BJ80" si="890">X80*4</f>
        <v>3.0730182803147876</v>
      </c>
      <c r="BK80" s="17">
        <f t="shared" ref="BK80" si="891">Y80*4</f>
        <v>0.89374332715550509</v>
      </c>
      <c r="BL80" s="17">
        <f t="shared" ref="BL80" si="892">Z80*4</f>
        <v>0.3575995746306404</v>
      </c>
      <c r="BM80" s="17">
        <f t="shared" ref="BM80" si="893">AA80*4</f>
        <v>-0.30360437181542466</v>
      </c>
      <c r="BN80" s="17">
        <f t="shared" ref="BN80" si="894">AB80*4</f>
        <v>-1.1900148540559652</v>
      </c>
      <c r="BO80" s="17">
        <f t="shared" ref="BO80" si="895">AC80*4</f>
        <v>1.4588803706758746</v>
      </c>
      <c r="BP80" s="17">
        <f t="shared" ref="BP80" si="896">AD80*4</f>
        <v>1.6259734064362874</v>
      </c>
      <c r="BQ80" s="17">
        <f t="shared" ref="BQ80" si="897">AE80*4</f>
        <v>1.1055563945159719</v>
      </c>
      <c r="BR80" s="17">
        <f t="shared" ref="BR80" si="898">AF80*4</f>
        <v>1.4348279692984356</v>
      </c>
      <c r="BS80" s="17">
        <f t="shared" ref="BS80" si="899">AG80*4</f>
        <v>3.1750142196038666</v>
      </c>
      <c r="BT80" s="17">
        <f t="shared" ref="BT80" si="900">AH80*4</f>
        <v>1.8489342271934106</v>
      </c>
      <c r="BU80" s="17">
        <f t="shared" ref="BU80" si="901">AI80*4</f>
        <v>1.3844410022360698</v>
      </c>
      <c r="BV80" s="17">
        <f t="shared" ref="BV80" si="902">AJ80*4</f>
        <v>0.45596201729471986</v>
      </c>
      <c r="BW80" s="17">
        <f t="shared" ref="BW80" si="903">AK80*4</f>
        <v>-0.1979638568760933</v>
      </c>
      <c r="BX80" s="17">
        <f t="shared" ref="BX80" si="904">AL80*4</f>
        <v>1.3842177205614092</v>
      </c>
    </row>
    <row r="81" spans="1:76" x14ac:dyDescent="0.3">
      <c r="A81" s="1">
        <f t="shared" si="166"/>
        <v>201903</v>
      </c>
      <c r="B81" s="18">
        <v>109.72258206604455</v>
      </c>
      <c r="C81" s="18">
        <v>109.01356441891863</v>
      </c>
      <c r="D81" s="18">
        <v>107.04251805964073</v>
      </c>
      <c r="E81" s="18">
        <v>113.40199524744892</v>
      </c>
      <c r="F81" s="18">
        <v>110.92578683108357</v>
      </c>
      <c r="G81" s="18">
        <v>109.36139474658529</v>
      </c>
      <c r="H81" s="18">
        <v>107.25091023946727</v>
      </c>
      <c r="I81" s="18">
        <v>109.17326995739803</v>
      </c>
      <c r="J81" s="18">
        <v>111.04468570784283</v>
      </c>
      <c r="K81" s="18">
        <v>110.63887064336646</v>
      </c>
      <c r="L81" s="18">
        <v>108.98094933642579</v>
      </c>
      <c r="M81" s="18">
        <v>109.1916416938987</v>
      </c>
      <c r="N81" s="18">
        <v>115.08755374471973</v>
      </c>
      <c r="O81" s="18">
        <v>109.53910658814009</v>
      </c>
      <c r="P81" s="18">
        <v>110.95027005225053</v>
      </c>
      <c r="Q81" s="18">
        <v>109.00006762678741</v>
      </c>
      <c r="R81" s="18">
        <v>106.10622477055338</v>
      </c>
      <c r="S81" s="18">
        <v>110.8792168823931</v>
      </c>
      <c r="U81" s="8">
        <f t="shared" ref="U81" si="905">(B81/B80-1)*100</f>
        <v>-0.11351906936091227</v>
      </c>
      <c r="V81" s="8">
        <f t="shared" ref="V81" si="906">(C81/C80-1)*100</f>
        <v>0.60873130552567822</v>
      </c>
      <c r="W81" s="8">
        <f t="shared" ref="W81" si="907">(D81/D80-1)*100</f>
        <v>0.21410176276261961</v>
      </c>
      <c r="X81" s="8">
        <f t="shared" ref="X81" si="908">(E81/E80-1)*100</f>
        <v>0.45502418171088355</v>
      </c>
      <c r="Y81" s="8">
        <f t="shared" ref="Y81" si="909">(F81/F80-1)*100</f>
        <v>-0.72863818406484482</v>
      </c>
      <c r="Z81" s="8">
        <f t="shared" ref="Z81" si="910">(G81/G80-1)*100</f>
        <v>-0.30272240552945417</v>
      </c>
      <c r="AA81" s="8">
        <f t="shared" ref="AA81" si="911">(H81/H80-1)*100</f>
        <v>-9.9866103127443928E-2</v>
      </c>
      <c r="AB81" s="8">
        <f t="shared" ref="AB81" si="912">(I81/I80-1)*100</f>
        <v>-0.11904647985414574</v>
      </c>
      <c r="AC81" s="8">
        <f t="shared" ref="AC81" si="913">(J81/J80-1)*100</f>
        <v>0.68441783375141618</v>
      </c>
      <c r="AD81" s="8">
        <f t="shared" ref="AD81" si="914">(K81/K80-1)*100</f>
        <v>0.28288413805324097</v>
      </c>
      <c r="AE81" s="8">
        <f t="shared" ref="AE81" si="915">(L81/L80-1)*100</f>
        <v>-0.17848356174605673</v>
      </c>
      <c r="AF81" s="8">
        <f t="shared" ref="AF81" si="916">(M81/M80-1)*100</f>
        <v>0.17016074125284497</v>
      </c>
      <c r="AG81" s="8">
        <f t="shared" ref="AG81" si="917">(N81/N80-1)*100</f>
        <v>0.59663758836749903</v>
      </c>
      <c r="AH81" s="8">
        <f t="shared" ref="AH81" si="918">(O81/O80-1)*100</f>
        <v>4.9908620741989651E-2</v>
      </c>
      <c r="AI81" s="8">
        <f t="shared" ref="AI81" si="919">(P81/P80-1)*100</f>
        <v>0.45076592888357858</v>
      </c>
      <c r="AJ81" s="8">
        <f t="shared" ref="AJ81" si="920">(Q81/Q80-1)*100</f>
        <v>0.40368299445987521</v>
      </c>
      <c r="AK81" s="8">
        <f t="shared" ref="AK81" si="921">(R81/R80-1)*100</f>
        <v>0.43972032275185757</v>
      </c>
      <c r="AL81" s="8">
        <f t="shared" ref="AL81" si="922">(S81/S80-1)*100</f>
        <v>0.2951170992509633</v>
      </c>
      <c r="AN81" s="8">
        <f t="shared" ref="AN81" si="923">(B81/B77-1)*100</f>
        <v>1.5375079598025421</v>
      </c>
      <c r="AO81" s="8">
        <f t="shared" ref="AO81" si="924">(C81/C77-1)*100</f>
        <v>0.64673339500926907</v>
      </c>
      <c r="AP81" s="8">
        <f t="shared" ref="AP81" si="925">(D81/D77-1)*100</f>
        <v>1.9385818259671117</v>
      </c>
      <c r="AQ81" s="8">
        <f t="shared" ref="AQ81" si="926">(E81/E77-1)*100</f>
        <v>1.9246116198730734</v>
      </c>
      <c r="AR81" s="8">
        <f t="shared" ref="AR81" si="927">(F81/F77-1)*100</f>
        <v>1.5073635851365674</v>
      </c>
      <c r="AS81" s="8">
        <f t="shared" ref="AS81" si="928">(G81/G77-1)*100</f>
        <v>1.2552334224034123</v>
      </c>
      <c r="AT81" s="8">
        <f t="shared" ref="AT81" si="929">(H81/H77-1)*100</f>
        <v>0.26344488789502574</v>
      </c>
      <c r="AU81" s="8">
        <f t="shared" ref="AU81" si="930">(I81/I77-1)*100</f>
        <v>0.33185214806450425</v>
      </c>
      <c r="AV81" s="8">
        <f t="shared" ref="AV81" si="931">(J81/J77-1)*100</f>
        <v>2.1510559065861301</v>
      </c>
      <c r="AW81" s="8">
        <f t="shared" ref="AW81" si="932">(K81/K77-1)*100</f>
        <v>1.9869500794763129</v>
      </c>
      <c r="AX81" s="8">
        <f t="shared" ref="AX81" si="933">(L81/L77-1)*100</f>
        <v>1.6875228692772914</v>
      </c>
      <c r="AY81" s="8">
        <f t="shared" ref="AY81" si="934">(M81/M77-1)*100</f>
        <v>1.3316421344177876</v>
      </c>
      <c r="AZ81" s="8">
        <f t="shared" ref="AZ81" si="935">(N81/N77-1)*100</f>
        <v>3.2921772646370862</v>
      </c>
      <c r="BA81" s="8">
        <f t="shared" ref="BA81" si="936">(O81/O77-1)*100</f>
        <v>2.5550975123194597</v>
      </c>
      <c r="BB81" s="8">
        <f t="shared" ref="BB81" si="937">(P81/P77-1)*100</f>
        <v>2.389554866292265</v>
      </c>
      <c r="BC81" s="8">
        <f t="shared" ref="BC81" si="938">(Q81/Q77-1)*100</f>
        <v>1.1926688579834588</v>
      </c>
      <c r="BD81" s="8">
        <f t="shared" ref="BD81" si="939">(R81/R77-1)*100</f>
        <v>1.1978787090675569</v>
      </c>
      <c r="BE81" s="8">
        <f t="shared" ref="BE81" si="940">(S81/S77-1)*100</f>
        <v>1.9226021473418342</v>
      </c>
      <c r="BG81" s="17">
        <f t="shared" ref="BG81" si="941">U81*4</f>
        <v>-0.45407627744364909</v>
      </c>
      <c r="BH81" s="17">
        <f t="shared" ref="BH81" si="942">V81*4</f>
        <v>2.4349252221027129</v>
      </c>
      <c r="BI81" s="17">
        <f t="shared" ref="BI81" si="943">W81*4</f>
        <v>0.85640705105047843</v>
      </c>
      <c r="BJ81" s="17">
        <f t="shared" ref="BJ81" si="944">X81*4</f>
        <v>1.8200967268435342</v>
      </c>
      <c r="BK81" s="17">
        <f t="shared" ref="BK81" si="945">Y81*4</f>
        <v>-2.9145527362593793</v>
      </c>
      <c r="BL81" s="17">
        <f t="shared" ref="BL81" si="946">Z81*4</f>
        <v>-1.2108896221178167</v>
      </c>
      <c r="BM81" s="17">
        <f t="shared" ref="BM81" si="947">AA81*4</f>
        <v>-0.39946441250977571</v>
      </c>
      <c r="BN81" s="17">
        <f t="shared" ref="BN81" si="948">AB81*4</f>
        <v>-0.47618591941658295</v>
      </c>
      <c r="BO81" s="17">
        <f t="shared" ref="BO81" si="949">AC81*4</f>
        <v>2.7376713350056647</v>
      </c>
      <c r="BP81" s="17">
        <f t="shared" ref="BP81" si="950">AD81*4</f>
        <v>1.1315365522129639</v>
      </c>
      <c r="BQ81" s="17">
        <f t="shared" ref="BQ81" si="951">AE81*4</f>
        <v>-0.71393424698422692</v>
      </c>
      <c r="BR81" s="17">
        <f t="shared" ref="BR81" si="952">AF81*4</f>
        <v>0.68064296501137989</v>
      </c>
      <c r="BS81" s="17">
        <f t="shared" ref="BS81" si="953">AG81*4</f>
        <v>2.3865503534699961</v>
      </c>
      <c r="BT81" s="17">
        <f t="shared" ref="BT81" si="954">AH81*4</f>
        <v>0.1996344829679586</v>
      </c>
      <c r="BU81" s="17">
        <f t="shared" ref="BU81" si="955">AI81*4</f>
        <v>1.8030637155343143</v>
      </c>
      <c r="BV81" s="17">
        <f t="shared" ref="BV81" si="956">AJ81*4</f>
        <v>1.6147319778395008</v>
      </c>
      <c r="BW81" s="17">
        <f t="shared" ref="BW81" si="957">AK81*4</f>
        <v>1.7588812910074303</v>
      </c>
      <c r="BX81" s="17">
        <f t="shared" ref="BX81" si="958">AL81*4</f>
        <v>1.1804683970038532</v>
      </c>
    </row>
    <row r="82" spans="1:76" x14ac:dyDescent="0.3">
      <c r="A82" s="1">
        <f t="shared" si="166"/>
        <v>201904</v>
      </c>
      <c r="B82" s="18">
        <v>109.77196581941445</v>
      </c>
      <c r="C82" s="18">
        <v>110.54243749469947</v>
      </c>
      <c r="D82" s="18">
        <v>106.35776390553987</v>
      </c>
      <c r="E82" s="18">
        <v>112.84161082700503</v>
      </c>
      <c r="F82" s="18">
        <v>109.31046361435264</v>
      </c>
      <c r="G82" s="18">
        <v>108.58487873385977</v>
      </c>
      <c r="H82" s="18">
        <v>107.11215071211693</v>
      </c>
      <c r="I82" s="18">
        <v>109.10576604485075</v>
      </c>
      <c r="J82" s="18">
        <v>112.13584480407067</v>
      </c>
      <c r="K82" s="18">
        <v>110.80601043867966</v>
      </c>
      <c r="L82" s="18">
        <v>107.9963912712514</v>
      </c>
      <c r="M82" s="18">
        <v>109.13334399370036</v>
      </c>
      <c r="N82" s="18">
        <v>115.36073516741021</v>
      </c>
      <c r="O82" s="18">
        <v>109.12619531477547</v>
      </c>
      <c r="P82" s="18">
        <v>111.02168109315697</v>
      </c>
      <c r="Q82" s="18">
        <v>109.71609839768038</v>
      </c>
      <c r="R82" s="18">
        <v>106.44934383802268</v>
      </c>
      <c r="S82" s="18">
        <v>111.11995798998879</v>
      </c>
      <c r="U82" s="8">
        <f t="shared" ref="U82" si="959">(B82/B81-1)*100</f>
        <v>4.5007830147647532E-2</v>
      </c>
      <c r="V82" s="8">
        <f t="shared" ref="V82" si="960">(C82/C81-1)*100</f>
        <v>1.4024613211486736</v>
      </c>
      <c r="W82" s="8">
        <f t="shared" ref="W82" si="961">(D82/D81-1)*100</f>
        <v>-0.63970295777172614</v>
      </c>
      <c r="X82" s="8">
        <f t="shared" ref="X82" si="962">(E82/E81-1)*100</f>
        <v>-0.49415746100508473</v>
      </c>
      <c r="Y82" s="8">
        <f t="shared" ref="Y82" si="963">(F82/F81-1)*100</f>
        <v>-1.4562197509499941</v>
      </c>
      <c r="Z82" s="8">
        <f t="shared" ref="Z82" si="964">(G82/G81-1)*100</f>
        <v>-0.71004582057945242</v>
      </c>
      <c r="AA82" s="8">
        <f t="shared" ref="AA82" si="965">(H82/H81-1)*100</f>
        <v>-0.12937841463585009</v>
      </c>
      <c r="AB82" s="8">
        <f t="shared" ref="AB82" si="966">(I82/I81-1)*100</f>
        <v>-6.1831904983356001E-2</v>
      </c>
      <c r="AC82" s="8">
        <f t="shared" ref="AC82" si="967">(J82/J81-1)*100</f>
        <v>0.98263063132859596</v>
      </c>
      <c r="AD82" s="8">
        <f t="shared" ref="AD82" si="968">(K82/K81-1)*100</f>
        <v>0.15106787907477326</v>
      </c>
      <c r="AE82" s="8">
        <f t="shared" ref="AE82" si="969">(L82/L81-1)*100</f>
        <v>-0.90342217715048134</v>
      </c>
      <c r="AF82" s="8">
        <f t="shared" ref="AF82" si="970">(M82/M81-1)*100</f>
        <v>-5.3390258900742893E-2</v>
      </c>
      <c r="AG82" s="8">
        <f t="shared" ref="AG82" si="971">(N82/N81-1)*100</f>
        <v>0.23736834592595901</v>
      </c>
      <c r="AH82" s="8">
        <f t="shared" ref="AH82" si="972">(O82/O81-1)*100</f>
        <v>-0.37695329661318056</v>
      </c>
      <c r="AI82" s="8">
        <f t="shared" ref="AI82" si="973">(P82/P81-1)*100</f>
        <v>6.4363106888176702E-2</v>
      </c>
      <c r="AJ82" s="8">
        <f t="shared" ref="AJ82" si="974">(Q82/Q81-1)*100</f>
        <v>0.65690855655671232</v>
      </c>
      <c r="AK82" s="8">
        <f t="shared" ref="AK82" si="975">(R82/R81-1)*100</f>
        <v>0.32337317458166481</v>
      </c>
      <c r="AL82" s="8">
        <f t="shared" ref="AL82" si="976">(S82/S81-1)*100</f>
        <v>0.21712013699650701</v>
      </c>
      <c r="AN82" s="8">
        <f t="shared" ref="AN82" si="977">(B82/B78-1)*100</f>
        <v>0.86978152142729304</v>
      </c>
      <c r="AO82" s="8">
        <f t="shared" ref="AO82" si="978">(C82/C78-1)*100</f>
        <v>1.9801258278836276</v>
      </c>
      <c r="AP82" s="8">
        <f t="shared" ref="AP82" si="979">(D82/D78-1)*100</f>
        <v>0.29275315213752595</v>
      </c>
      <c r="AQ82" s="8">
        <f t="shared" ref="AQ82" si="980">(E82/E78-1)*100</f>
        <v>1.1343472441291746</v>
      </c>
      <c r="AR82" s="8">
        <f t="shared" ref="AR82" si="981">(F82/F78-1)*100</f>
        <v>-0.83883251053024077</v>
      </c>
      <c r="AS82" s="8">
        <f t="shared" ref="AS82" si="982">(G82/G78-1)*100</f>
        <v>-0.3781305020902348</v>
      </c>
      <c r="AT82" s="8">
        <f t="shared" ref="AT82" si="983">(H82/H78-1)*100</f>
        <v>-0.3309285930171546</v>
      </c>
      <c r="AU82" s="8">
        <f t="shared" ref="AU82" si="984">(I82/I78-1)*100</f>
        <v>-0.37021420314656828</v>
      </c>
      <c r="AV82" s="8">
        <f t="shared" ref="AV82" si="985">(J82/J78-1)*100</f>
        <v>2.3626740606039531</v>
      </c>
      <c r="AW82" s="8">
        <f t="shared" ref="AW82" si="986">(K82/K78-1)*100</f>
        <v>1.511793436922737</v>
      </c>
      <c r="AX82" s="8">
        <f t="shared" ref="AX82" si="987">(L82/L78-1)*100</f>
        <v>-4.4253068499833237E-2</v>
      </c>
      <c r="AY82" s="8">
        <f t="shared" ref="AY82" si="988">(M82/M78-1)*100</f>
        <v>0.81389495022772262</v>
      </c>
      <c r="AZ82" s="8">
        <f t="shared" ref="AZ82" si="989">(N82/N78-1)*100</f>
        <v>2.6881154336974911</v>
      </c>
      <c r="BA82" s="8">
        <f t="shared" ref="BA82" si="990">(O82/O78-1)*100</f>
        <v>1.2340401595846151</v>
      </c>
      <c r="BB82" s="8">
        <f t="shared" ref="BB82" si="991">(P82/P78-1)*100</f>
        <v>1.9008203601695639</v>
      </c>
      <c r="BC82" s="8">
        <f t="shared" ref="BC82" si="992">(Q82/Q78-1)*100</f>
        <v>1.7111056383448009</v>
      </c>
      <c r="BD82" s="8">
        <f t="shared" ref="BD82" si="993">(R82/R78-1)*100</f>
        <v>0.93870865427139183</v>
      </c>
      <c r="BE82" s="8">
        <f t="shared" ref="BE82" si="994">(S82/S78-1)*100</f>
        <v>1.4748019621866559</v>
      </c>
      <c r="BG82" s="17">
        <f t="shared" ref="BG82" si="995">U82*4</f>
        <v>0.18003132059059013</v>
      </c>
      <c r="BH82" s="17">
        <f t="shared" ref="BH82" si="996">V82*4</f>
        <v>5.6098452845946944</v>
      </c>
      <c r="BI82" s="17">
        <f t="shared" ref="BI82" si="997">W82*4</f>
        <v>-2.5588118310869046</v>
      </c>
      <c r="BJ82" s="17">
        <f t="shared" ref="BJ82" si="998">X82*4</f>
        <v>-1.9766298440203389</v>
      </c>
      <c r="BK82" s="17">
        <f t="shared" ref="BK82" si="999">Y82*4</f>
        <v>-5.8248790037999765</v>
      </c>
      <c r="BL82" s="17">
        <f t="shared" ref="BL82" si="1000">Z82*4</f>
        <v>-2.8401832823178097</v>
      </c>
      <c r="BM82" s="17">
        <f t="shared" ref="BM82" si="1001">AA82*4</f>
        <v>-0.51751365854340037</v>
      </c>
      <c r="BN82" s="17">
        <f t="shared" ref="BN82" si="1002">AB82*4</f>
        <v>-0.247327619933424</v>
      </c>
      <c r="BO82" s="17">
        <f t="shared" ref="BO82" si="1003">AC82*4</f>
        <v>3.9305225253143838</v>
      </c>
      <c r="BP82" s="17">
        <f t="shared" ref="BP82" si="1004">AD82*4</f>
        <v>0.60427151629909304</v>
      </c>
      <c r="BQ82" s="17">
        <f t="shared" ref="BQ82" si="1005">AE82*4</f>
        <v>-3.6136887086019254</v>
      </c>
      <c r="BR82" s="17">
        <f t="shared" ref="BR82" si="1006">AF82*4</f>
        <v>-0.21356103560297157</v>
      </c>
      <c r="BS82" s="17">
        <f t="shared" ref="BS82" si="1007">AG82*4</f>
        <v>0.94947338370383605</v>
      </c>
      <c r="BT82" s="17">
        <f t="shared" ref="BT82" si="1008">AH82*4</f>
        <v>-1.5078131864527222</v>
      </c>
      <c r="BU82" s="17">
        <f t="shared" ref="BU82" si="1009">AI82*4</f>
        <v>0.25745242755270681</v>
      </c>
      <c r="BV82" s="17">
        <f t="shared" ref="BV82" si="1010">AJ82*4</f>
        <v>2.6276342262268493</v>
      </c>
      <c r="BW82" s="17">
        <f t="shared" ref="BW82" si="1011">AK82*4</f>
        <v>1.2934926983266593</v>
      </c>
      <c r="BX82" s="17">
        <f t="shared" ref="BX82" si="1012">AL82*4</f>
        <v>0.86848054798602803</v>
      </c>
    </row>
    <row r="83" spans="1:76" x14ac:dyDescent="0.3">
      <c r="A83" s="1">
        <f t="shared" si="166"/>
        <v>202001</v>
      </c>
      <c r="B83" s="18">
        <v>104.32902228894599</v>
      </c>
      <c r="C83" s="18">
        <v>105.80635981454262</v>
      </c>
      <c r="D83" s="18">
        <v>100.66185012092171</v>
      </c>
      <c r="E83" s="18">
        <v>105.48285234309105</v>
      </c>
      <c r="F83" s="18">
        <v>99.556965434521047</v>
      </c>
      <c r="G83" s="18">
        <v>102.74064815281683</v>
      </c>
      <c r="H83" s="18">
        <v>102.46769995562921</v>
      </c>
      <c r="I83" s="18">
        <v>104.76042245602189</v>
      </c>
      <c r="J83" s="18">
        <v>105.76908664434129</v>
      </c>
      <c r="K83" s="18">
        <v>105.18908165176583</v>
      </c>
      <c r="L83" s="18">
        <v>103.00767576472421</v>
      </c>
      <c r="M83" s="18">
        <v>103.85496213289009</v>
      </c>
      <c r="N83" s="18">
        <v>108.94783713603182</v>
      </c>
      <c r="O83" s="18">
        <v>103.89531517440038</v>
      </c>
      <c r="P83" s="18">
        <v>104.78013894941806</v>
      </c>
      <c r="Q83" s="18">
        <v>103.2332382098176</v>
      </c>
      <c r="R83" s="18">
        <v>101.658070723557</v>
      </c>
      <c r="S83" s="18">
        <v>105.1372485707505</v>
      </c>
      <c r="U83" s="8">
        <f t="shared" ref="U83" si="1013">(B83/B82-1)*100</f>
        <v>-4.9584094534870786</v>
      </c>
      <c r="V83" s="8">
        <f t="shared" ref="V83" si="1014">(C83/C82-1)*100</f>
        <v>-4.2843977276907363</v>
      </c>
      <c r="W83" s="8">
        <f t="shared" ref="W83" si="1015">(D83/D82-1)*100</f>
        <v>-5.3554282973426348</v>
      </c>
      <c r="X83" s="8">
        <f t="shared" ref="X83" si="1016">(E83/E82-1)*100</f>
        <v>-6.5213164097732701</v>
      </c>
      <c r="Y83" s="8">
        <f t="shared" ref="Y83" si="1017">(F83/F82-1)*100</f>
        <v>-8.9227488909405235</v>
      </c>
      <c r="Z83" s="8">
        <f t="shared" ref="Z83" si="1018">(G83/G82-1)*100</f>
        <v>-5.3821771955624431</v>
      </c>
      <c r="AA83" s="8">
        <f t="shared" ref="AA83" si="1019">(H83/H82-1)*100</f>
        <v>-4.3360633930043191</v>
      </c>
      <c r="AB83" s="8">
        <f t="shared" ref="AB83" si="1020">(I83/I82-1)*100</f>
        <v>-3.9826892256478952</v>
      </c>
      <c r="AC83" s="8">
        <f t="shared" ref="AC83" si="1021">(J83/J82-1)*100</f>
        <v>-5.6777189941839783</v>
      </c>
      <c r="AD83" s="8">
        <f t="shared" ref="AD83" si="1022">(K83/K82-1)*100</f>
        <v>-5.0691553325279752</v>
      </c>
      <c r="AE83" s="8">
        <f t="shared" ref="AE83" si="1023">(L83/L82-1)*100</f>
        <v>-4.619335375750822</v>
      </c>
      <c r="AF83" s="8">
        <f t="shared" ref="AF83" si="1024">(M83/M82-1)*100</f>
        <v>-4.8366353193712852</v>
      </c>
      <c r="AG83" s="8">
        <f t="shared" ref="AG83" si="1025">(N83/N82-1)*100</f>
        <v>-5.5589954606929837</v>
      </c>
      <c r="AH83" s="8">
        <f t="shared" ref="AH83" si="1026">(O83/O82-1)*100</f>
        <v>-4.7934229955388545</v>
      </c>
      <c r="AI83" s="8">
        <f t="shared" ref="AI83" si="1027">(P83/P82-1)*100</f>
        <v>-5.6219128392603901</v>
      </c>
      <c r="AJ83" s="8">
        <f t="shared" ref="AJ83" si="1028">(Q83/Q82-1)*100</f>
        <v>-5.9087593184044991</v>
      </c>
      <c r="AK83" s="8">
        <f t="shared" ref="AK83" si="1029">(R83/R82-1)*100</f>
        <v>-4.500988866362821</v>
      </c>
      <c r="AL83" s="8">
        <f t="shared" ref="AL83" si="1030">(S83/S82-1)*100</f>
        <v>-5.384009792171895</v>
      </c>
      <c r="AN83" s="8">
        <f t="shared" ref="AN83" si="1031">(B83/B79-1)*100</f>
        <v>-4.9238776173032512</v>
      </c>
      <c r="AO83" s="8">
        <f t="shared" ref="AO83" si="1032">(C83/C79-1)*100</f>
        <v>-2.3907391133717648</v>
      </c>
      <c r="AP83" s="8">
        <f t="shared" ref="AP83" si="1033">(D83/D79-1)*100</f>
        <v>-5.3574568893567935</v>
      </c>
      <c r="AQ83" s="8">
        <f t="shared" ref="AQ83" si="1034">(E83/E79-1)*100</f>
        <v>-5.8421425124401853</v>
      </c>
      <c r="AR83" s="8">
        <f t="shared" ref="AR83" si="1035">(F83/F79-1)*100</f>
        <v>-10.703918983135718</v>
      </c>
      <c r="AS83" s="8">
        <f t="shared" ref="AS83" si="1036">(G83/G79-1)*100</f>
        <v>-6.2546692931198749</v>
      </c>
      <c r="AT83" s="8">
        <f t="shared" ref="AT83" si="1037">(H83/H79-1)*100</f>
        <v>-4.627687733269747</v>
      </c>
      <c r="AU83" s="8">
        <f t="shared" ref="AU83" si="1038">(I83/I79-1)*100</f>
        <v>-4.4414316966095324</v>
      </c>
      <c r="AV83" s="8">
        <f t="shared" ref="AV83" si="1039">(J83/J79-1)*100</f>
        <v>-3.7492071022675821</v>
      </c>
      <c r="AW83" s="8">
        <f t="shared" ref="AW83" si="1040">(K83/K79-1)*100</f>
        <v>-4.2692315448536577</v>
      </c>
      <c r="AX83" s="8">
        <f t="shared" ref="AX83" si="1041">(L83/L79-1)*100</f>
        <v>-5.3889524139027811</v>
      </c>
      <c r="AY83" s="8">
        <f t="shared" ref="AY83" si="1042">(M83/M79-1)*100</f>
        <v>-4.3838431165376441</v>
      </c>
      <c r="AZ83" s="8">
        <f t="shared" ref="AZ83" si="1043">(N83/N79-1)*100</f>
        <v>-4.0141229815391259</v>
      </c>
      <c r="BA83" s="8">
        <f t="shared" ref="BA83" si="1044">(O83/O79-1)*100</f>
        <v>-4.6663334792344084</v>
      </c>
      <c r="BB83" s="8">
        <f t="shared" ref="BB83" si="1045">(P83/P79-1)*100</f>
        <v>-4.8071342304633617</v>
      </c>
      <c r="BC83" s="8">
        <f t="shared" ref="BC83" si="1046">(Q83/Q79-1)*100</f>
        <v>-4.7999449691867984</v>
      </c>
      <c r="BD83" s="8">
        <f t="shared" ref="BD83" si="1047">(R83/R79-1)*100</f>
        <v>-3.8185089033445752</v>
      </c>
      <c r="BE83" s="8">
        <f t="shared" ref="BE83" si="1048">(S83/S79-1)*100</f>
        <v>-4.5696430933826022</v>
      </c>
      <c r="BG83" s="17">
        <f t="shared" ref="BG83" si="1049">U83*4</f>
        <v>-19.833637813948314</v>
      </c>
      <c r="BH83" s="17">
        <f t="shared" ref="BH83" si="1050">V83*4</f>
        <v>-17.137590910762945</v>
      </c>
      <c r="BI83" s="17">
        <f t="shared" ref="BI83" si="1051">W83*4</f>
        <v>-21.421713189370539</v>
      </c>
      <c r="BJ83" s="17">
        <f t="shared" ref="BJ83" si="1052">X83*4</f>
        <v>-26.08526563909308</v>
      </c>
      <c r="BK83" s="17">
        <f t="shared" ref="BK83" si="1053">Y83*4</f>
        <v>-35.690995563762094</v>
      </c>
      <c r="BL83" s="17">
        <f t="shared" ref="BL83" si="1054">Z83*4</f>
        <v>-21.528708782249772</v>
      </c>
      <c r="BM83" s="17">
        <f t="shared" ref="BM83" si="1055">AA83*4</f>
        <v>-17.344253572017276</v>
      </c>
      <c r="BN83" s="17">
        <f t="shared" ref="BN83" si="1056">AB83*4</f>
        <v>-15.930756902591581</v>
      </c>
      <c r="BO83" s="17">
        <f t="shared" ref="BO83" si="1057">AC83*4</f>
        <v>-22.710875976735913</v>
      </c>
      <c r="BP83" s="17">
        <f t="shared" ref="BP83" si="1058">AD83*4</f>
        <v>-20.276621330111901</v>
      </c>
      <c r="BQ83" s="17">
        <f t="shared" ref="BQ83" si="1059">AE83*4</f>
        <v>-18.477341503003288</v>
      </c>
      <c r="BR83" s="17">
        <f t="shared" ref="BR83" si="1060">AF83*4</f>
        <v>-19.346541277485141</v>
      </c>
      <c r="BS83" s="17">
        <f t="shared" ref="BS83" si="1061">AG83*4</f>
        <v>-22.235981842771935</v>
      </c>
      <c r="BT83" s="17">
        <f t="shared" ref="BT83" si="1062">AH83*4</f>
        <v>-19.173691982155418</v>
      </c>
      <c r="BU83" s="17">
        <f t="shared" ref="BU83" si="1063">AI83*4</f>
        <v>-22.48765135704156</v>
      </c>
      <c r="BV83" s="17">
        <f t="shared" ref="BV83" si="1064">AJ83*4</f>
        <v>-23.635037273617996</v>
      </c>
      <c r="BW83" s="17">
        <f t="shared" ref="BW83" si="1065">AK83*4</f>
        <v>-18.003955465451284</v>
      </c>
      <c r="BX83" s="17">
        <f t="shared" ref="BX83" si="1066">AL83*4</f>
        <v>-21.53603916868758</v>
      </c>
    </row>
    <row r="84" spans="1:76" x14ac:dyDescent="0.3">
      <c r="A84" s="1">
        <f t="shared" si="166"/>
        <v>202002</v>
      </c>
      <c r="B84" s="18">
        <v>87.203639118694895</v>
      </c>
      <c r="C84" s="18">
        <v>86.216290942444985</v>
      </c>
      <c r="D84" s="18">
        <v>84.290852244106205</v>
      </c>
      <c r="E84" s="18">
        <v>66.840618200402844</v>
      </c>
      <c r="F84" s="18">
        <v>79.024813436963086</v>
      </c>
      <c r="G84" s="18">
        <v>89.300959617636593</v>
      </c>
      <c r="H84" s="18">
        <v>89.352355810931385</v>
      </c>
      <c r="I84" s="18">
        <v>92.483200146929775</v>
      </c>
      <c r="J84" s="18">
        <v>82.929408440611908</v>
      </c>
      <c r="K84" s="18">
        <v>86.994527085283508</v>
      </c>
      <c r="L84" s="18">
        <v>92.436310831478451</v>
      </c>
      <c r="M84" s="18">
        <v>89.937701690966733</v>
      </c>
      <c r="N84" s="18">
        <v>90.239482604487648</v>
      </c>
      <c r="O84" s="18">
        <v>91.924617646671564</v>
      </c>
      <c r="P84" s="18">
        <v>87.896679083098974</v>
      </c>
      <c r="Q84" s="18">
        <v>85.887353375141629</v>
      </c>
      <c r="R84" s="18">
        <v>85.453878532182515</v>
      </c>
      <c r="S84" s="18">
        <v>86.590838827186573</v>
      </c>
      <c r="U84" s="8">
        <f t="shared" ref="U84" si="1067">(B84/B83-1)*100</f>
        <v>-16.414783532449139</v>
      </c>
      <c r="V84" s="8">
        <f t="shared" ref="V84" si="1068">(C84/C83-1)*100</f>
        <v>-18.515020180672604</v>
      </c>
      <c r="W84" s="8">
        <f t="shared" ref="W84" si="1069">(D84/D83-1)*100</f>
        <v>-16.26335881682045</v>
      </c>
      <c r="X84" s="8">
        <f t="shared" ref="X84" si="1070">(E84/E83-1)*100</f>
        <v>-36.633664414952847</v>
      </c>
      <c r="Y84" s="8">
        <f t="shared" ref="Y84" si="1071">(F84/F83-1)*100</f>
        <v>-20.623521325649506</v>
      </c>
      <c r="Z84" s="8">
        <f t="shared" ref="Z84" si="1072">(G84/G83-1)*100</f>
        <v>-13.081179432691526</v>
      </c>
      <c r="AA84" s="8">
        <f t="shared" ref="AA84" si="1073">(H84/H83-1)*100</f>
        <v>-12.7994911082976</v>
      </c>
      <c r="AB84" s="8">
        <f t="shared" ref="AB84" si="1074">(I84/I83-1)*100</f>
        <v>-11.719332569746033</v>
      </c>
      <c r="AC84" s="8">
        <f t="shared" ref="AC84" si="1075">(J84/J83-1)*100</f>
        <v>-21.593906999055392</v>
      </c>
      <c r="AD84" s="8">
        <f t="shared" ref="AD84" si="1076">(K84/K83-1)*100</f>
        <v>-17.296999156924276</v>
      </c>
      <c r="AE84" s="8">
        <f t="shared" ref="AE84" si="1077">(L84/L83-1)*100</f>
        <v>-10.26269630371177</v>
      </c>
      <c r="AF84" s="8">
        <f t="shared" ref="AF84" si="1078">(M84/M83-1)*100</f>
        <v>-13.400669699455669</v>
      </c>
      <c r="AG84" s="8">
        <f t="shared" ref="AG84" si="1079">(N84/N83-1)*100</f>
        <v>-17.17184574135694</v>
      </c>
      <c r="AH84" s="8">
        <f t="shared" ref="AH84" si="1080">(O84/O83-1)*100</f>
        <v>-11.521883838202529</v>
      </c>
      <c r="AI84" s="8">
        <f t="shared" ref="AI84" si="1081">(P84/P83-1)*100</f>
        <v>-16.113225307392909</v>
      </c>
      <c r="AJ84" s="8">
        <f t="shared" ref="AJ84" si="1082">(Q84/Q83-1)*100</f>
        <v>-16.802616226588885</v>
      </c>
      <c r="AK84" s="8">
        <f t="shared" ref="AK84" si="1083">(R84/R83-1)*100</f>
        <v>-15.939897418906579</v>
      </c>
      <c r="AL84" s="8">
        <f t="shared" ref="AL84" si="1084">(S84/S83-1)*100</f>
        <v>-17.640189367409022</v>
      </c>
      <c r="AN84" s="8">
        <f t="shared" ref="AN84" si="1085">(B84/B80-1)*100</f>
        <v>-20.613747216878096</v>
      </c>
      <c r="AO84" s="8">
        <f t="shared" ref="AO84" si="1086">(C84/C80-1)*100</f>
        <v>-20.430895954796092</v>
      </c>
      <c r="AP84" s="8">
        <f t="shared" ref="AP84" si="1087">(D84/D80-1)*100</f>
        <v>-21.086198292211588</v>
      </c>
      <c r="AQ84" s="8">
        <f t="shared" ref="AQ84" si="1088">(E84/E80-1)*100</f>
        <v>-40.790495766933873</v>
      </c>
      <c r="AR84" s="8">
        <f t="shared" ref="AR84" si="1089">(F84/F80-1)*100</f>
        <v>-29.277933731642982</v>
      </c>
      <c r="AS84" s="8">
        <f t="shared" ref="AS84" si="1090">(G84/G80-1)*100</f>
        <v>-18.590444268907703</v>
      </c>
      <c r="AT84" s="8">
        <f t="shared" ref="AT84" si="1091">(H84/H80-1)*100</f>
        <v>-16.77168716253702</v>
      </c>
      <c r="AU84" s="8">
        <f t="shared" ref="AU84" si="1092">(I84/I80-1)*100</f>
        <v>-15.388535867117891</v>
      </c>
      <c r="AV84" s="8">
        <f t="shared" ref="AV84" si="1093">(J84/J80-1)*100</f>
        <v>-24.80775503198457</v>
      </c>
      <c r="AW84" s="8">
        <f t="shared" ref="AW84" si="1094">(K84/K80-1)*100</f>
        <v>-21.148308640465252</v>
      </c>
      <c r="AX84" s="8">
        <f t="shared" ref="AX84" si="1095">(L84/L80-1)*100</f>
        <v>-15.332608338071251</v>
      </c>
      <c r="AY84" s="8">
        <f t="shared" ref="AY84" si="1096">(M84/M80-1)*100</f>
        <v>-17.493006833448998</v>
      </c>
      <c r="AZ84" s="8">
        <f t="shared" ref="AZ84" si="1097">(N84/N80-1)*100</f>
        <v>-21.122760608317037</v>
      </c>
      <c r="BA84" s="8">
        <f t="shared" ref="BA84" si="1098">(O84/O80-1)*100</f>
        <v>-16.038665258368002</v>
      </c>
      <c r="BB84" s="8">
        <f t="shared" ref="BB84" si="1099">(P84/P80-1)*100</f>
        <v>-20.421205533393127</v>
      </c>
      <c r="BC84" s="8">
        <f t="shared" ref="BC84" si="1100">(Q84/Q80-1)*100</f>
        <v>-20.886227052288355</v>
      </c>
      <c r="BD84" s="8">
        <f t="shared" ref="BD84" si="1101">(R84/R80-1)*100</f>
        <v>-19.109706533930261</v>
      </c>
      <c r="BE84" s="8">
        <f t="shared" ref="BE84" si="1102">(S84/S80-1)*100</f>
        <v>-21.674786636465605</v>
      </c>
      <c r="BG84" s="17">
        <f t="shared" ref="BG84" si="1103">U84*4</f>
        <v>-65.659134129796556</v>
      </c>
      <c r="BH84" s="17">
        <f t="shared" ref="BH84" si="1104">V84*4</f>
        <v>-74.060080722690415</v>
      </c>
      <c r="BI84" s="17">
        <f t="shared" ref="BI84" si="1105">W84*4</f>
        <v>-65.053435267281799</v>
      </c>
      <c r="BJ84" s="17">
        <f t="shared" ref="BJ84" si="1106">X84*4</f>
        <v>-146.53465765981139</v>
      </c>
      <c r="BK84" s="17">
        <f t="shared" ref="BK84" si="1107">Y84*4</f>
        <v>-82.494085302598023</v>
      </c>
      <c r="BL84" s="17">
        <f t="shared" ref="BL84" si="1108">Z84*4</f>
        <v>-52.324717730766103</v>
      </c>
      <c r="BM84" s="17">
        <f t="shared" ref="BM84" si="1109">AA84*4</f>
        <v>-51.1979644331904</v>
      </c>
      <c r="BN84" s="17">
        <f t="shared" ref="BN84" si="1110">AB84*4</f>
        <v>-46.877330278984132</v>
      </c>
      <c r="BO84" s="17">
        <f t="shared" ref="BO84" si="1111">AC84*4</f>
        <v>-86.375627996221567</v>
      </c>
      <c r="BP84" s="17">
        <f t="shared" ref="BP84" si="1112">AD84*4</f>
        <v>-69.187996627697103</v>
      </c>
      <c r="BQ84" s="17">
        <f t="shared" ref="BQ84" si="1113">AE84*4</f>
        <v>-41.050785214847082</v>
      </c>
      <c r="BR84" s="17">
        <f t="shared" ref="BR84" si="1114">AF84*4</f>
        <v>-53.602678797822676</v>
      </c>
      <c r="BS84" s="17">
        <f t="shared" ref="BS84" si="1115">AG84*4</f>
        <v>-68.687382965427759</v>
      </c>
      <c r="BT84" s="17">
        <f t="shared" ref="BT84" si="1116">AH84*4</f>
        <v>-46.087535352810114</v>
      </c>
      <c r="BU84" s="17">
        <f t="shared" ref="BU84" si="1117">AI84*4</f>
        <v>-64.452901229571637</v>
      </c>
      <c r="BV84" s="17">
        <f t="shared" ref="BV84" si="1118">AJ84*4</f>
        <v>-67.21046490635554</v>
      </c>
      <c r="BW84" s="17">
        <f t="shared" ref="BW84" si="1119">AK84*4</f>
        <v>-63.759589675626316</v>
      </c>
      <c r="BX84" s="17">
        <f t="shared" ref="BX84" si="1120">AL84*4</f>
        <v>-70.560757469636087</v>
      </c>
    </row>
    <row r="85" spans="1:76" x14ac:dyDescent="0.3">
      <c r="A85" s="1">
        <f t="shared" si="166"/>
        <v>202003</v>
      </c>
      <c r="B85" s="18">
        <v>100.46941740536032</v>
      </c>
      <c r="C85" s="18">
        <v>103.950472313866</v>
      </c>
      <c r="D85" s="18">
        <v>98.897272460346116</v>
      </c>
      <c r="E85" s="18">
        <v>81.253946856187312</v>
      </c>
      <c r="F85" s="18">
        <v>90.350706582197461</v>
      </c>
      <c r="G85" s="18">
        <v>100.32987155996022</v>
      </c>
      <c r="H85" s="18">
        <v>100.48314412756343</v>
      </c>
      <c r="I85" s="18">
        <v>103.66358394859844</v>
      </c>
      <c r="J85" s="18">
        <v>99.987708308597419</v>
      </c>
      <c r="K85" s="18">
        <v>100.55421761097161</v>
      </c>
      <c r="L85" s="18">
        <v>100.16505703391076</v>
      </c>
      <c r="M85" s="18">
        <v>101.71863761595925</v>
      </c>
      <c r="N85" s="18">
        <v>104.99393558287751</v>
      </c>
      <c r="O85" s="18">
        <v>101.36819090664407</v>
      </c>
      <c r="P85" s="18">
        <v>102.66451032114099</v>
      </c>
      <c r="Q85" s="18">
        <v>100.6366870151227</v>
      </c>
      <c r="R85" s="18">
        <v>100.53484812683787</v>
      </c>
      <c r="S85" s="18">
        <v>100.65639298372892</v>
      </c>
      <c r="U85" s="8">
        <f t="shared" ref="U85" si="1121">(B85/B84-1)*100</f>
        <v>15.212413634033162</v>
      </c>
      <c r="V85" s="8">
        <f t="shared" ref="V85" si="1122">(C85/C84-1)*100</f>
        <v>20.569408840911208</v>
      </c>
      <c r="W85" s="8">
        <f t="shared" ref="W85" si="1123">(D85/D84-1)*100</f>
        <v>17.328594773178629</v>
      </c>
      <c r="X85" s="8">
        <f t="shared" ref="X85" si="1124">(E85/E84-1)*100</f>
        <v>21.563727332039551</v>
      </c>
      <c r="Y85" s="8">
        <f t="shared" ref="Y85" si="1125">(F85/F84-1)*100</f>
        <v>14.332071981756545</v>
      </c>
      <c r="Z85" s="8">
        <f t="shared" ref="Z85" si="1126">(G85/G84-1)*100</f>
        <v>12.350272594546086</v>
      </c>
      <c r="AA85" s="8">
        <f t="shared" ref="AA85" si="1127">(H85/H84-1)*100</f>
        <v>12.457185057531861</v>
      </c>
      <c r="AB85" s="8">
        <f t="shared" ref="AB85" si="1128">(I85/I84-1)*100</f>
        <v>12.089097029413121</v>
      </c>
      <c r="AC85" s="8">
        <f t="shared" ref="AC85" si="1129">(J85/J84-1)*100</f>
        <v>20.569663028769149</v>
      </c>
      <c r="AD85" s="8">
        <f t="shared" ref="AD85" si="1130">(K85/K84-1)*100</f>
        <v>15.586831700797799</v>
      </c>
      <c r="AE85" s="8">
        <f t="shared" ref="AE85" si="1131">(L85/L84-1)*100</f>
        <v>8.3611582211698732</v>
      </c>
      <c r="AF85" s="8">
        <f t="shared" ref="AF85" si="1132">(M85/M84-1)*100</f>
        <v>13.098995975539584</v>
      </c>
      <c r="AG85" s="8">
        <f t="shared" ref="AG85" si="1133">(N85/N84-1)*100</f>
        <v>16.350329758712647</v>
      </c>
      <c r="AH85" s="8">
        <f t="shared" ref="AH85" si="1134">(O85/O84-1)*100</f>
        <v>10.27317110664583</v>
      </c>
      <c r="AI85" s="8">
        <f t="shared" ref="AI85" si="1135">(P85/P84-1)*100</f>
        <v>16.801352897622301</v>
      </c>
      <c r="AJ85" s="8">
        <f t="shared" ref="AJ85" si="1136">(Q85/Q84-1)*100</f>
        <v>17.172881757758262</v>
      </c>
      <c r="AK85" s="8">
        <f t="shared" ref="AK85" si="1137">(R85/R84-1)*100</f>
        <v>17.648080875551784</v>
      </c>
      <c r="AL85" s="8">
        <f t="shared" ref="AL85" si="1138">(S85/S84-1)*100</f>
        <v>16.24369777109289</v>
      </c>
      <c r="AN85" s="8">
        <f t="shared" ref="AN85" si="1139">(B85/B81-1)*100</f>
        <v>-8.4332363369962859</v>
      </c>
      <c r="AO85" s="8">
        <f t="shared" ref="AO85" si="1140">(C85/C81-1)*100</f>
        <v>-4.644460652250693</v>
      </c>
      <c r="AP85" s="8">
        <f t="shared" ref="AP85" si="1141">(D85/D81-1)*100</f>
        <v>-7.6093553729335239</v>
      </c>
      <c r="AQ85" s="8">
        <f t="shared" ref="AQ85" si="1142">(E85/E81-1)*100</f>
        <v>-28.348750232403695</v>
      </c>
      <c r="AR85" s="8">
        <f t="shared" ref="AR85" si="1143">(F85/F81-1)*100</f>
        <v>-18.548509626726918</v>
      </c>
      <c r="AS85" s="8">
        <f t="shared" ref="AS85" si="1144">(G85/G81-1)*100</f>
        <v>-8.2584198999593248</v>
      </c>
      <c r="AT85" s="8">
        <f t="shared" ref="AT85" si="1145">(H85/H81-1)*100</f>
        <v>-6.3102178776785482</v>
      </c>
      <c r="AU85" s="8">
        <f t="shared" ref="AU85" si="1146">(I85/I81-1)*100</f>
        <v>-5.0467353510154966</v>
      </c>
      <c r="AV85" s="8">
        <f t="shared" ref="AV85" si="1147">(J85/J81-1)*100</f>
        <v>-9.9572323779061112</v>
      </c>
      <c r="AW85" s="8">
        <f t="shared" ref="AW85" si="1148">(K85/K81-1)*100</f>
        <v>-9.1149276685060787</v>
      </c>
      <c r="AX85" s="8">
        <f t="shared" ref="AX85" si="1149">(L85/L81-1)*100</f>
        <v>-8.0893884263204985</v>
      </c>
      <c r="AY85" s="8">
        <f t="shared" ref="AY85" si="1150">(M85/M81-1)*100</f>
        <v>-6.8439341711601154</v>
      </c>
      <c r="AZ85" s="8">
        <f t="shared" ref="AZ85" si="1151">(N85/N81-1)*100</f>
        <v>-8.7703820555881116</v>
      </c>
      <c r="BA85" s="8">
        <f t="shared" ref="BA85" si="1152">(O85/O81-1)*100</f>
        <v>-7.4593594342686416</v>
      </c>
      <c r="BB85" s="8">
        <f t="shared" ref="BB85" si="1153">(P85/P81-1)*100</f>
        <v>-7.4679941988491478</v>
      </c>
      <c r="BC85" s="8">
        <f t="shared" ref="BC85" si="1154">(Q85/Q81-1)*100</f>
        <v>-7.6728214887908592</v>
      </c>
      <c r="BD85" s="8">
        <f t="shared" ref="BD85" si="1155">(R85/R81-1)*100</f>
        <v>-5.2507538137024357</v>
      </c>
      <c r="BE85" s="8">
        <f t="shared" ref="BE85" si="1156">(S85/S81-1)*100</f>
        <v>-9.2197836403437812</v>
      </c>
      <c r="BG85" s="17">
        <f t="shared" ref="BG85" si="1157">U85*4</f>
        <v>60.849654536132647</v>
      </c>
      <c r="BH85" s="17">
        <f t="shared" ref="BH85" si="1158">V85*4</f>
        <v>82.277635363644833</v>
      </c>
      <c r="BI85" s="17">
        <f t="shared" ref="BI85" si="1159">W85*4</f>
        <v>69.314379092714518</v>
      </c>
      <c r="BJ85" s="17">
        <f t="shared" ref="BJ85" si="1160">X85*4</f>
        <v>86.254909328158206</v>
      </c>
      <c r="BK85" s="17">
        <f t="shared" ref="BK85" si="1161">Y85*4</f>
        <v>57.328287927026182</v>
      </c>
      <c r="BL85" s="17">
        <f t="shared" ref="BL85" si="1162">Z85*4</f>
        <v>49.401090378184342</v>
      </c>
      <c r="BM85" s="17">
        <f t="shared" ref="BM85" si="1163">AA85*4</f>
        <v>49.828740230127444</v>
      </c>
      <c r="BN85" s="17">
        <f t="shared" ref="BN85" si="1164">AB85*4</f>
        <v>48.356388117652486</v>
      </c>
      <c r="BO85" s="17">
        <f t="shared" ref="BO85" si="1165">AC85*4</f>
        <v>82.278652115076596</v>
      </c>
      <c r="BP85" s="17">
        <f t="shared" ref="BP85" si="1166">AD85*4</f>
        <v>62.347326803191194</v>
      </c>
      <c r="BQ85" s="17">
        <f t="shared" ref="BQ85" si="1167">AE85*4</f>
        <v>33.444632884679493</v>
      </c>
      <c r="BR85" s="17">
        <f t="shared" ref="BR85" si="1168">AF85*4</f>
        <v>52.395983902158335</v>
      </c>
      <c r="BS85" s="17">
        <f t="shared" ref="BS85" si="1169">AG85*4</f>
        <v>65.401319034850587</v>
      </c>
      <c r="BT85" s="17">
        <f t="shared" ref="BT85" si="1170">AH85*4</f>
        <v>41.092684426583318</v>
      </c>
      <c r="BU85" s="17">
        <f t="shared" ref="BU85" si="1171">AI85*4</f>
        <v>67.205411590489206</v>
      </c>
      <c r="BV85" s="17">
        <f t="shared" ref="BV85" si="1172">AJ85*4</f>
        <v>68.691527031033047</v>
      </c>
      <c r="BW85" s="17">
        <f t="shared" ref="BW85" si="1173">AK85*4</f>
        <v>70.592323502207137</v>
      </c>
      <c r="BX85" s="17">
        <f t="shared" ref="BX85" si="1174">AL85*4</f>
        <v>64.97479108437156</v>
      </c>
    </row>
    <row r="86" spans="1:76" x14ac:dyDescent="0.3">
      <c r="A86" s="1">
        <f t="shared" si="166"/>
        <v>202004</v>
      </c>
      <c r="B86" s="18">
        <v>100.31494871534713</v>
      </c>
      <c r="C86" s="18">
        <v>103.29327392008965</v>
      </c>
      <c r="D86" s="18">
        <v>96.61670751720483</v>
      </c>
      <c r="E86" s="18">
        <v>93.67822519109275</v>
      </c>
      <c r="F86" s="18">
        <v>90.580079460813707</v>
      </c>
      <c r="G86" s="18">
        <v>99.813679361989301</v>
      </c>
      <c r="H86" s="18">
        <v>99.999325869169908</v>
      </c>
      <c r="I86" s="18">
        <v>103.23290373339785</v>
      </c>
      <c r="J86" s="18">
        <v>100.62560070663199</v>
      </c>
      <c r="K86" s="18">
        <v>101.3283671909782</v>
      </c>
      <c r="L86" s="18">
        <v>99.712315137482776</v>
      </c>
      <c r="M86" s="18">
        <v>101.55295940732977</v>
      </c>
      <c r="N86" s="18">
        <v>104.5539995645764</v>
      </c>
      <c r="O86" s="18">
        <v>100.9488898952435</v>
      </c>
      <c r="P86" s="18">
        <v>102.09361078467786</v>
      </c>
      <c r="Q86" s="18">
        <v>100.1140735121154</v>
      </c>
      <c r="R86" s="18">
        <v>99.362576626316468</v>
      </c>
      <c r="S86" s="18">
        <v>100.89911935483082</v>
      </c>
      <c r="U86" s="8">
        <f t="shared" ref="U86" si="1175">(B86/B85-1)*100</f>
        <v>-0.15374697495255107</v>
      </c>
      <c r="V86" s="8">
        <f t="shared" ref="V86" si="1176">(C86/C85-1)*100</f>
        <v>-0.63222261443124372</v>
      </c>
      <c r="W86" s="8">
        <f t="shared" ref="W86" si="1177">(D86/D85-1)*100</f>
        <v>-2.3059937715225631</v>
      </c>
      <c r="X86" s="8">
        <f t="shared" ref="X86" si="1178">(E86/E85-1)*100</f>
        <v>15.290676718628049</v>
      </c>
      <c r="Y86" s="8">
        <f t="shared" ref="Y86" si="1179">(F86/F85-1)*100</f>
        <v>0.25386949066918962</v>
      </c>
      <c r="Z86" s="8">
        <f t="shared" ref="Z86" si="1180">(G86/G85-1)*100</f>
        <v>-0.51449502520536372</v>
      </c>
      <c r="AA86" s="8">
        <f t="shared" ref="AA86" si="1181">(H86/H85-1)*100</f>
        <v>-0.48149195827243974</v>
      </c>
      <c r="AB86" s="8">
        <f t="shared" ref="AB86" si="1182">(I86/I85-1)*100</f>
        <v>-0.41545950737545967</v>
      </c>
      <c r="AC86" s="8">
        <f t="shared" ref="AC86" si="1183">(J86/J85-1)*100</f>
        <v>0.63797081543843781</v>
      </c>
      <c r="AD86" s="8">
        <f t="shared" ref="AD86" si="1184">(K86/K85-1)*100</f>
        <v>0.76988275419898056</v>
      </c>
      <c r="AE86" s="8">
        <f t="shared" ref="AE86" si="1185">(L86/L85-1)*100</f>
        <v>-0.45199584549201477</v>
      </c>
      <c r="AF86" s="8">
        <f t="shared" ref="AF86" si="1186">(M86/M85-1)*100</f>
        <v>-0.16287891040677183</v>
      </c>
      <c r="AG86" s="8">
        <f t="shared" ref="AG86" si="1187">(N86/N85-1)*100</f>
        <v>-0.41901088463709435</v>
      </c>
      <c r="AH86" s="8">
        <f t="shared" ref="AH86" si="1188">(O86/O85-1)*100</f>
        <v>-0.41364160458060573</v>
      </c>
      <c r="AI86" s="8">
        <f t="shared" ref="AI86" si="1189">(P86/P85-1)*100</f>
        <v>-0.55608265668176671</v>
      </c>
      <c r="AJ86" s="8">
        <f t="shared" ref="AJ86" si="1190">(Q86/Q85-1)*100</f>
        <v>-0.519307141866443</v>
      </c>
      <c r="AK86" s="8">
        <f t="shared" ref="AK86" si="1191">(R86/R85-1)*100</f>
        <v>-1.1660349842498641</v>
      </c>
      <c r="AL86" s="8">
        <f t="shared" ref="AL86" si="1192">(S86/S85-1)*100</f>
        <v>0.24114352194315458</v>
      </c>
      <c r="AN86" s="8">
        <f t="shared" ref="AN86" si="1193">(B86/B82-1)*100</f>
        <v>-8.6151478052465933</v>
      </c>
      <c r="AO86" s="8">
        <f t="shared" ref="AO86" si="1194">(C86/C82-1)*100</f>
        <v>-6.5578105014713621</v>
      </c>
      <c r="AP86" s="8">
        <f t="shared" ref="AP86" si="1195">(D86/D82-1)*100</f>
        <v>-9.1587638087111571</v>
      </c>
      <c r="AQ86" s="8">
        <f t="shared" ref="AQ86" si="1196">(E86/E82-1)*100</f>
        <v>-16.98255235410565</v>
      </c>
      <c r="AR86" s="8">
        <f t="shared" ref="AR86" si="1197">(F86/F82-1)*100</f>
        <v>-17.13503312877689</v>
      </c>
      <c r="AS86" s="8">
        <f t="shared" ref="AS86" si="1198">(G86/G82-1)*100</f>
        <v>-8.0777355688434032</v>
      </c>
      <c r="AT86" s="8">
        <f t="shared" ref="AT86" si="1199">(H86/H82-1)*100</f>
        <v>-6.640539654613054</v>
      </c>
      <c r="AU86" s="8">
        <f t="shared" ref="AU86" si="1200">(I86/I82-1)*100</f>
        <v>-5.3827240524013327</v>
      </c>
      <c r="AV86" s="8">
        <f t="shared" ref="AV86" si="1201">(J86/J82-1)*100</f>
        <v>-10.264553780773634</v>
      </c>
      <c r="AW86" s="8">
        <f t="shared" ref="AW86" si="1202">(K86/K82-1)*100</f>
        <v>-8.5533656614651061</v>
      </c>
      <c r="AX86" s="8">
        <f t="shared" ref="AX86" si="1203">(L86/L82-1)*100</f>
        <v>-7.670697174465535</v>
      </c>
      <c r="AY86" s="8">
        <f t="shared" ref="AY86" si="1204">(M86/M82-1)*100</f>
        <v>-6.9459839760872448</v>
      </c>
      <c r="AZ86" s="8">
        <f t="shared" ref="AZ86" si="1205">(N86/N82-1)*100</f>
        <v>-9.367776295072316</v>
      </c>
      <c r="BA86" s="8">
        <f t="shared" ref="BA86" si="1206">(O86/O82-1)*100</f>
        <v>-7.4934394953883103</v>
      </c>
      <c r="BB86" s="8">
        <f t="shared" ref="BB86" si="1207">(P86/P82-1)*100</f>
        <v>-8.0417358308488183</v>
      </c>
      <c r="BC86" s="8">
        <f t="shared" ref="BC86" si="1208">(Q86/Q82-1)*100</f>
        <v>-8.7517010044972476</v>
      </c>
      <c r="BD86" s="8">
        <f t="shared" ref="BD86" si="1209">(R86/R82-1)*100</f>
        <v>-6.6574080742946684</v>
      </c>
      <c r="BE86" s="8">
        <f t="shared" ref="BE86" si="1210">(S86/S82-1)*100</f>
        <v>-9.198022407530793</v>
      </c>
      <c r="BG86" s="17">
        <f t="shared" ref="BG86" si="1211">U86*4</f>
        <v>-0.6149878998102043</v>
      </c>
      <c r="BH86" s="17">
        <f t="shared" ref="BH86" si="1212">V86*4</f>
        <v>-2.5288904577249749</v>
      </c>
      <c r="BI86" s="17">
        <f t="shared" ref="BI86" si="1213">W86*4</f>
        <v>-9.2239750860902525</v>
      </c>
      <c r="BJ86" s="17">
        <f t="shared" ref="BJ86" si="1214">X86*4</f>
        <v>61.162706874512196</v>
      </c>
      <c r="BK86" s="17">
        <f t="shared" ref="BK86" si="1215">Y86*4</f>
        <v>1.0154779626767585</v>
      </c>
      <c r="BL86" s="17">
        <f t="shared" ref="BL86" si="1216">Z86*4</f>
        <v>-2.0579801008214549</v>
      </c>
      <c r="BM86" s="17">
        <f t="shared" ref="BM86" si="1217">AA86*4</f>
        <v>-1.9259678330897589</v>
      </c>
      <c r="BN86" s="17">
        <f t="shared" ref="BN86" si="1218">AB86*4</f>
        <v>-1.6618380295018387</v>
      </c>
      <c r="BO86" s="17">
        <f t="shared" ref="BO86" si="1219">AC86*4</f>
        <v>2.5518832617537512</v>
      </c>
      <c r="BP86" s="17">
        <f t="shared" ref="BP86" si="1220">AD86*4</f>
        <v>3.0795310167959222</v>
      </c>
      <c r="BQ86" s="17">
        <f t="shared" ref="BQ86" si="1221">AE86*4</f>
        <v>-1.8079833819680591</v>
      </c>
      <c r="BR86" s="17">
        <f t="shared" ref="BR86" si="1222">AF86*4</f>
        <v>-0.65151564162708731</v>
      </c>
      <c r="BS86" s="17">
        <f t="shared" ref="BS86" si="1223">AG86*4</f>
        <v>-1.6760435385483774</v>
      </c>
      <c r="BT86" s="17">
        <f t="shared" ref="BT86" si="1224">AH86*4</f>
        <v>-1.6545664183224229</v>
      </c>
      <c r="BU86" s="17">
        <f t="shared" ref="BU86" si="1225">AI86*4</f>
        <v>-2.2243306267270668</v>
      </c>
      <c r="BV86" s="17">
        <f t="shared" ref="BV86" si="1226">AJ86*4</f>
        <v>-2.077228567465772</v>
      </c>
      <c r="BW86" s="17">
        <f t="shared" ref="BW86" si="1227">AK86*4</f>
        <v>-4.6641399369994563</v>
      </c>
      <c r="BX86" s="17">
        <f t="shared" ref="BX86" si="1228">AL86*4</f>
        <v>0.96457408777261833</v>
      </c>
    </row>
    <row r="87" spans="1:76" x14ac:dyDescent="0.3">
      <c r="A87" s="1">
        <f t="shared" si="166"/>
        <v>202101</v>
      </c>
      <c r="B87" s="18">
        <v>101.02333797117866</v>
      </c>
      <c r="C87" s="18">
        <v>102.36974174509001</v>
      </c>
      <c r="D87" s="18">
        <v>97.663890856937755</v>
      </c>
      <c r="E87" s="18">
        <v>95.172485344687715</v>
      </c>
      <c r="F87" s="18">
        <v>91.492269137978553</v>
      </c>
      <c r="G87" s="18">
        <v>101.021003714724</v>
      </c>
      <c r="H87" s="18">
        <v>100.48744285570299</v>
      </c>
      <c r="I87" s="18">
        <v>103.719684352348</v>
      </c>
      <c r="J87" s="18">
        <v>100.59810511826878</v>
      </c>
      <c r="K87" s="18">
        <v>101.48309670524655</v>
      </c>
      <c r="L87" s="18">
        <v>101.0326259982747</v>
      </c>
      <c r="M87" s="18">
        <v>102.21533458702997</v>
      </c>
      <c r="N87" s="18">
        <v>104.79423402235571</v>
      </c>
      <c r="O87" s="18">
        <v>102.22267744153729</v>
      </c>
      <c r="P87" s="18">
        <v>102.78204104302586</v>
      </c>
      <c r="Q87" s="18">
        <v>100.7665730910183</v>
      </c>
      <c r="R87" s="18">
        <v>98.328788597138569</v>
      </c>
      <c r="S87" s="18">
        <v>101.30075700273851</v>
      </c>
      <c r="U87" s="8">
        <f t="shared" ref="U87" si="1229">(B87/B86-1)*100</f>
        <v>0.70616519761341756</v>
      </c>
      <c r="V87" s="8">
        <f t="shared" ref="V87" si="1230">(C87/C86-1)*100</f>
        <v>-0.89408742694524479</v>
      </c>
      <c r="W87" s="8">
        <f t="shared" ref="W87" si="1231">(D87/D86-1)*100</f>
        <v>1.0838532657992506</v>
      </c>
      <c r="X87" s="8">
        <f t="shared" ref="X87" si="1232">(E87/E86-1)*100</f>
        <v>1.5950987014824891</v>
      </c>
      <c r="Y87" s="8">
        <f t="shared" ref="Y87" si="1233">(F87/F86-1)*100</f>
        <v>1.0070532975845703</v>
      </c>
      <c r="Z87" s="8">
        <f t="shared" ref="Z87" si="1234">(G87/G86-1)*100</f>
        <v>1.2095780462677341</v>
      </c>
      <c r="AA87" s="8">
        <f t="shared" ref="AA87" si="1235">(H87/H86-1)*100</f>
        <v>0.48812027710236627</v>
      </c>
      <c r="AB87" s="8">
        <f t="shared" ref="AB87" si="1236">(I87/I86-1)*100</f>
        <v>0.4715363041683629</v>
      </c>
      <c r="AC87" s="8">
        <f t="shared" ref="AC87" si="1237">(J87/J86-1)*100</f>
        <v>-2.732464518981903E-2</v>
      </c>
      <c r="AD87" s="8">
        <f t="shared" ref="AD87" si="1238">(K87/K86-1)*100</f>
        <v>0.15270108317912978</v>
      </c>
      <c r="AE87" s="8">
        <f t="shared" ref="AE87" si="1239">(L87/L86-1)*100</f>
        <v>1.3241201540366232</v>
      </c>
      <c r="AF87" s="8">
        <f t="shared" ref="AF87" si="1240">(M87/M86-1)*100</f>
        <v>0.65224606310430033</v>
      </c>
      <c r="AG87" s="8">
        <f t="shared" ref="AG87" si="1241">(N87/N86-1)*100</f>
        <v>0.22977070105378861</v>
      </c>
      <c r="AH87" s="8">
        <f t="shared" ref="AH87" si="1242">(O87/O86-1)*100</f>
        <v>1.2618143177360652</v>
      </c>
      <c r="AI87" s="8">
        <f t="shared" ref="AI87" si="1243">(P87/P86-1)*100</f>
        <v>0.67431277340159745</v>
      </c>
      <c r="AJ87" s="8">
        <f t="shared" ref="AJ87" si="1244">(Q87/Q86-1)*100</f>
        <v>0.65175609783167943</v>
      </c>
      <c r="AK87" s="8">
        <f t="shared" ref="AK87" si="1245">(R87/R86-1)*100</f>
        <v>-1.0404199088614341</v>
      </c>
      <c r="AL87" s="8">
        <f t="shared" ref="AL87" si="1246">(S87/S86-1)*100</f>
        <v>0.39805862575990059</v>
      </c>
      <c r="AN87" s="8">
        <f t="shared" ref="AN87" si="1247">(B87/B83-1)*100</f>
        <v>-3.1685184479271933</v>
      </c>
      <c r="AO87" s="8">
        <f t="shared" ref="AO87" si="1248">(C87/C83-1)*100</f>
        <v>-3.2480259934056011</v>
      </c>
      <c r="AP87" s="8">
        <f t="shared" ref="AP87" si="1249">(D87/D83-1)*100</f>
        <v>-2.9782477277961905</v>
      </c>
      <c r="AQ87" s="8">
        <f t="shared" ref="AQ87" si="1250">(E87/E83-1)*100</f>
        <v>-9.7744484239657083</v>
      </c>
      <c r="AR87" s="8">
        <f t="shared" ref="AR87" si="1251">(F87/F83-1)*100</f>
        <v>-8.1005846867105209</v>
      </c>
      <c r="AS87" s="8">
        <f t="shared" ref="AS87" si="1252">(G87/G83-1)*100</f>
        <v>-1.6737722303786007</v>
      </c>
      <c r="AT87" s="8">
        <f t="shared" ref="AT87" si="1253">(H87/H83-1)*100</f>
        <v>-1.932567141434538</v>
      </c>
      <c r="AU87" s="8">
        <f t="shared" ref="AU87" si="1254">(I87/I83-1)*100</f>
        <v>-0.99344588278152957</v>
      </c>
      <c r="AV87" s="8">
        <f t="shared" ref="AV87" si="1255">(J87/J83-1)*100</f>
        <v>-4.8889346501217563</v>
      </c>
      <c r="AW87" s="8">
        <f t="shared" ref="AW87" si="1256">(K87/K83-1)*100</f>
        <v>-3.5231650360710853</v>
      </c>
      <c r="AX87" s="8">
        <f t="shared" ref="AX87" si="1257">(L87/L83-1)*100</f>
        <v>-1.9173811580417088</v>
      </c>
      <c r="AY87" s="8">
        <f t="shared" ref="AY87" si="1258">(M87/M83-1)*100</f>
        <v>-1.5787666878758211</v>
      </c>
      <c r="AZ87" s="8">
        <f t="shared" ref="AZ87" si="1259">(N87/N83-1)*100</f>
        <v>-3.8124695476881687</v>
      </c>
      <c r="BA87" s="8">
        <f t="shared" ref="BA87" si="1260">(O87/O83-1)*100</f>
        <v>-1.6099260395479598</v>
      </c>
      <c r="BB87" s="8">
        <f t="shared" ref="BB87" si="1261">(P87/P83-1)*100</f>
        <v>-1.9069433639105737</v>
      </c>
      <c r="BC87" s="8">
        <f t="shared" ref="BC87" si="1262">(Q87/Q83-1)*100</f>
        <v>-2.3894098079011106</v>
      </c>
      <c r="BD87" s="8">
        <f t="shared" ref="BD87" si="1263">(R87/R83-1)*100</f>
        <v>-3.2749806313675633</v>
      </c>
      <c r="BE87" s="8">
        <f t="shared" ref="BE87" si="1264">(S87/S83-1)*100</f>
        <v>-3.6490317372441794</v>
      </c>
      <c r="BG87" s="17">
        <f t="shared" ref="BG87" si="1265">U87*4</f>
        <v>2.8246607904536702</v>
      </c>
      <c r="BH87" s="17">
        <f t="shared" ref="BH87" si="1266">V87*4</f>
        <v>-3.5763497077809792</v>
      </c>
      <c r="BI87" s="17">
        <f t="shared" ref="BI87" si="1267">W87*4</f>
        <v>4.3354130631970023</v>
      </c>
      <c r="BJ87" s="17">
        <f t="shared" ref="BJ87" si="1268">X87*4</f>
        <v>6.3803948059299564</v>
      </c>
      <c r="BK87" s="17">
        <f t="shared" ref="BK87" si="1269">Y87*4</f>
        <v>4.0282131903382812</v>
      </c>
      <c r="BL87" s="17">
        <f t="shared" ref="BL87" si="1270">Z87*4</f>
        <v>4.8383121850709365</v>
      </c>
      <c r="BM87" s="17">
        <f t="shared" ref="BM87" si="1271">AA87*4</f>
        <v>1.9524811084094651</v>
      </c>
      <c r="BN87" s="17">
        <f t="shared" ref="BN87" si="1272">AB87*4</f>
        <v>1.8861452166734516</v>
      </c>
      <c r="BO87" s="17">
        <f t="shared" ref="BO87" si="1273">AC87*4</f>
        <v>-0.10929858075927612</v>
      </c>
      <c r="BP87" s="17">
        <f t="shared" ref="BP87" si="1274">AD87*4</f>
        <v>0.61080433271651913</v>
      </c>
      <c r="BQ87" s="17">
        <f t="shared" ref="BQ87" si="1275">AE87*4</f>
        <v>5.2964806161464928</v>
      </c>
      <c r="BR87" s="17">
        <f t="shared" ref="BR87" si="1276">AF87*4</f>
        <v>2.6089842524172013</v>
      </c>
      <c r="BS87" s="17">
        <f t="shared" ref="BS87" si="1277">AG87*4</f>
        <v>0.91908280421515443</v>
      </c>
      <c r="BT87" s="17">
        <f t="shared" ref="BT87" si="1278">AH87*4</f>
        <v>5.0472572709442609</v>
      </c>
      <c r="BU87" s="17">
        <f t="shared" ref="BU87" si="1279">AI87*4</f>
        <v>2.6972510936063898</v>
      </c>
      <c r="BV87" s="17">
        <f t="shared" ref="BV87" si="1280">AJ87*4</f>
        <v>2.6070243913267177</v>
      </c>
      <c r="BW87" s="17">
        <f t="shared" ref="BW87" si="1281">AK87*4</f>
        <v>-4.1616796354457364</v>
      </c>
      <c r="BX87" s="17">
        <f t="shared" ref="BX87" si="1282">AL87*4</f>
        <v>1.5922345030396023</v>
      </c>
    </row>
    <row r="88" spans="1:76" x14ac:dyDescent="0.3">
      <c r="A88" s="1">
        <f t="shared" si="166"/>
        <v>202102</v>
      </c>
      <c r="B88" s="18">
        <v>103.10278096999693</v>
      </c>
      <c r="C88" s="18">
        <v>103.73297246170297</v>
      </c>
      <c r="D88" s="18">
        <v>100.04032992403474</v>
      </c>
      <c r="E88" s="18">
        <v>90.594053287033688</v>
      </c>
      <c r="F88" s="18">
        <v>94.17595416780388</v>
      </c>
      <c r="G88" s="18">
        <v>103.59481209527968</v>
      </c>
      <c r="H88" s="18">
        <v>102.50777114254657</v>
      </c>
      <c r="I88" s="18">
        <v>105.99009408778666</v>
      </c>
      <c r="J88" s="18">
        <v>102.77479340478284</v>
      </c>
      <c r="K88" s="18">
        <v>103.60082120533558</v>
      </c>
      <c r="L88" s="18">
        <v>103.61670049620794</v>
      </c>
      <c r="M88" s="18">
        <v>104.40418188961762</v>
      </c>
      <c r="N88" s="18">
        <v>107.64467899544674</v>
      </c>
      <c r="O88" s="18">
        <v>104.99009202309253</v>
      </c>
      <c r="P88" s="18">
        <v>105.07910274970141</v>
      </c>
      <c r="Q88" s="18">
        <v>102.74048591170344</v>
      </c>
      <c r="R88" s="18">
        <v>101.45920989353448</v>
      </c>
      <c r="S88" s="18">
        <v>103.4216057500028</v>
      </c>
      <c r="U88" s="8">
        <f t="shared" ref="U88" si="1283">(B88/B87-1)*100</f>
        <v>2.0583788266939962</v>
      </c>
      <c r="V88" s="8">
        <f t="shared" ref="V88" si="1284">(C88/C87-1)*100</f>
        <v>1.3316734939192498</v>
      </c>
      <c r="W88" s="8">
        <f t="shared" ref="W88" si="1285">(D88/D87-1)*100</f>
        <v>2.4332832188491249</v>
      </c>
      <c r="X88" s="8">
        <f t="shared" ref="X88" si="1286">(E88/E87-1)*100</f>
        <v>-4.8106677482176119</v>
      </c>
      <c r="Y88" s="8">
        <f t="shared" ref="Y88" si="1287">(F88/F87-1)*100</f>
        <v>2.9332369336889874</v>
      </c>
      <c r="Z88" s="8">
        <f t="shared" ref="Z88" si="1288">(G88/G87-1)*100</f>
        <v>2.5477952959405581</v>
      </c>
      <c r="AA88" s="8">
        <f t="shared" ref="AA88" si="1289">(H88/H87-1)*100</f>
        <v>2.0105281112036133</v>
      </c>
      <c r="AB88" s="8">
        <f t="shared" ref="AB88" si="1290">(I88/I87-1)*100</f>
        <v>2.1889863526057596</v>
      </c>
      <c r="AC88" s="8">
        <f t="shared" ref="AC88" si="1291">(J88/J87-1)*100</f>
        <v>2.1637468061202814</v>
      </c>
      <c r="AD88" s="8">
        <f t="shared" ref="AD88" si="1292">(K88/K87-1)*100</f>
        <v>2.0867755999207205</v>
      </c>
      <c r="AE88" s="8">
        <f t="shared" ref="AE88" si="1293">(L88/L87-1)*100</f>
        <v>2.5576634007091537</v>
      </c>
      <c r="AF88" s="8">
        <f t="shared" ref="AF88" si="1294">(M88/M87-1)*100</f>
        <v>2.1414079515867268</v>
      </c>
      <c r="AG88" s="8">
        <f t="shared" ref="AG88" si="1295">(N88/N87-1)*100</f>
        <v>2.7200398950222304</v>
      </c>
      <c r="AH88" s="8">
        <f t="shared" ref="AH88" si="1296">(O88/O87-1)*100</f>
        <v>2.7072413390247574</v>
      </c>
      <c r="AI88" s="8">
        <f t="shared" ref="AI88" si="1297">(P88/P87-1)*100</f>
        <v>2.2348862538290826</v>
      </c>
      <c r="AJ88" s="8">
        <f t="shared" ref="AJ88" si="1298">(Q88/Q87-1)*100</f>
        <v>1.9588964476366488</v>
      </c>
      <c r="AK88" s="8">
        <f t="shared" ref="AK88" si="1299">(R88/R87-1)*100</f>
        <v>3.183626424222008</v>
      </c>
      <c r="AL88" s="8">
        <f t="shared" ref="AL88" si="1300">(S88/S87-1)*100</f>
        <v>2.0936158919394376</v>
      </c>
      <c r="AN88" s="8">
        <f t="shared" ref="AN88" si="1301">(B88/B84-1)*100</f>
        <v>18.232199954019524</v>
      </c>
      <c r="AO88" s="8">
        <f t="shared" ref="AO88" si="1302">(C88/C84-1)*100</f>
        <v>20.317136503762988</v>
      </c>
      <c r="AP88" s="8">
        <f t="shared" ref="AP88" si="1303">(D88/D84-1)*100</f>
        <v>18.68468197986428</v>
      </c>
      <c r="AQ88" s="8">
        <f t="shared" ref="AQ88" si="1304">(E88/E84-1)*100</f>
        <v>35.537425784143451</v>
      </c>
      <c r="AR88" s="8">
        <f t="shared" ref="AR88" si="1305">(F88/F84-1)*100</f>
        <v>19.172637140012515</v>
      </c>
      <c r="AS88" s="8">
        <f t="shared" ref="AS88" si="1306">(G88/G84-1)*100</f>
        <v>16.006381721815345</v>
      </c>
      <c r="AT88" s="8">
        <f t="shared" ref="AT88" si="1307">(H88/H84-1)*100</f>
        <v>14.723076087050124</v>
      </c>
      <c r="AU88" s="8">
        <f t="shared" ref="AU88" si="1308">(I88/I84-1)*100</f>
        <v>14.604700009729576</v>
      </c>
      <c r="AV88" s="8">
        <f t="shared" ref="AV88" si="1309">(J88/J84-1)*100</f>
        <v>23.930455235771731</v>
      </c>
      <c r="AW88" s="8">
        <f t="shared" ref="AW88" si="1310">(K88/K84-1)*100</f>
        <v>19.088895217250148</v>
      </c>
      <c r="AX88" s="8">
        <f t="shared" ref="AX88" si="1311">(L88/L84-1)*100</f>
        <v>12.095235697054774</v>
      </c>
      <c r="AY88" s="8">
        <f t="shared" ref="AY88" si="1312">(M88/M84-1)*100</f>
        <v>16.085000980299547</v>
      </c>
      <c r="AZ88" s="8">
        <f t="shared" ref="AZ88" si="1313">(N88/N84-1)*100</f>
        <v>19.287783893048971</v>
      </c>
      <c r="BA88" s="8">
        <f t="shared" ref="BA88" si="1314">(O88/O84-1)*100</f>
        <v>14.213248540929936</v>
      </c>
      <c r="BB88" s="8">
        <f t="shared" ref="BB88" si="1315">(P88/P84-1)*100</f>
        <v>19.548433280804488</v>
      </c>
      <c r="BC88" s="8">
        <f t="shared" ref="BC88" si="1316">(Q88/Q84-1)*100</f>
        <v>19.622367990488819</v>
      </c>
      <c r="BD88" s="8">
        <f t="shared" ref="BD88" si="1317">(R88/R84-1)*100</f>
        <v>18.729789257399521</v>
      </c>
      <c r="BE88" s="8">
        <f t="shared" ref="BE88" si="1318">(S88/S84-1)*100</f>
        <v>19.437121929729972</v>
      </c>
      <c r="BG88" s="17">
        <f t="shared" ref="BG88" si="1319">U88*4</f>
        <v>8.2335153067759848</v>
      </c>
      <c r="BH88" s="17">
        <f t="shared" ref="BH88" si="1320">V88*4</f>
        <v>5.3266939756769993</v>
      </c>
      <c r="BI88" s="17">
        <f t="shared" ref="BI88" si="1321">W88*4</f>
        <v>9.7331328753964996</v>
      </c>
      <c r="BJ88" s="17">
        <f t="shared" ref="BJ88" si="1322">X88*4</f>
        <v>-19.242670992870448</v>
      </c>
      <c r="BK88" s="17">
        <f t="shared" ref="BK88" si="1323">Y88*4</f>
        <v>11.73294773475595</v>
      </c>
      <c r="BL88" s="17">
        <f t="shared" ref="BL88" si="1324">Z88*4</f>
        <v>10.191181183762232</v>
      </c>
      <c r="BM88" s="17">
        <f t="shared" ref="BM88" si="1325">AA88*4</f>
        <v>8.0421124448144532</v>
      </c>
      <c r="BN88" s="17">
        <f t="shared" ref="BN88" si="1326">AB88*4</f>
        <v>8.7559454104230383</v>
      </c>
      <c r="BO88" s="17">
        <f t="shared" ref="BO88" si="1327">AC88*4</f>
        <v>8.6549872244811255</v>
      </c>
      <c r="BP88" s="17">
        <f t="shared" ref="BP88" si="1328">AD88*4</f>
        <v>8.3471023996828819</v>
      </c>
      <c r="BQ88" s="17">
        <f t="shared" ref="BQ88" si="1329">AE88*4</f>
        <v>10.230653602836615</v>
      </c>
      <c r="BR88" s="17">
        <f t="shared" ref="BR88" si="1330">AF88*4</f>
        <v>8.5656318063469072</v>
      </c>
      <c r="BS88" s="17">
        <f t="shared" ref="BS88" si="1331">AG88*4</f>
        <v>10.880159580088922</v>
      </c>
      <c r="BT88" s="17">
        <f t="shared" ref="BT88" si="1332">AH88*4</f>
        <v>10.82896535609903</v>
      </c>
      <c r="BU88" s="17">
        <f t="shared" ref="BU88" si="1333">AI88*4</f>
        <v>8.9395450153163303</v>
      </c>
      <c r="BV88" s="17">
        <f t="shared" ref="BV88" si="1334">AJ88*4</f>
        <v>7.8355857905465953</v>
      </c>
      <c r="BW88" s="17">
        <f t="shared" ref="BW88" si="1335">AK88*4</f>
        <v>12.734505696888032</v>
      </c>
      <c r="BX88" s="17">
        <f t="shared" ref="BX88" si="1336">AL88*4</f>
        <v>8.3744635677577506</v>
      </c>
    </row>
    <row r="89" spans="1:76" x14ac:dyDescent="0.3">
      <c r="A89" s="1">
        <f t="shared" si="166"/>
        <v>202103</v>
      </c>
      <c r="B89" s="18">
        <v>105.65816504162517</v>
      </c>
      <c r="C89" s="18">
        <v>106.06786908107703</v>
      </c>
      <c r="D89" s="18">
        <v>102.84194088221547</v>
      </c>
      <c r="E89" s="18">
        <v>97.987117304452028</v>
      </c>
      <c r="F89" s="18">
        <v>99.282995352572655</v>
      </c>
      <c r="G89" s="18">
        <v>105.72355154809907</v>
      </c>
      <c r="H89" s="18">
        <v>104.24334526886632</v>
      </c>
      <c r="I89" s="18">
        <v>107.83798898007036</v>
      </c>
      <c r="J89" s="18">
        <v>104.80426663457206</v>
      </c>
      <c r="K89" s="18">
        <v>106.27733559726414</v>
      </c>
      <c r="L89" s="18">
        <v>105.42837817736543</v>
      </c>
      <c r="M89" s="18">
        <v>106.18181932807751</v>
      </c>
      <c r="N89" s="18">
        <v>109.68820067993018</v>
      </c>
      <c r="O89" s="18">
        <v>106.5148455251086</v>
      </c>
      <c r="P89" s="18">
        <v>107.3460670084004</v>
      </c>
      <c r="Q89" s="18">
        <v>104.78411153746286</v>
      </c>
      <c r="R89" s="18">
        <v>103.31025905345906</v>
      </c>
      <c r="S89" s="18">
        <v>105.81964501044349</v>
      </c>
      <c r="U89" s="8">
        <f t="shared" ref="U89" si="1337">(B89/B88-1)*100</f>
        <v>2.4784821976546523</v>
      </c>
      <c r="V89" s="8">
        <f t="shared" ref="V89" si="1338">(C89/C88-1)*100</f>
        <v>2.2508721807196652</v>
      </c>
      <c r="W89" s="8">
        <f t="shared" ref="W89" si="1339">(D89/D88-1)*100</f>
        <v>2.8004815261086557</v>
      </c>
      <c r="X89" s="8">
        <f t="shared" ref="X89" si="1340">(E89/E88-1)*100</f>
        <v>8.1606504501951385</v>
      </c>
      <c r="Y89" s="8">
        <f t="shared" ref="Y89" si="1341">(F89/F88-1)*100</f>
        <v>5.4228717191109999</v>
      </c>
      <c r="Z89" s="8">
        <f t="shared" ref="Z89" si="1342">(G89/G88-1)*100</f>
        <v>2.0548707119247611</v>
      </c>
      <c r="AA89" s="8">
        <f t="shared" ref="AA89" si="1343">(H89/H88-1)*100</f>
        <v>1.6931146848430334</v>
      </c>
      <c r="AB89" s="8">
        <f t="shared" ref="AB89" si="1344">(I89/I88-1)*100</f>
        <v>1.7434599980194143</v>
      </c>
      <c r="AC89" s="8">
        <f t="shared" ref="AC89" si="1345">(J89/J88-1)*100</f>
        <v>1.9746799410202298</v>
      </c>
      <c r="AD89" s="8">
        <f t="shared" ref="AD89" si="1346">(K89/K88-1)*100</f>
        <v>2.5834876218053804</v>
      </c>
      <c r="AE89" s="8">
        <f t="shared" ref="AE89" si="1347">(L89/L88-1)*100</f>
        <v>1.7484417786723494</v>
      </c>
      <c r="AF89" s="8">
        <f t="shared" ref="AF89" si="1348">(M89/M88-1)*100</f>
        <v>1.7026496508916855</v>
      </c>
      <c r="AG89" s="8">
        <f t="shared" ref="AG89" si="1349">(N89/N88-1)*100</f>
        <v>1.8983954465318975</v>
      </c>
      <c r="AH89" s="8">
        <f t="shared" ref="AH89" si="1350">(O89/O88-1)*100</f>
        <v>1.4522832322889201</v>
      </c>
      <c r="AI89" s="8">
        <f t="shared" ref="AI89" si="1351">(P89/P88-1)*100</f>
        <v>2.1573882907041098</v>
      </c>
      <c r="AJ89" s="8">
        <f t="shared" ref="AJ89" si="1352">(Q89/Q88-1)*100</f>
        <v>1.9891142305047405</v>
      </c>
      <c r="AK89" s="8">
        <f t="shared" ref="AK89" si="1353">(R89/R88-1)*100</f>
        <v>1.8244269414940062</v>
      </c>
      <c r="AL89" s="8">
        <f t="shared" ref="AL89" si="1354">(S89/S88-1)*100</f>
        <v>2.3187024056050554</v>
      </c>
      <c r="AN89" s="8">
        <f t="shared" ref="AN89" si="1355">(B89/B85-1)*100</f>
        <v>5.1645045529924882</v>
      </c>
      <c r="AO89" s="8">
        <f t="shared" ref="AO89" si="1356">(C89/C85-1)*100</f>
        <v>2.0369284718763092</v>
      </c>
      <c r="AP89" s="8">
        <f t="shared" ref="AP89" si="1357">(D89/D85-1)*100</f>
        <v>3.988652390237557</v>
      </c>
      <c r="AQ89" s="8">
        <f t="shared" ref="AQ89" si="1358">(E89/E85-1)*100</f>
        <v>20.593670948539923</v>
      </c>
      <c r="AR89" s="8">
        <f t="shared" ref="AR89" si="1359">(F89/F85-1)*100</f>
        <v>9.886241190874312</v>
      </c>
      <c r="AS89" s="8">
        <f t="shared" ref="AS89" si="1360">(G89/G85-1)*100</f>
        <v>5.3759462703143246</v>
      </c>
      <c r="AT89" s="8">
        <f t="shared" ref="AT89" si="1361">(H89/H85-1)*100</f>
        <v>3.7421213019860344</v>
      </c>
      <c r="AU89" s="8">
        <f t="shared" ref="AU89" si="1362">(I89/I85-1)*100</f>
        <v>4.0268770116435482</v>
      </c>
      <c r="AV89" s="8">
        <f t="shared" ref="AV89" si="1363">(J89/J85-1)*100</f>
        <v>4.8171504352405359</v>
      </c>
      <c r="AW89" s="8">
        <f t="shared" ref="AW89" si="1364">(K89/K85-1)*100</f>
        <v>5.6915742792951418</v>
      </c>
      <c r="AX89" s="8">
        <f t="shared" ref="AX89" si="1365">(L89/L85-1)*100</f>
        <v>5.2546479773607935</v>
      </c>
      <c r="AY89" s="8">
        <f t="shared" ref="AY89" si="1366">(M89/M85-1)*100</f>
        <v>4.3877718151997813</v>
      </c>
      <c r="AZ89" s="8">
        <f t="shared" ref="AZ89" si="1367">(N89/N85-1)*100</f>
        <v>4.4709868917593099</v>
      </c>
      <c r="BA89" s="8">
        <f t="shared" ref="BA89" si="1368">(O89/O85-1)*100</f>
        <v>5.07718898051992</v>
      </c>
      <c r="BB89" s="8">
        <f t="shared" ref="BB89" si="1369">(P89/P85-1)*100</f>
        <v>4.5600535887379223</v>
      </c>
      <c r="BC89" s="8">
        <f t="shared" ref="BC89" si="1370">(Q89/Q85-1)*100</f>
        <v>4.1211854695861749</v>
      </c>
      <c r="BD89" s="8">
        <f t="shared" ref="BD89" si="1371">(R89/R85-1)*100</f>
        <v>2.7606456649933442</v>
      </c>
      <c r="BE89" s="8">
        <f t="shared" ref="BE89" si="1372">(S89/S85-1)*100</f>
        <v>5.1295818116085412</v>
      </c>
      <c r="BG89" s="17">
        <f t="shared" ref="BG89" si="1373">U89*4</f>
        <v>9.9139287906186091</v>
      </c>
      <c r="BH89" s="17">
        <f t="shared" ref="BH89" si="1374">V89*4</f>
        <v>9.0034887228786609</v>
      </c>
      <c r="BI89" s="17">
        <f t="shared" ref="BI89" si="1375">W89*4</f>
        <v>11.201926104434623</v>
      </c>
      <c r="BJ89" s="17">
        <f t="shared" ref="BJ89" si="1376">X89*4</f>
        <v>32.642601800780554</v>
      </c>
      <c r="BK89" s="17">
        <f t="shared" ref="BK89" si="1377">Y89*4</f>
        <v>21.691486876443999</v>
      </c>
      <c r="BL89" s="17">
        <f t="shared" ref="BL89" si="1378">Z89*4</f>
        <v>8.2194828476990445</v>
      </c>
      <c r="BM89" s="17">
        <f t="shared" ref="BM89" si="1379">AA89*4</f>
        <v>6.7724587393721336</v>
      </c>
      <c r="BN89" s="17">
        <f t="shared" ref="BN89" si="1380">AB89*4</f>
        <v>6.9738399920776573</v>
      </c>
      <c r="BO89" s="17">
        <f t="shared" ref="BO89" si="1381">AC89*4</f>
        <v>7.8987197640809192</v>
      </c>
      <c r="BP89" s="17">
        <f t="shared" ref="BP89" si="1382">AD89*4</f>
        <v>10.333950487221522</v>
      </c>
      <c r="BQ89" s="17">
        <f t="shared" ref="BQ89" si="1383">AE89*4</f>
        <v>6.9937671146893976</v>
      </c>
      <c r="BR89" s="17">
        <f t="shared" ref="BR89" si="1384">AF89*4</f>
        <v>6.8105986035667421</v>
      </c>
      <c r="BS89" s="17">
        <f t="shared" ref="BS89" si="1385">AG89*4</f>
        <v>7.59358178612759</v>
      </c>
      <c r="BT89" s="17">
        <f t="shared" ref="BT89" si="1386">AH89*4</f>
        <v>5.8091329291556804</v>
      </c>
      <c r="BU89" s="17">
        <f t="shared" ref="BU89" si="1387">AI89*4</f>
        <v>8.629553162816439</v>
      </c>
      <c r="BV89" s="17">
        <f t="shared" ref="BV89" si="1388">AJ89*4</f>
        <v>7.9564569220189618</v>
      </c>
      <c r="BW89" s="17">
        <f t="shared" ref="BW89" si="1389">AK89*4</f>
        <v>7.2977077659760248</v>
      </c>
      <c r="BX89" s="17">
        <f t="shared" ref="BX89" si="1390">AL89*4</f>
        <v>9.2748096224202214</v>
      </c>
    </row>
    <row r="90" spans="1:76" x14ac:dyDescent="0.3">
      <c r="A90" s="1">
        <f t="shared" si="166"/>
        <v>202104</v>
      </c>
      <c r="B90" s="18">
        <v>107.3930391762585</v>
      </c>
      <c r="C90" s="18">
        <v>108.19136821997144</v>
      </c>
      <c r="D90" s="18">
        <v>104.44402055487676</v>
      </c>
      <c r="E90" s="18">
        <v>103.96314244482711</v>
      </c>
      <c r="F90" s="18">
        <v>103.31311759633863</v>
      </c>
      <c r="G90" s="18">
        <v>107.3793549560163</v>
      </c>
      <c r="H90" s="18">
        <v>105.33691458856661</v>
      </c>
      <c r="I90" s="18">
        <v>109.37231032108004</v>
      </c>
      <c r="J90" s="18">
        <v>107.11348851212287</v>
      </c>
      <c r="K90" s="18">
        <v>108.17534315958888</v>
      </c>
      <c r="L90" s="18">
        <v>106.81457337142382</v>
      </c>
      <c r="M90" s="18">
        <v>107.9106233731321</v>
      </c>
      <c r="N90" s="18">
        <v>111.95434730735883</v>
      </c>
      <c r="O90" s="18">
        <v>107.71681211492491</v>
      </c>
      <c r="P90" s="18">
        <v>109.05527326189925</v>
      </c>
      <c r="Q90" s="18">
        <v>106.47235170501412</v>
      </c>
      <c r="R90" s="18">
        <v>104.81166975783593</v>
      </c>
      <c r="S90" s="18">
        <v>107.92417344225679</v>
      </c>
      <c r="U90" s="8">
        <f t="shared" ref="U90" si="1391">(B90/B89-1)*100</f>
        <v>1.6419688283909384</v>
      </c>
      <c r="V90" s="8">
        <f t="shared" ref="V90" si="1392">(C90/C89-1)*100</f>
        <v>2.0020192328661146</v>
      </c>
      <c r="W90" s="8">
        <f t="shared" ref="W90" si="1393">(D90/D89-1)*100</f>
        <v>1.5578076988027156</v>
      </c>
      <c r="X90" s="8">
        <f t="shared" ref="X90" si="1394">(E90/E89-1)*100</f>
        <v>6.0987865596731528</v>
      </c>
      <c r="Y90" s="8">
        <f t="shared" ref="Y90" si="1395">(F90/F89-1)*100</f>
        <v>4.0592270906556038</v>
      </c>
      <c r="Z90" s="8">
        <f t="shared" ref="Z90" si="1396">(G90/G89-1)*100</f>
        <v>1.5661632471398068</v>
      </c>
      <c r="AA90" s="8">
        <f t="shared" ref="AA90" si="1397">(H90/H89-1)*100</f>
        <v>1.0490543227289484</v>
      </c>
      <c r="AB90" s="8">
        <f t="shared" ref="AB90" si="1398">(I90/I89-1)*100</f>
        <v>1.4228022569052534</v>
      </c>
      <c r="AC90" s="8">
        <f t="shared" ref="AC90" si="1399">(J90/J89-1)*100</f>
        <v>2.2033662862243286</v>
      </c>
      <c r="AD90" s="8">
        <f t="shared" ref="AD90" si="1400">(K90/K89-1)*100</f>
        <v>1.7859005889244273</v>
      </c>
      <c r="AE90" s="8">
        <f t="shared" ref="AE90" si="1401">(L90/L89-1)*100</f>
        <v>1.3148216998333684</v>
      </c>
      <c r="AF90" s="8">
        <f t="shared" ref="AF90" si="1402">(M90/M89-1)*100</f>
        <v>1.6281544769100043</v>
      </c>
      <c r="AG90" s="8">
        <f t="shared" ref="AG90" si="1403">(N90/N89-1)*100</f>
        <v>2.0659894258282741</v>
      </c>
      <c r="AH90" s="8">
        <f t="shared" ref="AH90" si="1404">(O90/O89-1)*100</f>
        <v>1.1284498267736476</v>
      </c>
      <c r="AI90" s="8">
        <f t="shared" ref="AI90" si="1405">(P90/P89-1)*100</f>
        <v>1.5922392884362369</v>
      </c>
      <c r="AJ90" s="8">
        <f t="shared" ref="AJ90" si="1406">(Q90/Q89-1)*100</f>
        <v>1.6111604543668445</v>
      </c>
      <c r="AK90" s="8">
        <f t="shared" ref="AK90" si="1407">(R90/R89-1)*100</f>
        <v>1.4533026227336654</v>
      </c>
      <c r="AL90" s="8">
        <f t="shared" ref="AL90" si="1408">(S90/S89-1)*100</f>
        <v>1.9887880285419435</v>
      </c>
      <c r="AN90" s="8">
        <f t="shared" ref="AN90" si="1409">(B90/B86-1)*100</f>
        <v>7.0558680949896146</v>
      </c>
      <c r="AO90" s="8">
        <f t="shared" ref="AO90" si="1410">(C90/C86-1)*100</f>
        <v>4.7419295700425579</v>
      </c>
      <c r="AP90" s="8">
        <f t="shared" ref="AP90" si="1411">(D90/D86-1)*100</f>
        <v>8.1014073433190568</v>
      </c>
      <c r="AQ90" s="8">
        <f t="shared" ref="AQ90" si="1412">(E90/E86-1)*100</f>
        <v>10.978983891672067</v>
      </c>
      <c r="AR90" s="8">
        <f t="shared" ref="AR90" si="1413">(F90/F86-1)*100</f>
        <v>14.057216786869153</v>
      </c>
      <c r="AS90" s="8">
        <f t="shared" ref="AS90" si="1414">(G90/G86-1)*100</f>
        <v>7.5797983226216337</v>
      </c>
      <c r="AT90" s="8">
        <f t="shared" ref="AT90" si="1415">(H90/H86-1)*100</f>
        <v>5.3376247019704115</v>
      </c>
      <c r="AU90" s="8">
        <f t="shared" ref="AU90" si="1416">(I90/I86-1)*100</f>
        <v>5.9471412366132848</v>
      </c>
      <c r="AV90" s="8">
        <f t="shared" ref="AV90" si="1417">(J90/J86-1)*100</f>
        <v>6.4475518753979388</v>
      </c>
      <c r="AW90" s="8">
        <f t="shared" ref="AW90" si="1418">(K90/K86-1)*100</f>
        <v>6.7572153370495602</v>
      </c>
      <c r="AX90" s="8">
        <f t="shared" ref="AX90" si="1419">(L90/L86-1)*100</f>
        <v>7.1227493054879742</v>
      </c>
      <c r="AY90" s="8">
        <f t="shared" ref="AY90" si="1420">(M90/M86-1)*100</f>
        <v>6.2604418452264721</v>
      </c>
      <c r="AZ90" s="8">
        <f t="shared" ref="AZ90" si="1421">(N90/N86-1)*100</f>
        <v>7.078014971786617</v>
      </c>
      <c r="BA90" s="8">
        <f t="shared" ref="BA90" si="1422">(O90/O86-1)*100</f>
        <v>6.7043057399686079</v>
      </c>
      <c r="BB90" s="8">
        <f t="shared" ref="BB90" si="1423">(P90/P86-1)*100</f>
        <v>6.8189012257622972</v>
      </c>
      <c r="BC90" s="8">
        <f t="shared" ref="BC90" si="1424">(Q90/Q86-1)*100</f>
        <v>6.351033346105206</v>
      </c>
      <c r="BD90" s="8">
        <f t="shared" ref="BD90" si="1425">(R90/R86-1)*100</f>
        <v>5.4840497464276217</v>
      </c>
      <c r="BE90" s="8">
        <f t="shared" ref="BE90" si="1426">(S90/S86-1)*100</f>
        <v>6.9624533220364881</v>
      </c>
      <c r="BG90" s="17">
        <f t="shared" ref="BG90" si="1427">U90*4</f>
        <v>6.5678753135637535</v>
      </c>
      <c r="BH90" s="17">
        <f t="shared" ref="BH90" si="1428">V90*4</f>
        <v>8.0080769314644584</v>
      </c>
      <c r="BI90" s="17">
        <f t="shared" ref="BI90" si="1429">W90*4</f>
        <v>6.2312307952108625</v>
      </c>
      <c r="BJ90" s="17">
        <f t="shared" ref="BJ90" si="1430">X90*4</f>
        <v>24.395146238692611</v>
      </c>
      <c r="BK90" s="17">
        <f t="shared" ref="BK90" si="1431">Y90*4</f>
        <v>16.236908362622415</v>
      </c>
      <c r="BL90" s="17">
        <f t="shared" ref="BL90" si="1432">Z90*4</f>
        <v>6.2646529885592273</v>
      </c>
      <c r="BM90" s="17">
        <f t="shared" ref="BM90" si="1433">AA90*4</f>
        <v>4.1962172909157935</v>
      </c>
      <c r="BN90" s="17">
        <f t="shared" ref="BN90" si="1434">AB90*4</f>
        <v>5.6912090276210137</v>
      </c>
      <c r="BO90" s="17">
        <f t="shared" ref="BO90" si="1435">AC90*4</f>
        <v>8.8134651448973145</v>
      </c>
      <c r="BP90" s="17">
        <f t="shared" ref="BP90" si="1436">AD90*4</f>
        <v>7.1436023556977091</v>
      </c>
      <c r="BQ90" s="17">
        <f t="shared" ref="BQ90" si="1437">AE90*4</f>
        <v>5.2592867993334735</v>
      </c>
      <c r="BR90" s="17">
        <f t="shared" ref="BR90" si="1438">AF90*4</f>
        <v>6.512617907640017</v>
      </c>
      <c r="BS90" s="17">
        <f t="shared" ref="BS90" si="1439">AG90*4</f>
        <v>8.2639577033130962</v>
      </c>
      <c r="BT90" s="17">
        <f t="shared" ref="BT90" si="1440">AH90*4</f>
        <v>4.5137993070945903</v>
      </c>
      <c r="BU90" s="17">
        <f t="shared" ref="BU90" si="1441">AI90*4</f>
        <v>6.3689571537449474</v>
      </c>
      <c r="BV90" s="17">
        <f t="shared" ref="BV90" si="1442">AJ90*4</f>
        <v>6.4446418174673781</v>
      </c>
      <c r="BW90" s="17">
        <f t="shared" ref="BW90" si="1443">AK90*4</f>
        <v>5.8132104909346616</v>
      </c>
      <c r="BX90" s="17">
        <f t="shared" ref="BX90" si="1444">AL90*4</f>
        <v>7.9551521141677739</v>
      </c>
    </row>
    <row r="91" spans="1:76" x14ac:dyDescent="0.3">
      <c r="A91" s="1">
        <f t="shared" ref="A91:A97" si="1445">A87+100</f>
        <v>202201</v>
      </c>
      <c r="B91" s="18">
        <v>107.42056369282905</v>
      </c>
      <c r="C91" s="18">
        <v>108.31717842716596</v>
      </c>
      <c r="D91" s="18">
        <v>104.17981510376188</v>
      </c>
      <c r="E91" s="18">
        <v>104.54481350724866</v>
      </c>
      <c r="F91" s="18">
        <v>103.82874501522642</v>
      </c>
      <c r="G91" s="18">
        <v>107.34861722728773</v>
      </c>
      <c r="H91" s="18">
        <v>105.09422106913088</v>
      </c>
      <c r="I91" s="18">
        <v>109.59510484887349</v>
      </c>
      <c r="J91" s="18">
        <v>107.36048443851948</v>
      </c>
      <c r="K91" s="18">
        <v>108.45690250921444</v>
      </c>
      <c r="L91" s="18">
        <v>107.09908631574402</v>
      </c>
      <c r="M91" s="18">
        <v>108.20859407676181</v>
      </c>
      <c r="N91" s="18">
        <v>112.50815864525947</v>
      </c>
      <c r="O91" s="18">
        <v>108.25304674822307</v>
      </c>
      <c r="P91" s="18">
        <v>109.26507651117322</v>
      </c>
      <c r="Q91" s="18">
        <v>106.8981897437792</v>
      </c>
      <c r="R91" s="18">
        <v>104.80036131251194</v>
      </c>
      <c r="S91" s="18">
        <v>108.20479595686291</v>
      </c>
      <c r="U91" s="8">
        <f t="shared" ref="U91" si="1446">(B91/B90-1)*100</f>
        <v>2.5629702615437289E-2</v>
      </c>
      <c r="V91" s="8">
        <f t="shared" ref="V91" si="1447">(C91/C90-1)*100</f>
        <v>0.11628488414965332</v>
      </c>
      <c r="W91" s="8">
        <f t="shared" ref="W91" si="1448">(D91/D90-1)*100</f>
        <v>-0.25296369261853524</v>
      </c>
      <c r="X91" s="8">
        <f t="shared" ref="X91" si="1449">(E91/E90-1)*100</f>
        <v>0.55949738411402716</v>
      </c>
      <c r="Y91" s="8">
        <f t="shared" ref="Y91" si="1450">(F91/F90-1)*100</f>
        <v>0.49909191677133258</v>
      </c>
      <c r="Z91" s="8">
        <f t="shared" ref="Z91" si="1451">(G91/G90-1)*100</f>
        <v>-2.862536168256602E-2</v>
      </c>
      <c r="AA91" s="8">
        <f t="shared" ref="AA91" si="1452">(H91/H90-1)*100</f>
        <v>-0.23039740662963437</v>
      </c>
      <c r="AB91" s="8">
        <f t="shared" ref="AB91" si="1453">(I91/I90-1)*100</f>
        <v>0.20370286331101717</v>
      </c>
      <c r="AC91" s="8">
        <f t="shared" ref="AC91" si="1454">(J91/J90-1)*100</f>
        <v>0.23059273843801797</v>
      </c>
      <c r="AD91" s="8">
        <f t="shared" ref="AD91" si="1455">(K91/K90-1)*100</f>
        <v>0.26028052364039933</v>
      </c>
      <c r="AE91" s="8">
        <f t="shared" ref="AE91" si="1456">(L91/L90-1)*100</f>
        <v>0.26636154163239834</v>
      </c>
      <c r="AF91" s="8">
        <f t="shared" ref="AF91" si="1457">(M91/M90-1)*100</f>
        <v>0.27612731195092444</v>
      </c>
      <c r="AG91" s="8">
        <f t="shared" ref="AG91" si="1458">(N91/N90-1)*100</f>
        <v>0.49467604538857568</v>
      </c>
      <c r="AH91" s="8">
        <f t="shared" ref="AH91" si="1459">(O91/O90-1)*100</f>
        <v>0.4978188852507559</v>
      </c>
      <c r="AI91" s="8">
        <f t="shared" ref="AI91" si="1460">(P91/P90-1)*100</f>
        <v>0.19238248917146095</v>
      </c>
      <c r="AJ91" s="8">
        <f t="shared" ref="AJ91" si="1461">(Q91/Q90-1)*100</f>
        <v>0.39995175455960208</v>
      </c>
      <c r="AK91" s="8">
        <f t="shared" ref="AK91" si="1462">(R91/R90-1)*100</f>
        <v>-1.078929984620336E-2</v>
      </c>
      <c r="AL91" s="8">
        <f t="shared" ref="AL91" si="1463">(S91/S90-1)*100</f>
        <v>0.26001821988126395</v>
      </c>
      <c r="AN91" s="8">
        <f t="shared" ref="AN91" si="1464">(B91/B87-1)*100</f>
        <v>6.3324236261877109</v>
      </c>
      <c r="AO91" s="8">
        <f t="shared" ref="AO91" si="1465">(C91/C87-1)*100</f>
        <v>5.8097603654071905</v>
      </c>
      <c r="AP91" s="8">
        <f t="shared" ref="AP91" si="1466">(D91/D87-1)*100</f>
        <v>6.6717844124897008</v>
      </c>
      <c r="AQ91" s="8">
        <f t="shared" ref="AQ91" si="1467">(E91/E87-1)*100</f>
        <v>9.8477287092136212</v>
      </c>
      <c r="AR91" s="8">
        <f t="shared" ref="AR91" si="1468">(F91/F87-1)*100</f>
        <v>13.483626533126358</v>
      </c>
      <c r="AS91" s="8">
        <f t="shared" ref="AS91" si="1469">(G91/G87-1)*100</f>
        <v>6.2636612980330852</v>
      </c>
      <c r="AT91" s="8">
        <f t="shared" ref="AT91" si="1470">(H91/H87-1)*100</f>
        <v>4.584431728492766</v>
      </c>
      <c r="AU91" s="8">
        <f t="shared" ref="AU91" si="1471">(I91/I87-1)*100</f>
        <v>5.6647111232675851</v>
      </c>
      <c r="AV91" s="8">
        <f t="shared" ref="AV91" si="1472">(J91/J87-1)*100</f>
        <v>6.7221736555578948</v>
      </c>
      <c r="AW91" s="8">
        <f t="shared" ref="AW91" si="1473">(K91/K87-1)*100</f>
        <v>6.8718890439686042</v>
      </c>
      <c r="AX91" s="8">
        <f t="shared" ref="AX91" si="1474">(L91/L87-1)*100</f>
        <v>6.0044567361566159</v>
      </c>
      <c r="AY91" s="8">
        <f t="shared" ref="AY91" si="1475">(M91/M87-1)*100</f>
        <v>5.863366307947615</v>
      </c>
      <c r="AZ91" s="8">
        <f t="shared" ref="AZ91" si="1476">(N91/N87-1)*100</f>
        <v>7.3610200932029857</v>
      </c>
      <c r="BA91" s="8">
        <f t="shared" ref="BA91" si="1477">(O91/O87-1)*100</f>
        <v>5.8992480510350997</v>
      </c>
      <c r="BB91" s="8">
        <f t="shared" ref="BB91" si="1478">(P91/P87-1)*100</f>
        <v>6.3075566532420524</v>
      </c>
      <c r="BC91" s="8">
        <f t="shared" ref="BC91" si="1479">(Q91/Q87-1)*100</f>
        <v>6.0849709032205102</v>
      </c>
      <c r="BD91" s="8">
        <f t="shared" ref="BD91" si="1480">(R91/R87-1)*100</f>
        <v>6.581564573004095</v>
      </c>
      <c r="BE91" s="8">
        <f t="shared" ref="BE91" si="1481">(S91/S87-1)*100</f>
        <v>6.8153873262149167</v>
      </c>
      <c r="BG91" s="17">
        <f t="shared" ref="BG91" si="1482">U91*4</f>
        <v>0.10251881046174915</v>
      </c>
      <c r="BH91" s="17">
        <f t="shared" ref="BH91" si="1483">V91*4</f>
        <v>0.46513953659861329</v>
      </c>
      <c r="BI91" s="17">
        <f t="shared" ref="BI91" si="1484">W91*4</f>
        <v>-1.011854770474141</v>
      </c>
      <c r="BJ91" s="17">
        <f t="shared" ref="BJ91" si="1485">X91*4</f>
        <v>2.2379895364561087</v>
      </c>
      <c r="BK91" s="17">
        <f t="shared" ref="BK91" si="1486">Y91*4</f>
        <v>1.9963676670853303</v>
      </c>
      <c r="BL91" s="17">
        <f t="shared" ref="BL91" si="1487">Z91*4</f>
        <v>-0.11450144673026408</v>
      </c>
      <c r="BM91" s="17">
        <f t="shared" ref="BM91" si="1488">AA91*4</f>
        <v>-0.92158962651853749</v>
      </c>
      <c r="BN91" s="17">
        <f t="shared" ref="BN91" si="1489">AB91*4</f>
        <v>0.81481145324406867</v>
      </c>
      <c r="BO91" s="17">
        <f t="shared" ref="BO91" si="1490">AC91*4</f>
        <v>0.9223709537520719</v>
      </c>
      <c r="BP91" s="17">
        <f t="shared" ref="BP91" si="1491">AD91*4</f>
        <v>1.0411220945615973</v>
      </c>
      <c r="BQ91" s="17">
        <f t="shared" ref="BQ91" si="1492">AE91*4</f>
        <v>1.0654461665295933</v>
      </c>
      <c r="BR91" s="17">
        <f t="shared" ref="BR91" si="1493">AF91*4</f>
        <v>1.1045092478036977</v>
      </c>
      <c r="BS91" s="17">
        <f t="shared" ref="BS91" si="1494">AG91*4</f>
        <v>1.9787041815543027</v>
      </c>
      <c r="BT91" s="17">
        <f t="shared" ref="BT91" si="1495">AH91*4</f>
        <v>1.9912755410030236</v>
      </c>
      <c r="BU91" s="17">
        <f t="shared" ref="BU91" si="1496">AI91*4</f>
        <v>0.76952995668584379</v>
      </c>
      <c r="BV91" s="17">
        <f t="shared" ref="BV91" si="1497">AJ91*4</f>
        <v>1.5998070182384083</v>
      </c>
      <c r="BW91" s="17">
        <f t="shared" ref="BW91" si="1498">AK91*4</f>
        <v>-4.3157199384813438E-2</v>
      </c>
      <c r="BX91" s="17">
        <f t="shared" ref="BX91" si="1499">AL91*4</f>
        <v>1.0400728795250558</v>
      </c>
    </row>
    <row r="92" spans="1:76" x14ac:dyDescent="0.3">
      <c r="A92" s="1">
        <f t="shared" si="1445"/>
        <v>202202</v>
      </c>
      <c r="B92" s="18">
        <v>110.33341439341315</v>
      </c>
      <c r="C92" s="18">
        <v>110.42424763356719</v>
      </c>
      <c r="D92" s="18">
        <v>105.87381103606673</v>
      </c>
      <c r="E92" s="18">
        <v>108.12222750044424</v>
      </c>
      <c r="F92" s="18">
        <v>107.43400145573865</v>
      </c>
      <c r="G92" s="18">
        <v>109.1065853158227</v>
      </c>
      <c r="H92" s="18">
        <v>107.13044886371743</v>
      </c>
      <c r="I92" s="18">
        <v>112.06987326441352</v>
      </c>
      <c r="J92" s="18">
        <v>110.18598628909422</v>
      </c>
      <c r="K92" s="18">
        <v>111.13453651507855</v>
      </c>
      <c r="L92" s="18">
        <v>108.90785770161881</v>
      </c>
      <c r="M92" s="18">
        <v>110.35124672532007</v>
      </c>
      <c r="N92" s="18">
        <v>115.29799965842417</v>
      </c>
      <c r="O92" s="18">
        <v>110.8117312496211</v>
      </c>
      <c r="P92" s="18">
        <v>112.09143387039704</v>
      </c>
      <c r="Q92" s="18">
        <v>109.64970060535801</v>
      </c>
      <c r="R92" s="18">
        <v>106.95178267157274</v>
      </c>
      <c r="S92" s="18">
        <v>110.89522184996908</v>
      </c>
      <c r="U92" s="8">
        <f t="shared" ref="U92" si="1500">(B92/B91-1)*100</f>
        <v>2.7116322987407182</v>
      </c>
      <c r="V92" s="8">
        <f t="shared" ref="V92" si="1501">(C92/C91-1)*100</f>
        <v>1.9452770437683231</v>
      </c>
      <c r="W92" s="8">
        <f t="shared" ref="W92" si="1502">(D92/D91-1)*100</f>
        <v>1.6260308492750175</v>
      </c>
      <c r="X92" s="8">
        <f t="shared" ref="X92" si="1503">(E92/E91-1)*100</f>
        <v>3.4218952362926602</v>
      </c>
      <c r="Y92" s="8">
        <f t="shared" ref="Y92" si="1504">(F92/F91-1)*100</f>
        <v>3.4723105243962271</v>
      </c>
      <c r="Z92" s="8">
        <f t="shared" ref="Z92" si="1505">(G92/G91-1)*100</f>
        <v>1.6376252754265463</v>
      </c>
      <c r="AA92" s="8">
        <f t="shared" ref="AA92" si="1506">(H92/H91-1)*100</f>
        <v>1.9375259399345257</v>
      </c>
      <c r="AB92" s="8">
        <f t="shared" ref="AB92" si="1507">(I92/I91-1)*100</f>
        <v>2.2581012344963902</v>
      </c>
      <c r="AC92" s="8">
        <f t="shared" ref="AC92" si="1508">(J92/J91-1)*100</f>
        <v>2.6317894012417353</v>
      </c>
      <c r="AD92" s="8">
        <f t="shared" ref="AD92" si="1509">(K92/K91-1)*100</f>
        <v>2.4688460982339233</v>
      </c>
      <c r="AE92" s="8">
        <f t="shared" ref="AE92" si="1510">(L92/L91-1)*100</f>
        <v>1.6888765797144822</v>
      </c>
      <c r="AF92" s="8">
        <f t="shared" ref="AF92" si="1511">(M92/M91-1)*100</f>
        <v>1.9801131941870276</v>
      </c>
      <c r="AG92" s="8">
        <f t="shared" ref="AG92" si="1512">(N92/N91-1)*100</f>
        <v>2.4796788488567589</v>
      </c>
      <c r="AH92" s="8">
        <f t="shared" ref="AH92" si="1513">(O92/O91-1)*100</f>
        <v>2.3636143076407601</v>
      </c>
      <c r="AI92" s="8">
        <f t="shared" ref="AI92" si="1514">(P92/P91-1)*100</f>
        <v>2.58669782648695</v>
      </c>
      <c r="AJ92" s="8">
        <f t="shared" ref="AJ92" si="1515">(Q92/Q91-1)*100</f>
        <v>2.5739545900391958</v>
      </c>
      <c r="AK92" s="8">
        <f t="shared" ref="AK92" si="1516">(R92/R91-1)*100</f>
        <v>2.0528758986291251</v>
      </c>
      <c r="AL92" s="8">
        <f t="shared" ref="AL92" si="1517">(S92/S91-1)*100</f>
        <v>2.4864201898950444</v>
      </c>
      <c r="AN92" s="8">
        <f t="shared" ref="AN92" si="1518">(B92/B88-1)*100</f>
        <v>7.013034328841572</v>
      </c>
      <c r="AO92" s="8">
        <f t="shared" ref="AO92" si="1519">(C92/C88-1)*100</f>
        <v>6.4504805107503893</v>
      </c>
      <c r="AP92" s="8">
        <f t="shared" ref="AP92" si="1520">(D92/D88-1)*100</f>
        <v>5.8311294219657528</v>
      </c>
      <c r="AQ92" s="8">
        <f t="shared" ref="AQ92" si="1521">(E92/E88-1)*100</f>
        <v>19.348040602483209</v>
      </c>
      <c r="AR92" s="8">
        <f t="shared" ref="AR92" si="1522">(F92/F88-1)*100</f>
        <v>14.077953767594886</v>
      </c>
      <c r="AS92" s="8">
        <f t="shared" ref="AS92" si="1523">(G92/G88-1)*100</f>
        <v>5.3205108528732614</v>
      </c>
      <c r="AT92" s="8">
        <f t="shared" ref="AT92" si="1524">(H92/H88-1)*100</f>
        <v>4.5095875850647449</v>
      </c>
      <c r="AU92" s="8">
        <f t="shared" ref="AU92" si="1525">(I92/I88-1)*100</f>
        <v>5.7361767898717497</v>
      </c>
      <c r="AV92" s="8">
        <f t="shared" ref="AV92" si="1526">(J92/J88-1)*100</f>
        <v>7.2110997636571028</v>
      </c>
      <c r="AW92" s="8">
        <f t="shared" ref="AW92" si="1527">(K92/K88-1)*100</f>
        <v>7.27186833279172</v>
      </c>
      <c r="AX92" s="8">
        <f t="shared" ref="AX92" si="1528">(L92/L88-1)*100</f>
        <v>5.1064714279379197</v>
      </c>
      <c r="AY92" s="8">
        <f t="shared" ref="AY92" si="1529">(M92/M88-1)*100</f>
        <v>5.6961940873116124</v>
      </c>
      <c r="AZ92" s="8">
        <f t="shared" ref="AZ92" si="1530">(N92/N88-1)*100</f>
        <v>7.1097993271930893</v>
      </c>
      <c r="BA92" s="8">
        <f t="shared" ref="BA92" si="1531">(O92/O88-1)*100</f>
        <v>5.5449415410057101</v>
      </c>
      <c r="BB92" s="8">
        <f t="shared" ref="BB92" si="1532">(P92/P88-1)*100</f>
        <v>6.6733831344173433</v>
      </c>
      <c r="BC92" s="8">
        <f t="shared" ref="BC92" si="1533">(Q92/Q88-1)*100</f>
        <v>6.7249192295941063</v>
      </c>
      <c r="BD92" s="8">
        <f t="shared" ref="BD92" si="1534">(R92/R88-1)*100</f>
        <v>5.413577322159191</v>
      </c>
      <c r="BE92" s="8">
        <f t="shared" ref="BE92" si="1535">(S92/S88-1)*100</f>
        <v>7.2263585986394041</v>
      </c>
      <c r="BG92" s="17">
        <f t="shared" ref="BG92" si="1536">U92*4</f>
        <v>10.846529194962873</v>
      </c>
      <c r="BH92" s="17">
        <f t="shared" ref="BH92" si="1537">V92*4</f>
        <v>7.7811081750732924</v>
      </c>
      <c r="BI92" s="17">
        <f t="shared" ref="BI92" si="1538">W92*4</f>
        <v>6.50412339710007</v>
      </c>
      <c r="BJ92" s="17">
        <f t="shared" ref="BJ92" si="1539">X92*4</f>
        <v>13.687580945170641</v>
      </c>
      <c r="BK92" s="17">
        <f t="shared" ref="BK92" si="1540">Y92*4</f>
        <v>13.889242097584908</v>
      </c>
      <c r="BL92" s="17">
        <f t="shared" ref="BL92" si="1541">Z92*4</f>
        <v>6.5505011017061854</v>
      </c>
      <c r="BM92" s="17">
        <f t="shared" ref="BM92" si="1542">AA92*4</f>
        <v>7.7501037597381028</v>
      </c>
      <c r="BN92" s="17">
        <f t="shared" ref="BN92" si="1543">AB92*4</f>
        <v>9.0324049379855609</v>
      </c>
      <c r="BO92" s="17">
        <f t="shared" ref="BO92" si="1544">AC92*4</f>
        <v>10.527157604966941</v>
      </c>
      <c r="BP92" s="17">
        <f t="shared" ref="BP92" si="1545">AD92*4</f>
        <v>9.8753843929356933</v>
      </c>
      <c r="BQ92" s="17">
        <f t="shared" ref="BQ92" si="1546">AE92*4</f>
        <v>6.755506318857929</v>
      </c>
      <c r="BR92" s="17">
        <f t="shared" ref="BR92" si="1547">AF92*4</f>
        <v>7.9204527767481103</v>
      </c>
      <c r="BS92" s="17">
        <f t="shared" ref="BS92" si="1548">AG92*4</f>
        <v>9.9187153954270357</v>
      </c>
      <c r="BT92" s="17">
        <f t="shared" ref="BT92" si="1549">AH92*4</f>
        <v>9.4544572305630403</v>
      </c>
      <c r="BU92" s="17">
        <f t="shared" ref="BU92" si="1550">AI92*4</f>
        <v>10.3467913059478</v>
      </c>
      <c r="BV92" s="17">
        <f t="shared" ref="BV92" si="1551">AJ92*4</f>
        <v>10.295818360156783</v>
      </c>
      <c r="BW92" s="17">
        <f t="shared" ref="BW92" si="1552">AK92*4</f>
        <v>8.2115035945165005</v>
      </c>
      <c r="BX92" s="17">
        <f t="shared" ref="BX92" si="1553">AL92*4</f>
        <v>9.9456807595801777</v>
      </c>
    </row>
    <row r="93" spans="1:76" x14ac:dyDescent="0.3">
      <c r="A93" s="1">
        <f t="shared" si="1445"/>
        <v>202203</v>
      </c>
      <c r="B93" s="18">
        <v>110.8699795519417</v>
      </c>
      <c r="C93" s="18">
        <v>110.69642771775102</v>
      </c>
      <c r="D93" s="18">
        <v>105.89724469955989</v>
      </c>
      <c r="E93" s="18">
        <v>109.43528478812293</v>
      </c>
      <c r="F93" s="18">
        <v>108.43989994725464</v>
      </c>
      <c r="G93" s="18">
        <v>109.25693795667739</v>
      </c>
      <c r="H93" s="18">
        <v>107.41094375840778</v>
      </c>
      <c r="I93" s="18">
        <v>112.57823429874333</v>
      </c>
      <c r="J93" s="18">
        <v>110.70121673910745</v>
      </c>
      <c r="K93" s="18">
        <v>111.60054063447498</v>
      </c>
      <c r="L93" s="18">
        <v>109.31224663562377</v>
      </c>
      <c r="M93" s="18">
        <v>110.87783046469629</v>
      </c>
      <c r="N93" s="18">
        <v>116.24118932473066</v>
      </c>
      <c r="O93" s="18">
        <v>111.66274400936354</v>
      </c>
      <c r="P93" s="18">
        <v>112.40139188788962</v>
      </c>
      <c r="Q93" s="18">
        <v>109.90122225574652</v>
      </c>
      <c r="R93" s="18">
        <v>107.16699691227204</v>
      </c>
      <c r="S93" s="18">
        <v>111.48351334948548</v>
      </c>
      <c r="U93" s="8">
        <f t="shared" ref="U93" si="1554">(B93/B92-1)*100</f>
        <v>0.48631247521746523</v>
      </c>
      <c r="V93" s="8">
        <f t="shared" ref="V93" si="1555">(C93/C92-1)*100</f>
        <v>0.24648579457569042</v>
      </c>
      <c r="W93" s="8">
        <f t="shared" ref="W93" si="1556">(D93/D92-1)*100</f>
        <v>2.2133578893446249E-2</v>
      </c>
      <c r="X93" s="8">
        <f t="shared" ref="X93" si="1557">(E93/E92-1)*100</f>
        <v>1.214419382613352</v>
      </c>
      <c r="Y93" s="8">
        <f t="shared" ref="Y93" si="1558">(F93/F92-1)*100</f>
        <v>0.93629435549824613</v>
      </c>
      <c r="Z93" s="8">
        <f t="shared" ref="Z93" si="1559">(G93/G92-1)*100</f>
        <v>0.13780345193599164</v>
      </c>
      <c r="AA93" s="8">
        <f t="shared" ref="AA93" si="1560">(H93/H92-1)*100</f>
        <v>0.2618255572205852</v>
      </c>
      <c r="AB93" s="8">
        <f t="shared" ref="AB93" si="1561">(I93/I92-1)*100</f>
        <v>0.45361078720094206</v>
      </c>
      <c r="AC93" s="8">
        <f t="shared" ref="AC93" si="1562">(J93/J92-1)*100</f>
        <v>0.46760070619273897</v>
      </c>
      <c r="AD93" s="8">
        <f t="shared" ref="AD93" si="1563">(K93/K92-1)*100</f>
        <v>0.41931530378336301</v>
      </c>
      <c r="AE93" s="8">
        <f t="shared" ref="AE93" si="1564">(L93/L92-1)*100</f>
        <v>0.37131290848901877</v>
      </c>
      <c r="AF93" s="8">
        <f t="shared" ref="AF93" si="1565">(M93/M92-1)*100</f>
        <v>0.4771887540944153</v>
      </c>
      <c r="AG93" s="8">
        <f t="shared" ref="AG93" si="1566">(N93/N92-1)*100</f>
        <v>0.81804512576169053</v>
      </c>
      <c r="AH93" s="8">
        <f t="shared" ref="AH93" si="1567">(O93/O92-1)*100</f>
        <v>0.76798074549109252</v>
      </c>
      <c r="AI93" s="8">
        <f t="shared" ref="AI93" si="1568">(P93/P92-1)*100</f>
        <v>0.27652248418104097</v>
      </c>
      <c r="AJ93" s="8">
        <f t="shared" ref="AJ93" si="1569">(Q93/Q92-1)*100</f>
        <v>0.22938653639719142</v>
      </c>
      <c r="AK93" s="8">
        <f t="shared" ref="AK93" si="1570">(R93/R92-1)*100</f>
        <v>0.20122548247762939</v>
      </c>
      <c r="AL93" s="8">
        <f t="shared" ref="AL93" si="1571">(S93/S92-1)*100</f>
        <v>0.53049309943427048</v>
      </c>
      <c r="AN93" s="8">
        <f t="shared" ref="AN93" si="1572">(B93/B89-1)*100</f>
        <v>4.9327134426982333</v>
      </c>
      <c r="AO93" s="8">
        <f t="shared" ref="AO93" si="1573">(C93/C89-1)*100</f>
        <v>4.3637707411053661</v>
      </c>
      <c r="AP93" s="8">
        <f t="shared" ref="AP93" si="1574">(D93/D89-1)*100</f>
        <v>2.9708733529675957</v>
      </c>
      <c r="AQ93" s="8">
        <f t="shared" ref="AQ93" si="1575">(E93/E89-1)*100</f>
        <v>11.683339400730341</v>
      </c>
      <c r="AR93" s="8">
        <f t="shared" ref="AR93" si="1576">(F93/F89-1)*100</f>
        <v>9.2230341783747569</v>
      </c>
      <c r="AS93" s="8">
        <f t="shared" ref="AS93" si="1577">(G93/G89-1)*100</f>
        <v>3.3420996143615156</v>
      </c>
      <c r="AT93" s="8">
        <f t="shared" ref="AT93" si="1578">(H93/H89-1)*100</f>
        <v>3.0386577496832379</v>
      </c>
      <c r="AU93" s="8">
        <f t="shared" ref="AU93" si="1579">(I93/I89-1)*100</f>
        <v>4.3957100494047774</v>
      </c>
      <c r="AV93" s="8">
        <f t="shared" ref="AV93" si="1580">(J93/J89-1)*100</f>
        <v>5.6266317144288314</v>
      </c>
      <c r="AW93" s="8">
        <f t="shared" ref="AW93" si="1581">(K93/K89-1)*100</f>
        <v>5.008786687486233</v>
      </c>
      <c r="AX93" s="8">
        <f t="shared" ref="AX93" si="1582">(L93/L89-1)*100</f>
        <v>3.6838928241164748</v>
      </c>
      <c r="AY93" s="8">
        <f t="shared" ref="AY93" si="1583">(M93/M89-1)*100</f>
        <v>4.4226131802368007</v>
      </c>
      <c r="AZ93" s="8">
        <f t="shared" ref="AZ93" si="1584">(N93/N89-1)*100</f>
        <v>5.974196498967177</v>
      </c>
      <c r="BA93" s="8">
        <f t="shared" ref="BA93" si="1585">(O93/O89-1)*100</f>
        <v>4.8330337981304483</v>
      </c>
      <c r="BB93" s="8">
        <f t="shared" ref="BB93" si="1586">(P93/P89-1)*100</f>
        <v>4.7093713075613719</v>
      </c>
      <c r="BC93" s="8">
        <f t="shared" ref="BC93" si="1587">(Q93/Q89-1)*100</f>
        <v>4.8834796069766373</v>
      </c>
      <c r="BD93" s="8">
        <f t="shared" ref="BD93" si="1588">(R93/R89-1)*100</f>
        <v>3.7331605729661987</v>
      </c>
      <c r="BE93" s="8">
        <f t="shared" ref="BE93" si="1589">(S93/S89-1)*100</f>
        <v>5.3523788881383982</v>
      </c>
      <c r="BG93" s="17">
        <f t="shared" ref="BG93" si="1590">U93*4</f>
        <v>1.9452499008698609</v>
      </c>
      <c r="BH93" s="17">
        <f t="shared" ref="BH93" si="1591">V93*4</f>
        <v>0.98594317830276168</v>
      </c>
      <c r="BI93" s="17">
        <f t="shared" ref="BI93" si="1592">W93*4</f>
        <v>8.8534315573784994E-2</v>
      </c>
      <c r="BJ93" s="17">
        <f t="shared" ref="BJ93" si="1593">X93*4</f>
        <v>4.8576775304534081</v>
      </c>
      <c r="BK93" s="17">
        <f t="shared" ref="BK93" si="1594">Y93*4</f>
        <v>3.7451774219929845</v>
      </c>
      <c r="BL93" s="17">
        <f t="shared" ref="BL93" si="1595">Z93*4</f>
        <v>0.55121380774396656</v>
      </c>
      <c r="BM93" s="17">
        <f t="shared" ref="BM93" si="1596">AA93*4</f>
        <v>1.0473022288823408</v>
      </c>
      <c r="BN93" s="17">
        <f t="shared" ref="BN93" si="1597">AB93*4</f>
        <v>1.8144431488037682</v>
      </c>
      <c r="BO93" s="17">
        <f t="shared" ref="BO93" si="1598">AC93*4</f>
        <v>1.8704028247709559</v>
      </c>
      <c r="BP93" s="17">
        <f t="shared" ref="BP93" si="1599">AD93*4</f>
        <v>1.6772612151334521</v>
      </c>
      <c r="BQ93" s="17">
        <f t="shared" ref="BQ93" si="1600">AE93*4</f>
        <v>1.4852516339560751</v>
      </c>
      <c r="BR93" s="17">
        <f t="shared" ref="BR93" si="1601">AF93*4</f>
        <v>1.9087550163776612</v>
      </c>
      <c r="BS93" s="17">
        <f t="shared" ref="BS93" si="1602">AG93*4</f>
        <v>3.2721805030467621</v>
      </c>
      <c r="BT93" s="17">
        <f t="shared" ref="BT93" si="1603">AH93*4</f>
        <v>3.0719229819643701</v>
      </c>
      <c r="BU93" s="17">
        <f t="shared" ref="BU93" si="1604">AI93*4</f>
        <v>1.1060899367241639</v>
      </c>
      <c r="BV93" s="17">
        <f t="shared" ref="BV93" si="1605">AJ93*4</f>
        <v>0.91754614558876568</v>
      </c>
      <c r="BW93" s="17">
        <f t="shared" ref="BW93" si="1606">AK93*4</f>
        <v>0.80490192991051757</v>
      </c>
      <c r="BX93" s="17">
        <f t="shared" ref="BX93" si="1607">AL93*4</f>
        <v>2.1219723977370819</v>
      </c>
    </row>
    <row r="94" spans="1:76" x14ac:dyDescent="0.3">
      <c r="A94" s="1">
        <f t="shared" si="1445"/>
        <v>202204</v>
      </c>
      <c r="B94" s="18">
        <v>111.57707954095559</v>
      </c>
      <c r="C94" s="18">
        <v>111.17406339136515</v>
      </c>
      <c r="D94" s="18">
        <v>106.15223456004757</v>
      </c>
      <c r="E94" s="18">
        <v>109.95206989650947</v>
      </c>
      <c r="F94" s="18">
        <v>109.07796802710413</v>
      </c>
      <c r="G94" s="18">
        <v>109.62864659955437</v>
      </c>
      <c r="H94" s="18">
        <v>107.88074216816835</v>
      </c>
      <c r="I94" s="18">
        <v>113.22850479800215</v>
      </c>
      <c r="J94" s="18">
        <v>111.21255870118104</v>
      </c>
      <c r="K94" s="18">
        <v>111.9129091213586</v>
      </c>
      <c r="L94" s="18">
        <v>109.5789866827113</v>
      </c>
      <c r="M94" s="18">
        <v>111.11964196673193</v>
      </c>
      <c r="N94" s="18">
        <v>116.99231692963261</v>
      </c>
      <c r="O94" s="18">
        <v>112.28099791823512</v>
      </c>
      <c r="P94" s="18">
        <v>113.05528437343484</v>
      </c>
      <c r="Q94" s="18">
        <v>110.38066516746865</v>
      </c>
      <c r="R94" s="18">
        <v>107.44422917226353</v>
      </c>
      <c r="S94" s="18">
        <v>112.03118593506458</v>
      </c>
      <c r="U94" s="8">
        <f t="shared" ref="U94" si="1608">(B94/B93-1)*100</f>
        <v>0.63777407723126789</v>
      </c>
      <c r="V94" s="8">
        <f t="shared" ref="V94" si="1609">(C94/C93-1)*100</f>
        <v>0.43148246376294441</v>
      </c>
      <c r="W94" s="8">
        <f t="shared" ref="W94" si="1610">(D94/D93-1)*100</f>
        <v>0.24078989138114348</v>
      </c>
      <c r="X94" s="8">
        <f t="shared" ref="X94" si="1611">(E94/E93-1)*100</f>
        <v>0.47222896105867385</v>
      </c>
      <c r="Y94" s="8">
        <f t="shared" ref="Y94" si="1612">(F94/F93-1)*100</f>
        <v>0.58840710860101897</v>
      </c>
      <c r="Z94" s="8">
        <f t="shared" ref="Z94" si="1613">(G94/G93-1)*100</f>
        <v>0.34021513857944718</v>
      </c>
      <c r="AA94" s="8">
        <f t="shared" ref="AA94" si="1614">(H94/H93-1)*100</f>
        <v>0.4373841187144345</v>
      </c>
      <c r="AB94" s="8">
        <f t="shared" ref="AB94" si="1615">(I94/I93-1)*100</f>
        <v>0.57761653778760635</v>
      </c>
      <c r="AC94" s="8">
        <f t="shared" ref="AC94" si="1616">(J94/J93-1)*100</f>
        <v>0.46191178122159116</v>
      </c>
      <c r="AD94" s="8">
        <f t="shared" ref="AD94" si="1617">(K94/K93-1)*100</f>
        <v>0.27989872191274134</v>
      </c>
      <c r="AE94" s="8">
        <f t="shared" ref="AE94" si="1618">(L94/L93-1)*100</f>
        <v>0.24401661780557582</v>
      </c>
      <c r="AF94" s="8">
        <f t="shared" ref="AF94" si="1619">(M94/M93-1)*100</f>
        <v>0.21808823370930153</v>
      </c>
      <c r="AG94" s="8">
        <f t="shared" ref="AG94" si="1620">(N94/N93-1)*100</f>
        <v>0.64618024752276515</v>
      </c>
      <c r="AH94" s="8">
        <f t="shared" ref="AH94" si="1621">(O94/O93-1)*100</f>
        <v>0.55367966671115987</v>
      </c>
      <c r="AI94" s="8">
        <f t="shared" ref="AI94" si="1622">(P94/P93-1)*100</f>
        <v>0.58174767639660452</v>
      </c>
      <c r="AJ94" s="8">
        <f t="shared" ref="AJ94" si="1623">(Q94/Q93-1)*100</f>
        <v>0.43624893507230311</v>
      </c>
      <c r="AK94" s="8">
        <f t="shared" ref="AK94" si="1624">(R94/R93-1)*100</f>
        <v>0.25869182488937881</v>
      </c>
      <c r="AL94" s="8">
        <f t="shared" ref="AL94" si="1625">(S94/S93-1)*100</f>
        <v>0.4912588140833174</v>
      </c>
      <c r="AN94" s="8">
        <f t="shared" ref="AN94" si="1626">(B94/B90-1)*100</f>
        <v>3.8960070380632983</v>
      </c>
      <c r="AO94" s="8">
        <f t="shared" ref="AO94" si="1627">(C94/C90-1)*100</f>
        <v>2.7568698136152481</v>
      </c>
      <c r="AP94" s="8">
        <f t="shared" ref="AP94" si="1628">(D94/D90-1)*100</f>
        <v>1.6355306853332863</v>
      </c>
      <c r="AQ94" s="8">
        <f t="shared" ref="AQ94" si="1629">(E94/E90-1)*100</f>
        <v>5.7606256514039611</v>
      </c>
      <c r="AR94" s="8">
        <f t="shared" ref="AR94" si="1630">(F94/F90-1)*100</f>
        <v>5.5799791593645676</v>
      </c>
      <c r="AS94" s="8">
        <f t="shared" ref="AS94" si="1631">(G94/G90-1)*100</f>
        <v>2.0947151754258542</v>
      </c>
      <c r="AT94" s="8">
        <f t="shared" ref="AT94" si="1632">(H94/H90-1)*100</f>
        <v>2.4149440768581609</v>
      </c>
      <c r="AU94" s="8">
        <f t="shared" ref="AU94" si="1633">(I94/I90-1)*100</f>
        <v>3.5257502247155958</v>
      </c>
      <c r="AV94" s="8">
        <f t="shared" ref="AV94" si="1634">(J94/J90-1)*100</f>
        <v>3.8268478097361669</v>
      </c>
      <c r="AW94" s="8">
        <f t="shared" ref="AW94" si="1635">(K94/K90-1)*100</f>
        <v>3.4550997044268783</v>
      </c>
      <c r="AX94" s="8">
        <f t="shared" ref="AX94" si="1636">(L94/L90-1)*100</f>
        <v>2.58804882520558</v>
      </c>
      <c r="AY94" s="8">
        <f t="shared" ref="AY94" si="1637">(M94/M90-1)*100</f>
        <v>2.9737744934562382</v>
      </c>
      <c r="AZ94" s="8">
        <f t="shared" ref="AZ94" si="1638">(N94/N90-1)*100</f>
        <v>4.5000214314523834</v>
      </c>
      <c r="BA94" s="8">
        <f t="shared" ref="BA94" si="1639">(O94/O90-1)*100</f>
        <v>4.2372083927257442</v>
      </c>
      <c r="BB94" s="8">
        <f t="shared" ref="BB94" si="1640">(P94/P90-1)*100</f>
        <v>3.6678750067678623</v>
      </c>
      <c r="BC94" s="8">
        <f t="shared" ref="BC94" si="1641">(Q94/Q90-1)*100</f>
        <v>3.6707308515948611</v>
      </c>
      <c r="BD94" s="8">
        <f t="shared" ref="BD94" si="1642">(R94/R90-1)*100</f>
        <v>2.5117044891184825</v>
      </c>
      <c r="BE94" s="8">
        <f t="shared" ref="BE94" si="1643">(S94/S90-1)*100</f>
        <v>3.8054611509303671</v>
      </c>
      <c r="BG94" s="17">
        <f t="shared" ref="BG94" si="1644">U94*4</f>
        <v>2.5510963089250716</v>
      </c>
      <c r="BH94" s="17">
        <f t="shared" ref="BH94" si="1645">V94*4</f>
        <v>1.7259298550517777</v>
      </c>
      <c r="BI94" s="17">
        <f t="shared" ref="BI94" si="1646">W94*4</f>
        <v>0.96315956552457394</v>
      </c>
      <c r="BJ94" s="17">
        <f t="shared" ref="BJ94" si="1647">X94*4</f>
        <v>1.8889158442346954</v>
      </c>
      <c r="BK94" s="17">
        <f t="shared" ref="BK94" si="1648">Y94*4</f>
        <v>2.3536284344040759</v>
      </c>
      <c r="BL94" s="17">
        <f t="shared" ref="BL94" si="1649">Z94*4</f>
        <v>1.3608605543177887</v>
      </c>
      <c r="BM94" s="17">
        <f t="shared" ref="BM94" si="1650">AA94*4</f>
        <v>1.749536474857738</v>
      </c>
      <c r="BN94" s="17">
        <f t="shared" ref="BN94" si="1651">AB94*4</f>
        <v>2.3104661511504254</v>
      </c>
      <c r="BO94" s="17">
        <f t="shared" ref="BO94" si="1652">AC94*4</f>
        <v>1.8476471248863646</v>
      </c>
      <c r="BP94" s="17">
        <f t="shared" ref="BP94" si="1653">AD94*4</f>
        <v>1.1195948876509654</v>
      </c>
      <c r="BQ94" s="17">
        <f t="shared" ref="BQ94" si="1654">AE94*4</f>
        <v>0.97606647122230328</v>
      </c>
      <c r="BR94" s="17">
        <f t="shared" ref="BR94" si="1655">AF94*4</f>
        <v>0.87235293483720611</v>
      </c>
      <c r="BS94" s="17">
        <f t="shared" ref="BS94" si="1656">AG94*4</f>
        <v>2.5847209900910606</v>
      </c>
      <c r="BT94" s="17">
        <f t="shared" ref="BT94" si="1657">AH94*4</f>
        <v>2.2147186668446395</v>
      </c>
      <c r="BU94" s="17">
        <f t="shared" ref="BU94" si="1658">AI94*4</f>
        <v>2.3269907055864181</v>
      </c>
      <c r="BV94" s="17">
        <f t="shared" ref="BV94" si="1659">AJ94*4</f>
        <v>1.7449957402892124</v>
      </c>
      <c r="BW94" s="17">
        <f t="shared" ref="BW94" si="1660">AK94*4</f>
        <v>1.0347672995575152</v>
      </c>
      <c r="BX94" s="17">
        <f t="shared" ref="BX94" si="1661">AL94*4</f>
        <v>1.9650352563332696</v>
      </c>
    </row>
    <row r="95" spans="1:76" x14ac:dyDescent="0.3">
      <c r="A95" s="1">
        <f t="shared" si="1445"/>
        <v>202301</v>
      </c>
      <c r="B95" s="18">
        <v>112.05659379153884</v>
      </c>
      <c r="C95" s="18">
        <v>111.85601336253335</v>
      </c>
      <c r="D95" s="18">
        <v>106.95004737177366</v>
      </c>
      <c r="E95" s="18">
        <v>111.04962868218279</v>
      </c>
      <c r="F95" s="18">
        <v>109.98101741323221</v>
      </c>
      <c r="G95" s="18">
        <v>110.13269805439761</v>
      </c>
      <c r="H95" s="18">
        <v>108.52959029868128</v>
      </c>
      <c r="I95" s="18">
        <v>113.77927912859906</v>
      </c>
      <c r="J95" s="18">
        <v>111.95154998238111</v>
      </c>
      <c r="K95" s="18">
        <v>112.45894032182042</v>
      </c>
      <c r="L95" s="18">
        <v>110.16783978485171</v>
      </c>
      <c r="M95" s="18">
        <v>111.62639393853057</v>
      </c>
      <c r="N95" s="18">
        <v>117.62280982433894</v>
      </c>
      <c r="O95" s="18">
        <v>112.69550949423873</v>
      </c>
      <c r="P95" s="18">
        <v>113.64215760010667</v>
      </c>
      <c r="Q95" s="18">
        <v>110.94735026395455</v>
      </c>
      <c r="R95" s="18">
        <v>108.10288209926698</v>
      </c>
      <c r="S95" s="18">
        <v>112.65746674676089</v>
      </c>
      <c r="U95" s="8">
        <f t="shared" ref="U95" si="1662">(B95/B94-1)*100</f>
        <v>0.42976053196233099</v>
      </c>
      <c r="V95" s="8">
        <f t="shared" ref="V95" si="1663">(C95/C94-1)*100</f>
        <v>0.61340743548028431</v>
      </c>
      <c r="W95" s="8">
        <f t="shared" ref="W95" si="1664">(D95/D94-1)*100</f>
        <v>0.75157420381459783</v>
      </c>
      <c r="X95" s="8">
        <f t="shared" ref="X95" si="1665">(E95/E94-1)*100</f>
        <v>0.99821566497690917</v>
      </c>
      <c r="Y95" s="8">
        <f t="shared" ref="Y95" si="1666">(F95/F94-1)*100</f>
        <v>0.82789348065568369</v>
      </c>
      <c r="Z95" s="8">
        <f t="shared" ref="Z95" si="1667">(G95/G94-1)*100</f>
        <v>0.45978078766621966</v>
      </c>
      <c r="AA95" s="8">
        <f t="shared" ref="AA95" si="1668">(H95/H94-1)*100</f>
        <v>0.60144945008024919</v>
      </c>
      <c r="AB95" s="8">
        <f t="shared" ref="AB95" si="1669">(I95/I94-1)*100</f>
        <v>0.48642727516314821</v>
      </c>
      <c r="AC95" s="8">
        <f t="shared" ref="AC95" si="1670">(J95/J94-1)*100</f>
        <v>0.66448545904396195</v>
      </c>
      <c r="AD95" s="8">
        <f t="shared" ref="AD95" si="1671">(K95/K94-1)*100</f>
        <v>0.48790725283507363</v>
      </c>
      <c r="AE95" s="8">
        <f t="shared" ref="AE95" si="1672">(L95/L94-1)*100</f>
        <v>0.53737775824249656</v>
      </c>
      <c r="AF95" s="8">
        <f t="shared" ref="AF95" si="1673">(M95/M94-1)*100</f>
        <v>0.45604176078100078</v>
      </c>
      <c r="AG95" s="8">
        <f t="shared" ref="AG95" si="1674">(N95/N94-1)*100</f>
        <v>0.53891820527458556</v>
      </c>
      <c r="AH95" s="8">
        <f t="shared" ref="AH95" si="1675">(O95/O94-1)*100</f>
        <v>0.3691733986061152</v>
      </c>
      <c r="AI95" s="8">
        <f t="shared" ref="AI95" si="1676">(P95/P94-1)*100</f>
        <v>0.51910287070997541</v>
      </c>
      <c r="AJ95" s="8">
        <f t="shared" ref="AJ95" si="1677">(Q95/Q94-1)*100</f>
        <v>0.51339163034225255</v>
      </c>
      <c r="AK95" s="8">
        <f t="shared" ref="AK95" si="1678">(R95/R94-1)*100</f>
        <v>0.6130184301917474</v>
      </c>
      <c r="AL95" s="8">
        <f t="shared" ref="AL95" si="1679">(S95/S94-1)*100</f>
        <v>0.55902363834594571</v>
      </c>
      <c r="AN95" s="8">
        <f t="shared" ref="AN95" si="1680">(B95/B91-1)*100</f>
        <v>4.3157752476207456</v>
      </c>
      <c r="AO95" s="8">
        <f t="shared" ref="AO95" si="1681">(C95/C91-1)*100</f>
        <v>3.2671040611965019</v>
      </c>
      <c r="AP95" s="8">
        <f t="shared" ref="AP95" si="1682">(D95/D91-1)*100</f>
        <v>2.6590873340029075</v>
      </c>
      <c r="AQ95" s="8">
        <f t="shared" ref="AQ95" si="1683">(E95/E91-1)*100</f>
        <v>6.2220352753157959</v>
      </c>
      <c r="AR95" s="8">
        <f t="shared" ref="AR95" si="1684">(F95/F91-1)*100</f>
        <v>5.9254037955515759</v>
      </c>
      <c r="AS95" s="8">
        <f t="shared" ref="AS95" si="1685">(G95/G91-1)*100</f>
        <v>2.5934948199800134</v>
      </c>
      <c r="AT95" s="8">
        <f t="shared" ref="AT95" si="1686">(H95/H91-1)*100</f>
        <v>3.268846940014547</v>
      </c>
      <c r="AU95" s="8">
        <f t="shared" ref="AU95" si="1687">(I95/I91-1)*100</f>
        <v>3.8178477820659529</v>
      </c>
      <c r="AV95" s="8">
        <f t="shared" ref="AV95" si="1688">(J95/J91-1)*100</f>
        <v>4.2763085206556806</v>
      </c>
      <c r="AW95" s="8">
        <f t="shared" ref="AW95" si="1689">(K95/K91-1)*100</f>
        <v>3.6899798168825271</v>
      </c>
      <c r="AX95" s="8">
        <f t="shared" ref="AX95" si="1690">(L95/L91-1)*100</f>
        <v>2.8653404755111911</v>
      </c>
      <c r="AY95" s="8">
        <f t="shared" ref="AY95" si="1691">(M95/M91-1)*100</f>
        <v>3.1585290345277128</v>
      </c>
      <c r="AZ95" s="8">
        <f t="shared" ref="AZ95" si="1692">(N95/N91-1)*100</f>
        <v>4.5460269198841496</v>
      </c>
      <c r="BA95" s="8">
        <f t="shared" ref="BA95" si="1693">(O95/O91-1)*100</f>
        <v>4.1037761794806782</v>
      </c>
      <c r="BB95" s="8">
        <f t="shared" ref="BB95" si="1694">(P95/P91-1)*100</f>
        <v>4.0059287273604305</v>
      </c>
      <c r="BC95" s="8">
        <f t="shared" ref="BC95" si="1695">(Q95/Q91-1)*100</f>
        <v>3.7878663145565428</v>
      </c>
      <c r="BD95" s="8">
        <f t="shared" ref="BD95" si="1696">(R95/R91-1)*100</f>
        <v>3.1512494283364223</v>
      </c>
      <c r="BE95" s="8">
        <f t="shared" ref="BE95" si="1697">(S95/S91-1)*100</f>
        <v>4.1150401426504946</v>
      </c>
      <c r="BG95" s="17">
        <f t="shared" ref="BG95" si="1698">U95*4</f>
        <v>1.719042127849324</v>
      </c>
      <c r="BH95" s="17">
        <f t="shared" ref="BH95" si="1699">V95*4</f>
        <v>2.4536297419211373</v>
      </c>
      <c r="BI95" s="17">
        <f t="shared" ref="BI95" si="1700">W95*4</f>
        <v>3.0062968152583913</v>
      </c>
      <c r="BJ95" s="17">
        <f t="shared" ref="BJ95" si="1701">X95*4</f>
        <v>3.9928626599076367</v>
      </c>
      <c r="BK95" s="17">
        <f t="shared" ref="BK95" si="1702">Y95*4</f>
        <v>3.3115739226227348</v>
      </c>
      <c r="BL95" s="17">
        <f t="shared" ref="BL95" si="1703">Z95*4</f>
        <v>1.8391231506648786</v>
      </c>
      <c r="BM95" s="17">
        <f t="shared" ref="BM95" si="1704">AA95*4</f>
        <v>2.4057978003209968</v>
      </c>
      <c r="BN95" s="17">
        <f t="shared" ref="BN95" si="1705">AB95*4</f>
        <v>1.9457091006525928</v>
      </c>
      <c r="BO95" s="17">
        <f t="shared" ref="BO95" si="1706">AC95*4</f>
        <v>2.6579418361758478</v>
      </c>
      <c r="BP95" s="17">
        <f t="shared" ref="BP95" si="1707">AD95*4</f>
        <v>1.9516290113402945</v>
      </c>
      <c r="BQ95" s="17">
        <f t="shared" ref="BQ95" si="1708">AE95*4</f>
        <v>2.1495110329699862</v>
      </c>
      <c r="BR95" s="17">
        <f t="shared" ref="BR95" si="1709">AF95*4</f>
        <v>1.8241670431240031</v>
      </c>
      <c r="BS95" s="17">
        <f t="shared" ref="BS95" si="1710">AG95*4</f>
        <v>2.1556728210983422</v>
      </c>
      <c r="BT95" s="17">
        <f t="shared" ref="BT95" si="1711">AH95*4</f>
        <v>1.4766935944244608</v>
      </c>
      <c r="BU95" s="17">
        <f t="shared" ref="BU95" si="1712">AI95*4</f>
        <v>2.0764114828399016</v>
      </c>
      <c r="BV95" s="17">
        <f t="shared" ref="BV95" si="1713">AJ95*4</f>
        <v>2.0535665213690102</v>
      </c>
      <c r="BW95" s="17">
        <f t="shared" ref="BW95" si="1714">AK95*4</f>
        <v>2.4520737207669896</v>
      </c>
      <c r="BX95" s="17">
        <f t="shared" ref="BX95" si="1715">AL95*4</f>
        <v>2.2360945533837828</v>
      </c>
    </row>
    <row r="96" spans="1:76" x14ac:dyDescent="0.3">
      <c r="A96" s="1">
        <f t="shared" si="1445"/>
        <v>202302</v>
      </c>
      <c r="B96" s="18">
        <v>112.44436254758349</v>
      </c>
      <c r="C96" s="18">
        <v>112.23413404944829</v>
      </c>
      <c r="D96" s="18">
        <v>107.24466154363658</v>
      </c>
      <c r="E96" s="18">
        <v>111.95242693792055</v>
      </c>
      <c r="F96" s="18">
        <v>110.57184130556503</v>
      </c>
      <c r="G96" s="18">
        <v>110.41520169408614</v>
      </c>
      <c r="H96" s="18">
        <v>108.82551784855976</v>
      </c>
      <c r="I96" s="18">
        <v>113.9774264844976</v>
      </c>
      <c r="J96" s="18">
        <v>112.62039602790756</v>
      </c>
      <c r="K96" s="18">
        <v>112.91929525935971</v>
      </c>
      <c r="L96" s="18">
        <v>110.54911487810411</v>
      </c>
      <c r="M96" s="18">
        <v>112.09575911067644</v>
      </c>
      <c r="N96" s="18">
        <v>118.19789885113363</v>
      </c>
      <c r="O96" s="18">
        <v>113.00323012889989</v>
      </c>
      <c r="P96" s="18">
        <v>114.04711218934371</v>
      </c>
      <c r="Q96" s="18">
        <v>111.31534584076616</v>
      </c>
      <c r="R96" s="18">
        <v>108.52206668691937</v>
      </c>
      <c r="S96" s="18">
        <v>113.14820511939442</v>
      </c>
      <c r="U96" s="8">
        <f t="shared" ref="U96" si="1716">(B96/B95-1)*100</f>
        <v>0.34604724534641473</v>
      </c>
      <c r="V96" s="8">
        <f t="shared" ref="V96" si="1717">(C96/C95-1)*100</f>
        <v>0.33804234171070924</v>
      </c>
      <c r="W96" s="8">
        <f t="shared" ref="W96" si="1718">(D96/D95-1)*100</f>
        <v>0.27546894938605959</v>
      </c>
      <c r="X96" s="8">
        <f t="shared" ref="X96" si="1719">(E96/E95-1)*100</f>
        <v>0.8129682795442017</v>
      </c>
      <c r="Y96" s="8">
        <f t="shared" ref="Y96" si="1720">(F96/F95-1)*100</f>
        <v>0.53720533436503182</v>
      </c>
      <c r="Z96" s="8">
        <f t="shared" ref="Z96" si="1721">(G96/G95-1)*100</f>
        <v>0.25651204835550612</v>
      </c>
      <c r="AA96" s="8">
        <f t="shared" ref="AA96" si="1722">(H96/H95-1)*100</f>
        <v>0.27266992261194556</v>
      </c>
      <c r="AB96" s="8">
        <f t="shared" ref="AB96" si="1723">(I96/I95-1)*100</f>
        <v>0.17415065152117659</v>
      </c>
      <c r="AC96" s="8">
        <f t="shared" ref="AC96" si="1724">(J96/J95-1)*100</f>
        <v>0.59744241650223628</v>
      </c>
      <c r="AD96" s="8">
        <f t="shared" ref="AD96" si="1725">(K96/K95-1)*100</f>
        <v>0.40935379279043449</v>
      </c>
      <c r="AE96" s="8">
        <f t="shared" ref="AE96" si="1726">(L96/L95-1)*100</f>
        <v>0.34608565802596303</v>
      </c>
      <c r="AF96" s="8">
        <f t="shared" ref="AF96" si="1727">(M96/M95-1)*100</f>
        <v>0.42047866600827266</v>
      </c>
      <c r="AG96" s="8">
        <f t="shared" ref="AG96" si="1728">(N96/N95-1)*100</f>
        <v>0.4889264485804512</v>
      </c>
      <c r="AH96" s="8">
        <f t="shared" ref="AH96" si="1729">(O96/O95-1)*100</f>
        <v>0.27305492121394437</v>
      </c>
      <c r="AI96" s="8">
        <f t="shared" ref="AI96" si="1730">(P96/P95-1)*100</f>
        <v>0.35634186976809534</v>
      </c>
      <c r="AJ96" s="8">
        <f t="shared" ref="AJ96" si="1731">(Q96/Q95-1)*100</f>
        <v>0.33168487209123132</v>
      </c>
      <c r="AK96" s="8">
        <f t="shared" ref="AK96" si="1732">(R96/R95-1)*100</f>
        <v>0.38776448833943711</v>
      </c>
      <c r="AL96" s="8">
        <f t="shared" ref="AL96" si="1733">(S96/S95-1)*100</f>
        <v>0.43560217250104838</v>
      </c>
      <c r="AN96" s="8">
        <f t="shared" ref="AN96" si="1734">(B96/B92-1)*100</f>
        <v>1.9132446555522931</v>
      </c>
      <c r="AO96" s="8">
        <f t="shared" ref="AO96" si="1735">(C96/C92-1)*100</f>
        <v>1.6390298821750138</v>
      </c>
      <c r="AP96" s="8">
        <f t="shared" ref="AP96" si="1736">(D96/D92-1)*100</f>
        <v>1.2947966018743484</v>
      </c>
      <c r="AQ96" s="8">
        <f t="shared" ref="AQ96" si="1737">(E96/E92-1)*100</f>
        <v>3.5424718173333813</v>
      </c>
      <c r="AR96" s="8">
        <f t="shared" ref="AR96" si="1738">(F96/F92-1)*100</f>
        <v>2.9207139334925802</v>
      </c>
      <c r="AS96" s="8">
        <f t="shared" ref="AS96" si="1739">(G96/G92-1)*100</f>
        <v>1.1993926622077655</v>
      </c>
      <c r="AT96" s="8">
        <f t="shared" ref="AT96" si="1740">(H96/H92-1)*100</f>
        <v>1.5822476269082397</v>
      </c>
      <c r="AU96" s="8">
        <f t="shared" ref="AU96" si="1741">(I96/I92-1)*100</f>
        <v>1.7021106248451545</v>
      </c>
      <c r="AV96" s="8">
        <f t="shared" ref="AV96" si="1742">(J96/J92-1)*100</f>
        <v>2.2093642039253458</v>
      </c>
      <c r="AW96" s="8">
        <f t="shared" ref="AW96" si="1743">(K96/K92-1)*100</f>
        <v>1.6059442908092025</v>
      </c>
      <c r="AX96" s="8">
        <f t="shared" ref="AX96" si="1744">(L96/L92-1)*100</f>
        <v>1.5070144717949985</v>
      </c>
      <c r="AY96" s="8">
        <f t="shared" ref="AY96" si="1745">(M96/M92-1)*100</f>
        <v>1.580872384431431</v>
      </c>
      <c r="AZ96" s="8">
        <f t="shared" ref="AZ96" si="1746">(N96/N92-1)*100</f>
        <v>2.515134001717767</v>
      </c>
      <c r="BA96" s="8">
        <f t="shared" ref="BA96" si="1747">(O96/O92-1)*100</f>
        <v>1.9776776831886833</v>
      </c>
      <c r="BB96" s="8">
        <f t="shared" ref="BB96" si="1748">(P96/P92-1)*100</f>
        <v>1.7447170148682911</v>
      </c>
      <c r="BC96" s="8">
        <f t="shared" ref="BC96" si="1749">(Q96/Q92-1)*100</f>
        <v>1.5190604499714988</v>
      </c>
      <c r="BD96" s="8">
        <f t="shared" ref="BD96" si="1750">(R96/R92-1)*100</f>
        <v>1.4682167759359821</v>
      </c>
      <c r="BE96" s="8">
        <f t="shared" ref="BE96" si="1751">(S96/S92-1)*100</f>
        <v>2.0316324110640327</v>
      </c>
      <c r="BG96" s="17">
        <f t="shared" ref="BG96" si="1752">U96*4</f>
        <v>1.3841889813856589</v>
      </c>
      <c r="BH96" s="17">
        <f t="shared" ref="BH96" si="1753">V96*4</f>
        <v>1.352169366842837</v>
      </c>
      <c r="BI96" s="17">
        <f t="shared" ref="BI96" si="1754">W96*4</f>
        <v>1.1018757975442384</v>
      </c>
      <c r="BJ96" s="17">
        <f t="shared" ref="BJ96" si="1755">X96*4</f>
        <v>3.2518731181768068</v>
      </c>
      <c r="BK96" s="17">
        <f t="shared" ref="BK96" si="1756">Y96*4</f>
        <v>2.1488213374601273</v>
      </c>
      <c r="BL96" s="17">
        <f t="shared" ref="BL96" si="1757">Z96*4</f>
        <v>1.0260481934220245</v>
      </c>
      <c r="BM96" s="17">
        <f t="shared" ref="BM96" si="1758">AA96*4</f>
        <v>1.0906796904477822</v>
      </c>
      <c r="BN96" s="17">
        <f t="shared" ref="BN96" si="1759">AB96*4</f>
        <v>0.69660260608470637</v>
      </c>
      <c r="BO96" s="17">
        <f t="shared" ref="BO96" si="1760">AC96*4</f>
        <v>2.3897696660089451</v>
      </c>
      <c r="BP96" s="17">
        <f t="shared" ref="BP96" si="1761">AD96*4</f>
        <v>1.637415171161738</v>
      </c>
      <c r="BQ96" s="17">
        <f t="shared" ref="BQ96" si="1762">AE96*4</f>
        <v>1.3843426321038521</v>
      </c>
      <c r="BR96" s="17">
        <f t="shared" ref="BR96" si="1763">AF96*4</f>
        <v>1.6819146640330906</v>
      </c>
      <c r="BS96" s="17">
        <f t="shared" ref="BS96" si="1764">AG96*4</f>
        <v>1.9557057943218048</v>
      </c>
      <c r="BT96" s="17">
        <f t="shared" ref="BT96" si="1765">AH96*4</f>
        <v>1.0922196848557775</v>
      </c>
      <c r="BU96" s="17">
        <f t="shared" ref="BU96" si="1766">AI96*4</f>
        <v>1.4253674790723814</v>
      </c>
      <c r="BV96" s="17">
        <f t="shared" ref="BV96" si="1767">AJ96*4</f>
        <v>1.3267394883649253</v>
      </c>
      <c r="BW96" s="17">
        <f t="shared" ref="BW96" si="1768">AK96*4</f>
        <v>1.5510579533577484</v>
      </c>
      <c r="BX96" s="17">
        <f t="shared" ref="BX96" si="1769">AL96*4</f>
        <v>1.7424086900041935</v>
      </c>
    </row>
    <row r="97" spans="1:76" x14ac:dyDescent="0.3">
      <c r="A97" s="1">
        <f t="shared" si="1445"/>
        <v>202303</v>
      </c>
      <c r="B97" s="18">
        <v>112.70518407772819</v>
      </c>
      <c r="C97" s="18">
        <v>112.57779034136486</v>
      </c>
      <c r="D97" s="18">
        <v>107.43048503387021</v>
      </c>
      <c r="E97" s="18">
        <v>112.57349263801551</v>
      </c>
      <c r="F97" s="18">
        <v>110.97179832556718</v>
      </c>
      <c r="G97" s="18">
        <v>110.62499922752755</v>
      </c>
      <c r="H97" s="18">
        <v>109.13811902715815</v>
      </c>
      <c r="I97" s="18">
        <v>114.29896952845557</v>
      </c>
      <c r="J97" s="18">
        <v>113.01577167653565</v>
      </c>
      <c r="K97" s="18">
        <v>113.26438811058368</v>
      </c>
      <c r="L97" s="18">
        <v>110.88664588567093</v>
      </c>
      <c r="M97" s="18">
        <v>112.46631208723903</v>
      </c>
      <c r="N97" s="18">
        <v>118.66403774839847</v>
      </c>
      <c r="O97" s="18">
        <v>113.32438449762773</v>
      </c>
      <c r="P97" s="18">
        <v>114.31832718348114</v>
      </c>
      <c r="Q97" s="18">
        <v>111.52096084808569</v>
      </c>
      <c r="R97" s="18">
        <v>108.76155640664416</v>
      </c>
      <c r="S97" s="18">
        <v>113.50614554626425</v>
      </c>
      <c r="U97" s="8">
        <f t="shared" ref="U97" si="1770">(B97/B96-1)*100</f>
        <v>0.23195607519614914</v>
      </c>
      <c r="V97" s="8">
        <f t="shared" ref="V97" si="1771">(C97/C96-1)*100</f>
        <v>0.30619587777562796</v>
      </c>
      <c r="W97" s="8">
        <f t="shared" ref="W97" si="1772">(D97/D96-1)*100</f>
        <v>0.17327062024250495</v>
      </c>
      <c r="X97" s="8">
        <f t="shared" ref="X97" si="1773">(E97/E96-1)*100</f>
        <v>0.55475858548323931</v>
      </c>
      <c r="Y97" s="8">
        <f t="shared" ref="Y97" si="1774">(F97/F96-1)*100</f>
        <v>0.36171688494981424</v>
      </c>
      <c r="Z97" s="8">
        <f t="shared" ref="Z97" si="1775">(G97/G96-1)*100</f>
        <v>0.19000783426785794</v>
      </c>
      <c r="AA97" s="8">
        <f t="shared" ref="AA97" si="1776">(H97/H96-1)*100</f>
        <v>0.28724988842543375</v>
      </c>
      <c r="AB97" s="8">
        <f t="shared" ref="AB97" si="1777">(I97/I96-1)*100</f>
        <v>0.28211116347824916</v>
      </c>
      <c r="AC97" s="8">
        <f t="shared" ref="AC97" si="1778">(J97/J96-1)*100</f>
        <v>0.35106931121970941</v>
      </c>
      <c r="AD97" s="8">
        <f t="shared" ref="AD97" si="1779">(K97/K96-1)*100</f>
        <v>0.30561017090244835</v>
      </c>
      <c r="AE97" s="8">
        <f t="shared" ref="AE97" si="1780">(L97/L96-1)*100</f>
        <v>0.30532221622849853</v>
      </c>
      <c r="AF97" s="8">
        <f t="shared" ref="AF97" si="1781">(M97/M96-1)*100</f>
        <v>0.33056823871162599</v>
      </c>
      <c r="AG97" s="8">
        <f t="shared" ref="AG97" si="1782">(N97/N96-1)*100</f>
        <v>0.39437155972792404</v>
      </c>
      <c r="AH97" s="8">
        <f t="shared" ref="AH97" si="1783">(O97/O96-1)*100</f>
        <v>0.28419928205725142</v>
      </c>
      <c r="AI97" s="8">
        <f t="shared" ref="AI97" si="1784">(P97/P96-1)*100</f>
        <v>0.23780961124835187</v>
      </c>
      <c r="AJ97" s="8">
        <f t="shared" ref="AJ97" si="1785">(Q97/Q96-1)*100</f>
        <v>0.18471398149690899</v>
      </c>
      <c r="AK97" s="8">
        <f t="shared" ref="AK97" si="1786">(R97/R96-1)*100</f>
        <v>0.22068296986612612</v>
      </c>
      <c r="AL97" s="8">
        <f t="shared" ref="AL97" si="1787">(S97/S96-1)*100</f>
        <v>0.31634653549486025</v>
      </c>
      <c r="AN97" s="8">
        <f t="shared" ref="AN97" si="1788">(B97/B93-1)*100</f>
        <v>1.6552763274631177</v>
      </c>
      <c r="AO97" s="8">
        <f t="shared" ref="AO97" si="1789">(C97/C93-1)*100</f>
        <v>1.6995694101447079</v>
      </c>
      <c r="AP97" s="8">
        <f t="shared" ref="AP97" si="1790">(D97/D93-1)*100</f>
        <v>1.4478566828251882</v>
      </c>
      <c r="AQ97" s="8">
        <f t="shared" ref="AQ97" si="1791">(E97/E93-1)*100</f>
        <v>2.8676380346324803</v>
      </c>
      <c r="AR97" s="8">
        <f t="shared" ref="AR97" si="1792">(F97/F93-1)*100</f>
        <v>2.3348402013871672</v>
      </c>
      <c r="AS97" s="8">
        <f t="shared" ref="AS97" si="1793">(G97/G93-1)*100</f>
        <v>1.2521504779793746</v>
      </c>
      <c r="AT97" s="8">
        <f t="shared" ref="AT97" si="1794">(H97/H93-1)*100</f>
        <v>1.6080067899181483</v>
      </c>
      <c r="AU97" s="8">
        <f t="shared" ref="AU97" si="1795">(I97/I93-1)*100</f>
        <v>1.5284794973298377</v>
      </c>
      <c r="AV97" s="8">
        <f t="shared" ref="AV97" si="1796">(J97/J93-1)*100</f>
        <v>2.0908125543759537</v>
      </c>
      <c r="AW97" s="8">
        <f t="shared" ref="AW97" si="1797">(K97/K93-1)*100</f>
        <v>1.4908955338830188</v>
      </c>
      <c r="AX97" s="8">
        <f t="shared" ref="AX97" si="1798">(L97/L93-1)*100</f>
        <v>1.4402770947478549</v>
      </c>
      <c r="AY97" s="8">
        <f t="shared" ref="AY97" si="1799">(M97/M93-1)*100</f>
        <v>1.4326413277436112</v>
      </c>
      <c r="AZ97" s="8">
        <f t="shared" ref="AZ97" si="1800">(N97/N93-1)*100</f>
        <v>2.0843286598688948</v>
      </c>
      <c r="BA97" s="8">
        <f t="shared" ref="BA97" si="1801">(O97/O93-1)*100</f>
        <v>1.4880885321292725</v>
      </c>
      <c r="BB97" s="8">
        <f t="shared" ref="BB97" si="1802">(P97/P93-1)*100</f>
        <v>1.7054373290176894</v>
      </c>
      <c r="BC97" s="8">
        <f t="shared" ref="BC97" si="1803">(Q97/Q93-1)*100</f>
        <v>1.4738130833249041</v>
      </c>
      <c r="BD97" s="8">
        <f t="shared" ref="BD97" si="1804">(R97/R93-1)*100</f>
        <v>1.4879202929213742</v>
      </c>
      <c r="BE97" s="8">
        <f t="shared" ref="BE97" si="1805">(S97/S93-1)*100</f>
        <v>1.8142881723130611</v>
      </c>
      <c r="BG97" s="17">
        <f t="shared" ref="BG97" si="1806">U97*4</f>
        <v>0.92782430078459655</v>
      </c>
      <c r="BH97" s="17">
        <f t="shared" ref="BH97" si="1807">V97*4</f>
        <v>1.2247835111025118</v>
      </c>
      <c r="BI97" s="17">
        <f t="shared" ref="BI97" si="1808">W97*4</f>
        <v>0.69308248097001979</v>
      </c>
      <c r="BJ97" s="17">
        <f t="shared" ref="BJ97" si="1809">X97*4</f>
        <v>2.2190343419329572</v>
      </c>
      <c r="BK97" s="17">
        <f t="shared" ref="BK97" si="1810">Y97*4</f>
        <v>1.446867539799257</v>
      </c>
      <c r="BL97" s="17">
        <f t="shared" ref="BL97" si="1811">Z97*4</f>
        <v>0.76003133707143178</v>
      </c>
      <c r="BM97" s="17">
        <f t="shared" ref="BM97" si="1812">AA97*4</f>
        <v>1.148999553701735</v>
      </c>
      <c r="BN97" s="17">
        <f t="shared" ref="BN97" si="1813">AB97*4</f>
        <v>1.1284446539129966</v>
      </c>
      <c r="BO97" s="17">
        <f t="shared" ref="BO97" si="1814">AC97*4</f>
        <v>1.4042772448788376</v>
      </c>
      <c r="BP97" s="17">
        <f t="shared" ref="BP97" si="1815">AD97*4</f>
        <v>1.2224406836097934</v>
      </c>
      <c r="BQ97" s="17">
        <f t="shared" ref="BQ97" si="1816">AE97*4</f>
        <v>1.2212888649139941</v>
      </c>
      <c r="BR97" s="17">
        <f t="shared" ref="BR97" si="1817">AF97*4</f>
        <v>1.322272954846504</v>
      </c>
      <c r="BS97" s="17">
        <f t="shared" ref="BS97" si="1818">AG97*4</f>
        <v>1.5774862389116961</v>
      </c>
      <c r="BT97" s="17">
        <f t="shared" ref="BT97" si="1819">AH97*4</f>
        <v>1.1367971282290057</v>
      </c>
      <c r="BU97" s="17">
        <f t="shared" ref="BU97" si="1820">AI97*4</f>
        <v>0.95123844499340748</v>
      </c>
      <c r="BV97" s="17">
        <f t="shared" ref="BV97" si="1821">AJ97*4</f>
        <v>0.73885592598763594</v>
      </c>
      <c r="BW97" s="17">
        <f t="shared" ref="BW97" si="1822">AK97*4</f>
        <v>0.88273187946450449</v>
      </c>
      <c r="BX97" s="17">
        <f t="shared" ref="BX97" si="1823">AL97*4</f>
        <v>1.265386141979441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3:J100"/>
  <sheetViews>
    <sheetView showGridLines="0" workbookViewId="0"/>
  </sheetViews>
  <sheetFormatPr baseColWidth="10" defaultColWidth="11.44140625" defaultRowHeight="14.4" x14ac:dyDescent="0.3"/>
  <sheetData>
    <row r="3" spans="1:10" x14ac:dyDescent="0.3">
      <c r="C3" s="3" t="s">
        <v>22</v>
      </c>
      <c r="F3" s="3" t="s">
        <v>24</v>
      </c>
      <c r="I3" s="3" t="s">
        <v>23</v>
      </c>
    </row>
    <row r="4" spans="1:10" x14ac:dyDescent="0.3">
      <c r="C4" t="s">
        <v>26</v>
      </c>
      <c r="D4" t="s">
        <v>27</v>
      </c>
      <c r="F4" t="s">
        <v>26</v>
      </c>
      <c r="G4" t="s">
        <v>27</v>
      </c>
      <c r="I4" t="s">
        <v>26</v>
      </c>
      <c r="J4" t="s">
        <v>27</v>
      </c>
    </row>
    <row r="6" spans="1:10" x14ac:dyDescent="0.3">
      <c r="A6">
        <v>2</v>
      </c>
      <c r="B6" s="1">
        <v>200001</v>
      </c>
      <c r="C6" s="19">
        <f>HLOOKUP(Gráficos!$B$5,'PIB trim CCAA'!$B$2:$S3,A6,FALSE)</f>
        <v>80.761235712355742</v>
      </c>
      <c r="D6" s="19">
        <f>HLOOKUP(Gráficos!$D$5,'PIB trim CCAA'!$B$2:$S3,A6,FALSE)</f>
        <v>79.788770127287009</v>
      </c>
    </row>
    <row r="7" spans="1:10" x14ac:dyDescent="0.3">
      <c r="A7">
        <f>A6+1</f>
        <v>3</v>
      </c>
      <c r="B7" s="1">
        <v>200002</v>
      </c>
      <c r="C7" s="19">
        <f>HLOOKUP(Gráficos!$B$5,'PIB trim CCAA'!$B$2:$S4,A7,FALSE)</f>
        <v>82.215484141448883</v>
      </c>
      <c r="D7" s="19">
        <f>HLOOKUP(Gráficos!$D$5,'PIB trim CCAA'!$B$2:$S4,A7,FALSE)</f>
        <v>80.792915552324914</v>
      </c>
      <c r="F7" s="9">
        <f>HLOOKUP(Gráficos!$B$24,'PIB trim CCAA'!$U$2:$AL4,A7,FALSE)</f>
        <v>1.8006762975651958</v>
      </c>
      <c r="G7" s="9">
        <f>HLOOKUP(Gráficos!$D$24,'PIB trim CCAA'!$U$2:$AL4,A7,FALSE)</f>
        <v>1.258504703651897</v>
      </c>
      <c r="I7" s="9"/>
    </row>
    <row r="8" spans="1:10" x14ac:dyDescent="0.3">
      <c r="A8">
        <f t="shared" ref="A8:A100" si="0">A7+1</f>
        <v>4</v>
      </c>
      <c r="B8" s="1">
        <v>200003</v>
      </c>
      <c r="C8" s="19">
        <f>HLOOKUP(Gráficos!$B$5,'PIB trim CCAA'!$B$2:$S5,A8,FALSE)</f>
        <v>83.296367024643672</v>
      </c>
      <c r="D8" s="19">
        <f>HLOOKUP(Gráficos!$D$5,'PIB trim CCAA'!$B$2:$S5,A8,FALSE)</f>
        <v>81.66522587620419</v>
      </c>
      <c r="F8" s="9">
        <f>HLOOKUP(Gráficos!$B$24,'PIB trim CCAA'!$U$2:$AL5,A8,FALSE)</f>
        <v>1.3146950291445858</v>
      </c>
      <c r="G8" s="9">
        <f>HLOOKUP(Gráficos!$D$24,'PIB trim CCAA'!$U$2:$AL5,A8,FALSE)</f>
        <v>1.0796866506374903</v>
      </c>
      <c r="I8" s="9"/>
    </row>
    <row r="9" spans="1:10" x14ac:dyDescent="0.3">
      <c r="A9">
        <f t="shared" si="0"/>
        <v>5</v>
      </c>
      <c r="B9" s="4">
        <v>200004</v>
      </c>
      <c r="C9" s="19">
        <f>HLOOKUP(Gráficos!$B$5,'PIB trim CCAA'!$B$2:$S6,A9,FALSE)</f>
        <v>83.996724229557728</v>
      </c>
      <c r="D9" s="19">
        <f>HLOOKUP(Gráficos!$D$5,'PIB trim CCAA'!$B$2:$S6,A9,FALSE)</f>
        <v>82.497064252516594</v>
      </c>
      <c r="F9" s="9">
        <f>HLOOKUP(Gráficos!$B$24,'PIB trim CCAA'!$U$2:$AL6,A9,FALSE)</f>
        <v>0.84080162188449048</v>
      </c>
      <c r="G9" s="9">
        <f>HLOOKUP(Gráficos!$D$24,'PIB trim CCAA'!$U$2:$AL6,A9,FALSE)</f>
        <v>1.0185955740493302</v>
      </c>
      <c r="I9" s="9"/>
    </row>
    <row r="10" spans="1:10" x14ac:dyDescent="0.3">
      <c r="A10">
        <f t="shared" si="0"/>
        <v>6</v>
      </c>
      <c r="B10" s="1">
        <v>200101</v>
      </c>
      <c r="C10" s="19">
        <f>HLOOKUP(Gráficos!$B$5,'PIB trim CCAA'!$B$2:$S7,A10,FALSE)</f>
        <v>84.634972028797677</v>
      </c>
      <c r="D10" s="19">
        <f>HLOOKUP(Gráficos!$D$5,'PIB trim CCAA'!$B$2:$S7,A10,FALSE)</f>
        <v>83.377185165628021</v>
      </c>
      <c r="F10" s="9">
        <f>HLOOKUP(Gráficos!$B$24,'PIB trim CCAA'!$U$2:$AL7,A10,FALSE)</f>
        <v>0.75984844063163859</v>
      </c>
      <c r="G10" s="9">
        <f>HLOOKUP(Gráficos!$D$24,'PIB trim CCAA'!$U$2:$AL7,A10,FALSE)</f>
        <v>1.0668511917193202</v>
      </c>
      <c r="I10" s="9">
        <f>HLOOKUP(Gráficos!$B$43,'PIB trim CCAA'!$AN$2:$BE7,A10,FALSE)</f>
        <v>4.7965292782776059</v>
      </c>
      <c r="J10" s="9">
        <f>HLOOKUP(Gráficos!$D$43,'PIB trim CCAA'!$AN$2:$BE7,A10,FALSE)</f>
        <v>4.4973935963875888</v>
      </c>
    </row>
    <row r="11" spans="1:10" x14ac:dyDescent="0.3">
      <c r="A11">
        <f t="shared" si="0"/>
        <v>7</v>
      </c>
      <c r="B11" s="1">
        <v>200102</v>
      </c>
      <c r="C11" s="19">
        <f>HLOOKUP(Gráficos!$B$5,'PIB trim CCAA'!$B$2:$S8,A11,FALSE)</f>
        <v>85.367477260321735</v>
      </c>
      <c r="D11" s="19">
        <f>HLOOKUP(Gráficos!$D$5,'PIB trim CCAA'!$B$2:$S8,A11,FALSE)</f>
        <v>83.99876341543019</v>
      </c>
      <c r="F11" s="9">
        <f>HLOOKUP(Gráficos!$B$24,'PIB trim CCAA'!$U$2:$AL8,A11,FALSE)</f>
        <v>0.86548765122154148</v>
      </c>
      <c r="G11" s="9">
        <f>HLOOKUP(Gráficos!$D$24,'PIB trim CCAA'!$U$2:$AL8,A11,FALSE)</f>
        <v>0.74550160042872182</v>
      </c>
      <c r="I11" s="9">
        <f>HLOOKUP(Gráficos!$B$43,'PIB trim CCAA'!$AN$2:$BE8,A11,FALSE)</f>
        <v>3.8338193246541641</v>
      </c>
      <c r="J11" s="9">
        <f>HLOOKUP(Gráficos!$D$43,'PIB trim CCAA'!$AN$2:$BE8,A11,FALSE)</f>
        <v>3.9679814018210857</v>
      </c>
    </row>
    <row r="12" spans="1:10" x14ac:dyDescent="0.3">
      <c r="A12">
        <f t="shared" si="0"/>
        <v>8</v>
      </c>
      <c r="B12" s="1">
        <v>200103</v>
      </c>
      <c r="C12" s="19">
        <f>HLOOKUP(Gráficos!$B$5,'PIB trim CCAA'!$B$2:$S9,A12,FALSE)</f>
        <v>85.782301569110416</v>
      </c>
      <c r="D12" s="19">
        <f>HLOOKUP(Gráficos!$D$5,'PIB trim CCAA'!$B$2:$S9,A12,FALSE)</f>
        <v>84.781722410305534</v>
      </c>
      <c r="F12" s="9">
        <f>HLOOKUP(Gráficos!$B$24,'PIB trim CCAA'!$U$2:$AL9,A12,FALSE)</f>
        <v>0.48592780541436564</v>
      </c>
      <c r="G12" s="9">
        <f>HLOOKUP(Gráficos!$D$24,'PIB trim CCAA'!$U$2:$AL9,A12,FALSE)</f>
        <v>0.9321077633049013</v>
      </c>
      <c r="I12" s="9">
        <f>HLOOKUP(Gráficos!$B$43,'PIB trim CCAA'!$AN$2:$BE9,A12,FALSE)</f>
        <v>2.9844453404927807</v>
      </c>
      <c r="J12" s="9">
        <f>HLOOKUP(Gráficos!$D$43,'PIB trim CCAA'!$AN$2:$BE9,A12,FALSE)</f>
        <v>3.8161855314349014</v>
      </c>
    </row>
    <row r="13" spans="1:10" x14ac:dyDescent="0.3">
      <c r="A13">
        <f t="shared" si="0"/>
        <v>9</v>
      </c>
      <c r="B13" s="4">
        <v>200104</v>
      </c>
      <c r="C13" s="19">
        <f>HLOOKUP(Gráficos!$B$5,'PIB trim CCAA'!$B$2:$S10,A13,FALSE)</f>
        <v>87.096833058027698</v>
      </c>
      <c r="D13" s="19">
        <f>HLOOKUP(Gráficos!$D$5,'PIB trim CCAA'!$B$2:$S10,A13,FALSE)</f>
        <v>85.358488898846744</v>
      </c>
      <c r="F13" s="9">
        <f>HLOOKUP(Gráficos!$B$24,'PIB trim CCAA'!$U$2:$AL10,A13,FALSE)</f>
        <v>1.5324040797136229</v>
      </c>
      <c r="G13" s="9">
        <f>HLOOKUP(Gráficos!$D$24,'PIB trim CCAA'!$U$2:$AL10,A13,FALSE)</f>
        <v>0.68029579034725174</v>
      </c>
      <c r="I13" s="9">
        <f>HLOOKUP(Gráficos!$B$43,'PIB trim CCAA'!$AN$2:$BE10,A13,FALSE)</f>
        <v>3.6907496773297632</v>
      </c>
      <c r="J13" s="9">
        <f>HLOOKUP(Gráficos!$D$43,'PIB trim CCAA'!$AN$2:$BE10,A13,FALSE)</f>
        <v>3.4685169372470792</v>
      </c>
    </row>
    <row r="14" spans="1:10" x14ac:dyDescent="0.3">
      <c r="A14">
        <f t="shared" si="0"/>
        <v>10</v>
      </c>
      <c r="B14" s="1">
        <v>200201</v>
      </c>
      <c r="C14" s="19">
        <f>HLOOKUP(Gráficos!$B$5,'PIB trim CCAA'!$B$2:$S11,A14,FALSE)</f>
        <v>87.396271881904866</v>
      </c>
      <c r="D14" s="19">
        <f>HLOOKUP(Gráficos!$D$5,'PIB trim CCAA'!$B$2:$S11,A14,FALSE)</f>
        <v>85.726106903186263</v>
      </c>
      <c r="F14" s="9">
        <f>HLOOKUP(Gráficos!$B$24,'PIB trim CCAA'!$U$2:$AL11,A14,FALSE)</f>
        <v>0.34379989876056616</v>
      </c>
      <c r="G14" s="9">
        <f>HLOOKUP(Gráficos!$D$24,'PIB trim CCAA'!$U$2:$AL11,A14,FALSE)</f>
        <v>0.43067538926933047</v>
      </c>
      <c r="I14" s="9">
        <f>HLOOKUP(Gráficos!$B$43,'PIB trim CCAA'!$AN$2:$BE11,A14,FALSE)</f>
        <v>3.2625991205711413</v>
      </c>
      <c r="J14" s="9">
        <f>HLOOKUP(Gráficos!$D$43,'PIB trim CCAA'!$AN$2:$BE11,A14,FALSE)</f>
        <v>2.8172236000677309</v>
      </c>
    </row>
    <row r="15" spans="1:10" x14ac:dyDescent="0.3">
      <c r="A15">
        <f t="shared" si="0"/>
        <v>11</v>
      </c>
      <c r="B15" s="1">
        <v>200202</v>
      </c>
      <c r="C15" s="19">
        <f>HLOOKUP(Gráficos!$B$5,'PIB trim CCAA'!$B$2:$S12,A15,FALSE)</f>
        <v>88.356754016986429</v>
      </c>
      <c r="D15" s="19">
        <f>HLOOKUP(Gráficos!$D$5,'PIB trim CCAA'!$B$2:$S12,A15,FALSE)</f>
        <v>86.43003428139599</v>
      </c>
      <c r="F15" s="9">
        <f>HLOOKUP(Gráficos!$B$24,'PIB trim CCAA'!$U$2:$AL12,A15,FALSE)</f>
        <v>1.0989966899039194</v>
      </c>
      <c r="G15" s="9">
        <f>HLOOKUP(Gráficos!$D$24,'PIB trim CCAA'!$U$2:$AL12,A15,FALSE)</f>
        <v>0.82113536195536074</v>
      </c>
      <c r="I15" s="9">
        <f>HLOOKUP(Gráficos!$B$43,'PIB trim CCAA'!$AN$2:$BE12,A15,FALSE)</f>
        <v>3.5016576014646805</v>
      </c>
      <c r="J15" s="9">
        <f>HLOOKUP(Gráficos!$D$43,'PIB trim CCAA'!$AN$2:$BE12,A15,FALSE)</f>
        <v>2.8944126878886811</v>
      </c>
    </row>
    <row r="16" spans="1:10" x14ac:dyDescent="0.3">
      <c r="A16">
        <f t="shared" si="0"/>
        <v>12</v>
      </c>
      <c r="B16" s="1">
        <v>200203</v>
      </c>
      <c r="C16" s="19">
        <f>HLOOKUP(Gráficos!$B$5,'PIB trim CCAA'!$B$2:$S13,A16,FALSE)</f>
        <v>89.18190405875599</v>
      </c>
      <c r="D16" s="19">
        <f>HLOOKUP(Gráficos!$D$5,'PIB trim CCAA'!$B$2:$S13,A16,FALSE)</f>
        <v>86.963347861374217</v>
      </c>
      <c r="F16" s="9">
        <f>HLOOKUP(Gráficos!$B$24,'PIB trim CCAA'!$U$2:$AL13,A16,FALSE)</f>
        <v>0.93388451279110551</v>
      </c>
      <c r="G16" s="9">
        <f>HLOOKUP(Gráficos!$D$24,'PIB trim CCAA'!$U$2:$AL13,A16,FALSE)</f>
        <v>0.61704659082035818</v>
      </c>
      <c r="I16" s="9">
        <f>HLOOKUP(Gráficos!$B$43,'PIB trim CCAA'!$AN$2:$BE13,A16,FALSE)</f>
        <v>3.9630581453992342</v>
      </c>
      <c r="J16" s="9">
        <f>HLOOKUP(Gráficos!$D$43,'PIB trim CCAA'!$AN$2:$BE13,A16,FALSE)</f>
        <v>2.5732261495120312</v>
      </c>
    </row>
    <row r="17" spans="1:10" x14ac:dyDescent="0.3">
      <c r="A17">
        <f t="shared" si="0"/>
        <v>13</v>
      </c>
      <c r="B17" s="4">
        <v>200204</v>
      </c>
      <c r="C17" s="19">
        <f>HLOOKUP(Gráficos!$B$5,'PIB trim CCAA'!$B$2:$S14,A17,FALSE)</f>
        <v>89.836684028322537</v>
      </c>
      <c r="D17" s="19">
        <f>HLOOKUP(Gráficos!$D$5,'PIB trim CCAA'!$B$2:$S14,A17,FALSE)</f>
        <v>87.61417110651243</v>
      </c>
      <c r="F17" s="9">
        <f>HLOOKUP(Gráficos!$B$24,'PIB trim CCAA'!$U$2:$AL14,A17,FALSE)</f>
        <v>0.73420720994603617</v>
      </c>
      <c r="G17" s="9">
        <f>HLOOKUP(Gráficos!$D$24,'PIB trim CCAA'!$U$2:$AL14,A17,FALSE)</f>
        <v>0.74838798314857957</v>
      </c>
      <c r="I17" s="9">
        <f>HLOOKUP(Gráficos!$B$43,'PIB trim CCAA'!$AN$2:$BE14,A17,FALSE)</f>
        <v>3.1457526916844669</v>
      </c>
      <c r="J17" s="9">
        <f>HLOOKUP(Gráficos!$D$43,'PIB trim CCAA'!$AN$2:$BE14,A17,FALSE)</f>
        <v>2.6425985707628552</v>
      </c>
    </row>
    <row r="18" spans="1:10" x14ac:dyDescent="0.3">
      <c r="A18">
        <f t="shared" si="0"/>
        <v>14</v>
      </c>
      <c r="B18" s="1">
        <v>200301</v>
      </c>
      <c r="C18" s="19">
        <f>HLOOKUP(Gráficos!$B$5,'PIB trim CCAA'!$B$2:$S15,A18,FALSE)</f>
        <v>90.984409349432084</v>
      </c>
      <c r="D18" s="19">
        <f>HLOOKUP(Gráficos!$D$5,'PIB trim CCAA'!$B$2:$S15,A18,FALSE)</f>
        <v>88.434651046354958</v>
      </c>
      <c r="F18" s="9">
        <f>HLOOKUP(Gráficos!$B$24,'PIB trim CCAA'!$U$2:$AL15,A18,FALSE)</f>
        <v>1.2775686608687664</v>
      </c>
      <c r="G18" s="9">
        <f>HLOOKUP(Gráficos!$D$24,'PIB trim CCAA'!$U$2:$AL15,A18,FALSE)</f>
        <v>0.93646944264880183</v>
      </c>
      <c r="I18" s="9">
        <f>HLOOKUP(Gráficos!$B$43,'PIB trim CCAA'!$AN$2:$BE15,A18,FALSE)</f>
        <v>4.1055955709137448</v>
      </c>
      <c r="J18" s="9">
        <f>HLOOKUP(Gráficos!$D$43,'PIB trim CCAA'!$AN$2:$BE15,A18,FALSE)</f>
        <v>3.1595324236846078</v>
      </c>
    </row>
    <row r="19" spans="1:10" x14ac:dyDescent="0.3">
      <c r="A19">
        <f t="shared" si="0"/>
        <v>15</v>
      </c>
      <c r="B19" s="1">
        <v>200302</v>
      </c>
      <c r="C19" s="19">
        <f>HLOOKUP(Gráficos!$B$5,'PIB trim CCAA'!$B$2:$S16,A19,FALSE)</f>
        <v>91.915309840566223</v>
      </c>
      <c r="D19" s="19">
        <f>HLOOKUP(Gráficos!$D$5,'PIB trim CCAA'!$B$2:$S16,A19,FALSE)</f>
        <v>88.900749508884303</v>
      </c>
      <c r="F19" s="9">
        <f>HLOOKUP(Gráficos!$B$24,'PIB trim CCAA'!$U$2:$AL16,A19,FALSE)</f>
        <v>1.0231428634756012</v>
      </c>
      <c r="G19" s="9">
        <f>HLOOKUP(Gráficos!$D$24,'PIB trim CCAA'!$U$2:$AL16,A19,FALSE)</f>
        <v>0.52705410946329856</v>
      </c>
      <c r="I19" s="9">
        <f>HLOOKUP(Gráficos!$B$43,'PIB trim CCAA'!$AN$2:$BE16,A19,FALSE)</f>
        <v>4.0274859156728127</v>
      </c>
      <c r="J19" s="9">
        <f>HLOOKUP(Gráficos!$D$43,'PIB trim CCAA'!$AN$2:$BE16,A19,FALSE)</f>
        <v>2.8586303916578792</v>
      </c>
    </row>
    <row r="20" spans="1:10" x14ac:dyDescent="0.3">
      <c r="A20">
        <f t="shared" si="0"/>
        <v>16</v>
      </c>
      <c r="B20" s="1">
        <v>200303</v>
      </c>
      <c r="C20" s="19">
        <f>HLOOKUP(Gráficos!$B$5,'PIB trim CCAA'!$B$2:$S17,A20,FALSE)</f>
        <v>92.833577133299315</v>
      </c>
      <c r="D20" s="19">
        <f>HLOOKUP(Gráficos!$D$5,'PIB trim CCAA'!$B$2:$S17,A20,FALSE)</f>
        <v>89.487478229893995</v>
      </c>
      <c r="F20" s="9">
        <f>HLOOKUP(Gráficos!$B$24,'PIB trim CCAA'!$U$2:$AL17,A20,FALSE)</f>
        <v>0.99903628059991867</v>
      </c>
      <c r="G20" s="9">
        <f>HLOOKUP(Gráficos!$D$24,'PIB trim CCAA'!$U$2:$AL17,A20,FALSE)</f>
        <v>0.65998174846777502</v>
      </c>
      <c r="I20" s="9">
        <f>HLOOKUP(Gráficos!$B$43,'PIB trim CCAA'!$AN$2:$BE17,A20,FALSE)</f>
        <v>4.0946345708625875</v>
      </c>
      <c r="J20" s="9">
        <f>HLOOKUP(Gráficos!$D$43,'PIB trim CCAA'!$AN$2:$BE17,A20,FALSE)</f>
        <v>2.9025220746370373</v>
      </c>
    </row>
    <row r="21" spans="1:10" x14ac:dyDescent="0.3">
      <c r="A21">
        <f t="shared" si="0"/>
        <v>17</v>
      </c>
      <c r="B21" s="4">
        <v>200304</v>
      </c>
      <c r="C21" s="19">
        <f>HLOOKUP(Gráficos!$B$5,'PIB trim CCAA'!$B$2:$S18,A21,FALSE)</f>
        <v>92.977690385269469</v>
      </c>
      <c r="D21" s="19">
        <f>HLOOKUP(Gráficos!$D$5,'PIB trim CCAA'!$B$2:$S18,A21,FALSE)</f>
        <v>90.250079524980109</v>
      </c>
      <c r="F21" s="9">
        <f>HLOOKUP(Gráficos!$B$24,'PIB trim CCAA'!$U$2:$AL18,A21,FALSE)</f>
        <v>0.15523828384123028</v>
      </c>
      <c r="G21" s="9">
        <f>HLOOKUP(Gráficos!$D$24,'PIB trim CCAA'!$U$2:$AL18,A21,FALSE)</f>
        <v>0.85218771404753646</v>
      </c>
      <c r="I21" s="9">
        <f>HLOOKUP(Gráficos!$B$43,'PIB trim CCAA'!$AN$2:$BE18,A21,FALSE)</f>
        <v>3.4963516195195776</v>
      </c>
      <c r="J21" s="9">
        <f>HLOOKUP(Gráficos!$D$43,'PIB trim CCAA'!$AN$2:$BE18,A21,FALSE)</f>
        <v>3.0085411813840057</v>
      </c>
    </row>
    <row r="22" spans="1:10" x14ac:dyDescent="0.3">
      <c r="A22">
        <f t="shared" si="0"/>
        <v>18</v>
      </c>
      <c r="B22" s="1">
        <v>200401</v>
      </c>
      <c r="C22" s="19">
        <f>HLOOKUP(Gráficos!$B$5,'PIB trim CCAA'!$B$2:$S19,A22,FALSE)</f>
        <v>93.866819764667241</v>
      </c>
      <c r="D22" s="19">
        <f>HLOOKUP(Gráficos!$D$5,'PIB trim CCAA'!$B$2:$S19,A22,FALSE)</f>
        <v>90.799313132919607</v>
      </c>
      <c r="F22" s="9">
        <f>HLOOKUP(Gráficos!$B$24,'PIB trim CCAA'!$U$2:$AL19,A22,FALSE)</f>
        <v>0.95628249713830549</v>
      </c>
      <c r="G22" s="9">
        <f>HLOOKUP(Gráficos!$D$24,'PIB trim CCAA'!$U$2:$AL19,A22,FALSE)</f>
        <v>0.60856855842157387</v>
      </c>
      <c r="I22" s="9">
        <f>HLOOKUP(Gráficos!$B$43,'PIB trim CCAA'!$AN$2:$BE19,A22,FALSE)</f>
        <v>3.1680267375974847</v>
      </c>
      <c r="J22" s="9">
        <f>HLOOKUP(Gráficos!$D$43,'PIB trim CCAA'!$AN$2:$BE19,A22,FALSE)</f>
        <v>2.6739089922174886</v>
      </c>
    </row>
    <row r="23" spans="1:10" x14ac:dyDescent="0.3">
      <c r="A23">
        <f t="shared" si="0"/>
        <v>19</v>
      </c>
      <c r="B23" s="1">
        <v>200402</v>
      </c>
      <c r="C23" s="19">
        <f>HLOOKUP(Gráficos!$B$5,'PIB trim CCAA'!$B$2:$S20,A23,FALSE)</f>
        <v>94.718098933852886</v>
      </c>
      <c r="D23" s="19">
        <f>HLOOKUP(Gráficos!$D$5,'PIB trim CCAA'!$B$2:$S20,A23,FALSE)</f>
        <v>91.692131961526528</v>
      </c>
      <c r="F23" s="9">
        <f>HLOOKUP(Gráficos!$B$24,'PIB trim CCAA'!$U$2:$AL20,A23,FALSE)</f>
        <v>0.90690104482060718</v>
      </c>
      <c r="G23" s="9">
        <f>HLOOKUP(Gráficos!$D$24,'PIB trim CCAA'!$U$2:$AL20,A23,FALSE)</f>
        <v>0.98328808644172483</v>
      </c>
      <c r="I23" s="9">
        <f>HLOOKUP(Gráficos!$B$43,'PIB trim CCAA'!$AN$2:$BE20,A23,FALSE)</f>
        <v>3.0493169180937363</v>
      </c>
      <c r="J23" s="9">
        <f>HLOOKUP(Gráficos!$D$43,'PIB trim CCAA'!$AN$2:$BE20,A23,FALSE)</f>
        <v>3.1398862979926445</v>
      </c>
    </row>
    <row r="24" spans="1:10" x14ac:dyDescent="0.3">
      <c r="A24">
        <f t="shared" si="0"/>
        <v>20</v>
      </c>
      <c r="B24" s="1">
        <v>200403</v>
      </c>
      <c r="C24" s="19">
        <f>HLOOKUP(Gráficos!$B$5,'PIB trim CCAA'!$B$2:$S21,A24,FALSE)</f>
        <v>95.784119222434583</v>
      </c>
      <c r="D24" s="19">
        <f>HLOOKUP(Gráficos!$D$5,'PIB trim CCAA'!$B$2:$S21,A24,FALSE)</f>
        <v>92.555156071267575</v>
      </c>
      <c r="F24" s="9">
        <f>HLOOKUP(Gráficos!$B$24,'PIB trim CCAA'!$U$2:$AL21,A24,FALSE)</f>
        <v>1.1254663053638314</v>
      </c>
      <c r="G24" s="9">
        <f>HLOOKUP(Gráficos!$D$24,'PIB trim CCAA'!$U$2:$AL21,A24,FALSE)</f>
        <v>0.94121937322078075</v>
      </c>
      <c r="I24" s="9">
        <f>HLOOKUP(Gráficos!$B$43,'PIB trim CCAA'!$AN$2:$BE21,A24,FALSE)</f>
        <v>3.1783134726119711</v>
      </c>
      <c r="J24" s="9">
        <f>HLOOKUP(Gráficos!$D$43,'PIB trim CCAA'!$AN$2:$BE21,A24,FALSE)</f>
        <v>3.4280526192644434</v>
      </c>
    </row>
    <row r="25" spans="1:10" x14ac:dyDescent="0.3">
      <c r="A25">
        <f t="shared" si="0"/>
        <v>21</v>
      </c>
      <c r="B25" s="4">
        <v>200404</v>
      </c>
      <c r="C25" s="19">
        <f>HLOOKUP(Gráficos!$B$5,'PIB trim CCAA'!$B$2:$S22,A25,FALSE)</f>
        <v>96.687023717568124</v>
      </c>
      <c r="D25" s="19">
        <f>HLOOKUP(Gráficos!$D$5,'PIB trim CCAA'!$B$2:$S22,A25,FALSE)</f>
        <v>93.176961449756007</v>
      </c>
      <c r="F25" s="9">
        <f>HLOOKUP(Gráficos!$B$24,'PIB trim CCAA'!$U$2:$AL22,A25,FALSE)</f>
        <v>0.94264529701084676</v>
      </c>
      <c r="G25" s="9">
        <f>HLOOKUP(Gráficos!$D$24,'PIB trim CCAA'!$U$2:$AL22,A25,FALSE)</f>
        <v>0.67182143586861365</v>
      </c>
      <c r="I25" s="9">
        <f>HLOOKUP(Gráficos!$B$43,'PIB trim CCAA'!$AN$2:$BE22,A25,FALSE)</f>
        <v>3.9894874963320559</v>
      </c>
      <c r="J25" s="9">
        <f>HLOOKUP(Gráficos!$D$43,'PIB trim CCAA'!$AN$2:$BE22,A25,FALSE)</f>
        <v>3.2430796074431889</v>
      </c>
    </row>
    <row r="26" spans="1:10" x14ac:dyDescent="0.3">
      <c r="A26">
        <f t="shared" si="0"/>
        <v>22</v>
      </c>
      <c r="B26" s="1">
        <v>200501</v>
      </c>
      <c r="C26" s="19">
        <f>HLOOKUP(Gráficos!$B$5,'PIB trim CCAA'!$B$2:$S23,A26,FALSE)</f>
        <v>98.209797070326047</v>
      </c>
      <c r="D26" s="19">
        <f>HLOOKUP(Gráficos!$D$5,'PIB trim CCAA'!$B$2:$S23,A26,FALSE)</f>
        <v>94.091566051195343</v>
      </c>
      <c r="F26" s="9">
        <f>HLOOKUP(Gráficos!$B$24,'PIB trim CCAA'!$U$2:$AL23,A26,FALSE)</f>
        <v>1.5749511094747204</v>
      </c>
      <c r="G26" s="9">
        <f>HLOOKUP(Gráficos!$D$24,'PIB trim CCAA'!$U$2:$AL23,A26,FALSE)</f>
        <v>0.98157805020560041</v>
      </c>
      <c r="I26" s="9">
        <f>HLOOKUP(Gráficos!$B$43,'PIB trim CCAA'!$AN$2:$BE23,A26,FALSE)</f>
        <v>4.6267438446802034</v>
      </c>
      <c r="J26" s="9">
        <f>HLOOKUP(Gráficos!$D$43,'PIB trim CCAA'!$AN$2:$BE23,A26,FALSE)</f>
        <v>3.6258566333605025</v>
      </c>
    </row>
    <row r="27" spans="1:10" x14ac:dyDescent="0.3">
      <c r="A27">
        <f t="shared" si="0"/>
        <v>23</v>
      </c>
      <c r="B27" s="1">
        <v>200502</v>
      </c>
      <c r="C27" s="19">
        <f>HLOOKUP(Gráficos!$B$5,'PIB trim CCAA'!$B$2:$S24,A27,FALSE)</f>
        <v>98.229810272934756</v>
      </c>
      <c r="D27" s="19">
        <f>HLOOKUP(Gráficos!$D$5,'PIB trim CCAA'!$B$2:$S24,A27,FALSE)</f>
        <v>94.927624807742049</v>
      </c>
      <c r="F27" s="9">
        <f>HLOOKUP(Gráficos!$B$24,'PIB trim CCAA'!$U$2:$AL24,A27,FALSE)</f>
        <v>2.03780103469553E-2</v>
      </c>
      <c r="G27" s="9">
        <f>HLOOKUP(Gráficos!$D$24,'PIB trim CCAA'!$U$2:$AL24,A27,FALSE)</f>
        <v>0.88855865794794653</v>
      </c>
      <c r="I27" s="9">
        <f>HLOOKUP(Gráficos!$B$43,'PIB trim CCAA'!$AN$2:$BE24,A27,FALSE)</f>
        <v>3.70753993018198</v>
      </c>
      <c r="J27" s="9">
        <f>HLOOKUP(Gráficos!$D$43,'PIB trim CCAA'!$AN$2:$BE24,A27,FALSE)</f>
        <v>3.5286482896625282</v>
      </c>
    </row>
    <row r="28" spans="1:10" x14ac:dyDescent="0.3">
      <c r="A28">
        <f t="shared" si="0"/>
        <v>24</v>
      </c>
      <c r="B28" s="1">
        <v>200503</v>
      </c>
      <c r="C28" s="19">
        <f>HLOOKUP(Gráficos!$B$5,'PIB trim CCAA'!$B$2:$S25,A28,FALSE)</f>
        <v>98.573111308374294</v>
      </c>
      <c r="D28" s="19">
        <f>HLOOKUP(Gráficos!$D$5,'PIB trim CCAA'!$B$2:$S25,A28,FALSE)</f>
        <v>95.846067568691041</v>
      </c>
      <c r="F28" s="9">
        <f>HLOOKUP(Gráficos!$B$24,'PIB trim CCAA'!$U$2:$AL25,A28,FALSE)</f>
        <v>0.34948762955528956</v>
      </c>
      <c r="G28" s="9">
        <f>HLOOKUP(Gráficos!$D$24,'PIB trim CCAA'!$U$2:$AL25,A28,FALSE)</f>
        <v>0.96751895226403484</v>
      </c>
      <c r="I28" s="9">
        <f>HLOOKUP(Gráficos!$B$43,'PIB trim CCAA'!$AN$2:$BE25,A28,FALSE)</f>
        <v>2.911747906208717</v>
      </c>
      <c r="J28" s="9">
        <f>HLOOKUP(Gráficos!$D$43,'PIB trim CCAA'!$AN$2:$BE25,A28,FALSE)</f>
        <v>3.5556220065033006</v>
      </c>
    </row>
    <row r="29" spans="1:10" x14ac:dyDescent="0.3">
      <c r="A29">
        <f t="shared" si="0"/>
        <v>25</v>
      </c>
      <c r="B29" s="4">
        <v>200504</v>
      </c>
      <c r="C29" s="19">
        <f>HLOOKUP(Gráficos!$B$5,'PIB trim CCAA'!$B$2:$S26,A29,FALSE)</f>
        <v>99.145439232264067</v>
      </c>
      <c r="D29" s="19">
        <f>HLOOKUP(Gráficos!$D$5,'PIB trim CCAA'!$B$2:$S26,A29,FALSE)</f>
        <v>96.806010176721969</v>
      </c>
      <c r="F29" s="9">
        <f>HLOOKUP(Gráficos!$B$24,'PIB trim CCAA'!$U$2:$AL26,A29,FALSE)</f>
        <v>0.58061261970245859</v>
      </c>
      <c r="G29" s="9">
        <f>HLOOKUP(Gráficos!$D$24,'PIB trim CCAA'!$U$2:$AL26,A29,FALSE)</f>
        <v>1.0015461587330687</v>
      </c>
      <c r="I29" s="9">
        <f>HLOOKUP(Gráficos!$B$43,'PIB trim CCAA'!$AN$2:$BE26,A29,FALSE)</f>
        <v>2.5426530057199859</v>
      </c>
      <c r="J29" s="9">
        <f>HLOOKUP(Gráficos!$D$43,'PIB trim CCAA'!$AN$2:$BE26,A29,FALSE)</f>
        <v>3.8947918782722413</v>
      </c>
    </row>
    <row r="30" spans="1:10" x14ac:dyDescent="0.3">
      <c r="A30">
        <f t="shared" si="0"/>
        <v>26</v>
      </c>
      <c r="B30" s="1">
        <v>200601</v>
      </c>
      <c r="C30" s="19">
        <f>HLOOKUP(Gráficos!$B$5,'PIB trim CCAA'!$B$2:$S27,A30,FALSE)</f>
        <v>100.60710681209559</v>
      </c>
      <c r="D30" s="19">
        <f>HLOOKUP(Gráficos!$D$5,'PIB trim CCAA'!$B$2:$S27,A30,FALSE)</f>
        <v>97.919781060465468</v>
      </c>
      <c r="F30" s="9">
        <f>HLOOKUP(Gráficos!$B$24,'PIB trim CCAA'!$U$2:$AL27,A30,FALSE)</f>
        <v>1.4742660793577667</v>
      </c>
      <c r="G30" s="9">
        <f>HLOOKUP(Gráficos!$D$24,'PIB trim CCAA'!$U$2:$AL27,A30,FALSE)</f>
        <v>1.1505183218586179</v>
      </c>
      <c r="I30" s="9">
        <f>HLOOKUP(Gráficos!$B$43,'PIB trim CCAA'!$AN$2:$BE27,A30,FALSE)</f>
        <v>2.4410087519607382</v>
      </c>
      <c r="J30" s="9">
        <f>HLOOKUP(Gráficos!$D$43,'PIB trim CCAA'!$AN$2:$BE27,A30,FALSE)</f>
        <v>4.0686059016035392</v>
      </c>
    </row>
    <row r="31" spans="1:10" x14ac:dyDescent="0.3">
      <c r="A31">
        <f t="shared" si="0"/>
        <v>27</v>
      </c>
      <c r="B31" s="1">
        <v>200602</v>
      </c>
      <c r="C31" s="19">
        <f>HLOOKUP(Gráficos!$B$5,'PIB trim CCAA'!$B$2:$S28,A31,FALSE)</f>
        <v>101.96988375246217</v>
      </c>
      <c r="D31" s="19">
        <f>HLOOKUP(Gráficos!$D$5,'PIB trim CCAA'!$B$2:$S28,A31,FALSE)</f>
        <v>98.874892951498239</v>
      </c>
      <c r="F31" s="9">
        <f>HLOOKUP(Gráficos!$B$24,'PIB trim CCAA'!$U$2:$AL28,A31,FALSE)</f>
        <v>1.3545533546768684</v>
      </c>
      <c r="G31" s="9">
        <f>HLOOKUP(Gráficos!$D$24,'PIB trim CCAA'!$U$2:$AL28,A31,FALSE)</f>
        <v>0.97540239641977777</v>
      </c>
      <c r="I31" s="9">
        <f>HLOOKUP(Gráficos!$B$43,'PIB trim CCAA'!$AN$2:$BE28,A31,FALSE)</f>
        <v>3.8074729749914882</v>
      </c>
      <c r="J31" s="9">
        <f>HLOOKUP(Gráficos!$D$43,'PIB trim CCAA'!$AN$2:$BE28,A31,FALSE)</f>
        <v>4.1581869890357392</v>
      </c>
    </row>
    <row r="32" spans="1:10" x14ac:dyDescent="0.3">
      <c r="A32">
        <f t="shared" si="0"/>
        <v>28</v>
      </c>
      <c r="B32" s="1">
        <v>200603</v>
      </c>
      <c r="C32" s="19">
        <f>HLOOKUP(Gráficos!$B$5,'PIB trim CCAA'!$B$2:$S29,A32,FALSE)</f>
        <v>103.16169430174689</v>
      </c>
      <c r="D32" s="19">
        <f>HLOOKUP(Gráficos!$D$5,'PIB trim CCAA'!$B$2:$S29,A32,FALSE)</f>
        <v>99.794293735031815</v>
      </c>
      <c r="F32" s="9">
        <f>HLOOKUP(Gráficos!$B$24,'PIB trim CCAA'!$U$2:$AL29,A32,FALSE)</f>
        <v>1.1687868078558594</v>
      </c>
      <c r="G32" s="9">
        <f>HLOOKUP(Gráficos!$D$24,'PIB trim CCAA'!$U$2:$AL29,A32,FALSE)</f>
        <v>0.92986273470310188</v>
      </c>
      <c r="I32" s="9">
        <f>HLOOKUP(Gráficos!$B$43,'PIB trim CCAA'!$AN$2:$BE29,A32,FALSE)</f>
        <v>4.6550047294517949</v>
      </c>
      <c r="J32" s="9">
        <f>HLOOKUP(Gráficos!$D$43,'PIB trim CCAA'!$AN$2:$BE29,A32,FALSE)</f>
        <v>4.1193407997789366</v>
      </c>
    </row>
    <row r="33" spans="1:10" x14ac:dyDescent="0.3">
      <c r="A33">
        <f t="shared" si="0"/>
        <v>29</v>
      </c>
      <c r="B33" s="4">
        <v>200604</v>
      </c>
      <c r="C33" s="19">
        <f>HLOOKUP(Gráficos!$B$5,'PIB trim CCAA'!$B$2:$S30,A33,FALSE)</f>
        <v>104.22005978655953</v>
      </c>
      <c r="D33" s="19">
        <f>HLOOKUP(Gráficos!$D$5,'PIB trim CCAA'!$B$2:$S30,A33,FALSE)</f>
        <v>100.74124206337915</v>
      </c>
      <c r="F33" s="9">
        <f>HLOOKUP(Gráficos!$B$24,'PIB trim CCAA'!$U$2:$AL30,A33,FALSE)</f>
        <v>1.0259287538618045</v>
      </c>
      <c r="G33" s="9">
        <f>HLOOKUP(Gráficos!$D$24,'PIB trim CCAA'!$U$2:$AL30,A33,FALSE)</f>
        <v>0.94890027566267854</v>
      </c>
      <c r="I33" s="9">
        <f>HLOOKUP(Gráficos!$B$43,'PIB trim CCAA'!$AN$2:$BE30,A33,FALSE)</f>
        <v>5.1183600512448635</v>
      </c>
      <c r="J33" s="9">
        <f>HLOOKUP(Gráficos!$D$43,'PIB trim CCAA'!$AN$2:$BE30,A33,FALSE)</f>
        <v>4.0650698024567999</v>
      </c>
    </row>
    <row r="34" spans="1:10" x14ac:dyDescent="0.3">
      <c r="A34">
        <f t="shared" si="0"/>
        <v>30</v>
      </c>
      <c r="B34" s="1">
        <v>200701</v>
      </c>
      <c r="C34" s="19">
        <f>HLOOKUP(Gráficos!$B$5,'PIB trim CCAA'!$B$2:$S31,A34,FALSE)</f>
        <v>104.6735026848892</v>
      </c>
      <c r="D34" s="19">
        <f>HLOOKUP(Gráficos!$D$5,'PIB trim CCAA'!$B$2:$S31,A34,FALSE)</f>
        <v>101.66839587178214</v>
      </c>
      <c r="F34" s="9">
        <f>HLOOKUP(Gráficos!$B$24,'PIB trim CCAA'!$U$2:$AL31,A34,FALSE)</f>
        <v>0.43508217060930221</v>
      </c>
      <c r="G34" s="9">
        <f>HLOOKUP(Gráficos!$D$24,'PIB trim CCAA'!$U$2:$AL31,A34,FALSE)</f>
        <v>0.92033192108122996</v>
      </c>
      <c r="I34" s="9">
        <f>HLOOKUP(Gráficos!$B$43,'PIB trim CCAA'!$AN$2:$BE31,A34,FALSE)</f>
        <v>4.0418574806931229</v>
      </c>
      <c r="J34" s="9">
        <f>HLOOKUP(Gráficos!$D$43,'PIB trim CCAA'!$AN$2:$BE31,A34,FALSE)</f>
        <v>3.8282508097132073</v>
      </c>
    </row>
    <row r="35" spans="1:10" x14ac:dyDescent="0.3">
      <c r="A35">
        <f t="shared" si="0"/>
        <v>31</v>
      </c>
      <c r="B35" s="1">
        <v>200702</v>
      </c>
      <c r="C35" s="19">
        <f>HLOOKUP(Gráficos!$B$5,'PIB trim CCAA'!$B$2:$S32,A35,FALSE)</f>
        <v>105.60412666533087</v>
      </c>
      <c r="D35" s="19">
        <f>HLOOKUP(Gráficos!$D$5,'PIB trim CCAA'!$B$2:$S32,A35,FALSE)</f>
        <v>102.58615416667573</v>
      </c>
      <c r="F35" s="9">
        <f>HLOOKUP(Gráficos!$B$24,'PIB trim CCAA'!$U$2:$AL32,A35,FALSE)</f>
        <v>0.88907312411550254</v>
      </c>
      <c r="G35" s="9">
        <f>HLOOKUP(Gráficos!$D$24,'PIB trim CCAA'!$U$2:$AL32,A35,FALSE)</f>
        <v>0.9026977233426603</v>
      </c>
      <c r="I35" s="9">
        <f>HLOOKUP(Gráficos!$B$43,'PIB trim CCAA'!$AN$2:$BE32,A35,FALSE)</f>
        <v>3.5640355555283776</v>
      </c>
      <c r="J35" s="9">
        <f>HLOOKUP(Gráficos!$D$43,'PIB trim CCAA'!$AN$2:$BE32,A35,FALSE)</f>
        <v>3.7534920184419285</v>
      </c>
    </row>
    <row r="36" spans="1:10" x14ac:dyDescent="0.3">
      <c r="A36">
        <f t="shared" si="0"/>
        <v>32</v>
      </c>
      <c r="B36" s="1">
        <v>200703</v>
      </c>
      <c r="C36" s="19">
        <f>HLOOKUP(Gráficos!$B$5,'PIB trim CCAA'!$B$2:$S33,A36,FALSE)</f>
        <v>106.91267872040896</v>
      </c>
      <c r="D36" s="19">
        <f>HLOOKUP(Gráficos!$D$5,'PIB trim CCAA'!$B$2:$S33,A36,FALSE)</f>
        <v>103.37351585007909</v>
      </c>
      <c r="F36" s="9">
        <f>HLOOKUP(Gráficos!$B$24,'PIB trim CCAA'!$U$2:$AL33,A36,FALSE)</f>
        <v>1.2391107207628593</v>
      </c>
      <c r="G36" s="9">
        <f>HLOOKUP(Gráficos!$D$24,'PIB trim CCAA'!$U$2:$AL33,A36,FALSE)</f>
        <v>0.76751262370564621</v>
      </c>
      <c r="I36" s="9">
        <f>HLOOKUP(Gráficos!$B$43,'PIB trim CCAA'!$AN$2:$BE33,A36,FALSE)</f>
        <v>3.6360244410977627</v>
      </c>
      <c r="J36" s="9">
        <f>HLOOKUP(Gráficos!$D$43,'PIB trim CCAA'!$AN$2:$BE33,A36,FALSE)</f>
        <v>3.5865999758970313</v>
      </c>
    </row>
    <row r="37" spans="1:10" x14ac:dyDescent="0.3">
      <c r="A37">
        <f t="shared" si="0"/>
        <v>33</v>
      </c>
      <c r="B37" s="4">
        <v>200704</v>
      </c>
      <c r="C37" s="19">
        <f>HLOOKUP(Gráficos!$B$5,'PIB trim CCAA'!$B$2:$S34,A37,FALSE)</f>
        <v>107.09920860200555</v>
      </c>
      <c r="D37" s="19">
        <f>HLOOKUP(Gráficos!$D$5,'PIB trim CCAA'!$B$2:$S34,A37,FALSE)</f>
        <v>104.0247692599234</v>
      </c>
      <c r="F37" s="9">
        <f>HLOOKUP(Gráficos!$B$24,'PIB trim CCAA'!$U$2:$AL34,A37,FALSE)</f>
        <v>0.17446937428664544</v>
      </c>
      <c r="G37" s="9">
        <f>HLOOKUP(Gráficos!$D$24,'PIB trim CCAA'!$U$2:$AL34,A37,FALSE)</f>
        <v>0.63000025150428129</v>
      </c>
      <c r="I37" s="9">
        <f>HLOOKUP(Gráficos!$B$43,'PIB trim CCAA'!$AN$2:$BE34,A37,FALSE)</f>
        <v>2.7625668430266259</v>
      </c>
      <c r="J37" s="9">
        <f>HLOOKUP(Gráficos!$D$43,'PIB trim CCAA'!$AN$2:$BE34,A37,FALSE)</f>
        <v>3.2593673944167678</v>
      </c>
    </row>
    <row r="38" spans="1:10" x14ac:dyDescent="0.3">
      <c r="A38">
        <f t="shared" si="0"/>
        <v>34</v>
      </c>
      <c r="B38" s="1">
        <v>200801</v>
      </c>
      <c r="C38" s="19">
        <f>HLOOKUP(Gráficos!$B$5,'PIB trim CCAA'!$B$2:$S35,A38,FALSE)</f>
        <v>107.09065044625311</v>
      </c>
      <c r="D38" s="19">
        <f>HLOOKUP(Gráficos!$D$5,'PIB trim CCAA'!$B$2:$S35,A38,FALSE)</f>
        <v>104.25502821198391</v>
      </c>
      <c r="F38" s="9">
        <f>HLOOKUP(Gráficos!$B$24,'PIB trim CCAA'!$U$2:$AL35,A38,FALSE)</f>
        <v>-7.9908674061712759E-3</v>
      </c>
      <c r="G38" s="9">
        <f>HLOOKUP(Gráficos!$D$24,'PIB trim CCAA'!$U$2:$AL35,A38,FALSE)</f>
        <v>0.22135012045561009</v>
      </c>
      <c r="I38" s="9">
        <f>HLOOKUP(Gráficos!$B$43,'PIB trim CCAA'!$AN$2:$BE35,A38,FALSE)</f>
        <v>2.3092260212601579</v>
      </c>
      <c r="J38" s="9">
        <f>HLOOKUP(Gráficos!$D$43,'PIB trim CCAA'!$AN$2:$BE35,A38,FALSE)</f>
        <v>2.5441852583804714</v>
      </c>
    </row>
    <row r="39" spans="1:10" x14ac:dyDescent="0.3">
      <c r="A39">
        <f t="shared" si="0"/>
        <v>35</v>
      </c>
      <c r="B39" s="1">
        <v>200802</v>
      </c>
      <c r="C39" s="19">
        <f>HLOOKUP(Gráficos!$B$5,'PIB trim CCAA'!$B$2:$S36,A39,FALSE)</f>
        <v>106.69952371813045</v>
      </c>
      <c r="D39" s="19">
        <f>HLOOKUP(Gráficos!$D$5,'PIB trim CCAA'!$B$2:$S36,A39,FALSE)</f>
        <v>104.3753824196276</v>
      </c>
      <c r="F39" s="9">
        <f>HLOOKUP(Gráficos!$B$24,'PIB trim CCAA'!$U$2:$AL36,A39,FALSE)</f>
        <v>-0.36522957559115277</v>
      </c>
      <c r="G39" s="9">
        <f>HLOOKUP(Gráficos!$D$24,'PIB trim CCAA'!$U$2:$AL36,A39,FALSE)</f>
        <v>0.11544211316021347</v>
      </c>
      <c r="I39" s="9">
        <f>HLOOKUP(Gráficos!$B$43,'PIB trim CCAA'!$AN$2:$BE36,A39,FALSE)</f>
        <v>1.0372672805400773</v>
      </c>
      <c r="J39" s="9">
        <f>HLOOKUP(Gráficos!$D$43,'PIB trim CCAA'!$AN$2:$BE36,A39,FALSE)</f>
        <v>1.7441225548282535</v>
      </c>
    </row>
    <row r="40" spans="1:10" x14ac:dyDescent="0.3">
      <c r="A40">
        <f t="shared" si="0"/>
        <v>36</v>
      </c>
      <c r="B40" s="1">
        <v>200803</v>
      </c>
      <c r="C40" s="19">
        <f>HLOOKUP(Gráficos!$B$5,'PIB trim CCAA'!$B$2:$S37,A40,FALSE)</f>
        <v>106.53076879680503</v>
      </c>
      <c r="D40" s="19">
        <f>HLOOKUP(Gráficos!$D$5,'PIB trim CCAA'!$B$2:$S37,A40,FALSE)</f>
        <v>104.18472320302381</v>
      </c>
      <c r="F40" s="9">
        <f>HLOOKUP(Gráficos!$B$24,'PIB trim CCAA'!$U$2:$AL37,A40,FALSE)</f>
        <v>-0.1581590202513139</v>
      </c>
      <c r="G40" s="9">
        <f>HLOOKUP(Gráficos!$D$24,'PIB trim CCAA'!$U$2:$AL37,A40,FALSE)</f>
        <v>-0.18266684364064423</v>
      </c>
      <c r="I40" s="9">
        <f>HLOOKUP(Gráficos!$B$43,'PIB trim CCAA'!$AN$2:$BE37,A40,FALSE)</f>
        <v>-0.35721668203887447</v>
      </c>
      <c r="J40" s="9">
        <f>HLOOKUP(Gráficos!$D$43,'PIB trim CCAA'!$AN$2:$BE37,A40,FALSE)</f>
        <v>0.78473421966338552</v>
      </c>
    </row>
    <row r="41" spans="1:10" x14ac:dyDescent="0.3">
      <c r="A41">
        <f t="shared" si="0"/>
        <v>37</v>
      </c>
      <c r="B41" s="4">
        <v>200804</v>
      </c>
      <c r="C41" s="19">
        <f>HLOOKUP(Gráficos!$B$5,'PIB trim CCAA'!$B$2:$S38,A41,FALSE)</f>
        <v>104.78000345046098</v>
      </c>
      <c r="D41" s="19">
        <f>HLOOKUP(Gráficos!$D$5,'PIB trim CCAA'!$B$2:$S38,A41,FALSE)</f>
        <v>102.48944644114951</v>
      </c>
      <c r="F41" s="9">
        <f>HLOOKUP(Gráficos!$B$24,'PIB trim CCAA'!$U$2:$AL38,A41,FALSE)</f>
        <v>-1.6434363199644531</v>
      </c>
      <c r="G41" s="9">
        <f>HLOOKUP(Gráficos!$D$24,'PIB trim CCAA'!$U$2:$AL38,A41,FALSE)</f>
        <v>-1.627183630915563</v>
      </c>
      <c r="I41" s="9">
        <f>HLOOKUP(Gráficos!$B$43,'PIB trim CCAA'!$AN$2:$BE38,A41,FALSE)</f>
        <v>-2.1654736592527368</v>
      </c>
      <c r="J41" s="9">
        <f>HLOOKUP(Gráficos!$D$43,'PIB trim CCAA'!$AN$2:$BE38,A41,FALSE)</f>
        <v>-1.475920427122146</v>
      </c>
    </row>
    <row r="42" spans="1:10" x14ac:dyDescent="0.3">
      <c r="A42">
        <f t="shared" si="0"/>
        <v>38</v>
      </c>
      <c r="B42" s="1">
        <v>200901</v>
      </c>
      <c r="C42" s="19">
        <f>HLOOKUP(Gráficos!$B$5,'PIB trim CCAA'!$B$2:$S39,A42,FALSE)</f>
        <v>102.31195733178386</v>
      </c>
      <c r="D42" s="19">
        <f>HLOOKUP(Gráficos!$D$5,'PIB trim CCAA'!$B$2:$S39,A42,FALSE)</f>
        <v>99.82446382703769</v>
      </c>
      <c r="F42" s="9">
        <f>HLOOKUP(Gráficos!$B$24,'PIB trim CCAA'!$U$2:$AL39,A42,FALSE)</f>
        <v>-2.3554552752462876</v>
      </c>
      <c r="G42" s="9">
        <f>HLOOKUP(Gráficos!$D$24,'PIB trim CCAA'!$U$2:$AL39,A42,FALSE)</f>
        <v>-2.6002507640063066</v>
      </c>
      <c r="I42" s="9">
        <f>HLOOKUP(Gráficos!$B$43,'PIB trim CCAA'!$AN$2:$BE39,A42,FALSE)</f>
        <v>-4.4622878790596125</v>
      </c>
      <c r="J42" s="9">
        <f>HLOOKUP(Gráficos!$D$43,'PIB trim CCAA'!$AN$2:$BE39,A42,FALSE)</f>
        <v>-4.2497368816950098</v>
      </c>
    </row>
    <row r="43" spans="1:10" x14ac:dyDescent="0.3">
      <c r="A43">
        <f t="shared" si="0"/>
        <v>39</v>
      </c>
      <c r="B43" s="1">
        <v>200902</v>
      </c>
      <c r="C43" s="19">
        <f>HLOOKUP(Gráficos!$B$5,'PIB trim CCAA'!$B$2:$S40,A43,FALSE)</f>
        <v>102.20940960768816</v>
      </c>
      <c r="D43" s="19">
        <f>HLOOKUP(Gráficos!$D$5,'PIB trim CCAA'!$B$2:$S40,A43,FALSE)</f>
        <v>99.819973182779506</v>
      </c>
      <c r="F43" s="9">
        <f>HLOOKUP(Gráficos!$B$24,'PIB trim CCAA'!$U$2:$AL40,A43,FALSE)</f>
        <v>-0.10023043911001617</v>
      </c>
      <c r="G43" s="9">
        <f>HLOOKUP(Gráficos!$D$24,'PIB trim CCAA'!$U$2:$AL40,A43,FALSE)</f>
        <v>-4.4985408245823422E-3</v>
      </c>
      <c r="I43" s="9">
        <f>HLOOKUP(Gráficos!$B$43,'PIB trim CCAA'!$AN$2:$BE40,A43,FALSE)</f>
        <v>-4.2081857106540443</v>
      </c>
      <c r="J43" s="9">
        <f>HLOOKUP(Gráficos!$D$43,'PIB trim CCAA'!$AN$2:$BE40,A43,FALSE)</f>
        <v>-4.3644479485916214</v>
      </c>
    </row>
    <row r="44" spans="1:10" x14ac:dyDescent="0.3">
      <c r="A44">
        <f t="shared" si="0"/>
        <v>40</v>
      </c>
      <c r="B44" s="1">
        <v>200903</v>
      </c>
      <c r="C44" s="19">
        <f>HLOOKUP(Gráficos!$B$5,'PIB trim CCAA'!$B$2:$S41,A44,FALSE)</f>
        <v>102.16142727215482</v>
      </c>
      <c r="D44" s="19">
        <f>HLOOKUP(Gráficos!$D$5,'PIB trim CCAA'!$B$2:$S41,A44,FALSE)</f>
        <v>100.03322247146092</v>
      </c>
      <c r="F44" s="9">
        <f>HLOOKUP(Gráficos!$B$24,'PIB trim CCAA'!$U$2:$AL41,A44,FALSE)</f>
        <v>-4.6945125421915535E-2</v>
      </c>
      <c r="G44" s="9">
        <f>HLOOKUP(Gráficos!$D$24,'PIB trim CCAA'!$U$2:$AL41,A44,FALSE)</f>
        <v>0.21363388696862273</v>
      </c>
      <c r="I44" s="9">
        <f>HLOOKUP(Gráficos!$B$43,'PIB trim CCAA'!$AN$2:$BE41,A44,FALSE)</f>
        <v>-4.1014831433200509</v>
      </c>
      <c r="J44" s="9">
        <f>HLOOKUP(Gráficos!$D$43,'PIB trim CCAA'!$AN$2:$BE41,A44,FALSE)</f>
        <v>-3.9847499747855508</v>
      </c>
    </row>
    <row r="45" spans="1:10" x14ac:dyDescent="0.3">
      <c r="A45">
        <f t="shared" si="0"/>
        <v>41</v>
      </c>
      <c r="B45" s="4">
        <v>200904</v>
      </c>
      <c r="C45" s="19">
        <f>HLOOKUP(Gráficos!$B$5,'PIB trim CCAA'!$B$2:$S42,A45,FALSE)</f>
        <v>101.51071476283489</v>
      </c>
      <c r="D45" s="19">
        <f>HLOOKUP(Gráficos!$D$5,'PIB trim CCAA'!$B$2:$S42,A45,FALSE)</f>
        <v>99.99826926462336</v>
      </c>
      <c r="F45" s="9">
        <f>HLOOKUP(Gráficos!$B$24,'PIB trim CCAA'!$U$2:$AL42,A45,FALSE)</f>
        <v>-0.63694539778350601</v>
      </c>
      <c r="G45" s="9">
        <f>HLOOKUP(Gráficos!$D$24,'PIB trim CCAA'!$U$2:$AL42,A45,FALSE)</f>
        <v>-3.4941598375004546E-2</v>
      </c>
      <c r="I45" s="9">
        <f>HLOOKUP(Gráficos!$B$43,'PIB trim CCAA'!$AN$2:$BE42,A45,FALSE)</f>
        <v>-3.1201456193612143</v>
      </c>
      <c r="J45" s="9">
        <f>HLOOKUP(Gráficos!$D$43,'PIB trim CCAA'!$AN$2:$BE42,A45,FALSE)</f>
        <v>-2.430667022830113</v>
      </c>
    </row>
    <row r="46" spans="1:10" x14ac:dyDescent="0.3">
      <c r="A46">
        <f t="shared" si="0"/>
        <v>42</v>
      </c>
      <c r="B46" s="1">
        <v>201001</v>
      </c>
      <c r="C46" s="19">
        <f>HLOOKUP(Gráficos!$B$5,'PIB trim CCAA'!$B$2:$S43,A46,FALSE)</f>
        <v>100.82333997710218</v>
      </c>
      <c r="D46" s="19">
        <f>HLOOKUP(Gráficos!$D$5,'PIB trim CCAA'!$B$2:$S43,A46,FALSE)</f>
        <v>99.975971021790173</v>
      </c>
      <c r="F46" s="9">
        <f>HLOOKUP(Gráficos!$B$24,'PIB trim CCAA'!$U$2:$AL43,A46,FALSE)</f>
        <v>-0.67714505541476289</v>
      </c>
      <c r="G46" s="9">
        <f>HLOOKUP(Gráficos!$D$24,'PIB trim CCAA'!$U$2:$AL43,A46,FALSE)</f>
        <v>-2.2298628763439687E-2</v>
      </c>
      <c r="I46" s="9">
        <f>HLOOKUP(Gráficos!$B$43,'PIB trim CCAA'!$AN$2:$BE43,A46,FALSE)</f>
        <v>-1.4549788641559203</v>
      </c>
      <c r="J46" s="9">
        <f>HLOOKUP(Gráficos!$D$43,'PIB trim CCAA'!$AN$2:$BE43,A46,FALSE)</f>
        <v>0.15177361234315345</v>
      </c>
    </row>
    <row r="47" spans="1:10" x14ac:dyDescent="0.3">
      <c r="A47">
        <f t="shared" si="0"/>
        <v>43</v>
      </c>
      <c r="B47" s="1">
        <v>201002</v>
      </c>
      <c r="C47" s="19">
        <f>HLOOKUP(Gráficos!$B$5,'PIB trim CCAA'!$B$2:$S44,A47,FALSE)</f>
        <v>100.93334049549078</v>
      </c>
      <c r="D47" s="19">
        <f>HLOOKUP(Gráficos!$D$5,'PIB trim CCAA'!$B$2:$S44,A47,FALSE)</f>
        <v>100.13213362373067</v>
      </c>
      <c r="F47" s="9">
        <f>HLOOKUP(Gráficos!$B$24,'PIB trim CCAA'!$U$2:$AL44,A47,FALSE)</f>
        <v>0.10910223606317437</v>
      </c>
      <c r="G47" s="9">
        <f>HLOOKUP(Gráficos!$D$24,'PIB trim CCAA'!$U$2:$AL44,A47,FALSE)</f>
        <v>0.1562001352369613</v>
      </c>
      <c r="I47" s="9">
        <f>HLOOKUP(Gráficos!$B$43,'PIB trim CCAA'!$AN$2:$BE44,A47,FALSE)</f>
        <v>-1.2484849654208263</v>
      </c>
      <c r="J47" s="9">
        <f>HLOOKUP(Gráficos!$D$43,'PIB trim CCAA'!$AN$2:$BE44,A47,FALSE)</f>
        <v>0.31272342698345224</v>
      </c>
    </row>
    <row r="48" spans="1:10" x14ac:dyDescent="0.3">
      <c r="A48">
        <f t="shared" si="0"/>
        <v>44</v>
      </c>
      <c r="B48" s="1">
        <v>201003</v>
      </c>
      <c r="C48" s="19">
        <f>HLOOKUP(Gráficos!$B$5,'PIB trim CCAA'!$B$2:$S45,A48,FALSE)</f>
        <v>100.81017917290703</v>
      </c>
      <c r="D48" s="19">
        <f>HLOOKUP(Gráficos!$D$5,'PIB trim CCAA'!$B$2:$S45,A48,FALSE)</f>
        <v>100.08348820459622</v>
      </c>
      <c r="F48" s="9">
        <f>HLOOKUP(Gráficos!$B$24,'PIB trim CCAA'!$U$2:$AL45,A48,FALSE)</f>
        <v>-0.12202243775857324</v>
      </c>
      <c r="G48" s="9">
        <f>HLOOKUP(Gráficos!$D$24,'PIB trim CCAA'!$U$2:$AL45,A48,FALSE)</f>
        <v>-4.8581226998756222E-2</v>
      </c>
      <c r="I48" s="9">
        <f>HLOOKUP(Gráficos!$B$43,'PIB trim CCAA'!$AN$2:$BE45,A48,FALSE)</f>
        <v>-1.3226597702556742</v>
      </c>
      <c r="J48" s="9">
        <f>HLOOKUP(Gráficos!$D$43,'PIB trim CCAA'!$AN$2:$BE45,A48,FALSE)</f>
        <v>5.0249039162619802E-2</v>
      </c>
    </row>
    <row r="49" spans="1:10" x14ac:dyDescent="0.3">
      <c r="A49">
        <f t="shared" si="0"/>
        <v>45</v>
      </c>
      <c r="B49" s="4">
        <v>201004</v>
      </c>
      <c r="C49" s="19">
        <f>HLOOKUP(Gráficos!$B$5,'PIB trim CCAA'!$B$2:$S46,A49,FALSE)</f>
        <v>100.72649153467154</v>
      </c>
      <c r="D49" s="19">
        <f>HLOOKUP(Gráficos!$D$5,'PIB trim CCAA'!$B$2:$S46,A49,FALSE)</f>
        <v>100.13580839177999</v>
      </c>
      <c r="F49" s="9">
        <f>HLOOKUP(Gráficos!$B$24,'PIB trim CCAA'!$U$2:$AL46,A49,FALSE)</f>
        <v>-8.3015067448644064E-2</v>
      </c>
      <c r="G49" s="9">
        <f>HLOOKUP(Gráficos!$D$24,'PIB trim CCAA'!$U$2:$AL46,A49,FALSE)</f>
        <v>5.2276542437068585E-2</v>
      </c>
      <c r="I49" s="9">
        <f>HLOOKUP(Gráficos!$B$43,'PIB trim CCAA'!$AN$2:$BE46,A49,FALSE)</f>
        <v>-0.7725521685031822</v>
      </c>
      <c r="J49" s="9">
        <f>HLOOKUP(Gráficos!$D$43,'PIB trim CCAA'!$AN$2:$BE46,A49,FALSE)</f>
        <v>0.13754150763616302</v>
      </c>
    </row>
    <row r="50" spans="1:10" x14ac:dyDescent="0.3">
      <c r="A50">
        <f t="shared" si="0"/>
        <v>46</v>
      </c>
      <c r="B50" s="1">
        <v>201101</v>
      </c>
      <c r="C50" s="19">
        <f>HLOOKUP(Gráficos!$B$5,'PIB trim CCAA'!$B$2:$S47,A50,FALSE)</f>
        <v>101.05951821208708</v>
      </c>
      <c r="D50" s="19">
        <f>HLOOKUP(Gráficos!$D$5,'PIB trim CCAA'!$B$2:$S47,A50,FALSE)</f>
        <v>99.985613441602297</v>
      </c>
      <c r="F50" s="9">
        <f>HLOOKUP(Gráficos!$B$24,'PIB trim CCAA'!$U$2:$AL47,A50,FALSE)</f>
        <v>0.33062471683620309</v>
      </c>
      <c r="G50" s="9">
        <f>HLOOKUP(Gráficos!$D$24,'PIB trim CCAA'!$U$2:$AL47,A50,FALSE)</f>
        <v>-0.14999124947396858</v>
      </c>
      <c r="I50" s="9">
        <f>HLOOKUP(Gráficos!$B$43,'PIB trim CCAA'!$AN$2:$BE47,A50,FALSE)</f>
        <v>0.23424956467277269</v>
      </c>
      <c r="J50" s="9">
        <f>HLOOKUP(Gráficos!$D$43,'PIB trim CCAA'!$AN$2:$BE47,A50,FALSE)</f>
        <v>9.644737343950105E-3</v>
      </c>
    </row>
    <row r="51" spans="1:10" x14ac:dyDescent="0.3">
      <c r="A51">
        <f t="shared" si="0"/>
        <v>47</v>
      </c>
      <c r="B51" s="1">
        <v>201102</v>
      </c>
      <c r="C51" s="19">
        <f>HLOOKUP(Gráficos!$B$5,'PIB trim CCAA'!$B$2:$S48,A51,FALSE)</f>
        <v>100.67926457327488</v>
      </c>
      <c r="D51" s="19">
        <f>HLOOKUP(Gráficos!$D$5,'PIB trim CCAA'!$B$2:$S48,A51,FALSE)</f>
        <v>99.675173151999758</v>
      </c>
      <c r="F51" s="9">
        <f>HLOOKUP(Gráficos!$B$24,'PIB trim CCAA'!$U$2:$AL48,A51,FALSE)</f>
        <v>-0.37626702119655242</v>
      </c>
      <c r="G51" s="9">
        <f>HLOOKUP(Gráficos!$D$24,'PIB trim CCAA'!$U$2:$AL48,A51,FALSE)</f>
        <v>-0.31048495770229501</v>
      </c>
      <c r="I51" s="9">
        <f>HLOOKUP(Gráficos!$B$43,'PIB trim CCAA'!$AN$2:$BE48,A51,FALSE)</f>
        <v>-0.25172645725249909</v>
      </c>
      <c r="J51" s="9">
        <f>HLOOKUP(Gráficos!$D$43,'PIB trim CCAA'!$AN$2:$BE48,A51,FALSE)</f>
        <v>-0.45635747006854688</v>
      </c>
    </row>
    <row r="52" spans="1:10" x14ac:dyDescent="0.3">
      <c r="A52">
        <f t="shared" si="0"/>
        <v>48</v>
      </c>
      <c r="B52" s="1">
        <v>201103</v>
      </c>
      <c r="C52" s="19">
        <f>HLOOKUP(Gráficos!$B$5,'PIB trim CCAA'!$B$2:$S49,A52,FALSE)</f>
        <v>100.10410702738784</v>
      </c>
      <c r="D52" s="19">
        <f>HLOOKUP(Gráficos!$D$5,'PIB trim CCAA'!$B$2:$S49,A52,FALSE)</f>
        <v>99.031508093888021</v>
      </c>
      <c r="F52" s="9">
        <f>HLOOKUP(Gráficos!$B$24,'PIB trim CCAA'!$U$2:$AL49,A52,FALSE)</f>
        <v>-0.57127706318159666</v>
      </c>
      <c r="G52" s="9">
        <f>HLOOKUP(Gráficos!$D$24,'PIB trim CCAA'!$U$2:$AL49,A52,FALSE)</f>
        <v>-0.64576266863382026</v>
      </c>
      <c r="I52" s="9">
        <f>HLOOKUP(Gráficos!$B$43,'PIB trim CCAA'!$AN$2:$BE49,A52,FALSE)</f>
        <v>-0.70039766947358473</v>
      </c>
      <c r="J52" s="9">
        <f>HLOOKUP(Gráficos!$D$43,'PIB trim CCAA'!$AN$2:$BE49,A52,FALSE)</f>
        <v>-1.0511025640490113</v>
      </c>
    </row>
    <row r="53" spans="1:10" x14ac:dyDescent="0.3">
      <c r="A53">
        <f t="shared" si="0"/>
        <v>49</v>
      </c>
      <c r="B53" s="4">
        <v>201104</v>
      </c>
      <c r="C53" s="19">
        <f>HLOOKUP(Gráficos!$B$5,'PIB trim CCAA'!$B$2:$S50,A53,FALSE)</f>
        <v>99.870528575365483</v>
      </c>
      <c r="D53" s="19">
        <f>HLOOKUP(Gráficos!$D$5,'PIB trim CCAA'!$B$2:$S50,A53,FALSE)</f>
        <v>98.374887691811011</v>
      </c>
      <c r="F53" s="9">
        <f>HLOOKUP(Gráficos!$B$24,'PIB trim CCAA'!$U$2:$AL50,A53,FALSE)</f>
        <v>-0.23333553333476642</v>
      </c>
      <c r="G53" s="9">
        <f>HLOOKUP(Gráficos!$D$24,'PIB trim CCAA'!$U$2:$AL50,A53,FALSE)</f>
        <v>-0.66304190930274176</v>
      </c>
      <c r="I53" s="9">
        <f>HLOOKUP(Gráficos!$B$43,'PIB trim CCAA'!$AN$2:$BE50,A53,FALSE)</f>
        <v>-0.84978931189261253</v>
      </c>
      <c r="J53" s="9">
        <f>HLOOKUP(Gráficos!$D$43,'PIB trim CCAA'!$AN$2:$BE50,A53,FALSE)</f>
        <v>-1.7585324653089152</v>
      </c>
    </row>
    <row r="54" spans="1:10" x14ac:dyDescent="0.3">
      <c r="A54">
        <f t="shared" si="0"/>
        <v>50</v>
      </c>
      <c r="B54" s="1">
        <v>201201</v>
      </c>
      <c r="C54" s="19">
        <f>HLOOKUP(Gráficos!$B$5,'PIB trim CCAA'!$B$2:$S51,A54,FALSE)</f>
        <v>98.473232365691132</v>
      </c>
      <c r="D54" s="19">
        <f>HLOOKUP(Gráficos!$D$5,'PIB trim CCAA'!$B$2:$S51,A54,FALSE)</f>
        <v>97.458752612510793</v>
      </c>
      <c r="F54" s="9">
        <f>HLOOKUP(Gráficos!$B$24,'PIB trim CCAA'!$U$2:$AL51,A54,FALSE)</f>
        <v>-1.3991076542865244</v>
      </c>
      <c r="G54" s="9">
        <f>HLOOKUP(Gráficos!$D$24,'PIB trim CCAA'!$U$2:$AL51,A54,FALSE)</f>
        <v>-0.9312692505126785</v>
      </c>
      <c r="I54" s="9">
        <f>HLOOKUP(Gráficos!$B$43,'PIB trim CCAA'!$AN$2:$BE51,A54,FALSE)</f>
        <v>-2.5591709639544158</v>
      </c>
      <c r="J54" s="9">
        <f>HLOOKUP(Gráficos!$D$43,'PIB trim CCAA'!$AN$2:$BE51,A54,FALSE)</f>
        <v>-2.5272244097070518</v>
      </c>
    </row>
    <row r="55" spans="1:10" x14ac:dyDescent="0.3">
      <c r="A55">
        <f t="shared" si="0"/>
        <v>51</v>
      </c>
      <c r="B55" s="1">
        <v>201202</v>
      </c>
      <c r="C55" s="19">
        <f>HLOOKUP(Gráficos!$B$5,'PIB trim CCAA'!$B$2:$S52,A55,FALSE)</f>
        <v>97.238490671874786</v>
      </c>
      <c r="D55" s="19">
        <f>HLOOKUP(Gráficos!$D$5,'PIB trim CCAA'!$B$2:$S52,A55,FALSE)</f>
        <v>96.524692829895443</v>
      </c>
      <c r="F55" s="9">
        <f>HLOOKUP(Gráficos!$B$24,'PIB trim CCAA'!$U$2:$AL52,A55,FALSE)</f>
        <v>-1.2538856135350551</v>
      </c>
      <c r="G55" s="9">
        <f>HLOOKUP(Gráficos!$D$24,'PIB trim CCAA'!$U$2:$AL52,A55,FALSE)</f>
        <v>-0.95841549124797698</v>
      </c>
      <c r="I55" s="9">
        <f>HLOOKUP(Gráficos!$B$43,'PIB trim CCAA'!$AN$2:$BE52,A55,FALSE)</f>
        <v>-3.4175596295659028</v>
      </c>
      <c r="J55" s="9">
        <f>HLOOKUP(Gráficos!$D$43,'PIB trim CCAA'!$AN$2:$BE52,A55,FALSE)</f>
        <v>-3.160747277860243</v>
      </c>
    </row>
    <row r="56" spans="1:10" x14ac:dyDescent="0.3">
      <c r="A56">
        <f t="shared" si="0"/>
        <v>52</v>
      </c>
      <c r="B56" s="1">
        <v>201203</v>
      </c>
      <c r="C56" s="19">
        <f>HLOOKUP(Gráficos!$B$5,'PIB trim CCAA'!$B$2:$S53,A56,FALSE)</f>
        <v>96.223987898581555</v>
      </c>
      <c r="D56" s="19">
        <f>HLOOKUP(Gráficos!$D$5,'PIB trim CCAA'!$B$2:$S53,A56,FALSE)</f>
        <v>96.023085709579547</v>
      </c>
      <c r="F56" s="9">
        <f>HLOOKUP(Gráficos!$B$24,'PIB trim CCAA'!$U$2:$AL53,A56,FALSE)</f>
        <v>-1.0433139863478602</v>
      </c>
      <c r="G56" s="9">
        <f>HLOOKUP(Gráficos!$D$24,'PIB trim CCAA'!$U$2:$AL53,A56,FALSE)</f>
        <v>-0.51966715004198027</v>
      </c>
      <c r="I56" s="9">
        <f>HLOOKUP(Gráficos!$B$43,'PIB trim CCAA'!$AN$2:$BE53,A56,FALSE)</f>
        <v>-3.876083853127732</v>
      </c>
      <c r="J56" s="9">
        <f>HLOOKUP(Gráficos!$D$43,'PIB trim CCAA'!$AN$2:$BE53,A56,FALSE)</f>
        <v>-3.0378436542199294</v>
      </c>
    </row>
    <row r="57" spans="1:10" x14ac:dyDescent="0.3">
      <c r="A57">
        <f t="shared" si="0"/>
        <v>53</v>
      </c>
      <c r="B57" s="4">
        <v>201204</v>
      </c>
      <c r="C57" s="19">
        <f>HLOOKUP(Gráficos!$B$5,'PIB trim CCAA'!$B$2:$S54,A57,FALSE)</f>
        <v>95.519087477767911</v>
      </c>
      <c r="D57" s="19">
        <f>HLOOKUP(Gráficos!$D$5,'PIB trim CCAA'!$B$2:$S54,A57,FALSE)</f>
        <v>95.311715471928821</v>
      </c>
      <c r="F57" s="9">
        <f>HLOOKUP(Gráficos!$B$24,'PIB trim CCAA'!$U$2:$AL54,A57,FALSE)</f>
        <v>-0.73256205256905238</v>
      </c>
      <c r="G57" s="9">
        <f>HLOOKUP(Gráficos!$D$24,'PIB trim CCAA'!$U$2:$AL54,A57,FALSE)</f>
        <v>-0.74083251167563757</v>
      </c>
      <c r="I57" s="9">
        <f>HLOOKUP(Gráficos!$B$43,'PIB trim CCAA'!$AN$2:$BE54,A57,FALSE)</f>
        <v>-4.3570822740903399</v>
      </c>
      <c r="J57" s="9">
        <f>HLOOKUP(Gráficos!$D$43,'PIB trim CCAA'!$AN$2:$BE54,A57,FALSE)</f>
        <v>-3.1137745533987293</v>
      </c>
    </row>
    <row r="58" spans="1:10" x14ac:dyDescent="0.3">
      <c r="A58">
        <f t="shared" si="0"/>
        <v>54</v>
      </c>
      <c r="B58" s="1">
        <v>201301</v>
      </c>
      <c r="C58" s="19">
        <f>HLOOKUP(Gráficos!$B$5,'PIB trim CCAA'!$B$2:$S55,A58,FALSE)</f>
        <v>94.763085741752036</v>
      </c>
      <c r="D58" s="19">
        <f>HLOOKUP(Gráficos!$D$5,'PIB trim CCAA'!$B$2:$S55,A58,FALSE)</f>
        <v>95.01858342708455</v>
      </c>
      <c r="F58" s="9">
        <f>HLOOKUP(Gráficos!$B$24,'PIB trim CCAA'!$U$2:$AL55,A58,FALSE)</f>
        <v>-0.79146666491326512</v>
      </c>
      <c r="G58" s="9">
        <f>HLOOKUP(Gráficos!$D$24,'PIB trim CCAA'!$U$2:$AL55,A58,FALSE)</f>
        <v>-0.30755090640520732</v>
      </c>
      <c r="I58" s="9">
        <f>HLOOKUP(Gráficos!$B$43,'PIB trim CCAA'!$AN$2:$BE55,A58,FALSE)</f>
        <v>-3.7676701930135281</v>
      </c>
      <c r="J58" s="9">
        <f>HLOOKUP(Gráficos!$D$43,'PIB trim CCAA'!$AN$2:$BE55,A58,FALSE)</f>
        <v>-2.5037968576595571</v>
      </c>
    </row>
    <row r="59" spans="1:10" x14ac:dyDescent="0.3">
      <c r="A59">
        <f t="shared" si="0"/>
        <v>55</v>
      </c>
      <c r="B59" s="1">
        <v>201302</v>
      </c>
      <c r="C59" s="19">
        <f>HLOOKUP(Gráficos!$B$5,'PIB trim CCAA'!$B$2:$S56,A59,FALSE)</f>
        <v>95.265386176891298</v>
      </c>
      <c r="D59" s="19">
        <f>HLOOKUP(Gráficos!$D$5,'PIB trim CCAA'!$B$2:$S56,A59,FALSE)</f>
        <v>94.934822809903167</v>
      </c>
      <c r="F59" s="9">
        <f>HLOOKUP(Gráficos!$B$24,'PIB trim CCAA'!$U$2:$AL56,A59,FALSE)</f>
        <v>0.53005917990907037</v>
      </c>
      <c r="G59" s="9">
        <f>HLOOKUP(Gráficos!$D$24,'PIB trim CCAA'!$U$2:$AL56,A59,FALSE)</f>
        <v>-8.8151826895688234E-2</v>
      </c>
      <c r="I59" s="9">
        <f>HLOOKUP(Gráficos!$B$43,'PIB trim CCAA'!$AN$2:$BE56,A59,FALSE)</f>
        <v>-2.0291393679089498</v>
      </c>
      <c r="J59" s="9">
        <f>HLOOKUP(Gráficos!$D$43,'PIB trim CCAA'!$AN$2:$BE56,A59,FALSE)</f>
        <v>-1.6471122294002938</v>
      </c>
    </row>
    <row r="60" spans="1:10" x14ac:dyDescent="0.3">
      <c r="A60">
        <f t="shared" si="0"/>
        <v>56</v>
      </c>
      <c r="B60" s="1">
        <v>201303</v>
      </c>
      <c r="C60" s="19">
        <f>HLOOKUP(Gráficos!$B$5,'PIB trim CCAA'!$B$2:$S57,A60,FALSE)</f>
        <v>94.945211087100546</v>
      </c>
      <c r="D60" s="19">
        <f>HLOOKUP(Gráficos!$D$5,'PIB trim CCAA'!$B$2:$S57,A60,FALSE)</f>
        <v>94.899917914607684</v>
      </c>
      <c r="F60" s="9">
        <f>HLOOKUP(Gráficos!$B$24,'PIB trim CCAA'!$U$2:$AL57,A60,FALSE)</f>
        <v>-0.33608753676412917</v>
      </c>
      <c r="G60" s="9">
        <f>HLOOKUP(Gráficos!$D$24,'PIB trim CCAA'!$U$2:$AL57,A60,FALSE)</f>
        <v>-3.6767220143629764E-2</v>
      </c>
      <c r="I60" s="9">
        <f>HLOOKUP(Gráficos!$B$43,'PIB trim CCAA'!$AN$2:$BE57,A60,FALSE)</f>
        <v>-1.3289584431158907</v>
      </c>
      <c r="J60" s="9">
        <f>HLOOKUP(Gráficos!$D$43,'PIB trim CCAA'!$AN$2:$BE57,A60,FALSE)</f>
        <v>-1.1696851717188816</v>
      </c>
    </row>
    <row r="61" spans="1:10" x14ac:dyDescent="0.3">
      <c r="A61">
        <f t="shared" si="0"/>
        <v>57</v>
      </c>
      <c r="B61" s="4">
        <v>201304</v>
      </c>
      <c r="C61" s="19">
        <f>HLOOKUP(Gráficos!$B$5,'PIB trim CCAA'!$B$2:$S58,A61,FALSE)</f>
        <v>95.137410650768288</v>
      </c>
      <c r="D61" s="19">
        <f>HLOOKUP(Gráficos!$D$5,'PIB trim CCAA'!$B$2:$S58,A61,FALSE)</f>
        <v>95.057562861001642</v>
      </c>
      <c r="F61" s="9">
        <f>HLOOKUP(Gráficos!$B$24,'PIB trim CCAA'!$U$2:$AL58,A61,FALSE)</f>
        <v>0.20243207789745199</v>
      </c>
      <c r="G61" s="9">
        <f>HLOOKUP(Gráficos!$D$24,'PIB trim CCAA'!$U$2:$AL58,A61,FALSE)</f>
        <v>0.16611705242548513</v>
      </c>
      <c r="I61" s="9">
        <f>HLOOKUP(Gráficos!$B$43,'PIB trim CCAA'!$AN$2:$BE58,A61,FALSE)</f>
        <v>-0.39958173499977656</v>
      </c>
      <c r="J61" s="9">
        <f>HLOOKUP(Gráficos!$D$43,'PIB trim CCAA'!$AN$2:$BE58,A61,FALSE)</f>
        <v>-0.26665411452176935</v>
      </c>
    </row>
    <row r="62" spans="1:10" x14ac:dyDescent="0.3">
      <c r="A62">
        <f t="shared" si="0"/>
        <v>58</v>
      </c>
      <c r="B62" s="1">
        <v>201401</v>
      </c>
      <c r="C62" s="19">
        <f>HLOOKUP(Gráficos!$B$5,'PIB trim CCAA'!$B$2:$S59,A62,FALSE)</f>
        <v>95.80061669286799</v>
      </c>
      <c r="D62" s="19">
        <f>HLOOKUP(Gráficos!$D$5,'PIB trim CCAA'!$B$2:$S59,A62,FALSE)</f>
        <v>95.406879868244346</v>
      </c>
      <c r="F62" s="9">
        <f>HLOOKUP(Gráficos!$B$24,'PIB trim CCAA'!$U$2:$AL59,A62,FALSE)</f>
        <v>0.69710331357892841</v>
      </c>
      <c r="G62" s="9">
        <f>HLOOKUP(Gráficos!$D$24,'PIB trim CCAA'!$U$2:$AL59,A62,FALSE)</f>
        <v>0.36747944795669785</v>
      </c>
      <c r="I62" s="9">
        <f>HLOOKUP(Gráficos!$B$43,'PIB trim CCAA'!$AN$2:$BE59,A62,FALSE)</f>
        <v>1.0948682633060702</v>
      </c>
      <c r="J62" s="9">
        <f>HLOOKUP(Gráficos!$D$43,'PIB trim CCAA'!$AN$2:$BE59,A62,FALSE)</f>
        <v>0.40865315726135165</v>
      </c>
    </row>
    <row r="63" spans="1:10" x14ac:dyDescent="0.3">
      <c r="A63">
        <f t="shared" si="0"/>
        <v>59</v>
      </c>
      <c r="B63" s="1">
        <v>201402</v>
      </c>
      <c r="C63" s="19">
        <f>HLOOKUP(Gráficos!$B$5,'PIB trim CCAA'!$B$2:$S60,A63,FALSE)</f>
        <v>96.081403917836155</v>
      </c>
      <c r="D63" s="19">
        <f>HLOOKUP(Gráficos!$D$5,'PIB trim CCAA'!$B$2:$S60,A63,FALSE)</f>
        <v>95.85637332741814</v>
      </c>
      <c r="F63" s="9">
        <f>HLOOKUP(Gráficos!$B$24,'PIB trim CCAA'!$U$2:$AL60,A63,FALSE)</f>
        <v>0.29309542533360045</v>
      </c>
      <c r="G63" s="9">
        <f>HLOOKUP(Gráficos!$D$24,'PIB trim CCAA'!$U$2:$AL60,A63,FALSE)</f>
        <v>0.47113317173199665</v>
      </c>
      <c r="I63" s="9">
        <f>HLOOKUP(Gráficos!$B$43,'PIB trim CCAA'!$AN$2:$BE60,A63,FALSE)</f>
        <v>0.85657317278875489</v>
      </c>
      <c r="J63" s="9">
        <f>HLOOKUP(Gráficos!$D$43,'PIB trim CCAA'!$AN$2:$BE60,A63,FALSE)</f>
        <v>0.9707191631465717</v>
      </c>
    </row>
    <row r="64" spans="1:10" x14ac:dyDescent="0.3">
      <c r="A64">
        <f t="shared" si="0"/>
        <v>60</v>
      </c>
      <c r="B64" s="1">
        <v>201403</v>
      </c>
      <c r="C64" s="19">
        <f>HLOOKUP(Gráficos!$B$5,'PIB trim CCAA'!$B$2:$S61,A64,FALSE)</f>
        <v>96.773408761383209</v>
      </c>
      <c r="D64" s="19">
        <f>HLOOKUP(Gráficos!$D$5,'PIB trim CCAA'!$B$2:$S61,A64,FALSE)</f>
        <v>96.560277954476874</v>
      </c>
      <c r="F64" s="9">
        <f>HLOOKUP(Gráficos!$B$24,'PIB trim CCAA'!$U$2:$AL61,A64,FALSE)</f>
        <v>0.72022765626824636</v>
      </c>
      <c r="G64" s="9">
        <f>HLOOKUP(Gráficos!$D$24,'PIB trim CCAA'!$U$2:$AL61,A64,FALSE)</f>
        <v>0.7343326297714059</v>
      </c>
      <c r="I64" s="9">
        <f>HLOOKUP(Gráficos!$B$43,'PIB trim CCAA'!$AN$2:$BE61,A64,FALSE)</f>
        <v>1.925529106049928</v>
      </c>
      <c r="J64" s="9">
        <f>HLOOKUP(Gráficos!$D$43,'PIB trim CCAA'!$AN$2:$BE61,A64,FALSE)</f>
        <v>1.7495905964462599</v>
      </c>
    </row>
    <row r="65" spans="1:10" x14ac:dyDescent="0.3">
      <c r="A65">
        <f t="shared" si="0"/>
        <v>61</v>
      </c>
      <c r="B65" s="4">
        <v>201404</v>
      </c>
      <c r="C65" s="19">
        <f>HLOOKUP(Gráficos!$B$5,'PIB trim CCAA'!$B$2:$S62,A65,FALSE)</f>
        <v>97.584912686812515</v>
      </c>
      <c r="D65" s="19">
        <f>HLOOKUP(Gráficos!$D$5,'PIB trim CCAA'!$B$2:$S62,A65,FALSE)</f>
        <v>97.389924083522544</v>
      </c>
      <c r="F65" s="9">
        <f>HLOOKUP(Gráficos!$B$24,'PIB trim CCAA'!$U$2:$AL62,A65,FALSE)</f>
        <v>0.8385608565574687</v>
      </c>
      <c r="G65" s="9">
        <f>HLOOKUP(Gráficos!$D$24,'PIB trim CCAA'!$U$2:$AL62,A65,FALSE)</f>
        <v>0.85920022872842949</v>
      </c>
      <c r="I65" s="9">
        <f>HLOOKUP(Gráficos!$B$43,'PIB trim CCAA'!$AN$2:$BE62,A65,FALSE)</f>
        <v>2.5725968568017343</v>
      </c>
      <c r="J65" s="9">
        <f>HLOOKUP(Gráficos!$D$43,'PIB trim CCAA'!$AN$2:$BE62,A65,FALSE)</f>
        <v>2.4536303607230137</v>
      </c>
    </row>
    <row r="66" spans="1:10" x14ac:dyDescent="0.3">
      <c r="A66">
        <f t="shared" si="0"/>
        <v>62</v>
      </c>
      <c r="B66" s="1">
        <v>201501</v>
      </c>
      <c r="C66" s="19">
        <f>HLOOKUP(Gráficos!$B$5,'PIB trim CCAA'!$B$2:$S63,A66,FALSE)</f>
        <v>98.602724329962996</v>
      </c>
      <c r="D66" s="19">
        <f>HLOOKUP(Gráficos!$D$5,'PIB trim CCAA'!$B$2:$S63,A66,FALSE)</f>
        <v>98.507537923374926</v>
      </c>
      <c r="F66" s="9">
        <f>HLOOKUP(Gráficos!$B$24,'PIB trim CCAA'!$U$2:$AL63,A66,FALSE)</f>
        <v>1.0430010286703206</v>
      </c>
      <c r="G66" s="9">
        <f>HLOOKUP(Gráficos!$D$24,'PIB trim CCAA'!$U$2:$AL63,A66,FALSE)</f>
        <v>1.147566188565774</v>
      </c>
      <c r="I66" s="9">
        <f>HLOOKUP(Gráficos!$B$43,'PIB trim CCAA'!$AN$2:$BE63,A66,FALSE)</f>
        <v>2.9249369511664236</v>
      </c>
      <c r="J66" s="9">
        <f>HLOOKUP(Gráficos!$D$43,'PIB trim CCAA'!$AN$2:$BE63,A66,FALSE)</f>
        <v>3.2499313041287392</v>
      </c>
    </row>
    <row r="67" spans="1:10" x14ac:dyDescent="0.3">
      <c r="A67">
        <f t="shared" si="0"/>
        <v>63</v>
      </c>
      <c r="B67" s="1">
        <f>B66+1</f>
        <v>201502</v>
      </c>
      <c r="C67" s="19">
        <f>HLOOKUP(Gráficos!$B$5,'PIB trim CCAA'!$B$2:$S64,A67,FALSE)</f>
        <v>99.695864453826928</v>
      </c>
      <c r="D67" s="19">
        <f>HLOOKUP(Gráficos!$D$5,'PIB trim CCAA'!$B$2:$S64,A67,FALSE)</f>
        <v>99.57028136528956</v>
      </c>
      <c r="F67" s="9">
        <f>HLOOKUP(Gráficos!$B$24,'PIB trim CCAA'!$U$2:$AL64,A67,FALSE)</f>
        <v>1.1086307516269711</v>
      </c>
      <c r="G67" s="9">
        <f>HLOOKUP(Gráficos!$D$24,'PIB trim CCAA'!$U$2:$AL64,A67,FALSE)</f>
        <v>1.0788447912902788</v>
      </c>
      <c r="I67" s="9">
        <f>HLOOKUP(Gráficos!$B$43,'PIB trim CCAA'!$AN$2:$BE64,A67,FALSE)</f>
        <v>3.7618731498570535</v>
      </c>
      <c r="J67" s="9">
        <f>HLOOKUP(Gráficos!$D$43,'PIB trim CCAA'!$AN$2:$BE64,A67,FALSE)</f>
        <v>3.8744508152689594</v>
      </c>
    </row>
    <row r="68" spans="1:10" x14ac:dyDescent="0.3">
      <c r="A68">
        <f t="shared" si="0"/>
        <v>64</v>
      </c>
      <c r="B68" s="1">
        <f t="shared" ref="B68:B69" si="1">B67+1</f>
        <v>201503</v>
      </c>
      <c r="C68" s="19">
        <f>HLOOKUP(Gráficos!$B$5,'PIB trim CCAA'!$B$2:$S65,A68,FALSE)</f>
        <v>100.52912605471624</v>
      </c>
      <c r="D68" s="19">
        <f>HLOOKUP(Gráficos!$D$5,'PIB trim CCAA'!$B$2:$S65,A68,FALSE)</f>
        <v>100.47222867210705</v>
      </c>
      <c r="F68" s="9">
        <f>HLOOKUP(Gráficos!$B$24,'PIB trim CCAA'!$U$2:$AL65,A68,FALSE)</f>
        <v>0.83580357666213079</v>
      </c>
      <c r="G68" s="9">
        <f>HLOOKUP(Gráficos!$D$24,'PIB trim CCAA'!$U$2:$AL65,A68,FALSE)</f>
        <v>0.90583986953753914</v>
      </c>
      <c r="I68" s="9">
        <f>HLOOKUP(Gráficos!$B$43,'PIB trim CCAA'!$AN$2:$BE65,A68,FALSE)</f>
        <v>3.8809393421219696</v>
      </c>
      <c r="J68" s="9">
        <f>HLOOKUP(Gráficos!$D$43,'PIB trim CCAA'!$AN$2:$BE65,A68,FALSE)</f>
        <v>4.0513043256508174</v>
      </c>
    </row>
    <row r="69" spans="1:10" x14ac:dyDescent="0.3">
      <c r="A69">
        <f t="shared" si="0"/>
        <v>65</v>
      </c>
      <c r="B69" s="4">
        <f t="shared" si="1"/>
        <v>201504</v>
      </c>
      <c r="C69" s="19">
        <f>HLOOKUP(Gráficos!$B$5,'PIB trim CCAA'!$B$2:$S66,A69,FALSE)</f>
        <v>101.17228516149416</v>
      </c>
      <c r="D69" s="19">
        <f>HLOOKUP(Gráficos!$D$5,'PIB trim CCAA'!$B$2:$S66,A69,FALSE)</f>
        <v>101.44996765559391</v>
      </c>
      <c r="F69" s="9">
        <f>HLOOKUP(Gráficos!$B$24,'PIB trim CCAA'!$U$2:$AL66,A69,FALSE)</f>
        <v>0.63977389640077487</v>
      </c>
      <c r="G69" s="9">
        <f>HLOOKUP(Gráficos!$D$24,'PIB trim CCAA'!$U$2:$AL66,A69,FALSE)</f>
        <v>0.97314352076107724</v>
      </c>
      <c r="I69" s="9">
        <f>HLOOKUP(Gráficos!$B$43,'PIB trim CCAA'!$AN$2:$BE66,A69,FALSE)</f>
        <v>3.6761548234355734</v>
      </c>
      <c r="J69" s="9">
        <f>HLOOKUP(Gráficos!$D$43,'PIB trim CCAA'!$AN$2:$BE66,A69,FALSE)</f>
        <v>4.1688538216637649</v>
      </c>
    </row>
    <row r="70" spans="1:10" x14ac:dyDescent="0.3">
      <c r="A70">
        <f t="shared" si="0"/>
        <v>66</v>
      </c>
      <c r="B70" s="1">
        <f t="shared" ref="B70:B100" si="2">B66+100</f>
        <v>201601</v>
      </c>
      <c r="C70" s="19">
        <f>HLOOKUP(Gráficos!$B$5,'PIB trim CCAA'!$B$2:$S67,A70,FALSE)</f>
        <v>101.85000198674585</v>
      </c>
      <c r="D70" s="19">
        <f>HLOOKUP(Gráficos!$D$5,'PIB trim CCAA'!$B$2:$S67,A70,FALSE)</f>
        <v>102.14002799138488</v>
      </c>
      <c r="F70" s="9">
        <f>HLOOKUP(Gráficos!$B$24,'PIB trim CCAA'!$U$2:$AL67,A70,FALSE)</f>
        <v>0.66986410771476823</v>
      </c>
      <c r="G70" s="9">
        <f>HLOOKUP(Gráficos!$D$24,'PIB trim CCAA'!$U$2:$AL67,A70,FALSE)</f>
        <v>0.68019768930200897</v>
      </c>
      <c r="I70" s="9">
        <f>HLOOKUP(Gráficos!$B$43,'PIB trim CCAA'!$AN$2:$BE67,A70,FALSE)</f>
        <v>3.2932940533328514</v>
      </c>
      <c r="J70" s="9">
        <f>HLOOKUP(Gráficos!$D$43,'PIB trim CCAA'!$AN$2:$BE67,A70,FALSE)</f>
        <v>3.6875249799010579</v>
      </c>
    </row>
    <row r="71" spans="1:10" x14ac:dyDescent="0.3">
      <c r="A71">
        <f t="shared" si="0"/>
        <v>67</v>
      </c>
      <c r="B71" s="1">
        <f t="shared" si="2"/>
        <v>201602</v>
      </c>
      <c r="C71" s="19">
        <f>HLOOKUP(Gráficos!$B$5,'PIB trim CCAA'!$B$2:$S68,A71,FALSE)</f>
        <v>101.97585135293357</v>
      </c>
      <c r="D71" s="19">
        <f>HLOOKUP(Gráficos!$D$5,'PIB trim CCAA'!$B$2:$S68,A71,FALSE)</f>
        <v>102.56381769091065</v>
      </c>
      <c r="F71" s="9">
        <f>HLOOKUP(Gráficos!$B$24,'PIB trim CCAA'!$U$2:$AL68,A71,FALSE)</f>
        <v>0.12356344009114562</v>
      </c>
      <c r="G71" s="9">
        <f>HLOOKUP(Gráficos!$D$24,'PIB trim CCAA'!$U$2:$AL68,A71,FALSE)</f>
        <v>0.41491049871409391</v>
      </c>
      <c r="I71" s="9">
        <f>HLOOKUP(Gráficos!$B$43,'PIB trim CCAA'!$AN$2:$BE68,A71,FALSE)</f>
        <v>2.2869423035722702</v>
      </c>
      <c r="J71" s="9">
        <f>HLOOKUP(Gráficos!$D$43,'PIB trim CCAA'!$AN$2:$BE68,A71,FALSE)</f>
        <v>3.0064556256889752</v>
      </c>
    </row>
    <row r="72" spans="1:10" x14ac:dyDescent="0.3">
      <c r="A72">
        <f t="shared" si="0"/>
        <v>68</v>
      </c>
      <c r="B72" s="1">
        <f t="shared" si="2"/>
        <v>201603</v>
      </c>
      <c r="C72" s="19">
        <f>HLOOKUP(Gráficos!$B$5,'PIB trim CCAA'!$B$2:$S69,A72,FALSE)</f>
        <v>102.86563133457635</v>
      </c>
      <c r="D72" s="19">
        <f>HLOOKUP(Gráficos!$D$5,'PIB trim CCAA'!$B$2:$S69,A72,FALSE)</f>
        <v>103.44222636782648</v>
      </c>
      <c r="F72" s="9">
        <f>HLOOKUP(Gráficos!$B$24,'PIB trim CCAA'!$U$2:$AL69,A72,FALSE)</f>
        <v>0.87253989041315982</v>
      </c>
      <c r="G72" s="9">
        <f>HLOOKUP(Gráficos!$D$24,'PIB trim CCAA'!$U$2:$AL69,A72,FALSE)</f>
        <v>0.85645083879679618</v>
      </c>
      <c r="I72" s="9">
        <f>HLOOKUP(Gráficos!$B$43,'PIB trim CCAA'!$AN$2:$BE69,A72,FALSE)</f>
        <v>2.3242072935045544</v>
      </c>
      <c r="J72" s="9">
        <f>HLOOKUP(Gráficos!$D$43,'PIB trim CCAA'!$AN$2:$BE69,A72,FALSE)</f>
        <v>2.9560384346724033</v>
      </c>
    </row>
    <row r="73" spans="1:10" x14ac:dyDescent="0.3">
      <c r="A73">
        <f t="shared" si="0"/>
        <v>69</v>
      </c>
      <c r="B73" s="4">
        <f t="shared" si="2"/>
        <v>201604</v>
      </c>
      <c r="C73" s="19">
        <f>HLOOKUP(Gráficos!$B$5,'PIB trim CCAA'!$B$2:$S70,A73,FALSE)</f>
        <v>103.17984951968427</v>
      </c>
      <c r="D73" s="19">
        <f>HLOOKUP(Gráficos!$D$5,'PIB trim CCAA'!$B$2:$S70,A73,FALSE)</f>
        <v>104.00502676105062</v>
      </c>
      <c r="F73" s="9">
        <f>HLOOKUP(Gráficos!$B$24,'PIB trim CCAA'!$U$2:$AL70,A73,FALSE)</f>
        <v>0.30546469314509661</v>
      </c>
      <c r="G73" s="9">
        <f>HLOOKUP(Gráficos!$D$24,'PIB trim CCAA'!$U$2:$AL70,A73,FALSE)</f>
        <v>0.54407219661234407</v>
      </c>
      <c r="I73" s="9">
        <f>HLOOKUP(Gráficos!$B$43,'PIB trim CCAA'!$AN$2:$BE70,A73,FALSE)</f>
        <v>1.9843026724023938</v>
      </c>
      <c r="J73" s="9">
        <f>HLOOKUP(Gráficos!$D$43,'PIB trim CCAA'!$AN$2:$BE70,A73,FALSE)</f>
        <v>2.5185410744838377</v>
      </c>
    </row>
    <row r="74" spans="1:10" x14ac:dyDescent="0.3">
      <c r="A74">
        <f t="shared" si="0"/>
        <v>70</v>
      </c>
      <c r="B74" s="1">
        <f t="shared" si="2"/>
        <v>201701</v>
      </c>
      <c r="C74" s="19">
        <f>HLOOKUP(Gráficos!$B$5,'PIB trim CCAA'!$B$2:$S71,A74,FALSE)</f>
        <v>103.71501369553143</v>
      </c>
      <c r="D74" s="19">
        <f>HLOOKUP(Gráficos!$D$5,'PIB trim CCAA'!$B$2:$S71,A74,FALSE)</f>
        <v>104.82164468621738</v>
      </c>
      <c r="F74" s="9">
        <f>HLOOKUP(Gráficos!$B$24,'PIB trim CCAA'!$U$2:$AL71,A74,FALSE)</f>
        <v>0.51867121180968478</v>
      </c>
      <c r="G74" s="9">
        <f>HLOOKUP(Gráficos!$D$24,'PIB trim CCAA'!$U$2:$AL71,A74,FALSE)</f>
        <v>0.7851715927566838</v>
      </c>
      <c r="I74" s="9">
        <f>HLOOKUP(Gráficos!$B$43,'PIB trim CCAA'!$AN$2:$BE71,A74,FALSE)</f>
        <v>1.8311356626466102</v>
      </c>
      <c r="J74" s="9">
        <f>HLOOKUP(Gráficos!$D$43,'PIB trim CCAA'!$AN$2:$BE71,A74,FALSE)</f>
        <v>2.6254317211061196</v>
      </c>
    </row>
    <row r="75" spans="1:10" x14ac:dyDescent="0.3">
      <c r="A75">
        <f t="shared" si="0"/>
        <v>71</v>
      </c>
      <c r="B75" s="1">
        <f t="shared" si="2"/>
        <v>201702</v>
      </c>
      <c r="C75" s="19">
        <f>HLOOKUP(Gráficos!$B$5,'PIB trim CCAA'!$B$2:$S72,A75,FALSE)</f>
        <v>104.90028491280955</v>
      </c>
      <c r="D75" s="19">
        <f>HLOOKUP(Gráficos!$D$5,'PIB trim CCAA'!$B$2:$S72,A75,FALSE)</f>
        <v>105.89524485686776</v>
      </c>
      <c r="F75" s="9">
        <f>HLOOKUP(Gráficos!$B$24,'PIB trim CCAA'!$U$2:$AL72,A75,FALSE)</f>
        <v>1.1428154661943468</v>
      </c>
      <c r="G75" s="9">
        <f>HLOOKUP(Gráficos!$D$24,'PIB trim CCAA'!$U$2:$AL72,A75,FALSE)</f>
        <v>1.0242161090528556</v>
      </c>
      <c r="I75" s="9">
        <f>HLOOKUP(Gráficos!$B$43,'PIB trim CCAA'!$AN$2:$BE72,A75,FALSE)</f>
        <v>2.8677706742105569</v>
      </c>
      <c r="J75" s="9">
        <f>HLOOKUP(Gráficos!$D$43,'PIB trim CCAA'!$AN$2:$BE72,A75,FALSE)</f>
        <v>3.2481505085904638</v>
      </c>
    </row>
    <row r="76" spans="1:10" x14ac:dyDescent="0.3">
      <c r="A76">
        <f t="shared" si="0"/>
        <v>72</v>
      </c>
      <c r="B76" s="1">
        <f t="shared" si="2"/>
        <v>201703</v>
      </c>
      <c r="C76" s="19">
        <f>HLOOKUP(Gráficos!$B$5,'PIB trim CCAA'!$B$2:$S73,A76,FALSE)</f>
        <v>105.59969027296266</v>
      </c>
      <c r="D76" s="19">
        <f>HLOOKUP(Gráficos!$D$5,'PIB trim CCAA'!$B$2:$S73,A76,FALSE)</f>
        <v>106.56199183922583</v>
      </c>
      <c r="F76" s="9">
        <f>HLOOKUP(Gráficos!$B$24,'PIB trim CCAA'!$U$2:$AL73,A76,FALSE)</f>
        <v>0.66673351815433879</v>
      </c>
      <c r="G76" s="9">
        <f>HLOOKUP(Gráficos!$D$24,'PIB trim CCAA'!$U$2:$AL73,A76,FALSE)</f>
        <v>0.62962882163335454</v>
      </c>
      <c r="I76" s="9">
        <f>HLOOKUP(Gráficos!$B$43,'PIB trim CCAA'!$AN$2:$BE73,A76,FALSE)</f>
        <v>2.6578935091484901</v>
      </c>
      <c r="J76" s="9">
        <f>HLOOKUP(Gráficos!$D$43,'PIB trim CCAA'!$AN$2:$BE73,A76,FALSE)</f>
        <v>3.0159496570635325</v>
      </c>
    </row>
    <row r="77" spans="1:10" x14ac:dyDescent="0.3">
      <c r="A77">
        <f t="shared" si="0"/>
        <v>73</v>
      </c>
      <c r="B77" s="4">
        <f t="shared" si="2"/>
        <v>201704</v>
      </c>
      <c r="C77" s="19">
        <f>HLOOKUP(Gráficos!$B$5,'PIB trim CCAA'!$B$2:$S74,A77,FALSE)</f>
        <v>106.45828312310945</v>
      </c>
      <c r="D77" s="19">
        <f>HLOOKUP(Gráficos!$D$5,'PIB trim CCAA'!$B$2:$S74,A77,FALSE)</f>
        <v>107.13667164688016</v>
      </c>
      <c r="F77" s="9">
        <f>HLOOKUP(Gráficos!$B$24,'PIB trim CCAA'!$U$2:$AL74,A77,FALSE)</f>
        <v>0.81306379585719402</v>
      </c>
      <c r="G77" s="9">
        <f>HLOOKUP(Gráficos!$D$24,'PIB trim CCAA'!$U$2:$AL74,A77,FALSE)</f>
        <v>0.53929154076002295</v>
      </c>
      <c r="I77" s="9">
        <f>HLOOKUP(Gráficos!$B$43,'PIB trim CCAA'!$AN$2:$BE74,A77,FALSE)</f>
        <v>3.1773971552456537</v>
      </c>
      <c r="J77" s="9">
        <f>HLOOKUP(Gráficos!$D$43,'PIB trim CCAA'!$AN$2:$BE74,A77,FALSE)</f>
        <v>3.011051468718362</v>
      </c>
    </row>
    <row r="78" spans="1:10" x14ac:dyDescent="0.3">
      <c r="A78">
        <f t="shared" si="0"/>
        <v>74</v>
      </c>
      <c r="B78" s="1">
        <f t="shared" si="2"/>
        <v>201801</v>
      </c>
      <c r="C78" s="19">
        <f>HLOOKUP(Gráficos!$B$5,'PIB trim CCAA'!$B$2:$S75,A78,FALSE)</f>
        <v>106.93582206641898</v>
      </c>
      <c r="D78" s="19">
        <f>HLOOKUP(Gráficos!$D$5,'PIB trim CCAA'!$B$2:$S75,A78,FALSE)</f>
        <v>107.59413489488733</v>
      </c>
      <c r="F78" s="9">
        <f>HLOOKUP(Gráficos!$B$24,'PIB trim CCAA'!$U$2:$AL75,A78,FALSE)</f>
        <v>0.44856908199175649</v>
      </c>
      <c r="G78" s="9">
        <f>HLOOKUP(Gráficos!$D$24,'PIB trim CCAA'!$U$2:$AL75,A78,FALSE)</f>
        <v>0.42699034884614573</v>
      </c>
      <c r="I78" s="9">
        <f>HLOOKUP(Gráficos!$B$43,'PIB trim CCAA'!$AN$2:$BE75,A78,FALSE)</f>
        <v>3.1054408191495186</v>
      </c>
      <c r="J78" s="9">
        <f>HLOOKUP(Gráficos!$D$43,'PIB trim CCAA'!$AN$2:$BE75,A78,FALSE)</f>
        <v>2.6449596521494811</v>
      </c>
    </row>
    <row r="79" spans="1:10" x14ac:dyDescent="0.3">
      <c r="A79">
        <f t="shared" si="0"/>
        <v>75</v>
      </c>
      <c r="B79" s="1">
        <f t="shared" si="2"/>
        <v>201802</v>
      </c>
      <c r="C79" s="19">
        <f>HLOOKUP(Gráficos!$B$5,'PIB trim CCAA'!$B$2:$S76,A79,FALSE)</f>
        <v>107.59103825863367</v>
      </c>
      <c r="D79" s="19">
        <f>HLOOKUP(Gráficos!$D$5,'PIB trim CCAA'!$B$2:$S76,A79,FALSE)</f>
        <v>108.22450534016211</v>
      </c>
      <c r="F79" s="9">
        <f>HLOOKUP(Gráficos!$B$24,'PIB trim CCAA'!$U$2:$AL76,A79,FALSE)</f>
        <v>0.61271908660105456</v>
      </c>
      <c r="G79" s="9">
        <f>HLOOKUP(Gráficos!$D$24,'PIB trim CCAA'!$U$2:$AL76,A79,FALSE)</f>
        <v>0.58587807401455638</v>
      </c>
      <c r="I79" s="9">
        <f>HLOOKUP(Gráficos!$B$43,'PIB trim CCAA'!$AN$2:$BE76,A79,FALSE)</f>
        <v>2.5650581865059863</v>
      </c>
      <c r="J79" s="9">
        <f>HLOOKUP(Gráficos!$D$43,'PIB trim CCAA'!$AN$2:$BE76,A79,FALSE)</f>
        <v>2.1995893077566109</v>
      </c>
    </row>
    <row r="80" spans="1:10" x14ac:dyDescent="0.3">
      <c r="A80">
        <f t="shared" si="0"/>
        <v>76</v>
      </c>
      <c r="B80" s="1">
        <f t="shared" si="2"/>
        <v>201803</v>
      </c>
      <c r="C80" s="19">
        <f>HLOOKUP(Gráficos!$B$5,'PIB trim CCAA'!$B$2:$S77,A80,FALSE)</f>
        <v>108.06113353646849</v>
      </c>
      <c r="D80" s="19">
        <f>HLOOKUP(Gráficos!$D$5,'PIB trim CCAA'!$B$2:$S77,A80,FALSE)</f>
        <v>108.78766293869083</v>
      </c>
      <c r="F80" s="9">
        <f>HLOOKUP(Gráficos!$B$24,'PIB trim CCAA'!$U$2:$AL77,A80,FALSE)</f>
        <v>0.43692791281071397</v>
      </c>
      <c r="G80" s="9">
        <f>HLOOKUP(Gráficos!$D$24,'PIB trim CCAA'!$U$2:$AL77,A80,FALSE)</f>
        <v>0.52036051979045261</v>
      </c>
      <c r="I80" s="9">
        <f>HLOOKUP(Gráficos!$B$43,'PIB trim CCAA'!$AN$2:$BE77,A80,FALSE)</f>
        <v>2.3309190179850781</v>
      </c>
      <c r="J80" s="9">
        <f>HLOOKUP(Gráficos!$D$43,'PIB trim CCAA'!$AN$2:$BE77,A80,FALSE)</f>
        <v>2.0886162702579369</v>
      </c>
    </row>
    <row r="81" spans="1:10" x14ac:dyDescent="0.3">
      <c r="A81">
        <f t="shared" si="0"/>
        <v>77</v>
      </c>
      <c r="B81" s="4">
        <f t="shared" si="2"/>
        <v>201804</v>
      </c>
      <c r="C81" s="19">
        <f>HLOOKUP(Gráficos!$B$5,'PIB trim CCAA'!$B$2:$S78,A81,FALSE)</f>
        <v>108.82542240472297</v>
      </c>
      <c r="D81" s="19">
        <f>HLOOKUP(Gráficos!$D$5,'PIB trim CCAA'!$B$2:$S78,A81,FALSE)</f>
        <v>109.50497644863233</v>
      </c>
      <c r="F81" s="9">
        <f>HLOOKUP(Gráficos!$B$24,'PIB trim CCAA'!$U$2:$AL78,A81,FALSE)</f>
        <v>0.70727452437517879</v>
      </c>
      <c r="G81" s="9">
        <f>HLOOKUP(Gráficos!$D$24,'PIB trim CCAA'!$U$2:$AL78,A81,FALSE)</f>
        <v>0.65937027284588279</v>
      </c>
      <c r="I81" s="9">
        <f>HLOOKUP(Gráficos!$B$43,'PIB trim CCAA'!$AN$2:$BE78,A81,FALSE)</f>
        <v>2.2235369688201168</v>
      </c>
      <c r="J81" s="9">
        <f>HLOOKUP(Gráficos!$D$43,'PIB trim CCAA'!$AN$2:$BE78,A81,FALSE)</f>
        <v>2.210545432620914</v>
      </c>
    </row>
    <row r="82" spans="1:10" x14ac:dyDescent="0.3">
      <c r="A82">
        <f t="shared" si="0"/>
        <v>78</v>
      </c>
      <c r="B82" s="1">
        <f t="shared" si="2"/>
        <v>201901</v>
      </c>
      <c r="C82" s="19">
        <f>HLOOKUP(Gráficos!$B$5,'PIB trim CCAA'!$B$2:$S79,A82,FALSE)</f>
        <v>109.73209642375278</v>
      </c>
      <c r="D82" s="19">
        <f>HLOOKUP(Gráficos!$D$5,'PIB trim CCAA'!$B$2:$S79,A82,FALSE)</f>
        <v>110.17170214885783</v>
      </c>
      <c r="F82" s="9">
        <f>HLOOKUP(Gráficos!$B$24,'PIB trim CCAA'!$U$2:$AL79,A82,FALSE)</f>
        <v>0.83314541675554299</v>
      </c>
      <c r="G82" s="9">
        <f>HLOOKUP(Gráficos!$D$24,'PIB trim CCAA'!$U$2:$AL79,A82,FALSE)</f>
        <v>0.60885424740331207</v>
      </c>
      <c r="I82" s="9">
        <f>HLOOKUP(Gráficos!$B$43,'PIB trim CCAA'!$AN$2:$BE79,A82,FALSE)</f>
        <v>2.6149089269608794</v>
      </c>
      <c r="J82" s="9">
        <f>HLOOKUP(Gráficos!$D$43,'PIB trim CCAA'!$AN$2:$BE79,A82,FALSE)</f>
        <v>2.3956391828314993</v>
      </c>
    </row>
    <row r="83" spans="1:10" x14ac:dyDescent="0.3">
      <c r="A83">
        <f t="shared" si="0"/>
        <v>79</v>
      </c>
      <c r="B83" s="1">
        <f t="shared" si="2"/>
        <v>201902</v>
      </c>
      <c r="C83" s="19">
        <f>HLOOKUP(Gráficos!$B$5,'PIB trim CCAA'!$B$2:$S80,A83,FALSE)</f>
        <v>109.84727967565063</v>
      </c>
      <c r="D83" s="19">
        <f>HLOOKUP(Gráficos!$D$5,'PIB trim CCAA'!$B$2:$S80,A83,FALSE)</f>
        <v>110.55295620490499</v>
      </c>
      <c r="F83" s="9">
        <f>HLOOKUP(Gráficos!$B$24,'PIB trim CCAA'!$U$2:$AL80,A83,FALSE)</f>
        <v>0.10496769464154454</v>
      </c>
      <c r="G83" s="9">
        <f>HLOOKUP(Gráficos!$D$24,'PIB trim CCAA'!$U$2:$AL80,A83,FALSE)</f>
        <v>0.34605443014035231</v>
      </c>
      <c r="I83" s="9">
        <f>HLOOKUP(Gráficos!$B$43,'PIB trim CCAA'!$AN$2:$BE80,A83,FALSE)</f>
        <v>2.0970532988010326</v>
      </c>
      <c r="J83" s="9">
        <f>HLOOKUP(Gráficos!$D$43,'PIB trim CCAA'!$AN$2:$BE80,A83,FALSE)</f>
        <v>2.1515005842940083</v>
      </c>
    </row>
    <row r="84" spans="1:10" x14ac:dyDescent="0.3">
      <c r="A84">
        <f t="shared" si="0"/>
        <v>80</v>
      </c>
      <c r="B84" s="1">
        <f t="shared" si="2"/>
        <v>201903</v>
      </c>
      <c r="C84" s="19">
        <f>HLOOKUP(Gráficos!$B$5,'PIB trim CCAA'!$B$2:$S81,A84,FALSE)</f>
        <v>109.72258206604455</v>
      </c>
      <c r="D84" s="19">
        <f>HLOOKUP(Gráficos!$D$5,'PIB trim CCAA'!$B$2:$S81,A84,FALSE)</f>
        <v>110.8792168823931</v>
      </c>
      <c r="F84" s="9">
        <f>HLOOKUP(Gráficos!$B$24,'PIB trim CCAA'!$U$2:$AL81,A84,FALSE)</f>
        <v>-0.11351906936091227</v>
      </c>
      <c r="G84" s="9">
        <f>HLOOKUP(Gráficos!$D$24,'PIB trim CCAA'!$U$2:$AL81,A84,FALSE)</f>
        <v>0.2951170992509633</v>
      </c>
      <c r="I84" s="9">
        <f>HLOOKUP(Gráficos!$B$43,'PIB trim CCAA'!$AN$2:$BE81,A84,FALSE)</f>
        <v>1.5375079598025421</v>
      </c>
      <c r="J84" s="9">
        <f>HLOOKUP(Gráficos!$D$43,'PIB trim CCAA'!$AN$2:$BE81,A84,FALSE)</f>
        <v>1.9226021473418342</v>
      </c>
    </row>
    <row r="85" spans="1:10" x14ac:dyDescent="0.3">
      <c r="A85">
        <f t="shared" si="0"/>
        <v>81</v>
      </c>
      <c r="B85" s="4">
        <f t="shared" si="2"/>
        <v>201904</v>
      </c>
      <c r="C85" s="19">
        <f>HLOOKUP(Gráficos!$B$5,'PIB trim CCAA'!$B$2:$S82,A85,FALSE)</f>
        <v>109.77196581941445</v>
      </c>
      <c r="D85" s="19">
        <f>HLOOKUP(Gráficos!$D$5,'PIB trim CCAA'!$B$2:$S82,A85,FALSE)</f>
        <v>111.11995798998879</v>
      </c>
      <c r="F85" s="9">
        <f>HLOOKUP(Gráficos!$B$24,'PIB trim CCAA'!$U$2:$AL82,A85,FALSE)</f>
        <v>4.5007830147647532E-2</v>
      </c>
      <c r="G85" s="9">
        <f>HLOOKUP(Gráficos!$D$24,'PIB trim CCAA'!$U$2:$AL82,A85,FALSE)</f>
        <v>0.21712013699650701</v>
      </c>
      <c r="I85" s="9">
        <f>HLOOKUP(Gráficos!$B$43,'PIB trim CCAA'!$AN$2:$BE82,A85,FALSE)</f>
        <v>0.86978152142729304</v>
      </c>
      <c r="J85" s="9">
        <f>HLOOKUP(Gráficos!$D$43,'PIB trim CCAA'!$AN$2:$BE82,A85,FALSE)</f>
        <v>1.4748019621866559</v>
      </c>
    </row>
    <row r="86" spans="1:10" x14ac:dyDescent="0.3">
      <c r="A86">
        <f t="shared" si="0"/>
        <v>82</v>
      </c>
      <c r="B86" s="1">
        <f t="shared" si="2"/>
        <v>202001</v>
      </c>
      <c r="C86" s="19">
        <f>HLOOKUP(Gráficos!$B$5,'PIB trim CCAA'!$B$2:$S83,A86,FALSE)</f>
        <v>104.32902228894599</v>
      </c>
      <c r="D86" s="19">
        <f>HLOOKUP(Gráficos!$D$5,'PIB trim CCAA'!$B$2:$S83,A86,FALSE)</f>
        <v>105.1372485707505</v>
      </c>
      <c r="F86" s="9">
        <f>HLOOKUP(Gráficos!$B$24,'PIB trim CCAA'!$U$2:$AL83,A86,FALSE)</f>
        <v>-4.9584094534870786</v>
      </c>
      <c r="G86" s="9">
        <f>HLOOKUP(Gráficos!$D$24,'PIB trim CCAA'!$U$2:$AL83,A86,FALSE)</f>
        <v>-5.384009792171895</v>
      </c>
      <c r="I86" s="9">
        <f>HLOOKUP(Gráficos!$B$43,'PIB trim CCAA'!$AN$2:$BE83,A86,FALSE)</f>
        <v>-4.9238776173032512</v>
      </c>
      <c r="J86" s="9">
        <f>HLOOKUP(Gráficos!$D$43,'PIB trim CCAA'!$AN$2:$BE83,A86,FALSE)</f>
        <v>-4.5696430933826022</v>
      </c>
    </row>
    <row r="87" spans="1:10" x14ac:dyDescent="0.3">
      <c r="A87">
        <f t="shared" si="0"/>
        <v>83</v>
      </c>
      <c r="B87" s="1">
        <f t="shared" si="2"/>
        <v>202002</v>
      </c>
      <c r="C87" s="19">
        <f>HLOOKUP(Gráficos!$B$5,'PIB trim CCAA'!$B$2:$S84,A87,FALSE)</f>
        <v>87.203639118694895</v>
      </c>
      <c r="D87" s="19">
        <f>HLOOKUP(Gráficos!$D$5,'PIB trim CCAA'!$B$2:$S84,A87,FALSE)</f>
        <v>86.590838827186573</v>
      </c>
      <c r="F87" s="9">
        <f>HLOOKUP(Gráficos!$B$24,'PIB trim CCAA'!$U$2:$AL84,A87,FALSE)</f>
        <v>-16.414783532449139</v>
      </c>
      <c r="G87" s="9">
        <f>HLOOKUP(Gráficos!$D$24,'PIB trim CCAA'!$U$2:$AL84,A87,FALSE)</f>
        <v>-17.640189367409022</v>
      </c>
      <c r="I87" s="9">
        <f>HLOOKUP(Gráficos!$B$43,'PIB trim CCAA'!$AN$2:$BE84,A87,FALSE)</f>
        <v>-20.613747216878096</v>
      </c>
      <c r="J87" s="9">
        <f>HLOOKUP(Gráficos!$D$43,'PIB trim CCAA'!$AN$2:$BE84,A87,FALSE)</f>
        <v>-21.674786636465605</v>
      </c>
    </row>
    <row r="88" spans="1:10" x14ac:dyDescent="0.3">
      <c r="A88">
        <f t="shared" si="0"/>
        <v>84</v>
      </c>
      <c r="B88" s="1">
        <f t="shared" si="2"/>
        <v>202003</v>
      </c>
      <c r="C88" s="19">
        <f>HLOOKUP(Gráficos!$B$5,'PIB trim CCAA'!$B$2:$S85,A88,FALSE)</f>
        <v>100.46941740536032</v>
      </c>
      <c r="D88" s="19">
        <f>HLOOKUP(Gráficos!$D$5,'PIB trim CCAA'!$B$2:$S85,A88,FALSE)</f>
        <v>100.65639298372892</v>
      </c>
      <c r="F88" s="9">
        <f>HLOOKUP(Gráficos!$B$24,'PIB trim CCAA'!$U$2:$AL85,A88,FALSE)</f>
        <v>15.212413634033162</v>
      </c>
      <c r="G88" s="9">
        <f>HLOOKUP(Gráficos!$D$24,'PIB trim CCAA'!$U$2:$AL85,A88,FALSE)</f>
        <v>16.24369777109289</v>
      </c>
      <c r="I88" s="9">
        <f>HLOOKUP(Gráficos!$B$43,'PIB trim CCAA'!$AN$2:$BE85,A88,FALSE)</f>
        <v>-8.4332363369962859</v>
      </c>
      <c r="J88" s="9">
        <f>HLOOKUP(Gráficos!$D$43,'PIB trim CCAA'!$AN$2:$BE85,A88,FALSE)</f>
        <v>-9.2197836403437812</v>
      </c>
    </row>
    <row r="89" spans="1:10" x14ac:dyDescent="0.3">
      <c r="A89">
        <f t="shared" si="0"/>
        <v>85</v>
      </c>
      <c r="B89" s="4">
        <f t="shared" si="2"/>
        <v>202004</v>
      </c>
      <c r="C89" s="19">
        <f>HLOOKUP(Gráficos!$B$5,'PIB trim CCAA'!$B$2:$S86,A89,FALSE)</f>
        <v>100.31494871534713</v>
      </c>
      <c r="D89" s="19">
        <f>HLOOKUP(Gráficos!$D$5,'PIB trim CCAA'!$B$2:$S86,A89,FALSE)</f>
        <v>100.89911935483082</v>
      </c>
      <c r="F89" s="9">
        <f>HLOOKUP(Gráficos!$B$24,'PIB trim CCAA'!$U$2:$AL86,A89,FALSE)</f>
        <v>-0.15374697495255107</v>
      </c>
      <c r="G89" s="9">
        <f>HLOOKUP(Gráficos!$D$24,'PIB trim CCAA'!$U$2:$AL86,A89,FALSE)</f>
        <v>0.24114352194315458</v>
      </c>
      <c r="I89" s="9">
        <f>HLOOKUP(Gráficos!$B$43,'PIB trim CCAA'!$AN$2:$BE86,A89,FALSE)</f>
        <v>-8.6151478052465933</v>
      </c>
      <c r="J89" s="9">
        <f>HLOOKUP(Gráficos!$D$43,'PIB trim CCAA'!$AN$2:$BE86,A89,FALSE)</f>
        <v>-9.198022407530793</v>
      </c>
    </row>
    <row r="90" spans="1:10" x14ac:dyDescent="0.3">
      <c r="A90">
        <f t="shared" si="0"/>
        <v>86</v>
      </c>
      <c r="B90" s="1">
        <f t="shared" si="2"/>
        <v>202101</v>
      </c>
      <c r="C90" s="19">
        <f>HLOOKUP(Gráficos!$B$5,'PIB trim CCAA'!$B$2:$S87,A90,FALSE)</f>
        <v>101.02333797117866</v>
      </c>
      <c r="D90" s="19">
        <f>HLOOKUP(Gráficos!$D$5,'PIB trim CCAA'!$B$2:$S87,A90,FALSE)</f>
        <v>101.30075700273851</v>
      </c>
      <c r="F90" s="9">
        <f>HLOOKUP(Gráficos!$B$24,'PIB trim CCAA'!$U$2:$AL87,A90,FALSE)</f>
        <v>0.70616519761341756</v>
      </c>
      <c r="G90" s="9">
        <f>HLOOKUP(Gráficos!$D$24,'PIB trim CCAA'!$U$2:$AL87,A90,FALSE)</f>
        <v>0.39805862575990059</v>
      </c>
      <c r="I90" s="9">
        <f>HLOOKUP(Gráficos!$B$43,'PIB trim CCAA'!$AN$2:$BE87,A90,FALSE)</f>
        <v>-3.1685184479271933</v>
      </c>
      <c r="J90" s="9">
        <f>HLOOKUP(Gráficos!$D$43,'PIB trim CCAA'!$AN$2:$BE87,A90,FALSE)</f>
        <v>-3.6490317372441794</v>
      </c>
    </row>
    <row r="91" spans="1:10" x14ac:dyDescent="0.3">
      <c r="A91">
        <f t="shared" si="0"/>
        <v>87</v>
      </c>
      <c r="B91" s="1">
        <f t="shared" si="2"/>
        <v>202102</v>
      </c>
      <c r="C91" s="19">
        <f>HLOOKUP(Gráficos!$B$5,'PIB trim CCAA'!$B$2:$S88,A91,FALSE)</f>
        <v>103.10278096999693</v>
      </c>
      <c r="D91" s="19">
        <f>HLOOKUP(Gráficos!$D$5,'PIB trim CCAA'!$B$2:$S88,A91,FALSE)</f>
        <v>103.4216057500028</v>
      </c>
      <c r="F91" s="9">
        <f>HLOOKUP(Gráficos!$B$24,'PIB trim CCAA'!$U$2:$AL88,A91,FALSE)</f>
        <v>2.0583788266939962</v>
      </c>
      <c r="G91" s="9">
        <f>HLOOKUP(Gráficos!$D$24,'PIB trim CCAA'!$U$2:$AL88,A91,FALSE)</f>
        <v>2.0936158919394376</v>
      </c>
      <c r="I91" s="9">
        <f>HLOOKUP(Gráficos!$B$43,'PIB trim CCAA'!$AN$2:$BE88,A91,FALSE)</f>
        <v>18.232199954019524</v>
      </c>
      <c r="J91" s="9">
        <f>HLOOKUP(Gráficos!$D$43,'PIB trim CCAA'!$AN$2:$BE88,A91,FALSE)</f>
        <v>19.437121929729972</v>
      </c>
    </row>
    <row r="92" spans="1:10" x14ac:dyDescent="0.3">
      <c r="A92">
        <f t="shared" si="0"/>
        <v>88</v>
      </c>
      <c r="B92" s="1">
        <f t="shared" si="2"/>
        <v>202103</v>
      </c>
      <c r="C92" s="19">
        <f>HLOOKUP(Gráficos!$B$5,'PIB trim CCAA'!$B$2:$S89,A92,FALSE)</f>
        <v>105.65816504162517</v>
      </c>
      <c r="D92" s="19">
        <f>HLOOKUP(Gráficos!$D$5,'PIB trim CCAA'!$B$2:$S89,A92,FALSE)</f>
        <v>105.81964501044349</v>
      </c>
      <c r="F92" s="9">
        <f>HLOOKUP(Gráficos!$B$24,'PIB trim CCAA'!$U$2:$AL89,A92,FALSE)</f>
        <v>2.4784821976546523</v>
      </c>
      <c r="G92" s="9">
        <f>HLOOKUP(Gráficos!$D$24,'PIB trim CCAA'!$U$2:$AL89,A92,FALSE)</f>
        <v>2.3187024056050554</v>
      </c>
      <c r="I92" s="9">
        <f>HLOOKUP(Gráficos!$B$43,'PIB trim CCAA'!$AN$2:$BE89,A92,FALSE)</f>
        <v>5.1645045529924882</v>
      </c>
      <c r="J92" s="9">
        <f>HLOOKUP(Gráficos!$D$43,'PIB trim CCAA'!$AN$2:$BE89,A92,FALSE)</f>
        <v>5.1295818116085412</v>
      </c>
    </row>
    <row r="93" spans="1:10" x14ac:dyDescent="0.3">
      <c r="A93">
        <f t="shared" si="0"/>
        <v>89</v>
      </c>
      <c r="B93" s="1">
        <f t="shared" si="2"/>
        <v>202104</v>
      </c>
      <c r="C93" s="19">
        <f>HLOOKUP(Gráficos!$B$5,'PIB trim CCAA'!$B$2:$S90,A93,FALSE)</f>
        <v>107.3930391762585</v>
      </c>
      <c r="D93" s="19">
        <f>HLOOKUP(Gráficos!$D$5,'PIB trim CCAA'!$B$2:$S90,A93,FALSE)</f>
        <v>107.92417344225679</v>
      </c>
      <c r="F93" s="9">
        <f>HLOOKUP(Gráficos!$B$24,'PIB trim CCAA'!$U$2:$AL90,A93,FALSE)</f>
        <v>1.6419688283909384</v>
      </c>
      <c r="G93" s="9">
        <f>HLOOKUP(Gráficos!$D$24,'PIB trim CCAA'!$U$2:$AL90,A93,FALSE)</f>
        <v>1.9887880285419435</v>
      </c>
      <c r="I93" s="9">
        <f>HLOOKUP(Gráficos!$B$43,'PIB trim CCAA'!$AN$2:$BE90,A93,FALSE)</f>
        <v>7.0558680949896146</v>
      </c>
      <c r="J93" s="9">
        <f>HLOOKUP(Gráficos!$D$43,'PIB trim CCAA'!$AN$2:$BE90,A93,FALSE)</f>
        <v>6.9624533220364881</v>
      </c>
    </row>
    <row r="94" spans="1:10" x14ac:dyDescent="0.3">
      <c r="A94">
        <f t="shared" si="0"/>
        <v>90</v>
      </c>
      <c r="B94" s="1">
        <f t="shared" si="2"/>
        <v>202201</v>
      </c>
      <c r="C94" s="19">
        <f>HLOOKUP(Gráficos!$B$5,'PIB trim CCAA'!$B$2:$S91,A94,FALSE)</f>
        <v>107.42056369282905</v>
      </c>
      <c r="D94" s="19">
        <f>HLOOKUP(Gráficos!$D$5,'PIB trim CCAA'!$B$2:$S91,A94,FALSE)</f>
        <v>108.20479595686291</v>
      </c>
      <c r="F94" s="9">
        <f>HLOOKUP(Gráficos!$B$24,'PIB trim CCAA'!$U$2:$AL91,A94,FALSE)</f>
        <v>2.5629702615437289E-2</v>
      </c>
      <c r="G94" s="9">
        <f>HLOOKUP(Gráficos!$D$24,'PIB trim CCAA'!$U$2:$AL91,A94,FALSE)</f>
        <v>0.26001821988126395</v>
      </c>
      <c r="I94" s="9">
        <f>HLOOKUP(Gráficos!$B$43,'PIB trim CCAA'!$AN$2:$BE91,A94,FALSE)</f>
        <v>6.3324236261877109</v>
      </c>
      <c r="J94" s="9">
        <f>HLOOKUP(Gráficos!$D$43,'PIB trim CCAA'!$AN$2:$BE91,A94,FALSE)</f>
        <v>6.8153873262149167</v>
      </c>
    </row>
    <row r="95" spans="1:10" x14ac:dyDescent="0.3">
      <c r="A95">
        <f t="shared" si="0"/>
        <v>91</v>
      </c>
      <c r="B95" s="1">
        <f t="shared" si="2"/>
        <v>202202</v>
      </c>
      <c r="C95" s="19">
        <f>HLOOKUP(Gráficos!$B$5,'PIB trim CCAA'!$B$2:$S92,A95,FALSE)</f>
        <v>110.33341439341315</v>
      </c>
      <c r="D95" s="19">
        <f>HLOOKUP(Gráficos!$D$5,'PIB trim CCAA'!$B$2:$S92,A95,FALSE)</f>
        <v>110.89522184996908</v>
      </c>
      <c r="F95" s="9">
        <f>HLOOKUP(Gráficos!$B$24,'PIB trim CCAA'!$U$2:$AL92,A95,FALSE)</f>
        <v>2.7116322987407182</v>
      </c>
      <c r="G95" s="9">
        <f>HLOOKUP(Gráficos!$D$24,'PIB trim CCAA'!$U$2:$AL92,A95,FALSE)</f>
        <v>2.4864201898950444</v>
      </c>
      <c r="I95" s="9">
        <f>HLOOKUP(Gráficos!$B$43,'PIB trim CCAA'!$AN$2:$BE92,A95,FALSE)</f>
        <v>7.013034328841572</v>
      </c>
      <c r="J95" s="9">
        <f>HLOOKUP(Gráficos!$D$43,'PIB trim CCAA'!$AN$2:$BE92,A95,FALSE)</f>
        <v>7.2263585986394041</v>
      </c>
    </row>
    <row r="96" spans="1:10" x14ac:dyDescent="0.3">
      <c r="A96">
        <f t="shared" si="0"/>
        <v>92</v>
      </c>
      <c r="B96" s="1">
        <f t="shared" si="2"/>
        <v>202203</v>
      </c>
      <c r="C96" s="19">
        <f>HLOOKUP(Gráficos!$B$5,'PIB trim CCAA'!$B$2:$S93,A96,FALSE)</f>
        <v>110.8699795519417</v>
      </c>
      <c r="D96" s="19">
        <f>HLOOKUP(Gráficos!$D$5,'PIB trim CCAA'!$B$2:$S93,A96,FALSE)</f>
        <v>111.48351334948548</v>
      </c>
      <c r="F96" s="9">
        <f>HLOOKUP(Gráficos!$B$24,'PIB trim CCAA'!$U$2:$AL93,A96,FALSE)</f>
        <v>0.48631247521746523</v>
      </c>
      <c r="G96" s="9">
        <f>HLOOKUP(Gráficos!$D$24,'PIB trim CCAA'!$U$2:$AL93,A96,FALSE)</f>
        <v>0.53049309943427048</v>
      </c>
      <c r="I96" s="9">
        <f>HLOOKUP(Gráficos!$B$43,'PIB trim CCAA'!$AN$2:$BE93,A96,FALSE)</f>
        <v>4.9327134426982333</v>
      </c>
      <c r="J96" s="9">
        <f>HLOOKUP(Gráficos!$D$43,'PIB trim CCAA'!$AN$2:$BE93,A96,FALSE)</f>
        <v>5.3523788881383982</v>
      </c>
    </row>
    <row r="97" spans="1:10" x14ac:dyDescent="0.3">
      <c r="A97">
        <f t="shared" si="0"/>
        <v>93</v>
      </c>
      <c r="B97" s="1">
        <f t="shared" si="2"/>
        <v>202204</v>
      </c>
      <c r="C97" s="19">
        <f>HLOOKUP(Gráficos!$B$5,'PIB trim CCAA'!$B$2:$S94,A97,FALSE)</f>
        <v>111.57707954095559</v>
      </c>
      <c r="D97" s="19">
        <f>HLOOKUP(Gráficos!$D$5,'PIB trim CCAA'!$B$2:$S94,A97,FALSE)</f>
        <v>112.03118593506458</v>
      </c>
      <c r="F97" s="9">
        <f>HLOOKUP(Gráficos!$B$24,'PIB trim CCAA'!$U$2:$AL94,A97,FALSE)</f>
        <v>0.63777407723126789</v>
      </c>
      <c r="G97" s="9">
        <f>HLOOKUP(Gráficos!$D$24,'PIB trim CCAA'!$U$2:$AL94,A97,FALSE)</f>
        <v>0.4912588140833174</v>
      </c>
      <c r="I97" s="9">
        <f>HLOOKUP(Gráficos!$B$43,'PIB trim CCAA'!$AN$2:$BE94,A97,FALSE)</f>
        <v>3.8960070380632983</v>
      </c>
      <c r="J97" s="9">
        <f>HLOOKUP(Gráficos!$D$43,'PIB trim CCAA'!$AN$2:$BE94,A97,FALSE)</f>
        <v>3.8054611509303671</v>
      </c>
    </row>
    <row r="98" spans="1:10" x14ac:dyDescent="0.3">
      <c r="A98">
        <f t="shared" si="0"/>
        <v>94</v>
      </c>
      <c r="B98" s="1">
        <f t="shared" si="2"/>
        <v>202301</v>
      </c>
      <c r="C98" s="19">
        <f>HLOOKUP(Gráficos!$B$5,'PIB trim CCAA'!$B$2:$S95,A98,FALSE)</f>
        <v>112.05659379153884</v>
      </c>
      <c r="D98" s="19">
        <f>HLOOKUP(Gráficos!$D$5,'PIB trim CCAA'!$B$2:$S95,A98,FALSE)</f>
        <v>112.65746674676089</v>
      </c>
      <c r="F98" s="9">
        <f>HLOOKUP(Gráficos!$B$24,'PIB trim CCAA'!$U$2:$AL95,A98,FALSE)</f>
        <v>0.42976053196233099</v>
      </c>
      <c r="G98" s="9">
        <f>HLOOKUP(Gráficos!$D$24,'PIB trim CCAA'!$U$2:$AL95,A98,FALSE)</f>
        <v>0.55902363834594571</v>
      </c>
      <c r="I98" s="9">
        <f>HLOOKUP(Gráficos!$B$43,'PIB trim CCAA'!$AN$2:$BE95,A98,FALSE)</f>
        <v>4.3157752476207456</v>
      </c>
      <c r="J98" s="9">
        <f>HLOOKUP(Gráficos!$D$43,'PIB trim CCAA'!$AN$2:$BE95,A98,FALSE)</f>
        <v>4.1150401426504946</v>
      </c>
    </row>
    <row r="99" spans="1:10" x14ac:dyDescent="0.3">
      <c r="A99">
        <f t="shared" si="0"/>
        <v>95</v>
      </c>
      <c r="B99" s="1">
        <f t="shared" si="2"/>
        <v>202302</v>
      </c>
      <c r="C99" s="19">
        <f>HLOOKUP(Gráficos!$B$5,'PIB trim CCAA'!$B$2:$S96,A99,FALSE)</f>
        <v>112.44436254758349</v>
      </c>
      <c r="D99" s="19">
        <f>HLOOKUP(Gráficos!$D$5,'PIB trim CCAA'!$B$2:$S96,A99,FALSE)</f>
        <v>113.14820511939442</v>
      </c>
      <c r="F99" s="9">
        <f>HLOOKUP(Gráficos!$B$24,'PIB trim CCAA'!$U$2:$AL96,A99,FALSE)</f>
        <v>0.34604724534641473</v>
      </c>
      <c r="G99" s="9">
        <f>HLOOKUP(Gráficos!$D$24,'PIB trim CCAA'!$U$2:$AL96,A99,FALSE)</f>
        <v>0.43560217250104838</v>
      </c>
      <c r="I99" s="9">
        <f>HLOOKUP(Gráficos!$B$43,'PIB trim CCAA'!$AN$2:$BE96,A99,FALSE)</f>
        <v>1.9132446555522931</v>
      </c>
      <c r="J99" s="9">
        <f>HLOOKUP(Gráficos!$D$43,'PIB trim CCAA'!$AN$2:$BE96,A99,FALSE)</f>
        <v>2.0316324110640327</v>
      </c>
    </row>
    <row r="100" spans="1:10" x14ac:dyDescent="0.3">
      <c r="A100">
        <f t="shared" si="0"/>
        <v>96</v>
      </c>
      <c r="B100" s="1">
        <f t="shared" si="2"/>
        <v>202303</v>
      </c>
      <c r="C100" s="19">
        <f>HLOOKUP(Gráficos!$B$5,'PIB trim CCAA'!$B$2:$S97,A100,FALSE)</f>
        <v>112.70518407772819</v>
      </c>
      <c r="D100" s="19">
        <f>HLOOKUP(Gráficos!$D$5,'PIB trim CCAA'!$B$2:$S97,A100,FALSE)</f>
        <v>113.50614554626425</v>
      </c>
      <c r="F100" s="9">
        <f>HLOOKUP(Gráficos!$B$24,'PIB trim CCAA'!$U$2:$AL97,A100,FALSE)</f>
        <v>0.23195607519614914</v>
      </c>
      <c r="G100" s="9">
        <f>HLOOKUP(Gráficos!$D$24,'PIB trim CCAA'!$U$2:$AL97,A100,FALSE)</f>
        <v>0.31634653549486025</v>
      </c>
      <c r="I100" s="9">
        <f>HLOOKUP(Gráficos!$B$43,'PIB trim CCAA'!$AN$2:$BE97,A100,FALSE)</f>
        <v>1.6552763274631177</v>
      </c>
      <c r="J100" s="9">
        <f>HLOOKUP(Gráficos!$D$43,'PIB trim CCAA'!$AN$2:$BE97,A100,FALSE)</f>
        <v>1.8142881723130611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Gráficos</vt:lpstr>
      <vt:lpstr>PIB trim CCAA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Cuevas Galindo, Angel</dc:creator>
  <cp:lastModifiedBy>jesus jimenez vargas</cp:lastModifiedBy>
  <dcterms:created xsi:type="dcterms:W3CDTF">2015-05-26T08:09:45Z</dcterms:created>
  <dcterms:modified xsi:type="dcterms:W3CDTF">2023-12-28T19:08:27Z</dcterms:modified>
</cp:coreProperties>
</file>