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25" windowWidth="20730" windowHeight="985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17" i="1" l="1"/>
  <c r="G18" i="1"/>
  <c r="G21" i="1"/>
  <c r="G22" i="1"/>
  <c r="G25" i="1"/>
  <c r="G26" i="1"/>
  <c r="G10" i="1"/>
  <c r="G9" i="1"/>
  <c r="G5" i="1"/>
  <c r="E17" i="1"/>
  <c r="E18" i="1"/>
  <c r="E19" i="1"/>
  <c r="G19" i="1" s="1"/>
  <c r="E20" i="1"/>
  <c r="G20" i="1" s="1"/>
  <c r="E21" i="1"/>
  <c r="E22" i="1"/>
  <c r="E23" i="1"/>
  <c r="G23" i="1" s="1"/>
  <c r="E24" i="1"/>
  <c r="G24" i="1" s="1"/>
  <c r="E25" i="1"/>
  <c r="E26" i="1"/>
  <c r="E27" i="1"/>
  <c r="G27" i="1" s="1"/>
  <c r="E16" i="1"/>
  <c r="G16" i="1" s="1"/>
  <c r="G28" i="1" s="1"/>
  <c r="E5" i="1"/>
  <c r="E6" i="1"/>
  <c r="G6" i="1" s="1"/>
  <c r="E7" i="1"/>
  <c r="G7" i="1" s="1"/>
  <c r="E8" i="1"/>
  <c r="G8" i="1" s="1"/>
  <c r="E9" i="1"/>
  <c r="E10" i="1"/>
  <c r="E11" i="1"/>
  <c r="L10" i="1" s="1"/>
  <c r="E12" i="1"/>
  <c r="E13" i="1"/>
  <c r="E14" i="1"/>
  <c r="G14" i="1" s="1"/>
  <c r="E4" i="1"/>
  <c r="G2" i="1" l="1"/>
</calcChain>
</file>

<file path=xl/sharedStrings.xml><?xml version="1.0" encoding="utf-8"?>
<sst xmlns="http://schemas.openxmlformats.org/spreadsheetml/2006/main" count="65" uniqueCount="54">
  <si>
    <t>Passagem</t>
  </si>
  <si>
    <t>Alimentação</t>
  </si>
  <si>
    <t>Hotel San Francisco (4 noites)</t>
  </si>
  <si>
    <t>Herbert Hotel (7,6)</t>
  </si>
  <si>
    <t>-</t>
  </si>
  <si>
    <t>Hotel Napa (1 noite)</t>
  </si>
  <si>
    <t>Wine Valley Lodge (8)</t>
  </si>
  <si>
    <t>Café e parking</t>
  </si>
  <si>
    <t>Hotel Yosemite (2 noites)</t>
  </si>
  <si>
    <t>Yosemite View Lodge (7,3)</t>
  </si>
  <si>
    <t>Parking</t>
  </si>
  <si>
    <t>Hotel Monterey (1 noite)</t>
  </si>
  <si>
    <t>Red Roof Inn &amp; Suites Monterey (7,3)</t>
  </si>
  <si>
    <t>Hotel Santa Barbara (1 noite)</t>
  </si>
  <si>
    <t>Sandpiper Lodge (7,5)</t>
  </si>
  <si>
    <t>Hotel Los Angeles (4 noites)</t>
  </si>
  <si>
    <t>Airbnb</t>
  </si>
  <si>
    <t>Hotel Las Vegas (7 noites)</t>
  </si>
  <si>
    <t>Polo Towers - Interval</t>
  </si>
  <si>
    <t>Aluguel Carro Dollar</t>
  </si>
  <si>
    <t>Minivan - Toyota</t>
  </si>
  <si>
    <t>BART - Transfer SFO</t>
  </si>
  <si>
    <t>Civic Center/UN Plaza BART Station</t>
  </si>
  <si>
    <t>Griffith Observatory</t>
  </si>
  <si>
    <t>Stratosphere - Tower Admission + All Day Unlimited Rides</t>
  </si>
  <si>
    <t>Tour Warner</t>
  </si>
  <si>
    <t>https://viptourstickets.warnerbros.com/ecommerce/itemlist.aspx</t>
  </si>
  <si>
    <t>Manhatan Express (NY NY)</t>
  </si>
  <si>
    <t>Eiffel - Paris Vegas</t>
  </si>
  <si>
    <t>Entrada Yosemite</t>
  </si>
  <si>
    <t>Le Reve</t>
  </si>
  <si>
    <t>Gun Store</t>
  </si>
  <si>
    <t>Six Flags</t>
  </si>
  <si>
    <t>São Francisco City Pass</t>
  </si>
  <si>
    <t>Aquarium Monterey,Cable Car 7 dias, Young Museum, Exploratorium, Academy of Science, Alcatraz ou Bay Cruise</t>
  </si>
  <si>
    <t>Cirque du soleil Michael Jackson</t>
  </si>
  <si>
    <t>Universal</t>
  </si>
  <si>
    <t>Total Reais</t>
  </si>
  <si>
    <t>Individual</t>
  </si>
  <si>
    <t>Pago</t>
  </si>
  <si>
    <t xml:space="preserve"> ok</t>
  </si>
  <si>
    <t>ok</t>
  </si>
  <si>
    <t xml:space="preserve">passagem </t>
  </si>
  <si>
    <t>spirit</t>
  </si>
  <si>
    <t>yosemete</t>
  </si>
  <si>
    <t>Falta</t>
  </si>
  <si>
    <t>Pagar na hora</t>
  </si>
  <si>
    <t>1 diaria</t>
  </si>
  <si>
    <t>Depositos</t>
  </si>
  <si>
    <t>Rodrigo</t>
  </si>
  <si>
    <t>agosto</t>
  </si>
  <si>
    <t>setembro</t>
  </si>
  <si>
    <t>outubro</t>
  </si>
  <si>
    <t>já esta comprado falta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</si>
</sst>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trike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FF00FF"/>
      <name val="Arial"/>
      <family val="2"/>
    </font>
    <font>
      <sz val="10"/>
      <color rgb="FF980000"/>
      <name val="Arial"/>
      <family val="2"/>
    </font>
    <font>
      <sz val="10"/>
      <color rgb="FFFF9900"/>
      <name val="Arial"/>
      <family val="2"/>
    </font>
    <font>
      <sz val="10"/>
      <color rgb="FF4A86E8"/>
      <name val="Arial"/>
      <family val="2"/>
    </font>
    <font>
      <sz val="10"/>
      <color rgb="FFFF0000"/>
      <name val="Arial"/>
      <family val="2"/>
    </font>
    <font>
      <strike/>
      <sz val="10"/>
      <color theme="1"/>
      <name val="Arial"/>
      <family val="2"/>
    </font>
    <font>
      <sz val="10"/>
      <color rgb="FF6AA84F"/>
      <name val="Arial"/>
      <family val="2"/>
    </font>
    <font>
      <sz val="11"/>
      <color rgb="FF333333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3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wrapText="1"/>
    </xf>
    <xf numFmtId="8" fontId="3" fillId="4" borderId="1" xfId="0" applyNumberFormat="1" applyFont="1" applyFill="1" applyBorder="1" applyAlignment="1">
      <alignment horizontal="right" wrapText="1"/>
    </xf>
    <xf numFmtId="8" fontId="0" fillId="4" borderId="1" xfId="0" applyNumberFormat="1" applyFill="1" applyBorder="1"/>
    <xf numFmtId="0" fontId="0" fillId="4" borderId="1" xfId="0" applyFill="1" applyBorder="1"/>
    <xf numFmtId="0" fontId="2" fillId="0" borderId="1" xfId="0" applyFont="1" applyBorder="1" applyAlignment="1">
      <alignment wrapText="1"/>
    </xf>
    <xf numFmtId="8" fontId="2" fillId="0" borderId="1" xfId="0" applyNumberFormat="1" applyFont="1" applyBorder="1" applyAlignment="1">
      <alignment horizontal="right" wrapText="1"/>
    </xf>
    <xf numFmtId="8" fontId="0" fillId="0" borderId="1" xfId="0" applyNumberForma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4" borderId="1" xfId="0" applyFont="1" applyFill="1" applyBorder="1" applyAlignment="1">
      <alignment wrapText="1"/>
    </xf>
    <xf numFmtId="8" fontId="10" fillId="4" borderId="1" xfId="0" applyNumberFormat="1" applyFont="1" applyFill="1" applyBorder="1" applyAlignment="1">
      <alignment horizontal="right" wrapText="1"/>
    </xf>
    <xf numFmtId="0" fontId="11" fillId="4" borderId="1" xfId="0" applyFont="1" applyFill="1" applyBorder="1" applyAlignment="1">
      <alignment wrapText="1"/>
    </xf>
    <xf numFmtId="0" fontId="1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0" xfId="0" applyFont="1" applyFill="1"/>
    <xf numFmtId="0" fontId="15" fillId="0" borderId="1" xfId="0" applyFont="1" applyFill="1" applyBorder="1"/>
    <xf numFmtId="0" fontId="1" fillId="0" borderId="0" xfId="0" applyFont="1" applyFill="1" applyBorder="1" applyAlignment="1">
      <alignment horizontal="center"/>
    </xf>
    <xf numFmtId="8" fontId="1" fillId="5" borderId="1" xfId="0" applyNumberFormat="1" applyFont="1" applyFill="1" applyBorder="1"/>
    <xf numFmtId="8" fontId="15" fillId="4" borderId="1" xfId="0" applyNumberFormat="1" applyFont="1" applyFill="1" applyBorder="1"/>
    <xf numFmtId="0" fontId="15" fillId="4" borderId="1" xfId="0" applyFont="1" applyFill="1" applyBorder="1"/>
    <xf numFmtId="8" fontId="13" fillId="0" borderId="1" xfId="0" applyNumberFormat="1" applyFont="1" applyFill="1" applyBorder="1" applyAlignment="1">
      <alignment horizontal="right" wrapText="1"/>
    </xf>
    <xf numFmtId="0" fontId="9" fillId="6" borderId="1" xfId="0" applyFont="1" applyFill="1" applyBorder="1" applyAlignment="1">
      <alignment wrapText="1"/>
    </xf>
    <xf numFmtId="0" fontId="14" fillId="6" borderId="1" xfId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8" fontId="13" fillId="6" borderId="1" xfId="0" applyNumberFormat="1" applyFont="1" applyFill="1" applyBorder="1" applyAlignment="1">
      <alignment horizontal="right" wrapText="1"/>
    </xf>
    <xf numFmtId="8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0" fontId="4" fillId="6" borderId="1" xfId="0" applyFont="1" applyFill="1" applyBorder="1" applyAlignment="1">
      <alignment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www.google.com\url%3fq=https%253A%252F%252Fviptourstickets.warnerbros.com%252Fecommerce%252Fitemlis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"/>
  <sheetViews>
    <sheetView tabSelected="1" workbookViewId="0">
      <selection activeCell="I29" sqref="I29"/>
    </sheetView>
  </sheetViews>
  <sheetFormatPr defaultRowHeight="15" x14ac:dyDescent="0.25"/>
  <cols>
    <col min="1" max="1" width="20" customWidth="1"/>
    <col min="2" max="2" width="26.140625" customWidth="1"/>
    <col min="3" max="3" width="24.140625" customWidth="1"/>
    <col min="4" max="4" width="18.42578125" customWidth="1"/>
    <col min="5" max="5" width="10.7109375" bestFit="1" customWidth="1"/>
    <col min="6" max="6" width="9.140625" style="2"/>
    <col min="7" max="8" width="12.85546875" bestFit="1" customWidth="1"/>
    <col min="9" max="9" width="18.42578125" bestFit="1" customWidth="1"/>
    <col min="12" max="12" width="10.7109375" bestFit="1" customWidth="1"/>
  </cols>
  <sheetData>
    <row r="2" spans="1:13" x14ac:dyDescent="0.25">
      <c r="G2" s="31">
        <f>SUM(G4:G14)</f>
        <v>4703.9649999999992</v>
      </c>
      <c r="H2" s="30"/>
    </row>
    <row r="3" spans="1:13" x14ac:dyDescent="0.25">
      <c r="D3" s="24" t="s">
        <v>37</v>
      </c>
      <c r="E3" s="25" t="s">
        <v>38</v>
      </c>
      <c r="F3" s="25" t="s">
        <v>39</v>
      </c>
      <c r="G3" s="25" t="s">
        <v>45</v>
      </c>
      <c r="H3" s="25" t="s">
        <v>48</v>
      </c>
      <c r="K3" t="s">
        <v>42</v>
      </c>
      <c r="L3" t="s">
        <v>43</v>
      </c>
      <c r="M3" t="s">
        <v>44</v>
      </c>
    </row>
    <row r="4" spans="1:13" x14ac:dyDescent="0.25">
      <c r="A4" s="3" t="s">
        <v>0</v>
      </c>
      <c r="B4" s="3"/>
      <c r="C4" s="3"/>
      <c r="D4" s="4">
        <v>4350.26</v>
      </c>
      <c r="E4" s="5">
        <f>D4/2</f>
        <v>2175.13</v>
      </c>
      <c r="F4" s="26" t="s">
        <v>40</v>
      </c>
      <c r="G4" s="26"/>
      <c r="H4" s="32">
        <v>2415</v>
      </c>
      <c r="I4" s="1"/>
      <c r="K4">
        <v>1800</v>
      </c>
      <c r="L4">
        <v>365</v>
      </c>
      <c r="M4">
        <v>235</v>
      </c>
    </row>
    <row r="5" spans="1:13" x14ac:dyDescent="0.25">
      <c r="A5" s="7" t="s">
        <v>1</v>
      </c>
      <c r="B5" s="7"/>
      <c r="C5" s="7"/>
      <c r="D5" s="8">
        <v>6930</v>
      </c>
      <c r="E5" s="9">
        <f t="shared" ref="E5:E14" si="0">D5/2</f>
        <v>3465</v>
      </c>
      <c r="F5" s="27"/>
      <c r="G5" s="9">
        <f>E5</f>
        <v>3465</v>
      </c>
      <c r="H5" s="29"/>
    </row>
    <row r="6" spans="1:13" ht="26.25" x14ac:dyDescent="0.25">
      <c r="A6" s="10" t="s">
        <v>2</v>
      </c>
      <c r="B6" s="7" t="s">
        <v>3</v>
      </c>
      <c r="C6" s="7" t="s">
        <v>4</v>
      </c>
      <c r="D6" s="8">
        <v>1066.48</v>
      </c>
      <c r="E6" s="9">
        <f t="shared" si="0"/>
        <v>533.24</v>
      </c>
      <c r="F6" s="27"/>
      <c r="G6" s="9">
        <f t="shared" ref="G6:G7" si="1">E6</f>
        <v>533.24</v>
      </c>
      <c r="H6" s="29" t="s">
        <v>46</v>
      </c>
    </row>
    <row r="7" spans="1:13" x14ac:dyDescent="0.25">
      <c r="A7" s="11" t="s">
        <v>5</v>
      </c>
      <c r="B7" s="7" t="s">
        <v>6</v>
      </c>
      <c r="C7" s="7" t="s">
        <v>7</v>
      </c>
      <c r="D7" s="8">
        <v>300.95999999999998</v>
      </c>
      <c r="E7" s="9">
        <f t="shared" si="0"/>
        <v>150.47999999999999</v>
      </c>
      <c r="F7" s="27"/>
      <c r="G7" s="9">
        <f t="shared" si="1"/>
        <v>150.47999999999999</v>
      </c>
      <c r="H7" s="29" t="s">
        <v>46</v>
      </c>
    </row>
    <row r="8" spans="1:13" ht="26.25" x14ac:dyDescent="0.25">
      <c r="A8" s="12" t="s">
        <v>8</v>
      </c>
      <c r="B8" s="7" t="s">
        <v>9</v>
      </c>
      <c r="C8" s="7" t="s">
        <v>10</v>
      </c>
      <c r="D8" s="8">
        <v>912.83</v>
      </c>
      <c r="E8" s="9">
        <f t="shared" si="0"/>
        <v>456.41500000000002</v>
      </c>
      <c r="F8" s="9">
        <v>235</v>
      </c>
      <c r="G8" s="9">
        <f>E8-F8</f>
        <v>221.41500000000002</v>
      </c>
      <c r="H8" s="29" t="s">
        <v>47</v>
      </c>
      <c r="I8" t="s">
        <v>52</v>
      </c>
    </row>
    <row r="9" spans="1:13" ht="26.25" x14ac:dyDescent="0.25">
      <c r="A9" s="13" t="s">
        <v>11</v>
      </c>
      <c r="B9" s="7" t="s">
        <v>12</v>
      </c>
      <c r="C9" s="7" t="s">
        <v>7</v>
      </c>
      <c r="D9" s="8">
        <v>216.12</v>
      </c>
      <c r="E9" s="9">
        <f t="shared" si="0"/>
        <v>108.06</v>
      </c>
      <c r="F9" s="27"/>
      <c r="G9" s="9">
        <f>E9</f>
        <v>108.06</v>
      </c>
      <c r="H9" s="29" t="s">
        <v>46</v>
      </c>
      <c r="I9" t="s">
        <v>51</v>
      </c>
      <c r="L9" s="6" t="s">
        <v>49</v>
      </c>
    </row>
    <row r="10" spans="1:13" ht="26.25" x14ac:dyDescent="0.25">
      <c r="A10" s="14" t="s">
        <v>13</v>
      </c>
      <c r="B10" s="7" t="s">
        <v>14</v>
      </c>
      <c r="C10" s="7" t="s">
        <v>7</v>
      </c>
      <c r="D10" s="8">
        <v>365.9</v>
      </c>
      <c r="E10" s="9">
        <f t="shared" si="0"/>
        <v>182.95</v>
      </c>
      <c r="F10" s="27"/>
      <c r="G10" s="9">
        <f>E10</f>
        <v>182.95</v>
      </c>
      <c r="H10" s="29" t="s">
        <v>46</v>
      </c>
      <c r="I10" t="s">
        <v>50</v>
      </c>
      <c r="L10" s="5">
        <f>E11+E12</f>
        <v>1303.1949999999999</v>
      </c>
    </row>
    <row r="11" spans="1:13" ht="26.25" x14ac:dyDescent="0.25">
      <c r="A11" s="15" t="s">
        <v>15</v>
      </c>
      <c r="B11" s="3" t="s">
        <v>16</v>
      </c>
      <c r="C11" s="3" t="s">
        <v>10</v>
      </c>
      <c r="D11" s="16">
        <v>1155.55</v>
      </c>
      <c r="E11" s="5">
        <f t="shared" si="0"/>
        <v>577.77499999999998</v>
      </c>
      <c r="F11" s="26" t="s">
        <v>41</v>
      </c>
      <c r="G11" s="6"/>
      <c r="H11" s="32">
        <v>1040</v>
      </c>
      <c r="I11" s="1"/>
    </row>
    <row r="12" spans="1:13" ht="26.25" x14ac:dyDescent="0.25">
      <c r="A12" s="17" t="s">
        <v>17</v>
      </c>
      <c r="B12" s="3" t="s">
        <v>18</v>
      </c>
      <c r="C12" s="3" t="s">
        <v>10</v>
      </c>
      <c r="D12" s="16">
        <v>1450.84</v>
      </c>
      <c r="E12" s="5">
        <f t="shared" si="0"/>
        <v>725.42</v>
      </c>
      <c r="F12" s="26" t="s">
        <v>41</v>
      </c>
      <c r="G12" s="6"/>
      <c r="H12" s="33"/>
    </row>
    <row r="13" spans="1:13" x14ac:dyDescent="0.25">
      <c r="A13" s="3" t="s">
        <v>19</v>
      </c>
      <c r="B13" s="3" t="s">
        <v>20</v>
      </c>
      <c r="C13" s="3"/>
      <c r="D13" s="16">
        <v>1188.33</v>
      </c>
      <c r="E13" s="5">
        <f t="shared" si="0"/>
        <v>594.16499999999996</v>
      </c>
      <c r="F13" s="26" t="s">
        <v>41</v>
      </c>
      <c r="G13" s="5"/>
      <c r="H13" s="33"/>
    </row>
    <row r="14" spans="1:13" ht="29.25" x14ac:dyDescent="0.25">
      <c r="A14" s="7" t="s">
        <v>21</v>
      </c>
      <c r="B14" s="18" t="s">
        <v>22</v>
      </c>
      <c r="C14" s="7"/>
      <c r="D14" s="8">
        <v>85.64</v>
      </c>
      <c r="E14" s="9">
        <f t="shared" si="0"/>
        <v>42.82</v>
      </c>
      <c r="F14" s="27"/>
      <c r="G14" s="9">
        <f>E14</f>
        <v>42.82</v>
      </c>
      <c r="H14" s="29"/>
      <c r="I14" t="s">
        <v>51</v>
      </c>
    </row>
    <row r="15" spans="1:13" x14ac:dyDescent="0.25">
      <c r="A15" s="19"/>
      <c r="B15" s="19"/>
      <c r="C15" s="19"/>
      <c r="D15" s="19"/>
      <c r="E15" s="19"/>
      <c r="F15" s="19"/>
      <c r="G15" s="19"/>
      <c r="H15" s="28"/>
    </row>
    <row r="16" spans="1:13" x14ac:dyDescent="0.25">
      <c r="A16" s="20" t="s">
        <v>23</v>
      </c>
      <c r="B16" s="7"/>
      <c r="C16" s="7"/>
      <c r="D16" s="8">
        <v>46.2</v>
      </c>
      <c r="E16" s="9">
        <f>D16/2</f>
        <v>23.1</v>
      </c>
      <c r="F16" s="27"/>
      <c r="G16" s="9">
        <f>E16</f>
        <v>23.1</v>
      </c>
    </row>
    <row r="17" spans="1:8" ht="39" x14ac:dyDescent="0.25">
      <c r="A17" s="21" t="s">
        <v>24</v>
      </c>
      <c r="B17" s="7"/>
      <c r="C17" s="7"/>
      <c r="D17" s="8">
        <v>237.6</v>
      </c>
      <c r="E17" s="9">
        <f t="shared" ref="E17:E27" si="2">D17/2</f>
        <v>118.8</v>
      </c>
      <c r="F17" s="27"/>
      <c r="G17" s="9">
        <f t="shared" ref="G17:G27" si="3">E17</f>
        <v>118.8</v>
      </c>
    </row>
    <row r="18" spans="1:8" s="41" customFormat="1" ht="45" x14ac:dyDescent="0.25">
      <c r="A18" s="35" t="s">
        <v>25</v>
      </c>
      <c r="B18" s="36" t="s">
        <v>26</v>
      </c>
      <c r="C18" s="37"/>
      <c r="D18" s="38">
        <v>400.2</v>
      </c>
      <c r="E18" s="39">
        <f t="shared" si="2"/>
        <v>200.1</v>
      </c>
      <c r="F18" s="40"/>
      <c r="G18" s="39">
        <f t="shared" si="3"/>
        <v>200.1</v>
      </c>
      <c r="H18" s="41" t="s">
        <v>53</v>
      </c>
    </row>
    <row r="19" spans="1:8" ht="26.25" x14ac:dyDescent="0.25">
      <c r="A19" s="21" t="s">
        <v>27</v>
      </c>
      <c r="B19" s="7"/>
      <c r="C19" s="7"/>
      <c r="D19" s="8">
        <v>92.4</v>
      </c>
      <c r="E19" s="9">
        <f t="shared" si="2"/>
        <v>46.2</v>
      </c>
      <c r="F19" s="27"/>
      <c r="G19" s="9">
        <f t="shared" si="3"/>
        <v>46.2</v>
      </c>
    </row>
    <row r="20" spans="1:8" x14ac:dyDescent="0.25">
      <c r="A20" s="21" t="s">
        <v>28</v>
      </c>
      <c r="B20" s="7"/>
      <c r="C20" s="7"/>
      <c r="D20" s="8">
        <v>125.4</v>
      </c>
      <c r="E20" s="9">
        <f t="shared" si="2"/>
        <v>62.7</v>
      </c>
      <c r="F20" s="27"/>
      <c r="G20" s="9">
        <f t="shared" si="3"/>
        <v>62.7</v>
      </c>
    </row>
    <row r="21" spans="1:8" x14ac:dyDescent="0.25">
      <c r="A21" s="12" t="s">
        <v>29</v>
      </c>
      <c r="B21" s="7"/>
      <c r="C21" s="7"/>
      <c r="D21" s="8">
        <v>33</v>
      </c>
      <c r="E21" s="9">
        <f t="shared" si="2"/>
        <v>16.5</v>
      </c>
      <c r="F21" s="27"/>
      <c r="G21" s="9">
        <f t="shared" si="3"/>
        <v>16.5</v>
      </c>
    </row>
    <row r="22" spans="1:8" x14ac:dyDescent="0.25">
      <c r="A22" s="22" t="s">
        <v>30</v>
      </c>
      <c r="B22" s="7"/>
      <c r="C22" s="7"/>
      <c r="D22" s="8">
        <v>0</v>
      </c>
      <c r="E22" s="9">
        <f t="shared" si="2"/>
        <v>0</v>
      </c>
      <c r="F22" s="27"/>
      <c r="G22" s="9">
        <f t="shared" si="3"/>
        <v>0</v>
      </c>
    </row>
    <row r="23" spans="1:8" x14ac:dyDescent="0.25">
      <c r="A23" s="22" t="s">
        <v>31</v>
      </c>
      <c r="B23" s="23"/>
      <c r="C23" s="7"/>
      <c r="D23" s="8">
        <v>0</v>
      </c>
      <c r="E23" s="9">
        <f t="shared" si="2"/>
        <v>0</v>
      </c>
      <c r="F23" s="27"/>
      <c r="G23" s="9">
        <f t="shared" si="3"/>
        <v>0</v>
      </c>
    </row>
    <row r="24" spans="1:8" x14ac:dyDescent="0.25">
      <c r="A24" s="20" t="s">
        <v>32</v>
      </c>
      <c r="B24" s="23"/>
      <c r="C24" s="7"/>
      <c r="D24" s="34">
        <v>345.7</v>
      </c>
      <c r="E24" s="9">
        <f t="shared" si="2"/>
        <v>172.85</v>
      </c>
      <c r="F24" s="27"/>
      <c r="G24" s="9">
        <f t="shared" si="3"/>
        <v>172.85</v>
      </c>
    </row>
    <row r="25" spans="1:8" s="41" customFormat="1" ht="64.5" x14ac:dyDescent="0.25">
      <c r="A25" s="42" t="s">
        <v>33</v>
      </c>
      <c r="B25" s="37" t="s">
        <v>34</v>
      </c>
      <c r="C25" s="37"/>
      <c r="D25" s="38">
        <v>603.80999999999995</v>
      </c>
      <c r="E25" s="39">
        <f t="shared" si="2"/>
        <v>301.90499999999997</v>
      </c>
      <c r="F25" s="40"/>
      <c r="G25" s="39">
        <f t="shared" si="3"/>
        <v>301.90499999999997</v>
      </c>
      <c r="H25" s="41" t="s">
        <v>53</v>
      </c>
    </row>
    <row r="26" spans="1:8" ht="26.25" x14ac:dyDescent="0.25">
      <c r="A26" s="22" t="s">
        <v>35</v>
      </c>
      <c r="B26" s="23"/>
      <c r="C26" s="7"/>
      <c r="D26" s="34">
        <v>842.53</v>
      </c>
      <c r="E26" s="9">
        <f t="shared" si="2"/>
        <v>421.26499999999999</v>
      </c>
      <c r="F26" s="27"/>
      <c r="G26" s="9">
        <f t="shared" si="3"/>
        <v>421.26499999999999</v>
      </c>
    </row>
    <row r="27" spans="1:8" x14ac:dyDescent="0.25">
      <c r="A27" s="20" t="s">
        <v>36</v>
      </c>
      <c r="B27" s="23"/>
      <c r="C27" s="7"/>
      <c r="D27" s="34">
        <v>596.79</v>
      </c>
      <c r="E27" s="9">
        <f t="shared" si="2"/>
        <v>298.39499999999998</v>
      </c>
      <c r="F27" s="27"/>
      <c r="G27" s="9">
        <f t="shared" si="3"/>
        <v>298.39499999999998</v>
      </c>
    </row>
    <row r="28" spans="1:8" x14ac:dyDescent="0.25">
      <c r="G28" s="1">
        <f>SUM(G16:G27)</f>
        <v>1661.8150000000001</v>
      </c>
    </row>
  </sheetData>
  <hyperlinks>
    <hyperlink ref="B18" r:id="rId1" display="//www.google.com/url?q=https%3A%2F%2Fviptourstickets.warnerbros.com%2Fecommerce%2Fitemlist.aspx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Maria Rodrigues Araujo</dc:creator>
  <cp:lastModifiedBy>Elena Maria Rodrigues Araujo</cp:lastModifiedBy>
  <dcterms:created xsi:type="dcterms:W3CDTF">2015-07-20T11:37:34Z</dcterms:created>
  <dcterms:modified xsi:type="dcterms:W3CDTF">2015-08-11T14:47:47Z</dcterms:modified>
</cp:coreProperties>
</file>