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joono/GoogleDrive/SKKU/크몽/정우영 교수님 프로젝트/"/>
    </mc:Choice>
  </mc:AlternateContent>
  <bookViews>
    <workbookView xWindow="14400" yWindow="460" windowWidth="14400" windowHeight="17540" activeTab="1"/>
  </bookViews>
  <sheets>
    <sheet name="대전지사" sheetId="1" r:id="rId1"/>
    <sheet name="수원지사" sheetId="5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11" i="5"/>
  <c r="D5" i="5"/>
  <c r="D3" i="5"/>
  <c r="C11" i="5"/>
  <c r="B11" i="5"/>
  <c r="D6" i="5"/>
  <c r="C11" i="1"/>
  <c r="B11" i="1"/>
  <c r="D4" i="1"/>
  <c r="D5" i="1"/>
  <c r="D6" i="1"/>
  <c r="D7" i="1"/>
  <c r="D8" i="1"/>
  <c r="D9" i="1"/>
  <c r="D10" i="1"/>
  <c r="D3" i="1"/>
  <c r="D11" i="1"/>
  <c r="E4" i="1"/>
  <c r="E5" i="1"/>
  <c r="E6" i="1"/>
  <c r="E7" i="1"/>
  <c r="E8" i="1"/>
  <c r="E9" i="1"/>
  <c r="E10" i="1"/>
  <c r="E3" i="1"/>
  <c r="E11" i="1"/>
  <c r="B13" i="5"/>
  <c r="B14" i="5"/>
  <c r="D4" i="5"/>
  <c r="D11" i="5"/>
  <c r="B13" i="1"/>
  <c r="B14" i="1"/>
</calcChain>
</file>

<file path=xl/sharedStrings.xml><?xml version="1.0" encoding="utf-8"?>
<sst xmlns="http://schemas.openxmlformats.org/spreadsheetml/2006/main" count="30" uniqueCount="22">
  <si>
    <t>대전지사 커미션 내역</t>
    <phoneticPr fontId="1" type="noConversion"/>
  </si>
  <si>
    <t>학원명</t>
    <phoneticPr fontId="1" type="noConversion"/>
  </si>
  <si>
    <t>커미션</t>
    <phoneticPr fontId="1" type="noConversion"/>
  </si>
  <si>
    <t>본사 공급가</t>
    <phoneticPr fontId="1" type="noConversion"/>
  </si>
  <si>
    <t>아이비학원</t>
    <phoneticPr fontId="1" type="noConversion"/>
  </si>
  <si>
    <t>큐학원</t>
    <phoneticPr fontId="1" type="noConversion"/>
  </si>
  <si>
    <t>리더스학원</t>
    <phoneticPr fontId="1" type="noConversion"/>
  </si>
  <si>
    <t>내동로제타</t>
    <phoneticPr fontId="1" type="noConversion"/>
  </si>
  <si>
    <t>켈스학원</t>
    <phoneticPr fontId="1" type="noConversion"/>
  </si>
  <si>
    <t>원학원</t>
    <phoneticPr fontId="1" type="noConversion"/>
  </si>
  <si>
    <t>셀파우등생</t>
    <phoneticPr fontId="1" type="noConversion"/>
  </si>
  <si>
    <t>탄방다니엘</t>
    <phoneticPr fontId="1" type="noConversion"/>
  </si>
  <si>
    <t>학원가</t>
    <phoneticPr fontId="1" type="noConversion"/>
  </si>
  <si>
    <t>수원지사 커미션 내역</t>
    <phoneticPr fontId="1" type="noConversion"/>
  </si>
  <si>
    <t>명수</t>
    <phoneticPr fontId="1" type="noConversion"/>
  </si>
  <si>
    <t>합계</t>
    <phoneticPr fontId="1" type="noConversion"/>
  </si>
  <si>
    <t>개인사업자 공제</t>
    <phoneticPr fontId="1" type="noConversion"/>
  </si>
  <si>
    <t>최종 송금액</t>
    <phoneticPr fontId="1" type="noConversion"/>
  </si>
  <si>
    <t>안산 탑플러스</t>
    <phoneticPr fontId="1" type="noConversion"/>
  </si>
  <si>
    <t>미세스유</t>
    <phoneticPr fontId="1" type="noConversion"/>
  </si>
  <si>
    <t>탑지성학원</t>
    <phoneticPr fontId="1" type="noConversion"/>
  </si>
  <si>
    <t>정철학원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</si>
</sst>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_);[Red]\(&quot;₩&quot;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6" fontId="3" fillId="3" borderId="9" xfId="0" applyNumberFormat="1" applyFont="1" applyFill="1" applyBorder="1" applyAlignment="1">
      <alignment horizontal="center" vertical="center"/>
    </xf>
    <xf numFmtId="6" fontId="3" fillId="3" borderId="8" xfId="0" applyNumberFormat="1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142875</xdr:rowOff>
    </xdr:from>
    <xdr:to>
      <xdr:col>6</xdr:col>
      <xdr:colOff>400050</xdr:colOff>
      <xdr:row>27</xdr:row>
      <xdr:rowOff>85725</xdr:rowOff>
    </xdr:to>
    <xdr:sp macro="" textlink="">
      <xdr:nvSpPr>
        <xdr:cNvPr id="2" name="TextBox 1"/>
        <xdr:cNvSpPr txBox="1"/>
      </xdr:nvSpPr>
      <xdr:spPr>
        <a:xfrm>
          <a:off x="0" y="3429000"/>
          <a:ext cx="6400800" cy="2457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커미션 지급방법 설명</a:t>
          </a:r>
          <a:endParaRPr lang="en-US" altLang="ko-KR" sz="1100" b="1"/>
        </a:p>
        <a:p>
          <a:endParaRPr lang="en-US" altLang="ko-KR" sz="1100"/>
        </a:p>
        <a:p>
          <a:r>
            <a:rPr lang="ko-KR" altLang="en-US" sz="1100"/>
            <a:t>대전지사는</a:t>
          </a:r>
          <a:r>
            <a:rPr lang="ko-KR" altLang="en-US" sz="1100" baseline="0"/>
            <a:t> 각 학원에서 발생한 매출의 </a:t>
          </a:r>
          <a:r>
            <a:rPr lang="en-US" altLang="ko-KR" sz="1100" baseline="0"/>
            <a:t>40%</a:t>
          </a:r>
          <a:r>
            <a:rPr lang="ko-KR" altLang="en-US" sz="1100" baseline="0"/>
            <a:t>를 커미션으로 받습니다</a:t>
          </a:r>
          <a:r>
            <a:rPr lang="en-US" altLang="ko-KR" sz="1100" baseline="0"/>
            <a:t>.</a:t>
          </a:r>
        </a:p>
        <a:p>
          <a:r>
            <a:rPr lang="ko-KR" altLang="en-US" sz="1100" baseline="0"/>
            <a:t>모든 학원에 동일한 학원가를 적용 </a:t>
          </a:r>
          <a:r>
            <a:rPr lang="en-US" altLang="ko-KR" sz="1100" baseline="0"/>
            <a:t>(</a:t>
          </a:r>
          <a:r>
            <a:rPr lang="ko-KR" altLang="en-US" sz="1100" baseline="0"/>
            <a:t>기본 </a:t>
          </a:r>
          <a:r>
            <a:rPr lang="en-US" altLang="ko-KR" sz="1100" baseline="0"/>
            <a:t>30,000</a:t>
          </a:r>
          <a:r>
            <a:rPr lang="ko-KR" altLang="en-US" sz="1100" baseline="0"/>
            <a:t>원</a:t>
          </a:r>
          <a:r>
            <a:rPr lang="en-US" altLang="ko-KR" sz="1100" baseline="0"/>
            <a:t>) </a:t>
          </a:r>
          <a:r>
            <a:rPr lang="ko-KR" altLang="en-US" sz="1100" baseline="0"/>
            <a:t>하여 그 매출의 </a:t>
          </a:r>
          <a:r>
            <a:rPr lang="en-US" altLang="ko-KR" sz="1100" baseline="0"/>
            <a:t>40%</a:t>
          </a:r>
          <a:r>
            <a:rPr lang="ko-KR" altLang="en-US" sz="1100" baseline="0"/>
            <a:t>인 </a:t>
          </a:r>
          <a:r>
            <a:rPr lang="en-US" altLang="ko-KR" sz="1100" baseline="0"/>
            <a:t>12,000</a:t>
          </a:r>
          <a:r>
            <a:rPr lang="ko-KR" altLang="en-US" sz="1100" baseline="0"/>
            <a:t>원을 받습니다</a:t>
          </a:r>
          <a:r>
            <a:rPr lang="en-US" altLang="ko-KR" sz="1100" baseline="0"/>
            <a:t>.</a:t>
          </a:r>
        </a:p>
        <a:p>
          <a:r>
            <a:rPr lang="ko-KR" altLang="en-US" sz="1100"/>
            <a:t>대전지사 학원들 중 추가 할인을 받는 학원은 현재까지는 없습니다</a:t>
          </a:r>
          <a:r>
            <a:rPr lang="en-US" altLang="ko-KR" sz="1100"/>
            <a:t>.</a:t>
          </a: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142875</xdr:rowOff>
    </xdr:from>
    <xdr:to>
      <xdr:col>6</xdr:col>
      <xdr:colOff>400050</xdr:colOff>
      <xdr:row>27</xdr:row>
      <xdr:rowOff>85725</xdr:rowOff>
    </xdr:to>
    <xdr:sp macro="" textlink="">
      <xdr:nvSpPr>
        <xdr:cNvPr id="2" name="TextBox 1"/>
        <xdr:cNvSpPr txBox="1"/>
      </xdr:nvSpPr>
      <xdr:spPr>
        <a:xfrm>
          <a:off x="0" y="3429000"/>
          <a:ext cx="6400800" cy="2457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수원지사 커미션 지급방법 설명</a:t>
          </a:r>
          <a:endParaRPr lang="en-US" altLang="ko-KR" sz="1100" b="1"/>
        </a:p>
        <a:p>
          <a:endParaRPr lang="en-US" altLang="ko-KR" sz="1100"/>
        </a:p>
        <a:p>
          <a:r>
            <a:rPr lang="ko-KR" altLang="en-US" sz="1100"/>
            <a:t>수원지사는 총 </a:t>
          </a:r>
          <a:r>
            <a:rPr lang="en-US" altLang="ko-KR" sz="1100"/>
            <a:t>4</a:t>
          </a:r>
          <a:r>
            <a:rPr lang="ko-KR" altLang="en-US" sz="1100"/>
            <a:t>개 학원을 보유하고 있으며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학원에 추가 할인이 들어가있습니다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1) </a:t>
          </a:r>
          <a:r>
            <a:rPr lang="ko-KR" altLang="en-US" sz="1100" baseline="0"/>
            <a:t>안산 탑플러스</a:t>
          </a:r>
          <a:r>
            <a:rPr lang="en-US" altLang="ko-KR" sz="1100" baseline="0"/>
            <a:t>:  20,000 </a:t>
          </a:r>
          <a:r>
            <a:rPr lang="ko-KR" altLang="en-US" sz="1100" baseline="0"/>
            <a:t>원을 학원에서 입금 하여 본사가 </a:t>
          </a:r>
          <a:r>
            <a:rPr lang="en-US" altLang="ko-KR" sz="1100" baseline="0"/>
            <a:t>16,000 </a:t>
          </a:r>
          <a:r>
            <a:rPr lang="ko-KR" altLang="en-US" sz="1100" baseline="0"/>
            <a:t>원을 갖고 지사장에게 </a:t>
          </a:r>
          <a:r>
            <a:rPr lang="en-US" altLang="ko-KR" sz="1100" baseline="0"/>
            <a:t>4,000</a:t>
          </a:r>
          <a:r>
            <a:rPr lang="ko-KR" altLang="en-US" sz="1100" baseline="0"/>
            <a:t>원을 줌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2) </a:t>
          </a:r>
          <a:r>
            <a:rPr lang="ko-KR" altLang="en-US" sz="1100" baseline="0"/>
            <a:t>미세스유</a:t>
          </a:r>
          <a:r>
            <a:rPr lang="en-US" altLang="ko-KR" sz="1100" baseline="0"/>
            <a:t>: 18,000 </a:t>
          </a:r>
          <a:r>
            <a:rPr lang="ko-KR" altLang="en-US" sz="1100" baseline="0"/>
            <a:t>원을 학원에서 입금하여 본사가 </a:t>
          </a:r>
          <a:r>
            <a:rPr lang="en-US" altLang="ko-KR" sz="1100" baseline="0"/>
            <a:t>16,000 </a:t>
          </a:r>
          <a:r>
            <a:rPr lang="ko-KR" altLang="en-US" sz="1100" baseline="0"/>
            <a:t>원을 갖고 지사장에게 </a:t>
          </a:r>
          <a:r>
            <a:rPr lang="en-US" altLang="ko-KR" sz="1100" baseline="0"/>
            <a:t>4,000 </a:t>
          </a:r>
          <a:r>
            <a:rPr lang="ko-KR" altLang="en-US" sz="1100" baseline="0"/>
            <a:t>원을 줌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3) </a:t>
          </a:r>
          <a:r>
            <a:rPr lang="ko-KR" altLang="en-US" sz="1100" baseline="0"/>
            <a:t>탑지성학원</a:t>
          </a:r>
          <a:r>
            <a:rPr lang="en-US" altLang="ko-KR" sz="1100" baseline="0"/>
            <a:t>: </a:t>
          </a:r>
          <a:r>
            <a:rPr lang="ko-KR" altLang="en-US" sz="1100" baseline="0"/>
            <a:t> 안산 탑플러스와 동일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4) </a:t>
          </a:r>
          <a:r>
            <a:rPr lang="ko-KR" altLang="en-US" sz="1100" baseline="0"/>
            <a:t>정철학원</a:t>
          </a:r>
          <a:r>
            <a:rPr lang="en-US" altLang="ko-KR" sz="1100" baseline="0"/>
            <a:t>: 35,000 </a:t>
          </a:r>
          <a:r>
            <a:rPr lang="ko-KR" altLang="en-US" sz="1100" baseline="0"/>
            <a:t>원을 학원에서 입금하여 본사가 </a:t>
          </a:r>
          <a:r>
            <a:rPr lang="en-US" altLang="ko-KR" sz="1100" baseline="0"/>
            <a:t>30,000 </a:t>
          </a:r>
          <a:r>
            <a:rPr lang="ko-KR" altLang="en-US" sz="1100" baseline="0"/>
            <a:t>원을 갖고 지사장에게 </a:t>
          </a:r>
          <a:r>
            <a:rPr lang="en-US" altLang="ko-KR" sz="1100" baseline="0"/>
            <a:t>5,000 </a:t>
          </a:r>
          <a:r>
            <a:rPr lang="ko-KR" altLang="en-US" sz="1100" baseline="0"/>
            <a:t>원을 줌</a:t>
          </a:r>
          <a:r>
            <a:rPr lang="en-US" altLang="ko-KR" sz="1100" baseline="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3" sqref="A3:E10"/>
    </sheetView>
  </sheetViews>
  <sheetFormatPr baseColWidth="10" defaultColWidth="8.83203125" defaultRowHeight="17" x14ac:dyDescent="0.25"/>
  <cols>
    <col min="1" max="2" width="15" customWidth="1"/>
    <col min="3" max="5" width="13.1640625" customWidth="1"/>
  </cols>
  <sheetData>
    <row r="1" spans="1:5" ht="25.5" customHeight="1" x14ac:dyDescent="0.25">
      <c r="A1" s="16" t="s">
        <v>0</v>
      </c>
      <c r="B1" s="17"/>
      <c r="C1" s="17"/>
      <c r="D1" s="17"/>
      <c r="E1" s="18"/>
    </row>
    <row r="2" spans="1:5" x14ac:dyDescent="0.25">
      <c r="A2" s="6" t="s">
        <v>1</v>
      </c>
      <c r="B2" s="3" t="s">
        <v>14</v>
      </c>
      <c r="C2" s="3" t="s">
        <v>12</v>
      </c>
      <c r="D2" s="3" t="s">
        <v>3</v>
      </c>
      <c r="E2" s="7" t="s">
        <v>2</v>
      </c>
    </row>
    <row r="3" spans="1:5" x14ac:dyDescent="0.25">
      <c r="A3" s="8" t="s">
        <v>4</v>
      </c>
      <c r="B3" s="4">
        <v>5</v>
      </c>
      <c r="C3" s="5">
        <v>30000</v>
      </c>
      <c r="D3" s="5">
        <f>C3*0.6</f>
        <v>18000</v>
      </c>
      <c r="E3" s="9">
        <f>C3*0.4</f>
        <v>12000</v>
      </c>
    </row>
    <row r="4" spans="1:5" x14ac:dyDescent="0.25">
      <c r="A4" s="8" t="s">
        <v>5</v>
      </c>
      <c r="B4" s="4">
        <v>4</v>
      </c>
      <c r="C4" s="5">
        <v>30000</v>
      </c>
      <c r="D4" s="5">
        <f t="shared" ref="D4:D10" si="0">C4*0.6</f>
        <v>18000</v>
      </c>
      <c r="E4" s="9">
        <f t="shared" ref="E4:E10" si="1">C4*0.4</f>
        <v>12000</v>
      </c>
    </row>
    <row r="5" spans="1:5" x14ac:dyDescent="0.25">
      <c r="A5" s="8" t="s">
        <v>6</v>
      </c>
      <c r="B5" s="4">
        <v>3</v>
      </c>
      <c r="C5" s="5">
        <v>30000</v>
      </c>
      <c r="D5" s="5">
        <f t="shared" si="0"/>
        <v>18000</v>
      </c>
      <c r="E5" s="9">
        <f t="shared" si="1"/>
        <v>12000</v>
      </c>
    </row>
    <row r="6" spans="1:5" x14ac:dyDescent="0.25">
      <c r="A6" s="8" t="s">
        <v>7</v>
      </c>
      <c r="B6" s="4">
        <v>4</v>
      </c>
      <c r="C6" s="5">
        <v>30000</v>
      </c>
      <c r="D6" s="5">
        <f t="shared" si="0"/>
        <v>18000</v>
      </c>
      <c r="E6" s="9">
        <f t="shared" si="1"/>
        <v>12000</v>
      </c>
    </row>
    <row r="7" spans="1:5" x14ac:dyDescent="0.25">
      <c r="A7" s="8" t="s">
        <v>8</v>
      </c>
      <c r="B7" s="4">
        <v>5</v>
      </c>
      <c r="C7" s="5">
        <v>30000</v>
      </c>
      <c r="D7" s="5">
        <f t="shared" si="0"/>
        <v>18000</v>
      </c>
      <c r="E7" s="9">
        <f t="shared" si="1"/>
        <v>12000</v>
      </c>
    </row>
    <row r="8" spans="1:5" x14ac:dyDescent="0.25">
      <c r="A8" s="8" t="s">
        <v>9</v>
      </c>
      <c r="B8" s="4">
        <v>1</v>
      </c>
      <c r="C8" s="5">
        <v>30000</v>
      </c>
      <c r="D8" s="5">
        <f t="shared" si="0"/>
        <v>18000</v>
      </c>
      <c r="E8" s="9">
        <f t="shared" si="1"/>
        <v>12000</v>
      </c>
    </row>
    <row r="9" spans="1:5" x14ac:dyDescent="0.25">
      <c r="A9" s="8" t="s">
        <v>10</v>
      </c>
      <c r="B9" s="4">
        <v>4</v>
      </c>
      <c r="C9" s="5">
        <v>30000</v>
      </c>
      <c r="D9" s="5">
        <f t="shared" si="0"/>
        <v>18000</v>
      </c>
      <c r="E9" s="9">
        <f t="shared" si="1"/>
        <v>12000</v>
      </c>
    </row>
    <row r="10" spans="1:5" x14ac:dyDescent="0.25">
      <c r="A10" s="8" t="s">
        <v>11</v>
      </c>
      <c r="B10" s="4">
        <v>5</v>
      </c>
      <c r="C10" s="5">
        <v>30000</v>
      </c>
      <c r="D10" s="5">
        <f t="shared" si="0"/>
        <v>18000</v>
      </c>
      <c r="E10" s="9">
        <f t="shared" si="1"/>
        <v>12000</v>
      </c>
    </row>
    <row r="11" spans="1:5" ht="18" thickBot="1" x14ac:dyDescent="0.3">
      <c r="A11" s="10" t="s">
        <v>15</v>
      </c>
      <c r="B11" s="15">
        <f>SUM(B3:B10)</f>
        <v>31</v>
      </c>
      <c r="C11" s="14">
        <f>SUM(C3:C10)</f>
        <v>240000</v>
      </c>
      <c r="D11" s="14">
        <f>SUM(D3:D10)</f>
        <v>144000</v>
      </c>
      <c r="E11" s="13">
        <f>SUM(E3:E10)</f>
        <v>96000</v>
      </c>
    </row>
    <row r="12" spans="1:5" ht="18" thickBot="1" x14ac:dyDescent="0.3">
      <c r="A12" s="1"/>
      <c r="B12" s="1"/>
      <c r="C12" s="2"/>
      <c r="D12" s="2"/>
      <c r="E12" s="2"/>
    </row>
    <row r="13" spans="1:5" x14ac:dyDescent="0.25">
      <c r="A13" s="11" t="s">
        <v>16</v>
      </c>
      <c r="B13" s="12">
        <f>E11*0.033</f>
        <v>3168</v>
      </c>
      <c r="C13" s="2"/>
      <c r="D13" s="2"/>
      <c r="E13" s="2"/>
    </row>
    <row r="14" spans="1:5" ht="18" thickBot="1" x14ac:dyDescent="0.3">
      <c r="A14" s="10" t="s">
        <v>17</v>
      </c>
      <c r="B14" s="13">
        <f>E11-B13</f>
        <v>92832</v>
      </c>
      <c r="C14" s="2"/>
      <c r="D14" s="2"/>
      <c r="E14" s="2"/>
    </row>
    <row r="15" spans="1:5" x14ac:dyDescent="0.25">
      <c r="A15" s="1"/>
      <c r="B15" s="1"/>
      <c r="C15" s="2"/>
      <c r="D15" s="2"/>
      <c r="E15" s="2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3" sqref="A3:E6"/>
    </sheetView>
  </sheetViews>
  <sheetFormatPr baseColWidth="10" defaultColWidth="8.83203125" defaultRowHeight="17" x14ac:dyDescent="0.25"/>
  <cols>
    <col min="1" max="2" width="15" customWidth="1"/>
    <col min="3" max="5" width="13.1640625" customWidth="1"/>
  </cols>
  <sheetData>
    <row r="1" spans="1:5" ht="25.5" customHeight="1" x14ac:dyDescent="0.25">
      <c r="A1" s="16" t="s">
        <v>13</v>
      </c>
      <c r="B1" s="17"/>
      <c r="C1" s="17"/>
      <c r="D1" s="17"/>
      <c r="E1" s="18"/>
    </row>
    <row r="2" spans="1:5" x14ac:dyDescent="0.25">
      <c r="A2" s="6" t="s">
        <v>1</v>
      </c>
      <c r="B2" s="3" t="s">
        <v>14</v>
      </c>
      <c r="C2" s="3" t="s">
        <v>12</v>
      </c>
      <c r="D2" s="3" t="s">
        <v>3</v>
      </c>
      <c r="E2" s="7" t="s">
        <v>2</v>
      </c>
    </row>
    <row r="3" spans="1:5" x14ac:dyDescent="0.25">
      <c r="A3" s="8" t="s">
        <v>18</v>
      </c>
      <c r="B3" s="4">
        <v>5</v>
      </c>
      <c r="C3" s="5">
        <v>20000</v>
      </c>
      <c r="D3" s="5">
        <f>C3-E3</f>
        <v>16000</v>
      </c>
      <c r="E3" s="9">
        <v>4000</v>
      </c>
    </row>
    <row r="4" spans="1:5" x14ac:dyDescent="0.25">
      <c r="A4" s="8" t="s">
        <v>19</v>
      </c>
      <c r="B4" s="4">
        <v>4</v>
      </c>
      <c r="C4" s="5">
        <v>18000</v>
      </c>
      <c r="D4" s="5">
        <f t="shared" ref="D4:D6" si="0">C4-E4</f>
        <v>16000</v>
      </c>
      <c r="E4" s="9">
        <v>2000</v>
      </c>
    </row>
    <row r="5" spans="1:5" x14ac:dyDescent="0.25">
      <c r="A5" s="8" t="s">
        <v>20</v>
      </c>
      <c r="B5" s="4">
        <v>3</v>
      </c>
      <c r="C5" s="5">
        <v>20000</v>
      </c>
      <c r="D5" s="5">
        <f>C5-E5</f>
        <v>16000</v>
      </c>
      <c r="E5" s="9">
        <f>C5*0.2</f>
        <v>4000</v>
      </c>
    </row>
    <row r="6" spans="1:5" x14ac:dyDescent="0.25">
      <c r="A6" s="8" t="s">
        <v>21</v>
      </c>
      <c r="B6" s="4">
        <v>4</v>
      </c>
      <c r="C6" s="5">
        <v>35000</v>
      </c>
      <c r="D6" s="5">
        <f t="shared" si="0"/>
        <v>30000</v>
      </c>
      <c r="E6" s="9">
        <v>5000</v>
      </c>
    </row>
    <row r="7" spans="1:5" x14ac:dyDescent="0.25">
      <c r="A7" s="8"/>
      <c r="B7" s="4"/>
      <c r="C7" s="5"/>
      <c r="D7" s="5"/>
      <c r="E7" s="9"/>
    </row>
    <row r="8" spans="1:5" x14ac:dyDescent="0.25">
      <c r="A8" s="8"/>
      <c r="B8" s="4"/>
      <c r="C8" s="5"/>
      <c r="D8" s="5"/>
      <c r="E8" s="9"/>
    </row>
    <row r="9" spans="1:5" x14ac:dyDescent="0.25">
      <c r="A9" s="8"/>
      <c r="B9" s="4"/>
      <c r="C9" s="5"/>
      <c r="D9" s="5"/>
      <c r="E9" s="9"/>
    </row>
    <row r="10" spans="1:5" x14ac:dyDescent="0.25">
      <c r="A10" s="8"/>
      <c r="B10" s="4"/>
      <c r="C10" s="5"/>
      <c r="D10" s="5"/>
      <c r="E10" s="9"/>
    </row>
    <row r="11" spans="1:5" ht="18" thickBot="1" x14ac:dyDescent="0.3">
      <c r="A11" s="10" t="s">
        <v>15</v>
      </c>
      <c r="B11" s="15">
        <f>SUM(B3:B10)</f>
        <v>16</v>
      </c>
      <c r="C11" s="14">
        <f>SUM(C3:C10)</f>
        <v>93000</v>
      </c>
      <c r="D11" s="14">
        <f>SUM(D3:D10)</f>
        <v>78000</v>
      </c>
      <c r="E11" s="13">
        <f>SUM(E3:E10)</f>
        <v>15000</v>
      </c>
    </row>
    <row r="12" spans="1:5" ht="18" thickBot="1" x14ac:dyDescent="0.3">
      <c r="A12" s="1"/>
      <c r="B12" s="1"/>
      <c r="C12" s="2"/>
      <c r="D12" s="2"/>
      <c r="E12" s="2"/>
    </row>
    <row r="13" spans="1:5" x14ac:dyDescent="0.25">
      <c r="A13" s="11" t="s">
        <v>16</v>
      </c>
      <c r="B13" s="12">
        <f>E11*0.033</f>
        <v>495</v>
      </c>
      <c r="C13" s="2"/>
      <c r="D13" s="2"/>
      <c r="E13" s="2"/>
    </row>
    <row r="14" spans="1:5" ht="18" thickBot="1" x14ac:dyDescent="0.3">
      <c r="A14" s="10" t="s">
        <v>17</v>
      </c>
      <c r="B14" s="13">
        <f>E11-B13</f>
        <v>14505</v>
      </c>
      <c r="C14" s="2"/>
      <c r="D14" s="2"/>
      <c r="E14" s="2"/>
    </row>
    <row r="15" spans="1:5" x14ac:dyDescent="0.25">
      <c r="A15" s="1"/>
      <c r="B15" s="1"/>
      <c r="C15" s="2"/>
      <c r="D15" s="2"/>
      <c r="E15" s="2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대전지사</vt:lpstr>
      <vt:lpstr>수원지사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</dc:creator>
  <cp:lastModifiedBy>Microsoft Office 사용자</cp:lastModifiedBy>
  <dcterms:created xsi:type="dcterms:W3CDTF">2018-01-11T10:19:20Z</dcterms:created>
  <dcterms:modified xsi:type="dcterms:W3CDTF">2018-01-17T12:24:28Z</dcterms:modified>
</cp:coreProperties>
</file>