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Paper/Results/Repair_Stock_Model/Input_Data/"/>
    </mc:Choice>
  </mc:AlternateContent>
  <xr:revisionPtr revIDLastSave="499" documentId="13_ncr:1_{8431AC9E-CC1F-FA45-A2BA-CBC3A5BF6E8B}" xr6:coauthVersionLast="47" xr6:coauthVersionMax="47" xr10:uidLastSave="{76F6D808-8FD9-EC4F-94A5-3DB478DCD6C1}"/>
  <bookViews>
    <workbookView xWindow="0" yWindow="460" windowWidth="25600" windowHeight="13960" xr2:uid="{EDD1BC1F-624B-B344-8910-3F4AA3784975}"/>
  </bookViews>
  <sheets>
    <sheet name="WashingMachine" sheetId="1" r:id="rId1"/>
    <sheet name="FridgeFreezer" sheetId="2" r:id="rId2"/>
    <sheet name="TV" sheetId="3" r:id="rId3"/>
    <sheet name="Monitor" sheetId="4" r:id="rId4"/>
    <sheet name="Desktop" sheetId="5" r:id="rId5"/>
    <sheet name="Laptop" sheetId="6" r:id="rId6"/>
    <sheet name="Smartpho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2" i="3"/>
  <c r="C13" i="3" s="1"/>
  <c r="C9" i="3"/>
  <c r="C10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Lynch</author>
  </authors>
  <commentList>
    <comment ref="B2" authorId="0" shapeId="0" xr:uid="{97CD3423-7AAA-834F-9452-770297D8E6B1}">
      <text>
        <r>
          <rPr>
            <b/>
            <sz val="10"/>
            <color rgb="FF000000"/>
            <rFont val="Tahoma"/>
            <family val="2"/>
          </rPr>
          <t>Jack Lynch: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1992 IBM thinkpad mass was assummed for all devices up to 2010. Then Babbitt 2020 avg mass was used for 2010 to 2020 </t>
        </r>
      </text>
    </comment>
    <comment ref="D14" authorId="0" shapeId="0" xr:uid="{9ADDF9DA-5CED-4E4D-9DB6-FB7476C7B1BC}">
      <text>
        <r>
          <rPr>
            <b/>
            <sz val="10"/>
            <color rgb="FF000000"/>
            <rFont val="Tahoma"/>
            <family val="2"/>
          </rPr>
          <t>Jack Lynch: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Green is FH Data, grey is linear interpolate, orange is assumed to be the same as nearest FH data point</t>
        </r>
      </text>
    </comment>
  </commentList>
</comments>
</file>

<file path=xl/sharedStrings.xml><?xml version="1.0" encoding="utf-8"?>
<sst xmlns="http://schemas.openxmlformats.org/spreadsheetml/2006/main" count="28" uniqueCount="4">
  <si>
    <t>Year</t>
  </si>
  <si>
    <t>Size</t>
  </si>
  <si>
    <t>Power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</si>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</sst>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166" fontId="3" fillId="0" borderId="0" applyFont="0" applyFill="0" applyBorder="0" applyAlignment="0" applyProtection="0"/>
  </cellStyleXfs>
  <cellXfs count="35">
    <xf numFmtId="0" fontId="0" fillId="0" borderId="0" xfId="0"/>
    <xf numFmtId="1" fontId="3" fillId="0" borderId="1" xfId="1" applyNumberFormat="1" applyBorder="1" applyAlignment="1">
      <alignment horizontal="center" vertical="center"/>
    </xf>
    <xf numFmtId="1" fontId="3" fillId="0" borderId="1" xfId="1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  <xf numFmtId="0" fontId="6" fillId="5" borderId="0" xfId="0" applyFont="1" applyFill="1"/>
    <xf numFmtId="0" fontId="6" fillId="6" borderId="0" xfId="0" applyFont="1" applyFill="1"/>
    <xf numFmtId="2" fontId="3" fillId="5" borderId="0" xfId="1" applyNumberFormat="1" applyFill="1" applyAlignment="1">
      <alignment horizontal="center" vertical="center"/>
    </xf>
    <xf numFmtId="2" fontId="3" fillId="6" borderId="0" xfId="1" applyNumberFormat="1" applyFill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6" fillId="5" borderId="0" xfId="0" applyNumberFormat="1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 vertical="center"/>
    </xf>
    <xf numFmtId="1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164" fontId="6" fillId="8" borderId="0" xfId="0" applyNumberFormat="1" applyFont="1" applyFill="1" applyAlignment="1">
      <alignment horizontal="center"/>
    </xf>
  </cellXfs>
  <cellStyles count="3">
    <cellStyle name="Comma 3" xfId="2" xr:uid="{F72475FA-5061-294E-B063-D3404F0E536F}"/>
    <cellStyle name="Normal" xfId="0" builtinId="0"/>
    <cellStyle name="Normal 2 3" xfId="1" xr:uid="{61FC6DF9-DD43-654A-8D51-BEC73B11B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42B-5359-5C4C-8CEC-B569B2AF40F0}">
  <dimension ref="A1:D52"/>
  <sheetViews>
    <sheetView tabSelected="1" workbookViewId="0">
      <selection activeCell="G9" sqref="G9"/>
    </sheetView>
  </sheetViews>
  <sheetFormatPr baseColWidth="10" defaultRowHeight="16" x14ac:dyDescent="0.2"/>
  <sheetData>
    <row r="1" spans="1:4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1970</v>
      </c>
      <c r="B2" s="22">
        <v>4.8099999999999996</v>
      </c>
      <c r="C2" s="14">
        <v>0.245</v>
      </c>
      <c r="D2" s="23">
        <v>726</v>
      </c>
    </row>
    <row r="3" spans="1:4" x14ac:dyDescent="0.2">
      <c r="A3" s="1">
        <v>1971</v>
      </c>
      <c r="B3" s="22">
        <v>4.8099999999999996</v>
      </c>
      <c r="C3" s="14">
        <v>0.245</v>
      </c>
      <c r="D3" s="23">
        <v>726</v>
      </c>
    </row>
    <row r="4" spans="1:4" x14ac:dyDescent="0.2">
      <c r="A4" s="1">
        <v>1972</v>
      </c>
      <c r="B4" s="22">
        <v>4.8099999999999996</v>
      </c>
      <c r="C4" s="14">
        <v>0.245</v>
      </c>
      <c r="D4" s="23">
        <v>726</v>
      </c>
    </row>
    <row r="5" spans="1:4" x14ac:dyDescent="0.2">
      <c r="A5" s="1">
        <v>1973</v>
      </c>
      <c r="B5" s="22">
        <v>4.8099999999999996</v>
      </c>
      <c r="C5" s="14">
        <v>0.245</v>
      </c>
      <c r="D5" s="23">
        <v>726</v>
      </c>
    </row>
    <row r="6" spans="1:4" x14ac:dyDescent="0.2">
      <c r="A6" s="1">
        <v>1974</v>
      </c>
      <c r="B6" s="22">
        <v>4.8099999999999996</v>
      </c>
      <c r="C6" s="14">
        <v>0.245</v>
      </c>
      <c r="D6" s="23">
        <v>726</v>
      </c>
    </row>
    <row r="7" spans="1:4" x14ac:dyDescent="0.2">
      <c r="A7" s="1">
        <v>1975</v>
      </c>
      <c r="B7" s="22">
        <v>4.8099999999999996</v>
      </c>
      <c r="C7" s="14">
        <v>0.245</v>
      </c>
      <c r="D7" s="23">
        <v>726</v>
      </c>
    </row>
    <row r="8" spans="1:4" x14ac:dyDescent="0.2">
      <c r="A8" s="1">
        <v>1976</v>
      </c>
      <c r="B8" s="22">
        <v>4.8099999999999996</v>
      </c>
      <c r="C8" s="14">
        <v>0.245</v>
      </c>
      <c r="D8" s="23">
        <v>726</v>
      </c>
    </row>
    <row r="9" spans="1:4" x14ac:dyDescent="0.2">
      <c r="A9" s="1">
        <v>1977</v>
      </c>
      <c r="B9" s="22">
        <v>4.8099999999999996</v>
      </c>
      <c r="C9" s="14">
        <v>0.245</v>
      </c>
      <c r="D9" s="23">
        <v>726</v>
      </c>
    </row>
    <row r="10" spans="1:4" x14ac:dyDescent="0.2">
      <c r="A10" s="1">
        <v>1978</v>
      </c>
      <c r="B10" s="22">
        <v>4.8099999999999996</v>
      </c>
      <c r="C10" s="14">
        <v>0.245</v>
      </c>
      <c r="D10" s="23">
        <v>726</v>
      </c>
    </row>
    <row r="11" spans="1:4" x14ac:dyDescent="0.2">
      <c r="A11" s="1">
        <v>1979</v>
      </c>
      <c r="B11" s="22">
        <v>4.8099999999999996</v>
      </c>
      <c r="C11" s="14">
        <v>0.245</v>
      </c>
      <c r="D11" s="23">
        <v>726</v>
      </c>
    </row>
    <row r="12" spans="1:4" x14ac:dyDescent="0.2">
      <c r="A12" s="1">
        <v>1980</v>
      </c>
      <c r="B12" s="22">
        <v>4.8099999999999996</v>
      </c>
      <c r="C12" s="14">
        <v>0.245</v>
      </c>
      <c r="D12" s="23">
        <v>726</v>
      </c>
    </row>
    <row r="13" spans="1:4" x14ac:dyDescent="0.2">
      <c r="A13" s="1">
        <v>1981</v>
      </c>
      <c r="B13" s="22">
        <v>4.8099999999999996</v>
      </c>
      <c r="C13" s="14">
        <v>0.245</v>
      </c>
      <c r="D13" s="23">
        <v>726</v>
      </c>
    </row>
    <row r="14" spans="1:4" x14ac:dyDescent="0.2">
      <c r="A14" s="1">
        <v>1982</v>
      </c>
      <c r="B14" s="22">
        <v>4.8099999999999996</v>
      </c>
      <c r="C14" s="14">
        <v>0.245</v>
      </c>
      <c r="D14" s="23">
        <v>726</v>
      </c>
    </row>
    <row r="15" spans="1:4" x14ac:dyDescent="0.2">
      <c r="A15" s="1">
        <v>1983</v>
      </c>
      <c r="B15" s="22">
        <v>4.8099999999999996</v>
      </c>
      <c r="C15" s="14">
        <v>0.245</v>
      </c>
      <c r="D15" s="23">
        <v>726</v>
      </c>
    </row>
    <row r="16" spans="1:4" x14ac:dyDescent="0.2">
      <c r="A16" s="1">
        <v>1984</v>
      </c>
      <c r="B16" s="22">
        <v>4.8099999999999996</v>
      </c>
      <c r="C16" s="14">
        <v>0.245</v>
      </c>
      <c r="D16" s="23">
        <v>726</v>
      </c>
    </row>
    <row r="17" spans="1:4" x14ac:dyDescent="0.2">
      <c r="A17" s="1">
        <v>1985</v>
      </c>
      <c r="B17" s="22">
        <v>4.8099999999999996</v>
      </c>
      <c r="C17" s="14">
        <v>0.245</v>
      </c>
      <c r="D17" s="23">
        <v>726</v>
      </c>
    </row>
    <row r="18" spans="1:4" x14ac:dyDescent="0.2">
      <c r="A18" s="1">
        <v>1986</v>
      </c>
      <c r="B18" s="22">
        <v>4.8099999999999996</v>
      </c>
      <c r="C18" s="14">
        <v>0.245</v>
      </c>
      <c r="D18" s="23">
        <v>726</v>
      </c>
    </row>
    <row r="19" spans="1:4" x14ac:dyDescent="0.2">
      <c r="A19" s="1">
        <v>1987</v>
      </c>
      <c r="B19" s="22">
        <v>4.8099999999999996</v>
      </c>
      <c r="C19" s="14">
        <v>0.245</v>
      </c>
      <c r="D19" s="23">
        <v>726</v>
      </c>
    </row>
    <row r="20" spans="1:4" x14ac:dyDescent="0.2">
      <c r="A20" s="1">
        <v>1988</v>
      </c>
      <c r="B20" s="22">
        <v>4.8099999999999996</v>
      </c>
      <c r="C20" s="14">
        <v>0.245</v>
      </c>
      <c r="D20" s="23">
        <v>726</v>
      </c>
    </row>
    <row r="21" spans="1:4" x14ac:dyDescent="0.2">
      <c r="A21" s="1">
        <v>1989</v>
      </c>
      <c r="B21" s="22">
        <v>4.8099999999999996</v>
      </c>
      <c r="C21" s="14">
        <v>0.245</v>
      </c>
      <c r="D21" s="23">
        <v>726</v>
      </c>
    </row>
    <row r="22" spans="1:4" x14ac:dyDescent="0.2">
      <c r="A22" s="1">
        <v>1990</v>
      </c>
      <c r="B22" s="22">
        <v>4.8099999999999996</v>
      </c>
      <c r="C22" s="14">
        <v>0.245</v>
      </c>
      <c r="D22" s="23">
        <v>726</v>
      </c>
    </row>
    <row r="23" spans="1:4" x14ac:dyDescent="0.2">
      <c r="A23" s="1">
        <v>1991</v>
      </c>
      <c r="B23" s="22">
        <v>4.8099999999999996</v>
      </c>
      <c r="C23" s="14">
        <v>0.245</v>
      </c>
      <c r="D23" s="23">
        <v>726</v>
      </c>
    </row>
    <row r="24" spans="1:4" x14ac:dyDescent="0.2">
      <c r="A24" s="1">
        <v>1992</v>
      </c>
      <c r="B24" s="22">
        <v>4.8099999999999996</v>
      </c>
      <c r="C24" s="14">
        <v>0.245</v>
      </c>
      <c r="D24" s="23">
        <v>726</v>
      </c>
    </row>
    <row r="25" spans="1:4" x14ac:dyDescent="0.2">
      <c r="A25" s="1">
        <v>1993</v>
      </c>
      <c r="B25" s="22">
        <v>4.8099999999999996</v>
      </c>
      <c r="C25" s="14">
        <v>0.245</v>
      </c>
      <c r="D25" s="23">
        <v>726</v>
      </c>
    </row>
    <row r="26" spans="1:4" x14ac:dyDescent="0.2">
      <c r="A26" s="1">
        <v>1994</v>
      </c>
      <c r="B26" s="22">
        <v>4.8099999999999996</v>
      </c>
      <c r="C26" s="14">
        <v>0.245</v>
      </c>
      <c r="D26" s="23">
        <v>726</v>
      </c>
    </row>
    <row r="27" spans="1:4" x14ac:dyDescent="0.2">
      <c r="A27" s="1">
        <v>1995</v>
      </c>
      <c r="B27" s="22">
        <v>4.8099999999999996</v>
      </c>
      <c r="C27" s="14">
        <v>0.245</v>
      </c>
      <c r="D27" s="23">
        <v>726</v>
      </c>
    </row>
    <row r="28" spans="1:4" x14ac:dyDescent="0.2">
      <c r="A28" s="1">
        <v>1996</v>
      </c>
      <c r="B28" s="22">
        <v>4.8099999999999996</v>
      </c>
      <c r="C28" s="14">
        <v>0.245</v>
      </c>
      <c r="D28" s="23">
        <v>726</v>
      </c>
    </row>
    <row r="29" spans="1:4" x14ac:dyDescent="0.2">
      <c r="A29" s="1">
        <v>1997</v>
      </c>
      <c r="B29" s="24">
        <v>4.8099999999999996</v>
      </c>
      <c r="C29" s="15">
        <v>0.245</v>
      </c>
      <c r="D29" s="23">
        <v>726</v>
      </c>
    </row>
    <row r="30" spans="1:4" x14ac:dyDescent="0.2">
      <c r="A30" s="1">
        <v>1998</v>
      </c>
      <c r="B30" s="24">
        <v>4.82</v>
      </c>
      <c r="C30" s="15">
        <v>0.24</v>
      </c>
      <c r="D30" s="23">
        <v>726</v>
      </c>
    </row>
    <row r="31" spans="1:4" x14ac:dyDescent="0.2">
      <c r="A31" s="1">
        <v>1999</v>
      </c>
      <c r="B31" s="24">
        <v>4.87</v>
      </c>
      <c r="C31" s="15">
        <v>0.23599999999999999</v>
      </c>
      <c r="D31" s="23">
        <v>726</v>
      </c>
    </row>
    <row r="32" spans="1:4" x14ac:dyDescent="0.2">
      <c r="A32" s="1">
        <v>2000</v>
      </c>
      <c r="B32" s="24">
        <v>4.8600000000000003</v>
      </c>
      <c r="C32" s="15">
        <v>0.223</v>
      </c>
      <c r="D32" s="23">
        <v>726</v>
      </c>
    </row>
    <row r="33" spans="1:4" x14ac:dyDescent="0.2">
      <c r="A33" s="1">
        <v>2001</v>
      </c>
      <c r="B33" s="24">
        <v>4.8600000000000003</v>
      </c>
      <c r="C33" s="15">
        <v>0.214</v>
      </c>
      <c r="D33" s="23">
        <v>726</v>
      </c>
    </row>
    <row r="34" spans="1:4" x14ac:dyDescent="0.2">
      <c r="A34" s="1">
        <v>2002</v>
      </c>
      <c r="B34" s="24">
        <v>4.92</v>
      </c>
      <c r="C34" s="15">
        <v>0.21</v>
      </c>
      <c r="D34" s="23">
        <v>726</v>
      </c>
    </row>
    <row r="35" spans="1:4" x14ac:dyDescent="0.2">
      <c r="A35" s="1">
        <v>2003</v>
      </c>
      <c r="B35" s="24">
        <v>5.01</v>
      </c>
      <c r="C35" s="15">
        <v>0.19900000000000001</v>
      </c>
      <c r="D35" s="23">
        <v>726</v>
      </c>
    </row>
    <row r="36" spans="1:4" x14ac:dyDescent="0.2">
      <c r="A36" s="1">
        <v>2004</v>
      </c>
      <c r="B36" s="24">
        <v>5.2</v>
      </c>
      <c r="C36" s="15">
        <v>0.192</v>
      </c>
      <c r="D36" s="23">
        <v>726</v>
      </c>
    </row>
    <row r="37" spans="1:4" x14ac:dyDescent="0.2">
      <c r="A37" s="1">
        <v>2005</v>
      </c>
      <c r="B37" s="24">
        <v>5.36</v>
      </c>
      <c r="C37" s="15">
        <v>0.187</v>
      </c>
      <c r="D37" s="23">
        <v>726</v>
      </c>
    </row>
    <row r="38" spans="1:4" x14ac:dyDescent="0.2">
      <c r="A38" s="1">
        <v>2006</v>
      </c>
      <c r="B38" s="24">
        <v>5.5</v>
      </c>
      <c r="C38" s="15">
        <v>0.186</v>
      </c>
      <c r="D38" s="23">
        <v>726</v>
      </c>
    </row>
    <row r="39" spans="1:4" x14ac:dyDescent="0.2">
      <c r="A39" s="1">
        <v>2007</v>
      </c>
      <c r="B39" s="24">
        <v>5.83</v>
      </c>
      <c r="C39" s="15">
        <v>0.17899999999999999</v>
      </c>
      <c r="D39" s="23">
        <v>726</v>
      </c>
    </row>
    <row r="40" spans="1:4" x14ac:dyDescent="0.2">
      <c r="A40" s="1">
        <v>2008</v>
      </c>
      <c r="B40" s="24">
        <v>6</v>
      </c>
      <c r="C40" s="15">
        <v>0.17699999999999999</v>
      </c>
      <c r="D40" s="23">
        <v>726</v>
      </c>
    </row>
    <row r="41" spans="1:4" x14ac:dyDescent="0.2">
      <c r="A41" s="1">
        <v>2009</v>
      </c>
      <c r="B41" s="24">
        <v>6.23</v>
      </c>
      <c r="C41" s="15">
        <v>0.17199999999999999</v>
      </c>
      <c r="D41" s="23">
        <v>726</v>
      </c>
    </row>
    <row r="42" spans="1:4" x14ac:dyDescent="0.2">
      <c r="A42" s="1">
        <v>2010</v>
      </c>
      <c r="B42" s="24">
        <v>6.5</v>
      </c>
      <c r="C42" s="15">
        <v>0.16700000000000001</v>
      </c>
      <c r="D42" s="23">
        <v>726</v>
      </c>
    </row>
    <row r="43" spans="1:4" x14ac:dyDescent="0.2">
      <c r="A43" s="1">
        <v>2011</v>
      </c>
      <c r="B43" s="24">
        <v>6.73</v>
      </c>
      <c r="C43" s="15">
        <v>0.13400000000000001</v>
      </c>
      <c r="D43" s="23">
        <v>726</v>
      </c>
    </row>
    <row r="44" spans="1:4" x14ac:dyDescent="0.2">
      <c r="A44" s="1">
        <v>2012</v>
      </c>
      <c r="B44" s="24">
        <v>6.79</v>
      </c>
      <c r="C44" s="15">
        <v>0.121</v>
      </c>
      <c r="D44" s="23">
        <v>726</v>
      </c>
    </row>
    <row r="45" spans="1:4" x14ac:dyDescent="0.2">
      <c r="A45" s="1">
        <v>2013</v>
      </c>
      <c r="B45" s="24">
        <v>7.04</v>
      </c>
      <c r="C45" s="15">
        <v>0.12</v>
      </c>
      <c r="D45" s="23">
        <v>726</v>
      </c>
    </row>
    <row r="46" spans="1:4" x14ac:dyDescent="0.2">
      <c r="A46" s="1">
        <v>2014</v>
      </c>
      <c r="B46" s="22">
        <v>7.12</v>
      </c>
      <c r="C46" s="14">
        <v>0.12</v>
      </c>
      <c r="D46" s="23">
        <v>726</v>
      </c>
    </row>
    <row r="47" spans="1:4" x14ac:dyDescent="0.2">
      <c r="A47" s="1">
        <v>2015</v>
      </c>
      <c r="B47" s="22">
        <v>7.2</v>
      </c>
      <c r="C47" s="14">
        <v>0.12</v>
      </c>
      <c r="D47" s="23">
        <v>726</v>
      </c>
    </row>
    <row r="48" spans="1:4" x14ac:dyDescent="0.2">
      <c r="A48" s="1">
        <v>2016</v>
      </c>
      <c r="B48" s="22">
        <v>7.28</v>
      </c>
      <c r="C48" s="14">
        <v>0.12</v>
      </c>
      <c r="D48" s="23">
        <v>726</v>
      </c>
    </row>
    <row r="49" spans="1:4" x14ac:dyDescent="0.2">
      <c r="A49" s="1">
        <v>2017</v>
      </c>
      <c r="B49" s="22">
        <v>7.36</v>
      </c>
      <c r="C49" s="14">
        <v>0.12</v>
      </c>
      <c r="D49" s="25">
        <v>726</v>
      </c>
    </row>
    <row r="50" spans="1:4" x14ac:dyDescent="0.2">
      <c r="A50" s="1">
        <v>2018</v>
      </c>
      <c r="B50" s="22">
        <v>7.44</v>
      </c>
      <c r="C50" s="14">
        <v>0.12</v>
      </c>
      <c r="D50" s="23">
        <v>726</v>
      </c>
    </row>
    <row r="51" spans="1:4" x14ac:dyDescent="0.2">
      <c r="A51" s="1">
        <v>2019</v>
      </c>
      <c r="B51" s="22">
        <v>7.5200000000000005</v>
      </c>
      <c r="C51" s="14">
        <v>0.12</v>
      </c>
      <c r="D51" s="23">
        <v>726</v>
      </c>
    </row>
    <row r="52" spans="1:4" x14ac:dyDescent="0.2">
      <c r="A52" s="2">
        <v>2020</v>
      </c>
      <c r="B52" s="24">
        <v>7.6</v>
      </c>
      <c r="C52" s="14">
        <v>0.12</v>
      </c>
      <c r="D52" s="23">
        <v>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EE0E-089D-9C44-B5FE-E90B849601BC}">
  <dimension ref="A1:D52"/>
  <sheetViews>
    <sheetView workbookViewId="0">
      <selection activeCell="C37" sqref="C37"/>
    </sheetView>
  </sheetViews>
  <sheetFormatPr baseColWidth="10" defaultRowHeight="16" x14ac:dyDescent="0.2"/>
  <sheetData>
    <row r="1" spans="1:4" x14ac:dyDescent="0.2">
      <c r="A1" s="5" t="s">
        <v>0</v>
      </c>
      <c r="B1" s="26" t="s">
        <v>1</v>
      </c>
      <c r="C1" s="6" t="s">
        <v>2</v>
      </c>
      <c r="D1" s="6" t="s">
        <v>3</v>
      </c>
    </row>
    <row r="2" spans="1:4" x14ac:dyDescent="0.2">
      <c r="A2" s="1">
        <v>1970</v>
      </c>
      <c r="B2" s="12">
        <v>188.55100000000039</v>
      </c>
      <c r="C2" s="13">
        <v>4.1977091927388273</v>
      </c>
      <c r="D2" s="3">
        <v>24</v>
      </c>
    </row>
    <row r="3" spans="1:4" x14ac:dyDescent="0.2">
      <c r="A3" s="1">
        <v>1971</v>
      </c>
      <c r="B3" s="12">
        <v>192.72929999999997</v>
      </c>
      <c r="C3" s="13">
        <v>4.1067044087230142</v>
      </c>
      <c r="D3" s="3">
        <v>24</v>
      </c>
    </row>
    <row r="4" spans="1:4" x14ac:dyDescent="0.2">
      <c r="A4" s="1">
        <v>1972</v>
      </c>
      <c r="B4" s="12">
        <v>196.90759999999955</v>
      </c>
      <c r="C4" s="13">
        <v>4.0195617944665525</v>
      </c>
      <c r="D4" s="3">
        <v>24</v>
      </c>
    </row>
    <row r="5" spans="1:4" x14ac:dyDescent="0.2">
      <c r="A5" s="1">
        <v>1973</v>
      </c>
      <c r="B5" s="12">
        <v>201.08590000000095</v>
      </c>
      <c r="C5" s="13">
        <v>3.936040597575944</v>
      </c>
      <c r="D5" s="3">
        <v>24</v>
      </c>
    </row>
    <row r="6" spans="1:4" x14ac:dyDescent="0.2">
      <c r="A6" s="1">
        <v>1974</v>
      </c>
      <c r="B6" s="12">
        <v>205.26420000000053</v>
      </c>
      <c r="C6" s="13">
        <v>3.8559196684083159</v>
      </c>
      <c r="D6" s="3">
        <v>24</v>
      </c>
    </row>
    <row r="7" spans="1:4" x14ac:dyDescent="0.2">
      <c r="A7" s="1">
        <v>1975</v>
      </c>
      <c r="B7" s="12">
        <v>209.44250000000011</v>
      </c>
      <c r="C7" s="13">
        <v>3.7789955047332793</v>
      </c>
      <c r="D7" s="3">
        <v>24</v>
      </c>
    </row>
    <row r="8" spans="1:4" x14ac:dyDescent="0.2">
      <c r="A8" s="1">
        <v>1976</v>
      </c>
      <c r="B8" s="12">
        <v>213.62079999999969</v>
      </c>
      <c r="C8" s="13">
        <v>3.7050805258668698</v>
      </c>
      <c r="D8" s="3">
        <v>24</v>
      </c>
    </row>
    <row r="9" spans="1:4" x14ac:dyDescent="0.2">
      <c r="A9" s="1">
        <v>1977</v>
      </c>
      <c r="B9" s="12">
        <v>217.79910000000109</v>
      </c>
      <c r="C9" s="13">
        <v>3.6340015454613739</v>
      </c>
      <c r="D9" s="3">
        <v>24</v>
      </c>
    </row>
    <row r="10" spans="1:4" x14ac:dyDescent="0.2">
      <c r="A10" s="1">
        <v>1978</v>
      </c>
      <c r="B10" s="12">
        <v>221.97740000000067</v>
      </c>
      <c r="C10" s="13">
        <v>3.5655984167762029</v>
      </c>
      <c r="D10" s="3">
        <v>24</v>
      </c>
    </row>
    <row r="11" spans="1:4" x14ac:dyDescent="0.2">
      <c r="A11" s="1">
        <v>1979</v>
      </c>
      <c r="B11" s="12">
        <v>226.15570000000025</v>
      </c>
      <c r="C11" s="13">
        <v>3.4997228281228345</v>
      </c>
      <c r="D11" s="3">
        <v>24</v>
      </c>
    </row>
    <row r="12" spans="1:4" x14ac:dyDescent="0.2">
      <c r="A12" s="1">
        <v>1980</v>
      </c>
      <c r="B12" s="12">
        <v>230.33399999999983</v>
      </c>
      <c r="C12" s="13">
        <v>3.4362372294151138</v>
      </c>
      <c r="D12" s="3">
        <v>24</v>
      </c>
    </row>
    <row r="13" spans="1:4" x14ac:dyDescent="0.2">
      <c r="A13" s="1">
        <v>1981</v>
      </c>
      <c r="B13" s="12">
        <v>234.51230000000123</v>
      </c>
      <c r="C13" s="13">
        <v>3.3750095474694954</v>
      </c>
      <c r="D13" s="3">
        <v>24</v>
      </c>
    </row>
    <row r="14" spans="1:4" x14ac:dyDescent="0.2">
      <c r="A14" s="1">
        <v>1982</v>
      </c>
      <c r="B14" s="12">
        <v>238.69060000000081</v>
      </c>
      <c r="C14" s="13">
        <v>3.3162175492994326</v>
      </c>
      <c r="D14" s="3">
        <v>24</v>
      </c>
    </row>
    <row r="15" spans="1:4" x14ac:dyDescent="0.2">
      <c r="A15" s="1">
        <v>1983</v>
      </c>
      <c r="B15" s="12">
        <v>242.86890000000039</v>
      </c>
      <c r="C15" s="13">
        <v>3.2588747138828387</v>
      </c>
      <c r="D15" s="3">
        <v>24</v>
      </c>
    </row>
    <row r="16" spans="1:4" x14ac:dyDescent="0.2">
      <c r="A16" s="1">
        <v>1984</v>
      </c>
      <c r="B16" s="12">
        <v>247.04719999999998</v>
      </c>
      <c r="C16" s="13">
        <v>3.2040727226896757</v>
      </c>
      <c r="D16" s="3">
        <v>24</v>
      </c>
    </row>
    <row r="17" spans="1:4" x14ac:dyDescent="0.2">
      <c r="A17" s="1">
        <v>1985</v>
      </c>
      <c r="B17" s="12">
        <v>251.22549999999956</v>
      </c>
      <c r="C17" s="13">
        <v>3.1458314233366695</v>
      </c>
      <c r="D17" s="3">
        <v>24</v>
      </c>
    </row>
    <row r="18" spans="1:4" x14ac:dyDescent="0.2">
      <c r="A18" s="1">
        <v>1986</v>
      </c>
      <c r="B18" s="12">
        <v>255.40380000000096</v>
      </c>
      <c r="C18" s="13">
        <v>3.0891372602476723</v>
      </c>
      <c r="D18" s="3">
        <v>24</v>
      </c>
    </row>
    <row r="19" spans="1:4" x14ac:dyDescent="0.2">
      <c r="A19" s="1">
        <v>1987</v>
      </c>
      <c r="B19" s="12">
        <v>259.58210000000054</v>
      </c>
      <c r="C19" s="13">
        <v>3.0332676388227719</v>
      </c>
      <c r="D19" s="3">
        <v>24</v>
      </c>
    </row>
    <row r="20" spans="1:4" x14ac:dyDescent="0.2">
      <c r="A20" s="1">
        <v>1988</v>
      </c>
      <c r="B20" s="12">
        <v>263.76040000000012</v>
      </c>
      <c r="C20" s="13">
        <v>2.9779137243035176</v>
      </c>
      <c r="D20" s="3">
        <v>24</v>
      </c>
    </row>
    <row r="21" spans="1:4" x14ac:dyDescent="0.2">
      <c r="A21" s="1">
        <v>1989</v>
      </c>
      <c r="B21" s="12">
        <v>267.9386999999997</v>
      </c>
      <c r="C21" s="13">
        <v>2.9228677118388111</v>
      </c>
      <c r="D21" s="3">
        <v>24</v>
      </c>
    </row>
    <row r="22" spans="1:4" x14ac:dyDescent="0.2">
      <c r="A22" s="1">
        <v>1990</v>
      </c>
      <c r="B22" s="9">
        <v>272.1170000000011</v>
      </c>
      <c r="C22" s="13">
        <v>2.8681405937041187</v>
      </c>
      <c r="D22" s="3">
        <v>24</v>
      </c>
    </row>
    <row r="23" spans="1:4" x14ac:dyDescent="0.2">
      <c r="A23" s="1">
        <v>1991</v>
      </c>
      <c r="B23" s="12">
        <v>276.29530000000068</v>
      </c>
      <c r="C23" s="13">
        <v>2.8042415945936159</v>
      </c>
      <c r="D23" s="3">
        <v>24</v>
      </c>
    </row>
    <row r="24" spans="1:4" x14ac:dyDescent="0.2">
      <c r="A24" s="1">
        <v>1992</v>
      </c>
      <c r="B24" s="12">
        <v>280.47360000000026</v>
      </c>
      <c r="C24" s="13">
        <v>2.7393778211951756</v>
      </c>
      <c r="D24" s="3">
        <v>24</v>
      </c>
    </row>
    <row r="25" spans="1:4" x14ac:dyDescent="0.2">
      <c r="A25" s="1">
        <v>1993</v>
      </c>
      <c r="B25" s="12">
        <v>284.65189999999984</v>
      </c>
      <c r="C25" s="13">
        <v>2.6728372538519576</v>
      </c>
      <c r="D25" s="3">
        <v>24</v>
      </c>
    </row>
    <row r="26" spans="1:4" x14ac:dyDescent="0.2">
      <c r="A26" s="1">
        <v>1994</v>
      </c>
      <c r="B26" s="12">
        <v>288.83020000000124</v>
      </c>
      <c r="C26" s="13">
        <v>2.6043179454766086</v>
      </c>
      <c r="D26" s="3">
        <v>24</v>
      </c>
    </row>
    <row r="27" spans="1:4" x14ac:dyDescent="0.2">
      <c r="A27" s="1">
        <v>1995</v>
      </c>
      <c r="B27" s="12">
        <v>293.00850000000082</v>
      </c>
      <c r="C27" s="13">
        <v>2.5125279932946816</v>
      </c>
      <c r="D27" s="3">
        <v>24</v>
      </c>
    </row>
    <row r="28" spans="1:4" x14ac:dyDescent="0.2">
      <c r="A28" s="1">
        <v>1996</v>
      </c>
      <c r="B28" s="12">
        <v>297.1868000000004</v>
      </c>
      <c r="C28" s="13">
        <v>2.4226241097413741</v>
      </c>
      <c r="D28" s="3">
        <v>24</v>
      </c>
    </row>
    <row r="29" spans="1:4" x14ac:dyDescent="0.2">
      <c r="A29" s="1">
        <v>1997</v>
      </c>
      <c r="B29" s="12">
        <v>301.36509999999998</v>
      </c>
      <c r="C29" s="13">
        <v>2.330626789995387</v>
      </c>
      <c r="D29" s="3">
        <v>24</v>
      </c>
    </row>
    <row r="30" spans="1:4" x14ac:dyDescent="0.2">
      <c r="A30" s="1">
        <v>1998</v>
      </c>
      <c r="B30" s="12">
        <v>305.54339999999956</v>
      </c>
      <c r="C30" s="13">
        <v>2.2343675120282849</v>
      </c>
      <c r="D30" s="3">
        <v>24</v>
      </c>
    </row>
    <row r="31" spans="1:4" x14ac:dyDescent="0.2">
      <c r="A31" s="1">
        <v>1999</v>
      </c>
      <c r="B31" s="12">
        <v>309.72170000000096</v>
      </c>
      <c r="C31" s="13">
        <v>2.1312503918053829</v>
      </c>
      <c r="D31" s="3">
        <v>24</v>
      </c>
    </row>
    <row r="32" spans="1:4" x14ac:dyDescent="0.2">
      <c r="A32" s="1">
        <v>2000</v>
      </c>
      <c r="B32" s="12">
        <v>313.90000000000055</v>
      </c>
      <c r="C32" s="13">
        <v>2.0271967451636774</v>
      </c>
      <c r="D32" s="3">
        <v>24</v>
      </c>
    </row>
    <row r="33" spans="1:4" x14ac:dyDescent="0.2">
      <c r="A33" s="1">
        <v>2001</v>
      </c>
      <c r="B33" s="12">
        <v>318.07830000000013</v>
      </c>
      <c r="C33" s="13">
        <v>1.9222312876897083</v>
      </c>
      <c r="D33" s="3">
        <v>24</v>
      </c>
    </row>
    <row r="34" spans="1:4" x14ac:dyDescent="0.2">
      <c r="A34" s="1">
        <v>2002</v>
      </c>
      <c r="B34" s="12">
        <v>322.25659999999971</v>
      </c>
      <c r="C34" s="13">
        <v>1.8270518545502012</v>
      </c>
      <c r="D34" s="3">
        <v>24</v>
      </c>
    </row>
    <row r="35" spans="1:4" x14ac:dyDescent="0.2">
      <c r="A35" s="1">
        <v>2003</v>
      </c>
      <c r="B35" s="12">
        <v>326.43490000000111</v>
      </c>
      <c r="C35" s="13">
        <v>1.7398147540094508</v>
      </c>
      <c r="D35" s="3">
        <v>24</v>
      </c>
    </row>
    <row r="36" spans="1:4" x14ac:dyDescent="0.2">
      <c r="A36" s="1">
        <v>2004</v>
      </c>
      <c r="B36" s="12">
        <v>330.61320000000069</v>
      </c>
      <c r="C36" s="13">
        <v>1.6591167708823631</v>
      </c>
      <c r="D36" s="3">
        <v>24</v>
      </c>
    </row>
    <row r="37" spans="1:4" x14ac:dyDescent="0.2">
      <c r="A37" s="1">
        <v>2005</v>
      </c>
      <c r="B37" s="12">
        <v>334.79150000000027</v>
      </c>
      <c r="C37" s="13">
        <v>1.5831860490916185</v>
      </c>
      <c r="D37" s="3">
        <v>24</v>
      </c>
    </row>
    <row r="38" spans="1:4" x14ac:dyDescent="0.2">
      <c r="A38" s="1">
        <v>2006</v>
      </c>
      <c r="B38" s="12">
        <v>338.96979999999985</v>
      </c>
      <c r="C38" s="13">
        <v>1.5242106319096449</v>
      </c>
      <c r="D38" s="3">
        <v>24</v>
      </c>
    </row>
    <row r="39" spans="1:4" x14ac:dyDescent="0.2">
      <c r="A39" s="1">
        <v>2007</v>
      </c>
      <c r="B39" s="12">
        <v>343.14810000000125</v>
      </c>
      <c r="C39" s="13">
        <v>1.4028356737070049</v>
      </c>
      <c r="D39" s="3">
        <v>24</v>
      </c>
    </row>
    <row r="40" spans="1:4" x14ac:dyDescent="0.2">
      <c r="A40" s="1">
        <v>2008</v>
      </c>
      <c r="B40" s="12">
        <v>347.32640000000083</v>
      </c>
      <c r="C40" s="13">
        <v>1.3355706766970743</v>
      </c>
      <c r="D40" s="3">
        <v>24</v>
      </c>
    </row>
    <row r="41" spans="1:4" x14ac:dyDescent="0.2">
      <c r="A41" s="1">
        <v>2009</v>
      </c>
      <c r="B41" s="12">
        <v>351.50470000000041</v>
      </c>
      <c r="C41" s="13">
        <v>1.2803355873071474</v>
      </c>
      <c r="D41" s="3">
        <v>24</v>
      </c>
    </row>
    <row r="42" spans="1:4" x14ac:dyDescent="0.2">
      <c r="A42" s="1">
        <v>2010</v>
      </c>
      <c r="B42" s="9">
        <v>355.68299999999999</v>
      </c>
      <c r="C42" s="13">
        <v>1.2244210311949424</v>
      </c>
      <c r="D42" s="3">
        <v>24</v>
      </c>
    </row>
    <row r="43" spans="1:4" x14ac:dyDescent="0.2">
      <c r="A43" s="1">
        <v>2011</v>
      </c>
      <c r="B43" s="12">
        <v>359.86129999999957</v>
      </c>
      <c r="C43" s="13">
        <v>1.1789627189214729</v>
      </c>
      <c r="D43" s="3">
        <v>24</v>
      </c>
    </row>
    <row r="44" spans="1:4" x14ac:dyDescent="0.2">
      <c r="A44" s="1">
        <v>2012</v>
      </c>
      <c r="B44" s="12">
        <v>364.03960000000097</v>
      </c>
      <c r="C44" s="13">
        <v>1.1332826864768504</v>
      </c>
      <c r="D44" s="3">
        <v>24</v>
      </c>
    </row>
    <row r="45" spans="1:4" x14ac:dyDescent="0.2">
      <c r="A45" s="1">
        <v>2013</v>
      </c>
      <c r="B45" s="12">
        <v>368.21790000000055</v>
      </c>
      <c r="C45" s="13">
        <v>1.088349189021351</v>
      </c>
      <c r="D45" s="3">
        <v>24</v>
      </c>
    </row>
    <row r="46" spans="1:4" x14ac:dyDescent="0.2">
      <c r="A46" s="1">
        <v>2014</v>
      </c>
      <c r="B46" s="12">
        <v>372.39620000000014</v>
      </c>
      <c r="C46" s="13">
        <v>1.0431820049017442</v>
      </c>
      <c r="D46" s="3">
        <v>24</v>
      </c>
    </row>
    <row r="47" spans="1:4" x14ac:dyDescent="0.2">
      <c r="A47" s="1">
        <v>2015</v>
      </c>
      <c r="B47" s="9">
        <v>376.57449999999972</v>
      </c>
      <c r="C47" s="13">
        <v>0.99928009985709043</v>
      </c>
      <c r="D47" s="3">
        <v>24</v>
      </c>
    </row>
    <row r="48" spans="1:4" x14ac:dyDescent="0.2">
      <c r="A48" s="1">
        <v>2016</v>
      </c>
      <c r="B48" s="12">
        <v>380.75280000000112</v>
      </c>
      <c r="C48" s="13">
        <v>0.95707355270719086</v>
      </c>
      <c r="D48" s="3">
        <v>24</v>
      </c>
    </row>
    <row r="49" spans="1:4" x14ac:dyDescent="0.2">
      <c r="A49" s="1">
        <v>2017</v>
      </c>
      <c r="B49" s="12">
        <v>384.9311000000007</v>
      </c>
      <c r="C49" s="13">
        <v>0.9095128678105513</v>
      </c>
      <c r="D49" s="3">
        <v>24</v>
      </c>
    </row>
    <row r="50" spans="1:4" x14ac:dyDescent="0.2">
      <c r="A50" s="1">
        <v>2018</v>
      </c>
      <c r="B50" s="12">
        <v>389.10940000000028</v>
      </c>
      <c r="C50" s="13">
        <v>0.87520768814205541</v>
      </c>
      <c r="D50" s="3">
        <v>24</v>
      </c>
    </row>
    <row r="51" spans="1:4" x14ac:dyDescent="0.2">
      <c r="A51" s="1">
        <v>2019</v>
      </c>
      <c r="B51" s="12">
        <v>393.28769999999986</v>
      </c>
      <c r="C51" s="13">
        <v>0.83560736785160572</v>
      </c>
      <c r="D51" s="3">
        <v>24</v>
      </c>
    </row>
    <row r="52" spans="1:4" x14ac:dyDescent="0.2">
      <c r="A52" s="2">
        <v>2020</v>
      </c>
      <c r="B52" s="9">
        <v>397.46600000000126</v>
      </c>
      <c r="C52" s="13">
        <v>0.79851961312835606</v>
      </c>
      <c r="D52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6ADA-4EE0-7C4E-9127-AD96F098F318}">
  <dimension ref="A1:F23"/>
  <sheetViews>
    <sheetView workbookViewId="0">
      <selection activeCell="B2" sqref="B2:D21"/>
    </sheetView>
  </sheetViews>
  <sheetFormatPr baseColWidth="10" defaultRowHeight="16" x14ac:dyDescent="0.2"/>
  <sheetData>
    <row r="1" spans="1:6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6" x14ac:dyDescent="0.2">
      <c r="A2" s="8">
        <v>2001</v>
      </c>
      <c r="B2" s="14">
        <v>26</v>
      </c>
      <c r="C2" s="3">
        <v>0.26300000000000001</v>
      </c>
      <c r="D2" s="27">
        <v>3.34</v>
      </c>
      <c r="F2" s="30"/>
    </row>
    <row r="3" spans="1:6" x14ac:dyDescent="0.2">
      <c r="A3" s="8">
        <v>2002</v>
      </c>
      <c r="B3" s="14">
        <v>26</v>
      </c>
      <c r="C3" s="3">
        <v>0.26300000000000001</v>
      </c>
      <c r="D3" s="28">
        <v>3.34</v>
      </c>
      <c r="F3" s="30"/>
    </row>
    <row r="4" spans="1:6" x14ac:dyDescent="0.2">
      <c r="A4" s="8">
        <v>2003</v>
      </c>
      <c r="B4" s="14">
        <v>26</v>
      </c>
      <c r="C4" s="3">
        <v>0.26300000000000001</v>
      </c>
      <c r="D4" s="28">
        <v>3.44</v>
      </c>
      <c r="F4" s="30"/>
    </row>
    <row r="5" spans="1:6" x14ac:dyDescent="0.2">
      <c r="A5" s="8">
        <v>2004</v>
      </c>
      <c r="B5" s="14">
        <v>26</v>
      </c>
      <c r="C5" s="3">
        <v>0.26300000000000001</v>
      </c>
      <c r="D5" s="28">
        <v>3.42</v>
      </c>
      <c r="F5" s="30"/>
    </row>
    <row r="6" spans="1:6" x14ac:dyDescent="0.2">
      <c r="A6" s="8">
        <v>2005</v>
      </c>
      <c r="B6" s="14">
        <v>26</v>
      </c>
      <c r="C6" s="3">
        <v>0.26300000000000001</v>
      </c>
      <c r="D6" s="28">
        <v>3.65</v>
      </c>
      <c r="F6" s="30"/>
    </row>
    <row r="7" spans="1:6" x14ac:dyDescent="0.2">
      <c r="A7" s="8">
        <v>2006</v>
      </c>
      <c r="B7" s="15">
        <v>26</v>
      </c>
      <c r="C7" s="3">
        <v>0.26300000000000001</v>
      </c>
      <c r="D7" s="28">
        <v>3.6</v>
      </c>
      <c r="F7" s="30"/>
    </row>
    <row r="8" spans="1:6" x14ac:dyDescent="0.2">
      <c r="A8" s="8">
        <v>2007</v>
      </c>
      <c r="B8" s="16">
        <v>26.75</v>
      </c>
      <c r="C8" s="32">
        <v>0.25465141864138219</v>
      </c>
      <c r="D8" s="28">
        <v>3.63</v>
      </c>
    </row>
    <row r="9" spans="1:6" x14ac:dyDescent="0.2">
      <c r="A9" s="8">
        <v>2008</v>
      </c>
      <c r="B9" s="16">
        <v>27.75</v>
      </c>
      <c r="C9" s="31">
        <f t="shared" ref="C9:C10" si="0">(($C$11-$C$8)/3)+C8</f>
        <v>0.23249620593700246</v>
      </c>
      <c r="D9" s="28">
        <v>3.74</v>
      </c>
    </row>
    <row r="10" spans="1:6" x14ac:dyDescent="0.2">
      <c r="A10" s="8">
        <v>2009</v>
      </c>
      <c r="B10" s="16">
        <v>28.75</v>
      </c>
      <c r="C10" s="31">
        <f t="shared" si="0"/>
        <v>0.21034099323262273</v>
      </c>
      <c r="D10" s="28">
        <v>3.75</v>
      </c>
    </row>
    <row r="11" spans="1:6" x14ac:dyDescent="0.2">
      <c r="A11" s="8">
        <v>2010</v>
      </c>
      <c r="B11" s="29">
        <v>29</v>
      </c>
      <c r="C11" s="32">
        <v>0.18818578052824297</v>
      </c>
      <c r="D11" s="28">
        <v>4.04</v>
      </c>
    </row>
    <row r="12" spans="1:6" x14ac:dyDescent="0.2">
      <c r="A12" s="8">
        <v>2011</v>
      </c>
      <c r="B12" s="16">
        <v>30.666666666666668</v>
      </c>
      <c r="C12" s="31">
        <f>(($C$14-$C$11)/3)+C11</f>
        <v>0.15677243137100924</v>
      </c>
      <c r="D12" s="28">
        <v>4.03</v>
      </c>
    </row>
    <row r="13" spans="1:6" x14ac:dyDescent="0.2">
      <c r="A13" s="8">
        <v>2012</v>
      </c>
      <c r="B13" s="16">
        <v>32.333333333333336</v>
      </c>
      <c r="C13" s="31">
        <f>(($C$14-$C$11)/3)+C12</f>
        <v>0.12535908221377551</v>
      </c>
      <c r="D13" s="28">
        <v>4.0166666666666666</v>
      </c>
    </row>
    <row r="14" spans="1:6" x14ac:dyDescent="0.2">
      <c r="A14" s="8">
        <v>2013</v>
      </c>
      <c r="B14" s="15">
        <v>34</v>
      </c>
      <c r="C14" s="32">
        <v>9.3945733056541747E-2</v>
      </c>
      <c r="D14" s="28">
        <v>3.8666666666666667</v>
      </c>
    </row>
    <row r="15" spans="1:6" x14ac:dyDescent="0.2">
      <c r="A15" s="8">
        <v>2014</v>
      </c>
      <c r="B15" s="16">
        <v>35.25</v>
      </c>
      <c r="C15" s="31">
        <f>(($C$20-$C$14)/2)+C14</f>
        <v>7.9726873779062374E-2</v>
      </c>
      <c r="D15" s="28">
        <v>3.6666666666666665</v>
      </c>
    </row>
    <row r="16" spans="1:6" x14ac:dyDescent="0.2">
      <c r="A16" s="8">
        <v>2015</v>
      </c>
      <c r="B16" s="16">
        <v>36.5</v>
      </c>
      <c r="C16" s="32">
        <v>7.314597041504807E-2</v>
      </c>
      <c r="D16" s="28">
        <v>3.6</v>
      </c>
    </row>
    <row r="17" spans="1:4" x14ac:dyDescent="0.2">
      <c r="A17" s="8">
        <v>2016</v>
      </c>
      <c r="B17" s="16">
        <v>37.75</v>
      </c>
      <c r="C17" s="31">
        <v>7.1236481436681806E-2</v>
      </c>
      <c r="D17" s="28">
        <v>3.5333333333333332</v>
      </c>
    </row>
    <row r="18" spans="1:4" x14ac:dyDescent="0.2">
      <c r="A18" s="8">
        <v>2017</v>
      </c>
      <c r="B18" s="15">
        <v>39</v>
      </c>
      <c r="C18" s="31">
        <v>6.9326992458315542E-2</v>
      </c>
      <c r="D18" s="28">
        <v>4.166666666666667</v>
      </c>
    </row>
    <row r="19" spans="1:4" x14ac:dyDescent="0.2">
      <c r="A19" s="8">
        <v>2018</v>
      </c>
      <c r="B19" s="16">
        <v>40.333333333333336</v>
      </c>
      <c r="C19" s="31">
        <v>6.7417503479949278E-2</v>
      </c>
      <c r="D19" s="28">
        <v>4.3</v>
      </c>
    </row>
    <row r="20" spans="1:4" x14ac:dyDescent="0.2">
      <c r="A20" s="8">
        <v>2019</v>
      </c>
      <c r="B20" s="16">
        <v>41.666666666666671</v>
      </c>
      <c r="C20" s="31">
        <v>6.5508014501583015E-2</v>
      </c>
      <c r="D20" s="28">
        <v>4.3</v>
      </c>
    </row>
    <row r="21" spans="1:4" x14ac:dyDescent="0.2">
      <c r="A21" s="8">
        <v>2020</v>
      </c>
      <c r="B21" s="15">
        <v>43</v>
      </c>
      <c r="C21" s="31">
        <v>6.3598525523216751E-2</v>
      </c>
      <c r="D21" s="28">
        <v>4.53</v>
      </c>
    </row>
    <row r="22" spans="1:4" x14ac:dyDescent="0.2">
      <c r="A22" s="8"/>
    </row>
    <row r="23" spans="1:4" x14ac:dyDescent="0.2">
      <c r="A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7301-EFF2-E146-BCAD-52C5171A82A0}">
  <dimension ref="A1:D21"/>
  <sheetViews>
    <sheetView workbookViewId="0">
      <selection activeCell="G8" sqref="G8"/>
    </sheetView>
  </sheetViews>
  <sheetFormatPr baseColWidth="10" defaultRowHeight="16" x14ac:dyDescent="0.2"/>
  <sheetData>
    <row r="1" spans="1:4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8">
        <v>2001</v>
      </c>
      <c r="B2" s="14">
        <v>19.100000000000001</v>
      </c>
      <c r="C2" s="3">
        <v>0.21199999999999999</v>
      </c>
      <c r="D2" s="14">
        <v>5.0999999999999996</v>
      </c>
    </row>
    <row r="3" spans="1:4" x14ac:dyDescent="0.2">
      <c r="A3" s="8">
        <v>2002</v>
      </c>
      <c r="B3" s="14">
        <v>19.100000000000001</v>
      </c>
      <c r="C3" s="3">
        <v>0.21199999999999999</v>
      </c>
      <c r="D3" s="14">
        <v>5.0999999999999996</v>
      </c>
    </row>
    <row r="4" spans="1:4" x14ac:dyDescent="0.2">
      <c r="A4" s="8">
        <v>2003</v>
      </c>
      <c r="B4" s="14">
        <v>19.100000000000001</v>
      </c>
      <c r="C4" s="3">
        <v>0.21199999999999999</v>
      </c>
      <c r="D4" s="14">
        <v>5.0999999999999996</v>
      </c>
    </row>
    <row r="5" spans="1:4" x14ac:dyDescent="0.2">
      <c r="A5" s="8">
        <v>2004</v>
      </c>
      <c r="B5" s="14">
        <v>19.100000000000001</v>
      </c>
      <c r="C5" s="3">
        <v>0.21199999999999999</v>
      </c>
      <c r="D5" s="14">
        <v>5.0999999999999996</v>
      </c>
    </row>
    <row r="6" spans="1:4" x14ac:dyDescent="0.2">
      <c r="A6" s="8">
        <v>2005</v>
      </c>
      <c r="B6" s="14">
        <v>19.100000000000001</v>
      </c>
      <c r="C6" s="3">
        <v>0.21199999999999999</v>
      </c>
      <c r="D6" s="15">
        <v>5.0999999999999996</v>
      </c>
    </row>
    <row r="7" spans="1:4" x14ac:dyDescent="0.2">
      <c r="A7" s="8">
        <v>2006</v>
      </c>
      <c r="B7" s="15">
        <v>19.100000000000001</v>
      </c>
      <c r="C7" s="3">
        <v>0.21199999999999999</v>
      </c>
      <c r="D7" s="10">
        <v>5.46</v>
      </c>
    </row>
    <row r="8" spans="1:4" x14ac:dyDescent="0.2">
      <c r="A8" s="8">
        <v>2007</v>
      </c>
      <c r="B8" s="10">
        <v>19.357142857142858</v>
      </c>
      <c r="C8" s="3">
        <v>0.21199999999999999</v>
      </c>
      <c r="D8" s="10">
        <v>5.82</v>
      </c>
    </row>
    <row r="9" spans="1:4" x14ac:dyDescent="0.2">
      <c r="A9" s="8">
        <v>2008</v>
      </c>
      <c r="B9" s="10">
        <v>19.614285714285714</v>
      </c>
      <c r="C9" s="3">
        <v>0.21199999999999999</v>
      </c>
      <c r="D9" s="10">
        <v>6.1800000000000006</v>
      </c>
    </row>
    <row r="10" spans="1:4" x14ac:dyDescent="0.2">
      <c r="A10" s="8">
        <v>2009</v>
      </c>
      <c r="B10" s="10">
        <v>19.87142857142857</v>
      </c>
      <c r="C10" s="3">
        <v>0.21199999999999999</v>
      </c>
      <c r="D10" s="10">
        <v>6.5400000000000009</v>
      </c>
    </row>
    <row r="11" spans="1:4" x14ac:dyDescent="0.2">
      <c r="A11" s="8">
        <v>2010</v>
      </c>
      <c r="B11" s="10">
        <v>20.128571428571426</v>
      </c>
      <c r="C11" s="32">
        <v>0.21184554251621274</v>
      </c>
      <c r="D11" s="15">
        <v>6.9</v>
      </c>
    </row>
    <row r="12" spans="1:4" x14ac:dyDescent="0.2">
      <c r="A12" s="8">
        <v>2011</v>
      </c>
      <c r="B12" s="10">
        <v>20.385714285714283</v>
      </c>
      <c r="C12" s="31">
        <v>0.18054741657057111</v>
      </c>
      <c r="D12" s="10">
        <v>5.5500000000000007</v>
      </c>
    </row>
    <row r="13" spans="1:4" x14ac:dyDescent="0.2">
      <c r="A13" s="8">
        <v>2012</v>
      </c>
      <c r="B13" s="10">
        <v>20.642857142857139</v>
      </c>
      <c r="C13" s="31">
        <v>0.14924929062492948</v>
      </c>
      <c r="D13" s="10">
        <v>4.2000000000000011</v>
      </c>
    </row>
    <row r="14" spans="1:4" x14ac:dyDescent="0.2">
      <c r="A14" s="8">
        <v>2013</v>
      </c>
      <c r="B14" s="15">
        <v>20.9</v>
      </c>
      <c r="C14" s="32">
        <v>0.11795116467928786</v>
      </c>
      <c r="D14" s="15">
        <v>4.2</v>
      </c>
    </row>
    <row r="15" spans="1:4" x14ac:dyDescent="0.2">
      <c r="A15" s="8">
        <v>2014</v>
      </c>
      <c r="B15" s="10">
        <v>21.133333333333333</v>
      </c>
      <c r="C15" s="31">
        <f t="shared" ref="C15:C16" si="0">(($C$17-$C$14)/3)+C14</f>
        <v>0.10875139855557539</v>
      </c>
      <c r="D15" s="10">
        <v>5.45</v>
      </c>
    </row>
    <row r="16" spans="1:4" x14ac:dyDescent="0.2">
      <c r="A16" s="8">
        <v>2015</v>
      </c>
      <c r="B16" s="10">
        <v>21.366666666666667</v>
      </c>
      <c r="C16" s="31">
        <f t="shared" si="0"/>
        <v>9.9551632431862921E-2</v>
      </c>
      <c r="D16" s="14">
        <v>6.7</v>
      </c>
    </row>
    <row r="17" spans="1:4" x14ac:dyDescent="0.2">
      <c r="A17" s="8">
        <v>2016</v>
      </c>
      <c r="B17" s="15">
        <v>21.6</v>
      </c>
      <c r="C17" s="32">
        <v>9.0351866308150453E-2</v>
      </c>
      <c r="D17" s="14">
        <v>6.7</v>
      </c>
    </row>
    <row r="18" spans="1:4" x14ac:dyDescent="0.2">
      <c r="A18" s="8">
        <v>2017</v>
      </c>
      <c r="B18" s="10">
        <v>21.942100000000039</v>
      </c>
      <c r="C18" s="31">
        <v>8.6481493046520364E-2</v>
      </c>
      <c r="D18" s="15">
        <v>6.7</v>
      </c>
    </row>
    <row r="19" spans="1:4" x14ac:dyDescent="0.2">
      <c r="A19" s="8">
        <v>2018</v>
      </c>
      <c r="B19" s="10">
        <v>22.193400000000054</v>
      </c>
      <c r="C19" s="31">
        <v>8.2611119784890275E-2</v>
      </c>
      <c r="D19" s="14">
        <v>6.7</v>
      </c>
    </row>
    <row r="20" spans="1:4" x14ac:dyDescent="0.2">
      <c r="A20" s="8">
        <v>2019</v>
      </c>
      <c r="B20" s="10">
        <v>22.444700000000068</v>
      </c>
      <c r="C20" s="31">
        <v>7.8740746523260186E-2</v>
      </c>
      <c r="D20" s="14">
        <v>6.7</v>
      </c>
    </row>
    <row r="21" spans="1:4" x14ac:dyDescent="0.2">
      <c r="A21" s="8">
        <v>2020</v>
      </c>
      <c r="B21" s="10">
        <v>22.696000000000026</v>
      </c>
      <c r="C21" s="31">
        <v>7.4870373261630097E-2</v>
      </c>
      <c r="D21" s="14">
        <v>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FFDE-BDA7-434F-9684-88928972FF95}">
  <dimension ref="A1:E45"/>
  <sheetViews>
    <sheetView workbookViewId="0">
      <selection activeCell="F39" sqref="F39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5" x14ac:dyDescent="0.2">
      <c r="A2" s="1">
        <v>1977</v>
      </c>
      <c r="B2" s="3">
        <v>10.5</v>
      </c>
      <c r="C2" s="12">
        <v>92.560061782191951</v>
      </c>
      <c r="D2" s="3">
        <v>4.0999999999999996</v>
      </c>
      <c r="E2" s="7"/>
    </row>
    <row r="3" spans="1:5" x14ac:dyDescent="0.2">
      <c r="A3" s="1">
        <v>1978</v>
      </c>
      <c r="B3" s="3">
        <v>10.5</v>
      </c>
      <c r="C3" s="12">
        <v>92.684178436058104</v>
      </c>
      <c r="D3" s="3">
        <v>4.0999999999999996</v>
      </c>
      <c r="E3" s="7"/>
    </row>
    <row r="4" spans="1:5" x14ac:dyDescent="0.2">
      <c r="A4" s="1">
        <v>1979</v>
      </c>
      <c r="B4" s="3">
        <v>10.5</v>
      </c>
      <c r="C4" s="12">
        <v>92.799534522949486</v>
      </c>
      <c r="D4" s="3">
        <v>4.0999999999999996</v>
      </c>
      <c r="E4" s="7"/>
    </row>
    <row r="5" spans="1:5" x14ac:dyDescent="0.2">
      <c r="A5" s="1">
        <v>1980</v>
      </c>
      <c r="B5" s="3">
        <v>10.5</v>
      </c>
      <c r="C5" s="12">
        <v>92.907186130082039</v>
      </c>
      <c r="D5" s="3">
        <v>4.0999999999999996</v>
      </c>
      <c r="E5" s="7"/>
    </row>
    <row r="6" spans="1:5" x14ac:dyDescent="0.2">
      <c r="A6" s="1">
        <v>1981</v>
      </c>
      <c r="B6" s="3">
        <v>10.5</v>
      </c>
      <c r="C6" s="12">
        <v>93.009348344668496</v>
      </c>
      <c r="D6" s="3">
        <v>4.0999999999999996</v>
      </c>
      <c r="E6" s="7"/>
    </row>
    <row r="7" spans="1:5" x14ac:dyDescent="0.2">
      <c r="A7" s="1">
        <v>1982</v>
      </c>
      <c r="B7" s="3">
        <v>10.5</v>
      </c>
      <c r="C7" s="12">
        <v>93.112941182185168</v>
      </c>
      <c r="D7" s="3">
        <v>4.0999999999999996</v>
      </c>
      <c r="E7" s="7"/>
    </row>
    <row r="8" spans="1:5" x14ac:dyDescent="0.2">
      <c r="A8" s="1">
        <v>1983</v>
      </c>
      <c r="B8" s="4">
        <v>10.5</v>
      </c>
      <c r="C8" s="12">
        <v>93.224509259763281</v>
      </c>
      <c r="D8" s="3">
        <v>4.0999999999999996</v>
      </c>
      <c r="E8" s="7"/>
    </row>
    <row r="9" spans="1:5" x14ac:dyDescent="0.2">
      <c r="A9" s="1">
        <v>1984</v>
      </c>
      <c r="B9" s="3">
        <v>10.5</v>
      </c>
      <c r="C9" s="12">
        <v>93.347354633845029</v>
      </c>
      <c r="D9" s="3">
        <v>4.0999999999999996</v>
      </c>
      <c r="E9" s="7"/>
    </row>
    <row r="10" spans="1:5" x14ac:dyDescent="0.2">
      <c r="A10" s="1">
        <v>1985</v>
      </c>
      <c r="B10" s="3">
        <v>10.5</v>
      </c>
      <c r="C10" s="12">
        <v>93.48024323752</v>
      </c>
      <c r="D10" s="3">
        <v>4.0999999999999996</v>
      </c>
      <c r="E10" s="7"/>
    </row>
    <row r="11" spans="1:5" x14ac:dyDescent="0.2">
      <c r="A11" s="1">
        <v>1986</v>
      </c>
      <c r="B11" s="3">
        <v>10.5</v>
      </c>
      <c r="C11" s="12">
        <v>93.619141374503855</v>
      </c>
      <c r="D11" s="3">
        <v>4.0999999999999996</v>
      </c>
      <c r="E11" s="7"/>
    </row>
    <row r="12" spans="1:5" x14ac:dyDescent="0.2">
      <c r="A12" s="1">
        <v>1987</v>
      </c>
      <c r="B12" s="3">
        <v>10.5</v>
      </c>
      <c r="C12" s="12">
        <v>93.76029171948862</v>
      </c>
      <c r="D12" s="3">
        <v>4.0999999999999996</v>
      </c>
      <c r="E12" s="7"/>
    </row>
    <row r="13" spans="1:5" x14ac:dyDescent="0.2">
      <c r="A13" s="1">
        <v>1988</v>
      </c>
      <c r="B13" s="3">
        <v>10.5</v>
      </c>
      <c r="C13" s="12">
        <v>93.901935433109045</v>
      </c>
      <c r="D13" s="3">
        <v>4.0999999999999996</v>
      </c>
      <c r="E13" s="7"/>
    </row>
    <row r="14" spans="1:5" x14ac:dyDescent="0.2">
      <c r="A14" s="1">
        <v>1989</v>
      </c>
      <c r="B14" s="3">
        <v>10.5</v>
      </c>
      <c r="C14" s="12">
        <v>93.803751274149292</v>
      </c>
      <c r="D14" s="3">
        <v>4.0999999999999996</v>
      </c>
      <c r="E14" s="7"/>
    </row>
    <row r="15" spans="1:5" x14ac:dyDescent="0.2">
      <c r="A15" s="1">
        <v>1990</v>
      </c>
      <c r="B15" s="3">
        <v>10.5</v>
      </c>
      <c r="C15" s="12">
        <v>93.94508055501305</v>
      </c>
      <c r="D15" s="3">
        <v>4.0999999999999996</v>
      </c>
      <c r="E15" s="7"/>
    </row>
    <row r="16" spans="1:5" x14ac:dyDescent="0.2">
      <c r="A16" s="1">
        <v>1991</v>
      </c>
      <c r="B16" s="3">
        <v>10.5</v>
      </c>
      <c r="C16" s="12">
        <v>94.087103790011383</v>
      </c>
      <c r="D16" s="3">
        <v>4.0999999999999996</v>
      </c>
      <c r="E16" s="7"/>
    </row>
    <row r="17" spans="1:5" x14ac:dyDescent="0.2">
      <c r="A17" s="1">
        <v>1992</v>
      </c>
      <c r="B17" s="3">
        <v>10.5</v>
      </c>
      <c r="C17" s="12">
        <v>94.229618839660574</v>
      </c>
      <c r="D17" s="3">
        <v>4.0999999999999996</v>
      </c>
      <c r="E17" s="7"/>
    </row>
    <row r="18" spans="1:5" x14ac:dyDescent="0.2">
      <c r="A18" s="1">
        <v>1993</v>
      </c>
      <c r="B18" s="3">
        <v>10.5</v>
      </c>
      <c r="C18" s="12">
        <v>94.372583180845965</v>
      </c>
      <c r="D18" s="3">
        <v>4.0999999999999996</v>
      </c>
      <c r="E18" s="7"/>
    </row>
    <row r="19" spans="1:5" x14ac:dyDescent="0.2">
      <c r="A19" s="1">
        <v>1994</v>
      </c>
      <c r="B19" s="3">
        <v>10.5</v>
      </c>
      <c r="C19" s="12">
        <v>95.210995958055321</v>
      </c>
      <c r="D19" s="3">
        <v>4.0999999999999996</v>
      </c>
      <c r="E19" s="7"/>
    </row>
    <row r="20" spans="1:5" x14ac:dyDescent="0.2">
      <c r="A20" s="1">
        <v>1995</v>
      </c>
      <c r="B20" s="3">
        <v>10.5</v>
      </c>
      <c r="C20" s="12">
        <v>96.681811985247961</v>
      </c>
      <c r="D20" s="3">
        <v>4.0999999999999996</v>
      </c>
      <c r="E20" s="7"/>
    </row>
    <row r="21" spans="1:5" x14ac:dyDescent="0.2">
      <c r="A21" s="1">
        <v>1996</v>
      </c>
      <c r="B21" s="3">
        <v>10.5</v>
      </c>
      <c r="C21" s="12">
        <v>98.718182859502775</v>
      </c>
      <c r="D21" s="3">
        <v>4.0999999999999996</v>
      </c>
      <c r="E21" s="7"/>
    </row>
    <row r="22" spans="1:5" x14ac:dyDescent="0.2">
      <c r="A22" s="1">
        <v>1997</v>
      </c>
      <c r="B22" s="3">
        <v>10.5</v>
      </c>
      <c r="C22" s="12">
        <v>101.2244436554986</v>
      </c>
      <c r="D22" s="3">
        <v>4.0999999999999996</v>
      </c>
      <c r="E22" s="7"/>
    </row>
    <row r="23" spans="1:5" x14ac:dyDescent="0.2">
      <c r="A23" s="1">
        <v>1998</v>
      </c>
      <c r="B23" s="3">
        <v>10.5</v>
      </c>
      <c r="C23" s="12">
        <v>103.46636429605397</v>
      </c>
      <c r="D23" s="3">
        <v>4.0999999999999996</v>
      </c>
      <c r="E23" s="7"/>
    </row>
    <row r="24" spans="1:5" x14ac:dyDescent="0.2">
      <c r="A24" s="1">
        <v>1999</v>
      </c>
      <c r="B24" s="3">
        <v>10.5</v>
      </c>
      <c r="C24" s="12">
        <v>105.85059613329429</v>
      </c>
      <c r="D24" s="3">
        <v>4.0999999999999996</v>
      </c>
      <c r="E24" s="7"/>
    </row>
    <row r="25" spans="1:5" x14ac:dyDescent="0.2">
      <c r="A25" s="1">
        <v>2000</v>
      </c>
      <c r="B25" s="3">
        <v>10.5</v>
      </c>
      <c r="C25" s="12">
        <v>108.26841178633174</v>
      </c>
      <c r="D25" s="3">
        <v>4.0999999999999996</v>
      </c>
      <c r="E25" s="7"/>
    </row>
    <row r="26" spans="1:5" x14ac:dyDescent="0.2">
      <c r="A26" s="1">
        <v>2001</v>
      </c>
      <c r="B26" s="3">
        <v>10.5</v>
      </c>
      <c r="C26" s="33">
        <v>117.24525519129701</v>
      </c>
      <c r="D26" s="34">
        <v>4.0999999999999996</v>
      </c>
      <c r="E26" s="7"/>
    </row>
    <row r="27" spans="1:5" x14ac:dyDescent="0.2">
      <c r="A27" s="1">
        <v>2002</v>
      </c>
      <c r="B27" s="3">
        <v>10.5</v>
      </c>
      <c r="C27" s="33">
        <v>101.75547352041654</v>
      </c>
      <c r="D27" s="33">
        <v>5.0999999999999996</v>
      </c>
      <c r="E27" s="7"/>
    </row>
    <row r="28" spans="1:5" x14ac:dyDescent="0.2">
      <c r="A28" s="1">
        <v>2003</v>
      </c>
      <c r="B28" s="3">
        <v>10.5</v>
      </c>
      <c r="C28" s="33">
        <v>91.576078570421487</v>
      </c>
      <c r="D28" s="33">
        <v>6.1</v>
      </c>
      <c r="E28" s="7"/>
    </row>
    <row r="29" spans="1:5" x14ac:dyDescent="0.2">
      <c r="A29" s="1">
        <v>2004</v>
      </c>
      <c r="B29" s="3">
        <v>10.5</v>
      </c>
      <c r="C29" s="33">
        <v>84.450691371211022</v>
      </c>
      <c r="D29" s="33">
        <v>7.1</v>
      </c>
      <c r="E29" s="7"/>
    </row>
    <row r="30" spans="1:5" x14ac:dyDescent="0.2">
      <c r="A30" s="1">
        <v>2005</v>
      </c>
      <c r="B30" s="3">
        <v>10.5</v>
      </c>
      <c r="C30" s="33">
        <v>79.210482454152483</v>
      </c>
      <c r="D30" s="34">
        <v>8.1</v>
      </c>
      <c r="E30" s="7"/>
    </row>
    <row r="31" spans="1:5" x14ac:dyDescent="0.2">
      <c r="A31" s="1">
        <v>2006</v>
      </c>
      <c r="B31" s="3">
        <v>8.67</v>
      </c>
      <c r="C31" s="33">
        <v>84.487526302771542</v>
      </c>
      <c r="D31" s="34">
        <v>8.1</v>
      </c>
      <c r="E31" s="7"/>
    </row>
    <row r="32" spans="1:5" x14ac:dyDescent="0.2">
      <c r="A32" s="1">
        <v>2007</v>
      </c>
      <c r="B32" s="3">
        <v>8.67</v>
      </c>
      <c r="C32" s="33">
        <v>86.886156923669063</v>
      </c>
      <c r="D32" s="33">
        <v>8.4250000000000007</v>
      </c>
      <c r="E32" s="7"/>
    </row>
    <row r="33" spans="1:5" x14ac:dyDescent="0.2">
      <c r="A33" s="1">
        <v>2008</v>
      </c>
      <c r="B33" s="3">
        <v>8.67</v>
      </c>
      <c r="C33" s="33">
        <v>86.633925244832838</v>
      </c>
      <c r="D33" s="33">
        <v>8.75</v>
      </c>
      <c r="E33" s="7"/>
    </row>
    <row r="34" spans="1:5" x14ac:dyDescent="0.2">
      <c r="A34" s="1">
        <v>2009</v>
      </c>
      <c r="B34" s="3">
        <v>8.67</v>
      </c>
      <c r="C34" s="33">
        <v>83.002097569043826</v>
      </c>
      <c r="D34" s="33">
        <v>9.0749999999999993</v>
      </c>
      <c r="E34" s="7"/>
    </row>
    <row r="35" spans="1:5" x14ac:dyDescent="0.2">
      <c r="A35" s="1">
        <v>2010</v>
      </c>
      <c r="B35" s="3">
        <v>8.67</v>
      </c>
      <c r="C35" s="33">
        <v>77.362095788693239</v>
      </c>
      <c r="D35" s="34">
        <v>9.4</v>
      </c>
      <c r="E35" s="7"/>
    </row>
    <row r="36" spans="1:5" x14ac:dyDescent="0.2">
      <c r="A36" s="1">
        <v>2011</v>
      </c>
      <c r="B36" s="3">
        <v>8.67</v>
      </c>
      <c r="C36" s="33">
        <v>81.447860029004403</v>
      </c>
      <c r="D36" s="33">
        <v>8.35</v>
      </c>
      <c r="E36" s="7"/>
    </row>
    <row r="37" spans="1:5" x14ac:dyDescent="0.2">
      <c r="A37" s="1">
        <v>2012</v>
      </c>
      <c r="B37" s="3">
        <v>8.67</v>
      </c>
      <c r="C37" s="33">
        <v>80.370968680421399</v>
      </c>
      <c r="D37" s="34">
        <v>7.3</v>
      </c>
      <c r="E37" s="7"/>
    </row>
    <row r="38" spans="1:5" x14ac:dyDescent="0.2">
      <c r="A38" s="1">
        <v>2013</v>
      </c>
      <c r="B38" s="3">
        <v>8.67</v>
      </c>
      <c r="C38" s="33">
        <v>68.058041381088074</v>
      </c>
      <c r="D38" s="34">
        <v>7.7</v>
      </c>
      <c r="E38" s="7"/>
    </row>
    <row r="39" spans="1:5" x14ac:dyDescent="0.2">
      <c r="A39" s="1">
        <v>2014</v>
      </c>
      <c r="B39" s="3">
        <v>8.67</v>
      </c>
      <c r="C39" s="33">
        <v>56.877486230530359</v>
      </c>
      <c r="D39" s="33">
        <v>8.2750000000000004</v>
      </c>
      <c r="E39" s="7"/>
    </row>
    <row r="40" spans="1:5" x14ac:dyDescent="0.2">
      <c r="A40" s="1">
        <v>2015</v>
      </c>
      <c r="B40" s="3">
        <v>8.67</v>
      </c>
      <c r="C40" s="33">
        <v>50.453834301287813</v>
      </c>
      <c r="D40" s="33">
        <v>8.85</v>
      </c>
      <c r="E40" s="7"/>
    </row>
    <row r="41" spans="1:5" x14ac:dyDescent="0.2">
      <c r="A41" s="1">
        <v>2016</v>
      </c>
      <c r="B41" s="3">
        <v>8.67</v>
      </c>
      <c r="C41" s="33">
        <v>46.060022121759658</v>
      </c>
      <c r="D41" s="33">
        <v>9.4249999999999989</v>
      </c>
      <c r="E41" s="7"/>
    </row>
    <row r="42" spans="1:5" x14ac:dyDescent="0.2">
      <c r="A42" s="1">
        <v>2017</v>
      </c>
      <c r="B42" s="3">
        <v>8.67</v>
      </c>
      <c r="C42" s="33">
        <v>43.203925115266031</v>
      </c>
      <c r="D42" s="34">
        <v>10</v>
      </c>
      <c r="E42" s="7"/>
    </row>
    <row r="43" spans="1:5" x14ac:dyDescent="0.2">
      <c r="A43" s="1">
        <v>2018</v>
      </c>
      <c r="B43" s="3">
        <v>8.67</v>
      </c>
      <c r="C43" s="33">
        <v>43.781202452334632</v>
      </c>
      <c r="D43" s="10">
        <v>10</v>
      </c>
      <c r="E43" s="7"/>
    </row>
    <row r="44" spans="1:5" x14ac:dyDescent="0.2">
      <c r="A44" s="1">
        <v>2019</v>
      </c>
      <c r="B44" s="3">
        <v>8.67</v>
      </c>
      <c r="C44" s="33">
        <v>44.945385775950086</v>
      </c>
      <c r="D44" s="10">
        <v>10</v>
      </c>
      <c r="E44" s="7"/>
    </row>
    <row r="45" spans="1:5" x14ac:dyDescent="0.2">
      <c r="A45" s="2">
        <v>2020</v>
      </c>
      <c r="B45" s="4">
        <v>8.67</v>
      </c>
      <c r="C45" s="33">
        <v>46.506756731261937</v>
      </c>
      <c r="D45" s="10">
        <v>10</v>
      </c>
      <c r="E4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A42B-4AEA-D044-9CB3-86DC35231C0D}">
  <dimension ref="A1:D33"/>
  <sheetViews>
    <sheetView workbookViewId="0">
      <selection activeCell="H36" sqref="H35:H36"/>
    </sheetView>
  </sheetViews>
  <sheetFormatPr baseColWidth="10" defaultRowHeight="16" x14ac:dyDescent="0.2"/>
  <sheetData>
    <row r="1" spans="1:4" x14ac:dyDescent="0.2">
      <c r="A1" s="5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1989</v>
      </c>
      <c r="B2" s="18">
        <v>2.7</v>
      </c>
      <c r="C2" s="16">
        <v>73.819400220603569</v>
      </c>
      <c r="D2" s="10">
        <v>2.8</v>
      </c>
    </row>
    <row r="3" spans="1:4" x14ac:dyDescent="0.2">
      <c r="A3" s="1">
        <v>1990</v>
      </c>
      <c r="B3" s="18">
        <v>2.7</v>
      </c>
      <c r="C3" s="16">
        <v>73.224236311374725</v>
      </c>
      <c r="D3" s="10">
        <v>2.8</v>
      </c>
    </row>
    <row r="4" spans="1:4" x14ac:dyDescent="0.2">
      <c r="A4" s="1">
        <v>1991</v>
      </c>
      <c r="B4" s="18">
        <v>2.7</v>
      </c>
      <c r="C4" s="16">
        <v>72.408767133251658</v>
      </c>
      <c r="D4" s="10">
        <v>2.8</v>
      </c>
    </row>
    <row r="5" spans="1:4" x14ac:dyDescent="0.2">
      <c r="A5" s="1">
        <v>1992</v>
      </c>
      <c r="B5" s="19">
        <v>2.7</v>
      </c>
      <c r="C5" s="16">
        <v>71.575528781457848</v>
      </c>
      <c r="D5" s="10">
        <v>2.8</v>
      </c>
    </row>
    <row r="6" spans="1:4" x14ac:dyDescent="0.2">
      <c r="A6" s="1">
        <v>1993</v>
      </c>
      <c r="B6" s="18">
        <v>2.7</v>
      </c>
      <c r="C6" s="16">
        <v>70.721753773282231</v>
      </c>
      <c r="D6" s="10">
        <v>2.8</v>
      </c>
    </row>
    <row r="7" spans="1:4" x14ac:dyDescent="0.2">
      <c r="A7" s="1">
        <v>1994</v>
      </c>
      <c r="B7" s="18">
        <v>2.7</v>
      </c>
      <c r="C7" s="16">
        <v>69.839275935939654</v>
      </c>
      <c r="D7" s="10">
        <v>2.8</v>
      </c>
    </row>
    <row r="8" spans="1:4" x14ac:dyDescent="0.2">
      <c r="A8" s="1">
        <v>1995</v>
      </c>
      <c r="B8" s="18">
        <v>2.7</v>
      </c>
      <c r="C8" s="16">
        <v>68.934223562148276</v>
      </c>
      <c r="D8" s="10">
        <v>2.8</v>
      </c>
    </row>
    <row r="9" spans="1:4" x14ac:dyDescent="0.2">
      <c r="A9" s="1">
        <v>1996</v>
      </c>
      <c r="B9" s="18">
        <v>2.7</v>
      </c>
      <c r="C9" s="16">
        <v>68.018866669354821</v>
      </c>
      <c r="D9" s="10">
        <v>2.8</v>
      </c>
    </row>
    <row r="10" spans="1:4" x14ac:dyDescent="0.2">
      <c r="A10" s="1">
        <v>1997</v>
      </c>
      <c r="B10" s="18">
        <v>2.7</v>
      </c>
      <c r="C10" s="16">
        <v>67.099814232124743</v>
      </c>
      <c r="D10" s="10">
        <v>2.8</v>
      </c>
    </row>
    <row r="11" spans="1:4" x14ac:dyDescent="0.2">
      <c r="A11" s="1">
        <v>1998</v>
      </c>
      <c r="B11" s="18">
        <v>2.7</v>
      </c>
      <c r="C11" s="16">
        <v>66.178333442908198</v>
      </c>
      <c r="D11" s="10">
        <v>2.8</v>
      </c>
    </row>
    <row r="12" spans="1:4" x14ac:dyDescent="0.2">
      <c r="A12" s="1">
        <v>1999</v>
      </c>
      <c r="B12" s="18">
        <v>2.7</v>
      </c>
      <c r="C12" s="16">
        <v>65.255107675497342</v>
      </c>
      <c r="D12" s="10">
        <v>2.8</v>
      </c>
    </row>
    <row r="13" spans="1:4" x14ac:dyDescent="0.2">
      <c r="A13" s="1">
        <v>2000</v>
      </c>
      <c r="B13" s="18">
        <v>2.7</v>
      </c>
      <c r="C13" s="16">
        <v>63.329081534750152</v>
      </c>
      <c r="D13" s="10">
        <v>2.8</v>
      </c>
    </row>
    <row r="14" spans="1:4" x14ac:dyDescent="0.2">
      <c r="A14" s="1">
        <v>2001</v>
      </c>
      <c r="B14" s="18">
        <v>2.7</v>
      </c>
      <c r="C14" s="17">
        <v>64.436665897278047</v>
      </c>
      <c r="D14" s="11">
        <v>2.8</v>
      </c>
    </row>
    <row r="15" spans="1:4" x14ac:dyDescent="0.2">
      <c r="A15" s="1">
        <v>2002</v>
      </c>
      <c r="B15" s="18">
        <v>2.7</v>
      </c>
      <c r="C15" s="17">
        <v>48.402780403442215</v>
      </c>
      <c r="D15" s="10">
        <v>4.0333333333333332</v>
      </c>
    </row>
    <row r="16" spans="1:4" x14ac:dyDescent="0.2">
      <c r="A16" s="1">
        <v>2003</v>
      </c>
      <c r="B16" s="18">
        <v>2.7</v>
      </c>
      <c r="C16" s="17">
        <v>38.131060566599224</v>
      </c>
      <c r="D16" s="10">
        <v>4.8555555555555552</v>
      </c>
    </row>
    <row r="17" spans="1:4" x14ac:dyDescent="0.2">
      <c r="A17" s="1">
        <v>2004</v>
      </c>
      <c r="B17" s="18">
        <v>2.7</v>
      </c>
      <c r="C17" s="17">
        <v>30.913614821960937</v>
      </c>
      <c r="D17" s="10">
        <v>5.5703703703703704</v>
      </c>
    </row>
    <row r="18" spans="1:4" x14ac:dyDescent="0.2">
      <c r="A18" s="1">
        <v>2005</v>
      </c>
      <c r="B18" s="18">
        <v>2.7</v>
      </c>
      <c r="C18" s="17">
        <v>25.62343659027529</v>
      </c>
      <c r="D18" s="11">
        <v>6.5</v>
      </c>
    </row>
    <row r="19" spans="1:4" x14ac:dyDescent="0.2">
      <c r="A19" s="1">
        <v>2006</v>
      </c>
      <c r="B19" s="18">
        <v>2.7</v>
      </c>
      <c r="C19" s="17">
        <v>24.636797114554014</v>
      </c>
      <c r="D19" s="11">
        <v>6.5</v>
      </c>
    </row>
    <row r="20" spans="1:4" x14ac:dyDescent="0.2">
      <c r="A20" s="1">
        <v>2007</v>
      </c>
      <c r="B20" s="18">
        <v>2.7</v>
      </c>
      <c r="C20" s="17">
        <v>22.945654818002449</v>
      </c>
      <c r="D20" s="10">
        <v>7</v>
      </c>
    </row>
    <row r="21" spans="1:4" x14ac:dyDescent="0.2">
      <c r="A21" s="1">
        <v>2008</v>
      </c>
      <c r="B21" s="18">
        <v>2.7</v>
      </c>
      <c r="C21" s="17">
        <v>21.05059762301245</v>
      </c>
      <c r="D21" s="10">
        <v>6.927777777777778</v>
      </c>
    </row>
    <row r="22" spans="1:4" x14ac:dyDescent="0.2">
      <c r="A22" s="1">
        <v>2009</v>
      </c>
      <c r="B22" s="18">
        <v>2.7</v>
      </c>
      <c r="C22" s="17">
        <v>18.92612316611611</v>
      </c>
      <c r="D22" s="10">
        <v>6.7620370370370368</v>
      </c>
    </row>
    <row r="23" spans="1:4" x14ac:dyDescent="0.2">
      <c r="A23" s="1">
        <v>2010</v>
      </c>
      <c r="B23" s="18">
        <v>2.7</v>
      </c>
      <c r="C23" s="17">
        <v>16.739230870048495</v>
      </c>
      <c r="D23" s="11">
        <v>8</v>
      </c>
    </row>
    <row r="24" spans="1:4" x14ac:dyDescent="0.2">
      <c r="A24" s="1">
        <v>2011</v>
      </c>
      <c r="B24" s="18">
        <v>2.7</v>
      </c>
      <c r="C24" s="17">
        <v>19.167358345188429</v>
      </c>
      <c r="D24" s="10">
        <v>6.7833333333333332</v>
      </c>
    </row>
    <row r="25" spans="1:4" x14ac:dyDescent="0.2">
      <c r="A25" s="1">
        <v>2012</v>
      </c>
      <c r="B25" s="18">
        <v>2.7</v>
      </c>
      <c r="C25" s="17">
        <v>21.32682961440722</v>
      </c>
      <c r="D25" s="10">
        <v>6.4305555555555554</v>
      </c>
    </row>
    <row r="26" spans="1:4" x14ac:dyDescent="0.2">
      <c r="A26" s="1">
        <v>2013</v>
      </c>
      <c r="B26" s="18">
        <v>2.7</v>
      </c>
      <c r="C26" s="17">
        <v>22.76203170275652</v>
      </c>
      <c r="D26" s="11">
        <v>4.8</v>
      </c>
    </row>
    <row r="27" spans="1:4" x14ac:dyDescent="0.2">
      <c r="A27" s="1">
        <v>2014</v>
      </c>
      <c r="B27" s="18">
        <v>2.7</v>
      </c>
      <c r="C27" s="17">
        <v>19.552349369013942</v>
      </c>
      <c r="D27" s="10">
        <v>5.5666666666666664</v>
      </c>
    </row>
    <row r="28" spans="1:4" x14ac:dyDescent="0.2">
      <c r="A28" s="1">
        <v>2015</v>
      </c>
      <c r="B28" s="18">
        <v>2.7</v>
      </c>
      <c r="C28" s="17">
        <v>17.908854665364817</v>
      </c>
      <c r="D28" s="10">
        <v>6.0777777777777775</v>
      </c>
    </row>
    <row r="29" spans="1:4" x14ac:dyDescent="0.2">
      <c r="A29" s="1">
        <v>2016</v>
      </c>
      <c r="B29" s="18">
        <v>2.7</v>
      </c>
      <c r="C29" s="17">
        <v>16.895384664620764</v>
      </c>
      <c r="D29" s="10">
        <v>6.4185185185185185</v>
      </c>
    </row>
    <row r="30" spans="1:4" x14ac:dyDescent="0.2">
      <c r="A30" s="1">
        <v>2017</v>
      </c>
      <c r="B30" s="18">
        <v>2.7</v>
      </c>
      <c r="C30" s="17">
        <v>16.376394803964924</v>
      </c>
      <c r="D30" s="11">
        <v>7.1</v>
      </c>
    </row>
    <row r="31" spans="1:4" x14ac:dyDescent="0.2">
      <c r="A31" s="1">
        <v>2018</v>
      </c>
      <c r="B31" s="18">
        <v>2.7</v>
      </c>
      <c r="C31" s="17">
        <v>17.482155621085045</v>
      </c>
      <c r="D31" s="10">
        <v>7.1</v>
      </c>
    </row>
    <row r="32" spans="1:4" x14ac:dyDescent="0.2">
      <c r="A32" s="1">
        <v>2019</v>
      </c>
      <c r="B32" s="18">
        <v>2.7</v>
      </c>
      <c r="C32" s="17">
        <v>18.759014541176846</v>
      </c>
      <c r="D32" s="10">
        <v>7.1</v>
      </c>
    </row>
    <row r="33" spans="1:4" x14ac:dyDescent="0.2">
      <c r="A33" s="2">
        <v>2020</v>
      </c>
      <c r="B33" s="19">
        <v>2.7</v>
      </c>
      <c r="C33" s="17">
        <v>20.168434713488377</v>
      </c>
      <c r="D33" s="10">
        <v>7.1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864F-531B-114F-B5DC-281C6C518EDE}">
  <dimension ref="A1:D14"/>
  <sheetViews>
    <sheetView workbookViewId="0">
      <selection activeCell="E22" sqref="E22"/>
    </sheetView>
  </sheetViews>
  <sheetFormatPr baseColWidth="10" defaultRowHeight="16" x14ac:dyDescent="0.2"/>
  <sheetData>
    <row r="1" spans="1:4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2008</v>
      </c>
      <c r="B2" s="20">
        <v>0.13500000000000001</v>
      </c>
      <c r="C2" s="14">
        <v>19.2</v>
      </c>
      <c r="D2" s="14">
        <v>1</v>
      </c>
    </row>
    <row r="3" spans="1:4" x14ac:dyDescent="0.2">
      <c r="A3" s="1">
        <v>2009</v>
      </c>
      <c r="B3" s="20">
        <v>0.13500000000000001</v>
      </c>
      <c r="C3" s="14">
        <v>19.2</v>
      </c>
      <c r="D3" s="14">
        <v>1</v>
      </c>
    </row>
    <row r="4" spans="1:4" x14ac:dyDescent="0.2">
      <c r="A4" s="1">
        <v>2010</v>
      </c>
      <c r="B4" s="20">
        <v>0.13500000000000001</v>
      </c>
      <c r="C4" s="14">
        <v>19.2</v>
      </c>
      <c r="D4" s="14">
        <v>1</v>
      </c>
    </row>
    <row r="5" spans="1:4" x14ac:dyDescent="0.2">
      <c r="A5" s="1">
        <v>2011</v>
      </c>
      <c r="B5" s="20">
        <v>0.13500000000000001</v>
      </c>
      <c r="C5" s="14">
        <v>19.2</v>
      </c>
      <c r="D5" s="14">
        <v>1</v>
      </c>
    </row>
    <row r="6" spans="1:4" x14ac:dyDescent="0.2">
      <c r="A6" s="1">
        <v>2012</v>
      </c>
      <c r="B6" s="20">
        <v>0.13500000000000001</v>
      </c>
      <c r="C6" s="14">
        <v>19.2</v>
      </c>
      <c r="D6" s="14">
        <v>1</v>
      </c>
    </row>
    <row r="7" spans="1:4" x14ac:dyDescent="0.2">
      <c r="A7" s="1">
        <v>2013</v>
      </c>
      <c r="B7" s="20">
        <v>0.13500000000000001</v>
      </c>
      <c r="C7" s="14">
        <v>19.2</v>
      </c>
      <c r="D7" s="14">
        <v>1</v>
      </c>
    </row>
    <row r="8" spans="1:4" x14ac:dyDescent="0.2">
      <c r="A8" s="1">
        <v>2014</v>
      </c>
      <c r="B8" s="20">
        <v>0.13500000000000001</v>
      </c>
      <c r="C8" s="14">
        <v>19.2</v>
      </c>
      <c r="D8" s="14">
        <v>1</v>
      </c>
    </row>
    <row r="9" spans="1:4" x14ac:dyDescent="0.2">
      <c r="A9" s="1">
        <v>2015</v>
      </c>
      <c r="B9" s="20">
        <v>0.13500000000000001</v>
      </c>
      <c r="C9" s="15">
        <v>19.2</v>
      </c>
      <c r="D9" s="15">
        <v>1</v>
      </c>
    </row>
    <row r="10" spans="1:4" x14ac:dyDescent="0.2">
      <c r="A10" s="1">
        <v>2016</v>
      </c>
      <c r="B10" s="20">
        <v>0.13500000000000001</v>
      </c>
      <c r="C10" s="10">
        <v>17.75</v>
      </c>
      <c r="D10" s="14">
        <v>1</v>
      </c>
    </row>
    <row r="11" spans="1:4" x14ac:dyDescent="0.2">
      <c r="A11" s="1">
        <v>2017</v>
      </c>
      <c r="B11" s="20">
        <v>0.13500000000000001</v>
      </c>
      <c r="C11" s="10">
        <v>16.3</v>
      </c>
      <c r="D11" s="14">
        <v>1</v>
      </c>
    </row>
    <row r="12" spans="1:4" x14ac:dyDescent="0.2">
      <c r="A12" s="1">
        <v>2018</v>
      </c>
      <c r="B12" s="20">
        <v>0.13500000000000001</v>
      </c>
      <c r="C12" s="10">
        <v>14.850000000000001</v>
      </c>
      <c r="D12" s="14">
        <v>1</v>
      </c>
    </row>
    <row r="13" spans="1:4" x14ac:dyDescent="0.2">
      <c r="A13" s="1">
        <v>2019</v>
      </c>
      <c r="B13" s="20">
        <v>0.13500000000000001</v>
      </c>
      <c r="C13" s="15">
        <v>13.4</v>
      </c>
      <c r="D13" s="14">
        <v>1</v>
      </c>
    </row>
    <row r="14" spans="1:4" x14ac:dyDescent="0.2">
      <c r="A14" s="2">
        <v>2020</v>
      </c>
      <c r="B14" s="21">
        <v>0.13500000000000001</v>
      </c>
      <c r="C14" s="14">
        <v>13.4</v>
      </c>
      <c r="D14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WashingMachine</vt:lpstr>
      <vt:lpstr>FridgeFreezer</vt:lpstr>
      <vt:lpstr>TV</vt:lpstr>
      <vt:lpstr>Monitor</vt:lpstr>
      <vt:lpstr>Desktop</vt:lpstr>
      <vt:lpstr>Laptop</vt:lpstr>
      <vt:lpstr>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2022-03-30T15:01:38Z</dcterms:created>
  <dcterms:modified xsi:type="dcterms:W3CDTF">2022-09-06T09:50:58Z</dcterms:modified>
</cp:coreProperties>
</file>