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versityofcambridgecloud-my.sharepoint.com/personal/jjjl4_cam_ac_uk/Documents/1. Cambridge/1. PhD/1. Projects/9. PFR/Work/Results/Repair_Stock_Model/Input_Data/"/>
    </mc:Choice>
  </mc:AlternateContent>
  <xr:revisionPtr revIDLastSave="66" documentId="13_ncr:1_{6A46D7A7-F4C3-F841-BA9C-328A367D9DC5}" xr6:coauthVersionLast="47" xr6:coauthVersionMax="47" xr10:uidLastSave="{65FD08EF-1AF3-2048-AAAF-B72DD6C93C0B}"/>
  <bookViews>
    <workbookView xWindow="0" yWindow="460" windowWidth="25600" windowHeight="13960" activeTab="1" xr2:uid="{CD9F3DF1-1029-2A4F-9C54-CB8FFFC8374F}"/>
  </bookViews>
  <sheets>
    <sheet name="Overview" sheetId="3" r:id="rId1"/>
    <sheet name="Data" sheetId="1" r:id="rId2"/>
    <sheet name="Population" sheetId="6" r:id="rId3"/>
    <sheet name="Sheet2" sheetId="4" r:id="rId4"/>
    <sheet name="Household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4" l="1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2" i="4"/>
  <c r="E4" i="4"/>
  <c r="E5" i="4" s="1"/>
  <c r="E6" i="4" s="1"/>
  <c r="E7" i="4" s="1"/>
  <c r="E8" i="4" s="1"/>
  <c r="E9" i="4" s="1"/>
  <c r="E10" i="4" s="1"/>
  <c r="E11" i="4" s="1"/>
  <c r="E12" i="4" s="1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E26" i="4" s="1"/>
  <c r="E27" i="4" s="1"/>
  <c r="E28" i="4" s="1"/>
  <c r="E29" i="4" s="1"/>
  <c r="E30" i="4" s="1"/>
  <c r="E31" i="4" s="1"/>
  <c r="E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" i="4"/>
  <c r="C23" i="4"/>
  <c r="C24" i="4"/>
  <c r="C25" i="4"/>
  <c r="C26" i="4"/>
  <c r="C27" i="4" s="1"/>
  <c r="C28" i="4" s="1"/>
  <c r="C29" i="4" s="1"/>
  <c r="C30" i="4" s="1"/>
  <c r="C31" i="4" s="1"/>
  <c r="C4" i="4"/>
  <c r="C5" i="4"/>
  <c r="C6" i="4"/>
  <c r="C7" i="4"/>
  <c r="C8" i="4" s="1"/>
  <c r="C9" i="4" s="1"/>
  <c r="C10" i="4" s="1"/>
  <c r="C11" i="4" s="1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3" i="4"/>
  <c r="C2" i="4" l="1"/>
  <c r="B2" i="1"/>
</calcChain>
</file>

<file path=xl/sharedStrings.xml><?xml version="1.0" encoding="utf-8"?>
<sst xmlns="http://schemas.openxmlformats.org/spreadsheetml/2006/main" count="28" uniqueCount="16">
  <si>
    <t>Population</t>
  </si>
  <si>
    <t>Year</t>
  </si>
  <si>
    <t>Households</t>
  </si>
  <si>
    <t>Device</t>
  </si>
  <si>
    <t>WorkSheet</t>
  </si>
  <si>
    <t>WashingMachine</t>
  </si>
  <si>
    <t>FridgeFreezer</t>
  </si>
  <si>
    <t>TV</t>
  </si>
  <si>
    <t>Monitor</t>
  </si>
  <si>
    <t>Desktop</t>
  </si>
  <si>
    <t>Laptop</t>
  </si>
  <si>
    <t>Smartphone</t>
  </si>
  <si>
    <t>Millions</t>
  </si>
  <si>
    <t>stock per</t>
  </si>
  <si>
    <t>housheolds</t>
  </si>
  <si>
    <t>millions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</si>
</sst>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0.0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2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8CBAD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1" fillId="0" borderId="0" xfId="0" applyNumberFormat="1" applyFont="1" applyAlignment="1">
      <alignment horizontal="center" vertical="center"/>
    </xf>
    <xf numFmtId="165" fontId="2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165" fontId="1" fillId="2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B1374-7168-5348-B8CF-8C8D2D788696}">
  <dimension ref="A1:B8"/>
  <sheetViews>
    <sheetView workbookViewId="0">
      <selection activeCell="D8" sqref="D8"/>
    </sheetView>
  </sheetViews>
  <sheetFormatPr baseColWidth="10" defaultRowHeight="16" x14ac:dyDescent="0.2"/>
  <sheetData>
    <row r="1" spans="1:2" x14ac:dyDescent="0.2">
      <c r="A1" t="s">
        <v>3</v>
      </c>
      <c r="B1" t="s">
        <v>4</v>
      </c>
    </row>
    <row r="2" spans="1:2" x14ac:dyDescent="0.2">
      <c r="A2" t="s">
        <v>5</v>
      </c>
      <c r="B2" t="s">
        <v>2</v>
      </c>
    </row>
    <row r="3" spans="1:2" x14ac:dyDescent="0.2">
      <c r="A3" t="s">
        <v>6</v>
      </c>
      <c r="B3" t="s">
        <v>2</v>
      </c>
    </row>
    <row r="4" spans="1:2" x14ac:dyDescent="0.2">
      <c r="A4" t="s">
        <v>7</v>
      </c>
      <c r="B4" t="s">
        <v>2</v>
      </c>
    </row>
    <row r="5" spans="1:2" x14ac:dyDescent="0.2">
      <c r="A5" t="s">
        <v>8</v>
      </c>
      <c r="B5" t="s">
        <v>2</v>
      </c>
    </row>
    <row r="6" spans="1:2" x14ac:dyDescent="0.2">
      <c r="A6" t="s">
        <v>9</v>
      </c>
      <c r="B6" t="s">
        <v>2</v>
      </c>
    </row>
    <row r="7" spans="1:2" x14ac:dyDescent="0.2">
      <c r="A7" t="s">
        <v>10</v>
      </c>
      <c r="B7" t="s">
        <v>2</v>
      </c>
    </row>
    <row r="8" spans="1:2" x14ac:dyDescent="0.2">
      <c r="A8" t="s">
        <v>11</v>
      </c>
      <c r="B8" t="s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4CC399-10AC-8A4B-91D7-20F9B00716F7}">
  <dimension ref="A1:C31"/>
  <sheetViews>
    <sheetView tabSelected="1" topLeftCell="A15" workbookViewId="0">
      <selection activeCell="H31" sqref="H31"/>
    </sheetView>
  </sheetViews>
  <sheetFormatPr baseColWidth="10" defaultRowHeight="16" x14ac:dyDescent="0.2"/>
  <sheetData>
    <row r="1" spans="1:3" x14ac:dyDescent="0.2">
      <c r="A1" t="s">
        <v>1</v>
      </c>
      <c r="B1" t="s">
        <v>0</v>
      </c>
      <c r="C1" t="s">
        <v>2</v>
      </c>
    </row>
    <row r="2" spans="1:3" x14ac:dyDescent="0.2">
      <c r="A2">
        <v>2021</v>
      </c>
      <c r="B2" s="6">
        <f>B3-(B4-B3)</f>
        <v>67.347332999999992</v>
      </c>
      <c r="C2" s="5">
        <v>28.5</v>
      </c>
    </row>
    <row r="3" spans="1:3" x14ac:dyDescent="0.2">
      <c r="A3">
        <v>2022</v>
      </c>
      <c r="B3" s="1">
        <v>67.595823999999993</v>
      </c>
      <c r="C3" s="3">
        <v>28.550937999999999</v>
      </c>
    </row>
    <row r="4" spans="1:3" x14ac:dyDescent="0.2">
      <c r="A4">
        <v>2023</v>
      </c>
      <c r="B4" s="1">
        <v>67.844314999999995</v>
      </c>
      <c r="C4" s="3">
        <v>28.749215</v>
      </c>
    </row>
    <row r="5" spans="1:3" x14ac:dyDescent="0.2">
      <c r="A5">
        <v>2024</v>
      </c>
      <c r="B5" s="1">
        <v>68.081791999999993</v>
      </c>
      <c r="C5" s="3">
        <v>28.943118999999999</v>
      </c>
    </row>
    <row r="6" spans="1:3" x14ac:dyDescent="0.2">
      <c r="A6">
        <v>2025</v>
      </c>
      <c r="B6" s="1">
        <v>68.304931999999994</v>
      </c>
      <c r="C6" s="3">
        <v>29.125537000000001</v>
      </c>
    </row>
    <row r="7" spans="1:3" x14ac:dyDescent="0.2">
      <c r="A7">
        <v>2026</v>
      </c>
      <c r="B7" s="1">
        <v>68.512085999999996</v>
      </c>
      <c r="C7" s="3">
        <v>29.306621</v>
      </c>
    </row>
    <row r="8" spans="1:3" x14ac:dyDescent="0.2">
      <c r="A8">
        <v>2027</v>
      </c>
      <c r="B8" s="1">
        <v>68.701986000000005</v>
      </c>
      <c r="C8" s="3">
        <v>29.491301</v>
      </c>
    </row>
    <row r="9" spans="1:3" x14ac:dyDescent="0.2">
      <c r="A9">
        <v>2028</v>
      </c>
      <c r="B9" s="1">
        <v>68.881062</v>
      </c>
      <c r="C9" s="3">
        <v>29.672429000000001</v>
      </c>
    </row>
    <row r="10" spans="1:3" x14ac:dyDescent="0.2">
      <c r="A10">
        <v>2029</v>
      </c>
      <c r="B10" s="1">
        <v>69.049389000000005</v>
      </c>
      <c r="C10" s="3">
        <v>29.847380000000001</v>
      </c>
    </row>
    <row r="11" spans="1:3" x14ac:dyDescent="0.2">
      <c r="A11">
        <v>2030</v>
      </c>
      <c r="B11" s="1">
        <v>69.207196999999994</v>
      </c>
      <c r="C11" s="3">
        <v>30.016893</v>
      </c>
    </row>
    <row r="12" spans="1:3" x14ac:dyDescent="0.2">
      <c r="A12">
        <v>2031</v>
      </c>
      <c r="B12" s="1">
        <v>69.355074000000002</v>
      </c>
      <c r="C12" s="3">
        <v>30.189124</v>
      </c>
    </row>
    <row r="13" spans="1:3" x14ac:dyDescent="0.2">
      <c r="A13">
        <v>2032</v>
      </c>
      <c r="B13" s="1">
        <v>69.493865999999997</v>
      </c>
      <c r="C13" s="3">
        <v>30.360523000000001</v>
      </c>
    </row>
    <row r="14" spans="1:3" x14ac:dyDescent="0.2">
      <c r="A14">
        <v>2033</v>
      </c>
      <c r="B14" s="1">
        <v>69.624160000000003</v>
      </c>
      <c r="C14" s="3">
        <v>30.528639999999999</v>
      </c>
    </row>
    <row r="15" spans="1:3" x14ac:dyDescent="0.2">
      <c r="A15">
        <v>2034</v>
      </c>
      <c r="B15" s="1">
        <v>69.746769</v>
      </c>
      <c r="C15" s="3">
        <v>30.691413000000001</v>
      </c>
    </row>
    <row r="16" spans="1:3" x14ac:dyDescent="0.2">
      <c r="A16">
        <v>2035</v>
      </c>
      <c r="B16" s="1">
        <v>69.862984999999995</v>
      </c>
      <c r="C16" s="3">
        <v>30.850265</v>
      </c>
    </row>
    <row r="17" spans="1:3" x14ac:dyDescent="0.2">
      <c r="A17">
        <v>2036</v>
      </c>
      <c r="B17" s="1">
        <v>69.975245999999999</v>
      </c>
      <c r="C17" s="3">
        <v>31.011662999999999</v>
      </c>
    </row>
    <row r="18" spans="1:3" x14ac:dyDescent="0.2">
      <c r="A18">
        <v>2037</v>
      </c>
      <c r="B18" s="1">
        <v>70.086049000000003</v>
      </c>
      <c r="C18" s="3">
        <v>31.168205</v>
      </c>
    </row>
    <row r="19" spans="1:3" x14ac:dyDescent="0.2">
      <c r="A19">
        <v>2038</v>
      </c>
      <c r="B19" s="1">
        <v>70.196442000000005</v>
      </c>
      <c r="C19" s="3">
        <v>31.320539</v>
      </c>
    </row>
    <row r="20" spans="1:3" x14ac:dyDescent="0.2">
      <c r="A20">
        <v>2039</v>
      </c>
      <c r="B20" s="1">
        <v>70.307057</v>
      </c>
      <c r="C20" s="3">
        <v>31.465951</v>
      </c>
    </row>
    <row r="21" spans="1:3" x14ac:dyDescent="0.2">
      <c r="A21">
        <v>2040</v>
      </c>
      <c r="B21" s="1">
        <v>70.418383000000006</v>
      </c>
      <c r="C21" s="3">
        <v>31.8398</v>
      </c>
    </row>
    <row r="22" spans="1:3" x14ac:dyDescent="0.2">
      <c r="A22">
        <v>2041</v>
      </c>
      <c r="B22" s="2">
        <v>70.530083000000005</v>
      </c>
      <c r="C22" s="3">
        <v>32.0276</v>
      </c>
    </row>
    <row r="23" spans="1:3" x14ac:dyDescent="0.2">
      <c r="A23">
        <v>2042</v>
      </c>
      <c r="B23" s="2">
        <v>70.641542000000001</v>
      </c>
      <c r="C23" s="3">
        <v>32.215400000000002</v>
      </c>
    </row>
    <row r="24" spans="1:3" x14ac:dyDescent="0.2">
      <c r="A24">
        <v>2043</v>
      </c>
      <c r="B24" s="2">
        <v>70.752322000000007</v>
      </c>
      <c r="C24" s="3">
        <v>32.403199999999998</v>
      </c>
    </row>
    <row r="25" spans="1:3" x14ac:dyDescent="0.2">
      <c r="A25">
        <v>2044</v>
      </c>
      <c r="B25" s="2">
        <v>70.861823999999999</v>
      </c>
      <c r="C25" s="4">
        <v>32.591000000000001</v>
      </c>
    </row>
    <row r="26" spans="1:3" x14ac:dyDescent="0.2">
      <c r="A26">
        <v>2045</v>
      </c>
      <c r="B26" s="2">
        <v>70.968243999999999</v>
      </c>
      <c r="C26" s="4">
        <v>32.778800000000004</v>
      </c>
    </row>
    <row r="27" spans="1:3" x14ac:dyDescent="0.2">
      <c r="A27">
        <v>2046</v>
      </c>
      <c r="B27" s="2">
        <v>71.069647000000003</v>
      </c>
      <c r="C27" s="4">
        <v>32.9666</v>
      </c>
    </row>
    <row r="28" spans="1:3" x14ac:dyDescent="0.2">
      <c r="A28">
        <v>2047</v>
      </c>
      <c r="B28" s="2">
        <v>71.164929000000001</v>
      </c>
      <c r="C28" s="4">
        <v>33.154400000000003</v>
      </c>
    </row>
    <row r="29" spans="1:3" x14ac:dyDescent="0.2">
      <c r="A29">
        <v>2048</v>
      </c>
      <c r="B29" s="2">
        <v>71.252806000000007</v>
      </c>
      <c r="C29" s="4">
        <v>33.342199999999998</v>
      </c>
    </row>
    <row r="30" spans="1:3" x14ac:dyDescent="0.2">
      <c r="A30">
        <v>2049</v>
      </c>
      <c r="B30" s="2">
        <v>71.332057000000006</v>
      </c>
      <c r="C30" s="4">
        <v>33.53</v>
      </c>
    </row>
    <row r="31" spans="1:3" x14ac:dyDescent="0.2">
      <c r="A31">
        <v>2050</v>
      </c>
      <c r="B31" s="2">
        <v>71.401702</v>
      </c>
      <c r="C31" s="4">
        <v>33.717799999999997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4B7F8-FA24-8045-9836-F072831F3116}">
  <dimension ref="A1:B31"/>
  <sheetViews>
    <sheetView workbookViewId="0">
      <selection activeCell="E8" sqref="E8"/>
    </sheetView>
  </sheetViews>
  <sheetFormatPr baseColWidth="10" defaultRowHeight="16" x14ac:dyDescent="0.2"/>
  <sheetData>
    <row r="1" spans="1:2" x14ac:dyDescent="0.2">
      <c r="A1" t="s">
        <v>1</v>
      </c>
      <c r="B1" t="s">
        <v>0</v>
      </c>
    </row>
    <row r="2" spans="1:2" x14ac:dyDescent="0.2">
      <c r="A2">
        <v>2021</v>
      </c>
      <c r="B2" s="6">
        <v>67.347332999999992</v>
      </c>
    </row>
    <row r="3" spans="1:2" x14ac:dyDescent="0.2">
      <c r="A3">
        <v>2022</v>
      </c>
      <c r="B3" s="1">
        <v>67.595823999999993</v>
      </c>
    </row>
    <row r="4" spans="1:2" x14ac:dyDescent="0.2">
      <c r="A4">
        <v>2023</v>
      </c>
      <c r="B4" s="1">
        <v>67.844314999999995</v>
      </c>
    </row>
    <row r="5" spans="1:2" x14ac:dyDescent="0.2">
      <c r="A5">
        <v>2024</v>
      </c>
      <c r="B5" s="1">
        <v>68.081791999999993</v>
      </c>
    </row>
    <row r="6" spans="1:2" x14ac:dyDescent="0.2">
      <c r="A6">
        <v>2025</v>
      </c>
      <c r="B6" s="1">
        <v>68.304931999999994</v>
      </c>
    </row>
    <row r="7" spans="1:2" x14ac:dyDescent="0.2">
      <c r="A7">
        <v>2026</v>
      </c>
      <c r="B7" s="1">
        <v>68.512085999999996</v>
      </c>
    </row>
    <row r="8" spans="1:2" x14ac:dyDescent="0.2">
      <c r="A8">
        <v>2027</v>
      </c>
      <c r="B8" s="1">
        <v>68.701986000000005</v>
      </c>
    </row>
    <row r="9" spans="1:2" x14ac:dyDescent="0.2">
      <c r="A9">
        <v>2028</v>
      </c>
      <c r="B9" s="1">
        <v>68.881062</v>
      </c>
    </row>
    <row r="10" spans="1:2" x14ac:dyDescent="0.2">
      <c r="A10">
        <v>2029</v>
      </c>
      <c r="B10" s="1">
        <v>69.049389000000005</v>
      </c>
    </row>
    <row r="11" spans="1:2" x14ac:dyDescent="0.2">
      <c r="A11">
        <v>2030</v>
      </c>
      <c r="B11" s="1">
        <v>69.207196999999994</v>
      </c>
    </row>
    <row r="12" spans="1:2" x14ac:dyDescent="0.2">
      <c r="A12">
        <v>2031</v>
      </c>
      <c r="B12" s="1">
        <v>69.355074000000002</v>
      </c>
    </row>
    <row r="13" spans="1:2" x14ac:dyDescent="0.2">
      <c r="A13">
        <v>2032</v>
      </c>
      <c r="B13" s="1">
        <v>69.493865999999997</v>
      </c>
    </row>
    <row r="14" spans="1:2" x14ac:dyDescent="0.2">
      <c r="A14">
        <v>2033</v>
      </c>
      <c r="B14" s="1">
        <v>69.624160000000003</v>
      </c>
    </row>
    <row r="15" spans="1:2" x14ac:dyDescent="0.2">
      <c r="A15">
        <v>2034</v>
      </c>
      <c r="B15" s="1">
        <v>69.746769</v>
      </c>
    </row>
    <row r="16" spans="1:2" x14ac:dyDescent="0.2">
      <c r="A16">
        <v>2035</v>
      </c>
      <c r="B16" s="1">
        <v>69.862984999999995</v>
      </c>
    </row>
    <row r="17" spans="1:2" x14ac:dyDescent="0.2">
      <c r="A17">
        <v>2036</v>
      </c>
      <c r="B17" s="1">
        <v>69.975245999999999</v>
      </c>
    </row>
    <row r="18" spans="1:2" x14ac:dyDescent="0.2">
      <c r="A18">
        <v>2037</v>
      </c>
      <c r="B18" s="1">
        <v>70.086049000000003</v>
      </c>
    </row>
    <row r="19" spans="1:2" x14ac:dyDescent="0.2">
      <c r="A19">
        <v>2038</v>
      </c>
      <c r="B19" s="1">
        <v>70.196442000000005</v>
      </c>
    </row>
    <row r="20" spans="1:2" x14ac:dyDescent="0.2">
      <c r="A20">
        <v>2039</v>
      </c>
      <c r="B20" s="1">
        <v>70.307057</v>
      </c>
    </row>
    <row r="21" spans="1:2" x14ac:dyDescent="0.2">
      <c r="A21">
        <v>2040</v>
      </c>
      <c r="B21" s="1">
        <v>70.418383000000006</v>
      </c>
    </row>
    <row r="22" spans="1:2" x14ac:dyDescent="0.2">
      <c r="A22">
        <v>2041</v>
      </c>
      <c r="B22" s="2">
        <v>70.530083000000005</v>
      </c>
    </row>
    <row r="23" spans="1:2" x14ac:dyDescent="0.2">
      <c r="A23">
        <v>2042</v>
      </c>
      <c r="B23" s="2">
        <v>70.641542000000001</v>
      </c>
    </row>
    <row r="24" spans="1:2" x14ac:dyDescent="0.2">
      <c r="A24">
        <v>2043</v>
      </c>
      <c r="B24" s="2">
        <v>70.752322000000007</v>
      </c>
    </row>
    <row r="25" spans="1:2" x14ac:dyDescent="0.2">
      <c r="A25">
        <v>2044</v>
      </c>
      <c r="B25" s="2">
        <v>70.861823999999999</v>
      </c>
    </row>
    <row r="26" spans="1:2" x14ac:dyDescent="0.2">
      <c r="A26">
        <v>2045</v>
      </c>
      <c r="B26" s="2">
        <v>70.968243999999999</v>
      </c>
    </row>
    <row r="27" spans="1:2" x14ac:dyDescent="0.2">
      <c r="A27">
        <v>2046</v>
      </c>
      <c r="B27" s="2">
        <v>71.069647000000003</v>
      </c>
    </row>
    <row r="28" spans="1:2" x14ac:dyDescent="0.2">
      <c r="A28">
        <v>2047</v>
      </c>
      <c r="B28" s="2">
        <v>71.164929000000001</v>
      </c>
    </row>
    <row r="29" spans="1:2" x14ac:dyDescent="0.2">
      <c r="A29">
        <v>2048</v>
      </c>
      <c r="B29" s="2">
        <v>71.252806000000007</v>
      </c>
    </row>
    <row r="30" spans="1:2" x14ac:dyDescent="0.2">
      <c r="A30">
        <v>2049</v>
      </c>
      <c r="B30" s="2">
        <v>71.332057000000006</v>
      </c>
    </row>
    <row r="31" spans="1:2" x14ac:dyDescent="0.2">
      <c r="A31">
        <v>2050</v>
      </c>
      <c r="B31" s="2">
        <v>71.401702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F3BFF-9446-784A-A9E9-1F678937618B}">
  <dimension ref="A1:F32"/>
  <sheetViews>
    <sheetView workbookViewId="0">
      <selection activeCell="J14" sqref="J14"/>
    </sheetView>
  </sheetViews>
  <sheetFormatPr baseColWidth="10" defaultRowHeight="16" x14ac:dyDescent="0.2"/>
  <sheetData>
    <row r="1" spans="1:6" x14ac:dyDescent="0.2">
      <c r="B1" t="s">
        <v>12</v>
      </c>
      <c r="C1" t="s">
        <v>13</v>
      </c>
      <c r="D1" t="s">
        <v>14</v>
      </c>
      <c r="E1" t="s">
        <v>13</v>
      </c>
      <c r="F1" t="s">
        <v>15</v>
      </c>
    </row>
    <row r="2" spans="1:6" x14ac:dyDescent="0.2">
      <c r="A2">
        <v>2020</v>
      </c>
      <c r="B2" s="5">
        <v>27.94</v>
      </c>
      <c r="C2" s="7">
        <f>B2/D2</f>
        <v>0.98207381370826019</v>
      </c>
      <c r="D2" s="5">
        <v>28.45</v>
      </c>
      <c r="E2">
        <v>0.98</v>
      </c>
      <c r="F2">
        <f>D2*E2</f>
        <v>27.881</v>
      </c>
    </row>
    <row r="3" spans="1:6" x14ac:dyDescent="0.2">
      <c r="A3">
        <v>2021</v>
      </c>
      <c r="B3" s="7">
        <f>C3*D3</f>
        <v>28.196133567662567</v>
      </c>
      <c r="C3" s="7">
        <f>C2+(($C$32-$C$2)/30)</f>
        <v>0.98933801991798487</v>
      </c>
      <c r="D3" s="5">
        <v>28.5</v>
      </c>
      <c r="E3" s="7">
        <f>E2+(($E$32-$E$2)/30)</f>
        <v>0.98066666666666669</v>
      </c>
      <c r="F3">
        <f t="shared" ref="F3:F32" si="0">D3*E3</f>
        <v>27.949000000000002</v>
      </c>
    </row>
    <row r="4" spans="1:6" x14ac:dyDescent="0.2">
      <c r="A4">
        <v>2022</v>
      </c>
      <c r="B4" s="7">
        <f t="shared" ref="B4:B32" si="1">C4*D4</f>
        <v>28.453928368834212</v>
      </c>
      <c r="C4" s="7">
        <f t="shared" ref="C4:C31" si="2">C3+(($C$32-$C$2)/30)</f>
        <v>0.99660222612770955</v>
      </c>
      <c r="D4" s="3">
        <v>28.550937999999999</v>
      </c>
      <c r="E4" s="7">
        <f t="shared" ref="E4:E31" si="3">E3+(($E$32-$E$2)/30)</f>
        <v>0.98133333333333339</v>
      </c>
      <c r="F4">
        <f t="shared" si="0"/>
        <v>28.017987157333334</v>
      </c>
    </row>
    <row r="5" spans="1:6" x14ac:dyDescent="0.2">
      <c r="A5">
        <v>2023</v>
      </c>
      <c r="B5" s="7">
        <f t="shared" si="1"/>
        <v>28.86037189455185</v>
      </c>
      <c r="C5" s="7">
        <f t="shared" si="2"/>
        <v>1.0038664323374342</v>
      </c>
      <c r="D5" s="3">
        <v>28.749215</v>
      </c>
      <c r="E5" s="7">
        <f t="shared" si="3"/>
        <v>0.9820000000000001</v>
      </c>
      <c r="F5">
        <f t="shared" si="0"/>
        <v>28.231729130000002</v>
      </c>
    </row>
    <row r="6" spans="1:6" x14ac:dyDescent="0.2">
      <c r="A6">
        <v>2024</v>
      </c>
      <c r="B6" s="7">
        <f t="shared" si="1"/>
        <v>29.265274396016402</v>
      </c>
      <c r="C6" s="7">
        <f t="shared" si="2"/>
        <v>1.0111306385471588</v>
      </c>
      <c r="D6" s="3">
        <v>28.943118999999999</v>
      </c>
      <c r="E6" s="7">
        <f t="shared" si="3"/>
        <v>0.9826666666666668</v>
      </c>
      <c r="F6">
        <f t="shared" si="0"/>
        <v>28.441438270666669</v>
      </c>
    </row>
    <row r="7" spans="1:6" x14ac:dyDescent="0.2">
      <c r="A7">
        <v>2025</v>
      </c>
      <c r="B7" s="7">
        <f t="shared" si="1"/>
        <v>29.661296731575863</v>
      </c>
      <c r="C7" s="7">
        <f t="shared" si="2"/>
        <v>1.0183948447568834</v>
      </c>
      <c r="D7" s="3">
        <v>29.125537000000001</v>
      </c>
      <c r="E7" s="7">
        <f t="shared" si="3"/>
        <v>0.9833333333333335</v>
      </c>
      <c r="F7">
        <f t="shared" si="0"/>
        <v>28.640111383333341</v>
      </c>
    </row>
    <row r="8" spans="1:6" x14ac:dyDescent="0.2">
      <c r="A8">
        <v>2026</v>
      </c>
      <c r="B8" s="7">
        <f t="shared" si="1"/>
        <v>30.058601081898061</v>
      </c>
      <c r="C8" s="7">
        <f t="shared" si="2"/>
        <v>1.0256590509666079</v>
      </c>
      <c r="D8" s="3">
        <v>29.306621</v>
      </c>
      <c r="E8" s="7">
        <f t="shared" si="3"/>
        <v>0.98400000000000021</v>
      </c>
      <c r="F8">
        <f t="shared" si="0"/>
        <v>28.837715064000005</v>
      </c>
    </row>
    <row r="9" spans="1:6" x14ac:dyDescent="0.2">
      <c r="A9">
        <v>2027</v>
      </c>
      <c r="B9" s="7">
        <f t="shared" si="1"/>
        <v>30.462250687287632</v>
      </c>
      <c r="C9" s="7">
        <f t="shared" si="2"/>
        <v>1.0329232571763325</v>
      </c>
      <c r="D9" s="3">
        <v>29.491301</v>
      </c>
      <c r="E9" s="7">
        <f t="shared" si="3"/>
        <v>0.98466666666666691</v>
      </c>
      <c r="F9">
        <f t="shared" si="0"/>
        <v>29.03910105133334</v>
      </c>
    </row>
    <row r="10" spans="1:6" x14ac:dyDescent="0.2">
      <c r="A10">
        <v>2028</v>
      </c>
      <c r="B10" s="7">
        <f t="shared" si="1"/>
        <v>30.86488865401288</v>
      </c>
      <c r="C10" s="7">
        <f t="shared" si="2"/>
        <v>1.0401874633860571</v>
      </c>
      <c r="D10" s="3">
        <v>29.672429000000001</v>
      </c>
      <c r="E10" s="7">
        <f t="shared" si="3"/>
        <v>0.98533333333333362</v>
      </c>
      <c r="F10">
        <f t="shared" si="0"/>
        <v>29.237233374666676</v>
      </c>
    </row>
    <row r="11" spans="1:6" x14ac:dyDescent="0.2">
      <c r="A11">
        <v>2029</v>
      </c>
      <c r="B11" s="7">
        <f t="shared" si="1"/>
        <v>31.263688014059742</v>
      </c>
      <c r="C11" s="7">
        <f t="shared" si="2"/>
        <v>1.0474516695957816</v>
      </c>
      <c r="D11" s="3">
        <v>29.847380000000001</v>
      </c>
      <c r="E11" s="7">
        <f t="shared" si="3"/>
        <v>0.98600000000000032</v>
      </c>
      <c r="F11">
        <f t="shared" si="0"/>
        <v>29.42951668000001</v>
      </c>
    </row>
    <row r="12" spans="1:6" x14ac:dyDescent="0.2">
      <c r="A12">
        <v>2030</v>
      </c>
      <c r="B12" s="7">
        <f t="shared" si="1"/>
        <v>31.659293589455167</v>
      </c>
      <c r="C12" s="7">
        <f t="shared" si="2"/>
        <v>1.0547158758055062</v>
      </c>
      <c r="D12" s="3">
        <v>30.016893</v>
      </c>
      <c r="E12" s="7">
        <f t="shared" si="3"/>
        <v>0.98666666666666702</v>
      </c>
      <c r="F12">
        <f t="shared" si="0"/>
        <v>29.616667760000009</v>
      </c>
    </row>
    <row r="13" spans="1:6" x14ac:dyDescent="0.2">
      <c r="A13">
        <v>2031</v>
      </c>
      <c r="B13" s="7">
        <f t="shared" si="1"/>
        <v>32.060248381487973</v>
      </c>
      <c r="C13" s="7">
        <f t="shared" si="2"/>
        <v>1.0619800820152308</v>
      </c>
      <c r="D13" s="3">
        <v>30.189124</v>
      </c>
      <c r="E13" s="7">
        <f t="shared" si="3"/>
        <v>0.98733333333333373</v>
      </c>
      <c r="F13">
        <f t="shared" si="0"/>
        <v>29.806728429333344</v>
      </c>
    </row>
    <row r="14" spans="1:6" x14ac:dyDescent="0.2">
      <c r="A14">
        <v>2032</v>
      </c>
      <c r="B14" s="7">
        <f t="shared" si="1"/>
        <v>32.462815805272385</v>
      </c>
      <c r="C14" s="7">
        <f t="shared" si="2"/>
        <v>1.0692442882249553</v>
      </c>
      <c r="D14" s="3">
        <v>30.360523000000001</v>
      </c>
      <c r="E14" s="7">
        <f t="shared" si="3"/>
        <v>0.98800000000000043</v>
      </c>
      <c r="F14">
        <f t="shared" si="0"/>
        <v>29.996196724000015</v>
      </c>
    </row>
    <row r="15" spans="1:6" x14ac:dyDescent="0.2">
      <c r="A15">
        <v>2033</v>
      </c>
      <c r="B15" s="7">
        <f t="shared" si="1"/>
        <v>32.864340283538347</v>
      </c>
      <c r="C15" s="7">
        <f t="shared" si="2"/>
        <v>1.0765084944346799</v>
      </c>
      <c r="D15" s="3">
        <v>30.528639999999999</v>
      </c>
      <c r="E15" s="7">
        <f t="shared" si="3"/>
        <v>0.98866666666666714</v>
      </c>
      <c r="F15">
        <f t="shared" si="0"/>
        <v>30.182648746666679</v>
      </c>
    </row>
    <row r="16" spans="1:6" x14ac:dyDescent="0.2">
      <c r="A16">
        <v>2034</v>
      </c>
      <c r="B16" s="7">
        <f t="shared" si="1"/>
        <v>33.262515553602782</v>
      </c>
      <c r="C16" s="7">
        <f t="shared" si="2"/>
        <v>1.0837727006444045</v>
      </c>
      <c r="D16" s="3">
        <v>30.691413000000001</v>
      </c>
      <c r="E16" s="7">
        <f t="shared" si="3"/>
        <v>0.98933333333333384</v>
      </c>
      <c r="F16">
        <f t="shared" si="0"/>
        <v>30.364037928000016</v>
      </c>
    </row>
    <row r="17" spans="1:6" x14ac:dyDescent="0.2">
      <c r="A17">
        <v>2035</v>
      </c>
      <c r="B17" s="7">
        <f t="shared" si="1"/>
        <v>33.6587777012302</v>
      </c>
      <c r="C17" s="7">
        <f t="shared" si="2"/>
        <v>1.091036906854129</v>
      </c>
      <c r="D17" s="3">
        <v>30.850265</v>
      </c>
      <c r="E17" s="7">
        <f t="shared" si="3"/>
        <v>0.99000000000000055</v>
      </c>
      <c r="F17">
        <f t="shared" si="0"/>
        <v>30.541762350000017</v>
      </c>
    </row>
    <row r="18" spans="1:6" x14ac:dyDescent="0.2">
      <c r="A18">
        <v>2036</v>
      </c>
      <c r="B18" s="7">
        <f t="shared" si="1"/>
        <v>34.060143990861121</v>
      </c>
      <c r="C18" s="7">
        <f t="shared" si="2"/>
        <v>1.0983011130638536</v>
      </c>
      <c r="D18" s="3">
        <v>31.011662999999999</v>
      </c>
      <c r="E18" s="7">
        <f t="shared" si="3"/>
        <v>0.99066666666666725</v>
      </c>
      <c r="F18">
        <f t="shared" si="0"/>
        <v>30.722220812000018</v>
      </c>
    </row>
    <row r="19" spans="1:6" x14ac:dyDescent="0.2">
      <c r="A19">
        <v>2037</v>
      </c>
      <c r="B19" s="7">
        <f t="shared" si="1"/>
        <v>34.458486512009337</v>
      </c>
      <c r="C19" s="7">
        <f t="shared" si="2"/>
        <v>1.1055653192735782</v>
      </c>
      <c r="D19" s="3">
        <v>31.168205</v>
      </c>
      <c r="E19" s="7">
        <f t="shared" si="3"/>
        <v>0.99133333333333395</v>
      </c>
      <c r="F19">
        <f t="shared" si="0"/>
        <v>30.898080556666688</v>
      </c>
    </row>
    <row r="20" spans="1:6" x14ac:dyDescent="0.2">
      <c r="A20">
        <v>2038</v>
      </c>
      <c r="B20" s="7">
        <f t="shared" si="1"/>
        <v>34.854420553251273</v>
      </c>
      <c r="C20" s="7">
        <f t="shared" si="2"/>
        <v>1.1128295254833027</v>
      </c>
      <c r="D20" s="3">
        <v>31.320539</v>
      </c>
      <c r="E20" s="7">
        <f t="shared" si="3"/>
        <v>0.99200000000000066</v>
      </c>
      <c r="F20">
        <f t="shared" si="0"/>
        <v>31.06997468800002</v>
      </c>
    </row>
    <row r="21" spans="1:6" x14ac:dyDescent="0.2">
      <c r="A21">
        <v>2039</v>
      </c>
      <c r="B21" s="7">
        <f t="shared" si="1"/>
        <v>35.244814476859943</v>
      </c>
      <c r="C21" s="7">
        <f t="shared" si="2"/>
        <v>1.1200937316930273</v>
      </c>
      <c r="D21" s="3">
        <v>31.465951</v>
      </c>
      <c r="E21" s="7">
        <f t="shared" si="3"/>
        <v>0.99266666666666736</v>
      </c>
      <c r="F21">
        <f t="shared" si="0"/>
        <v>31.235200692666687</v>
      </c>
    </row>
    <row r="22" spans="1:6" x14ac:dyDescent="0.2">
      <c r="A22">
        <v>2040</v>
      </c>
      <c r="B22" s="7">
        <f t="shared" si="1"/>
        <v>35.894851271236035</v>
      </c>
      <c r="C22" s="7">
        <f t="shared" si="2"/>
        <v>1.1273579379027518</v>
      </c>
      <c r="D22" s="3">
        <v>31.8398</v>
      </c>
      <c r="E22" s="7">
        <f t="shared" si="3"/>
        <v>0.99333333333333407</v>
      </c>
      <c r="F22">
        <f t="shared" si="0"/>
        <v>31.627534666666691</v>
      </c>
    </row>
    <row r="23" spans="1:6" x14ac:dyDescent="0.2">
      <c r="A23">
        <v>2041</v>
      </c>
      <c r="B23" s="7">
        <f t="shared" si="1"/>
        <v>36.339224182776746</v>
      </c>
      <c r="C23" s="7">
        <f>C22+(($C$32-$C$2)/30)</f>
        <v>1.1346221441124764</v>
      </c>
      <c r="D23" s="3">
        <v>32.0276</v>
      </c>
      <c r="E23" s="7">
        <f t="shared" si="3"/>
        <v>0.99400000000000077</v>
      </c>
      <c r="F23">
        <f t="shared" si="0"/>
        <v>31.835434400000025</v>
      </c>
    </row>
    <row r="24" spans="1:6" x14ac:dyDescent="0.2">
      <c r="A24">
        <v>2042</v>
      </c>
      <c r="B24" s="7">
        <f t="shared" si="1"/>
        <v>36.786325530169833</v>
      </c>
      <c r="C24" s="7">
        <f t="shared" si="2"/>
        <v>1.141886350322201</v>
      </c>
      <c r="D24" s="3">
        <v>32.215400000000002</v>
      </c>
      <c r="E24" s="7">
        <f t="shared" si="3"/>
        <v>0.99466666666666748</v>
      </c>
      <c r="F24">
        <f t="shared" si="0"/>
        <v>32.043584533333359</v>
      </c>
    </row>
    <row r="25" spans="1:6" x14ac:dyDescent="0.2">
      <c r="A25">
        <v>2043</v>
      </c>
      <c r="B25" s="7">
        <f t="shared" si="1"/>
        <v>37.236155313415289</v>
      </c>
      <c r="C25" s="7">
        <f t="shared" si="2"/>
        <v>1.1491505565319255</v>
      </c>
      <c r="D25" s="3">
        <v>32.403199999999998</v>
      </c>
      <c r="E25" s="7">
        <f t="shared" si="3"/>
        <v>0.99533333333333418</v>
      </c>
      <c r="F25">
        <f t="shared" si="0"/>
        <v>32.251985066666691</v>
      </c>
    </row>
    <row r="26" spans="1:6" x14ac:dyDescent="0.2">
      <c r="A26">
        <v>2044</v>
      </c>
      <c r="B26" s="7">
        <f t="shared" si="1"/>
        <v>37.68871353251312</v>
      </c>
      <c r="C26" s="7">
        <f t="shared" si="2"/>
        <v>1.1564147627416501</v>
      </c>
      <c r="D26" s="4">
        <v>32.591000000000001</v>
      </c>
      <c r="E26" s="7">
        <f t="shared" si="3"/>
        <v>0.99600000000000088</v>
      </c>
      <c r="F26">
        <f t="shared" si="0"/>
        <v>32.460636000000029</v>
      </c>
    </row>
    <row r="27" spans="1:6" x14ac:dyDescent="0.2">
      <c r="A27">
        <v>2045</v>
      </c>
      <c r="B27" s="7">
        <f t="shared" si="1"/>
        <v>38.144000187463327</v>
      </c>
      <c r="C27" s="7">
        <f t="shared" si="2"/>
        <v>1.1636789689513747</v>
      </c>
      <c r="D27" s="4">
        <v>32.778800000000004</v>
      </c>
      <c r="E27" s="7">
        <f t="shared" si="3"/>
        <v>0.99666666666666759</v>
      </c>
      <c r="F27">
        <f t="shared" si="0"/>
        <v>32.669537333333366</v>
      </c>
    </row>
    <row r="28" spans="1:6" x14ac:dyDescent="0.2">
      <c r="A28">
        <v>2046</v>
      </c>
      <c r="B28" s="7">
        <f t="shared" si="1"/>
        <v>38.602015278265895</v>
      </c>
      <c r="C28" s="7">
        <f t="shared" si="2"/>
        <v>1.1709431751610992</v>
      </c>
      <c r="D28" s="4">
        <v>32.9666</v>
      </c>
      <c r="E28" s="7">
        <f t="shared" si="3"/>
        <v>0.99733333333333429</v>
      </c>
      <c r="F28">
        <f t="shared" si="0"/>
        <v>32.878689066666695</v>
      </c>
    </row>
    <row r="29" spans="1:6" x14ac:dyDescent="0.2">
      <c r="A29">
        <v>2047</v>
      </c>
      <c r="B29" s="7">
        <f t="shared" si="1"/>
        <v>39.062758804920847</v>
      </c>
      <c r="C29" s="7">
        <f t="shared" si="2"/>
        <v>1.1782073813708238</v>
      </c>
      <c r="D29" s="4">
        <v>33.154400000000003</v>
      </c>
      <c r="E29" s="7">
        <f t="shared" si="3"/>
        <v>0.998000000000001</v>
      </c>
      <c r="F29">
        <f t="shared" si="0"/>
        <v>33.088091200000036</v>
      </c>
    </row>
    <row r="30" spans="1:6" x14ac:dyDescent="0.2">
      <c r="A30">
        <v>2048</v>
      </c>
      <c r="B30" s="7">
        <f t="shared" si="1"/>
        <v>39.52623076742816</v>
      </c>
      <c r="C30" s="7">
        <f t="shared" si="2"/>
        <v>1.1854715875805484</v>
      </c>
      <c r="D30" s="4">
        <v>33.342199999999998</v>
      </c>
      <c r="E30" s="7">
        <f t="shared" si="3"/>
        <v>0.9986666666666677</v>
      </c>
      <c r="F30">
        <f t="shared" si="0"/>
        <v>33.29774373333337</v>
      </c>
    </row>
    <row r="31" spans="1:6" x14ac:dyDescent="0.2">
      <c r="A31">
        <v>2049</v>
      </c>
      <c r="B31" s="7">
        <f t="shared" si="1"/>
        <v>39.992431165787856</v>
      </c>
      <c r="C31" s="7">
        <f t="shared" si="2"/>
        <v>1.1927357937902729</v>
      </c>
      <c r="D31" s="4">
        <v>33.53</v>
      </c>
      <c r="E31" s="7">
        <f t="shared" si="3"/>
        <v>0.99933333333333441</v>
      </c>
      <c r="F31">
        <f t="shared" si="0"/>
        <v>33.507646666666702</v>
      </c>
    </row>
    <row r="32" spans="1:6" x14ac:dyDescent="0.2">
      <c r="A32">
        <v>2050</v>
      </c>
      <c r="B32" s="7">
        <f t="shared" si="1"/>
        <v>40.461359999999992</v>
      </c>
      <c r="C32" s="7">
        <v>1.2</v>
      </c>
      <c r="D32" s="4">
        <v>33.717799999999997</v>
      </c>
      <c r="E32">
        <v>1</v>
      </c>
      <c r="F32">
        <f t="shared" si="0"/>
        <v>33.717799999999997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9F0BA-9A5D-A044-86C9-1AEE3EA3635E}">
  <dimension ref="A1:B31"/>
  <sheetViews>
    <sheetView workbookViewId="0">
      <selection activeCell="H19" sqref="H19"/>
    </sheetView>
  </sheetViews>
  <sheetFormatPr baseColWidth="10" defaultRowHeight="16" x14ac:dyDescent="0.2"/>
  <sheetData>
    <row r="1" spans="1:2" x14ac:dyDescent="0.2">
      <c r="A1" t="s">
        <v>1</v>
      </c>
      <c r="B1" t="s">
        <v>2</v>
      </c>
    </row>
    <row r="2" spans="1:2" x14ac:dyDescent="0.2">
      <c r="A2">
        <v>2021</v>
      </c>
      <c r="B2" s="5">
        <v>28.5</v>
      </c>
    </row>
    <row r="3" spans="1:2" x14ac:dyDescent="0.2">
      <c r="A3">
        <v>2022</v>
      </c>
      <c r="B3" s="3">
        <v>28.550937999999999</v>
      </c>
    </row>
    <row r="4" spans="1:2" x14ac:dyDescent="0.2">
      <c r="A4">
        <v>2023</v>
      </c>
      <c r="B4" s="3">
        <v>28.749215</v>
      </c>
    </row>
    <row r="5" spans="1:2" x14ac:dyDescent="0.2">
      <c r="A5">
        <v>2024</v>
      </c>
      <c r="B5" s="3">
        <v>28.943118999999999</v>
      </c>
    </row>
    <row r="6" spans="1:2" x14ac:dyDescent="0.2">
      <c r="A6">
        <v>2025</v>
      </c>
      <c r="B6" s="3">
        <v>29.125537000000001</v>
      </c>
    </row>
    <row r="7" spans="1:2" x14ac:dyDescent="0.2">
      <c r="A7">
        <v>2026</v>
      </c>
      <c r="B7" s="3">
        <v>29.306621</v>
      </c>
    </row>
    <row r="8" spans="1:2" x14ac:dyDescent="0.2">
      <c r="A8">
        <v>2027</v>
      </c>
      <c r="B8" s="3">
        <v>29.491301</v>
      </c>
    </row>
    <row r="9" spans="1:2" x14ac:dyDescent="0.2">
      <c r="A9">
        <v>2028</v>
      </c>
      <c r="B9" s="3">
        <v>29.672429000000001</v>
      </c>
    </row>
    <row r="10" spans="1:2" x14ac:dyDescent="0.2">
      <c r="A10">
        <v>2029</v>
      </c>
      <c r="B10" s="3">
        <v>29.847380000000001</v>
      </c>
    </row>
    <row r="11" spans="1:2" x14ac:dyDescent="0.2">
      <c r="A11">
        <v>2030</v>
      </c>
      <c r="B11" s="3">
        <v>30.016893</v>
      </c>
    </row>
    <row r="12" spans="1:2" x14ac:dyDescent="0.2">
      <c r="A12">
        <v>2031</v>
      </c>
      <c r="B12" s="3">
        <v>30.189124</v>
      </c>
    </row>
    <row r="13" spans="1:2" x14ac:dyDescent="0.2">
      <c r="A13">
        <v>2032</v>
      </c>
      <c r="B13" s="3">
        <v>30.360523000000001</v>
      </c>
    </row>
    <row r="14" spans="1:2" x14ac:dyDescent="0.2">
      <c r="A14">
        <v>2033</v>
      </c>
      <c r="B14" s="3">
        <v>30.528639999999999</v>
      </c>
    </row>
    <row r="15" spans="1:2" x14ac:dyDescent="0.2">
      <c r="A15">
        <v>2034</v>
      </c>
      <c r="B15" s="3">
        <v>30.691413000000001</v>
      </c>
    </row>
    <row r="16" spans="1:2" x14ac:dyDescent="0.2">
      <c r="A16">
        <v>2035</v>
      </c>
      <c r="B16" s="3">
        <v>30.850265</v>
      </c>
    </row>
    <row r="17" spans="1:2" x14ac:dyDescent="0.2">
      <c r="A17">
        <v>2036</v>
      </c>
      <c r="B17" s="3">
        <v>31.011662999999999</v>
      </c>
    </row>
    <row r="18" spans="1:2" x14ac:dyDescent="0.2">
      <c r="A18">
        <v>2037</v>
      </c>
      <c r="B18" s="3">
        <v>31.168205</v>
      </c>
    </row>
    <row r="19" spans="1:2" x14ac:dyDescent="0.2">
      <c r="A19">
        <v>2038</v>
      </c>
      <c r="B19" s="3">
        <v>31.320539</v>
      </c>
    </row>
    <row r="20" spans="1:2" x14ac:dyDescent="0.2">
      <c r="A20">
        <v>2039</v>
      </c>
      <c r="B20" s="3">
        <v>31.465951</v>
      </c>
    </row>
    <row r="21" spans="1:2" x14ac:dyDescent="0.2">
      <c r="A21">
        <v>2040</v>
      </c>
      <c r="B21" s="3">
        <v>31.8398</v>
      </c>
    </row>
    <row r="22" spans="1:2" x14ac:dyDescent="0.2">
      <c r="A22">
        <v>2041</v>
      </c>
      <c r="B22" s="3">
        <v>32.0276</v>
      </c>
    </row>
    <row r="23" spans="1:2" x14ac:dyDescent="0.2">
      <c r="A23">
        <v>2042</v>
      </c>
      <c r="B23" s="3">
        <v>32.215400000000002</v>
      </c>
    </row>
    <row r="24" spans="1:2" x14ac:dyDescent="0.2">
      <c r="A24">
        <v>2043</v>
      </c>
      <c r="B24" s="3">
        <v>32.403199999999998</v>
      </c>
    </row>
    <row r="25" spans="1:2" x14ac:dyDescent="0.2">
      <c r="A25">
        <v>2044</v>
      </c>
      <c r="B25" s="4">
        <v>32.591000000000001</v>
      </c>
    </row>
    <row r="26" spans="1:2" x14ac:dyDescent="0.2">
      <c r="A26">
        <v>2045</v>
      </c>
      <c r="B26" s="4">
        <v>32.778800000000004</v>
      </c>
    </row>
    <row r="27" spans="1:2" x14ac:dyDescent="0.2">
      <c r="A27">
        <v>2046</v>
      </c>
      <c r="B27" s="4">
        <v>32.9666</v>
      </c>
    </row>
    <row r="28" spans="1:2" x14ac:dyDescent="0.2">
      <c r="A28">
        <v>2047</v>
      </c>
      <c r="B28" s="4">
        <v>33.154400000000003</v>
      </c>
    </row>
    <row r="29" spans="1:2" x14ac:dyDescent="0.2">
      <c r="A29">
        <v>2048</v>
      </c>
      <c r="B29" s="4">
        <v>33.342199999999998</v>
      </c>
    </row>
    <row r="30" spans="1:2" x14ac:dyDescent="0.2">
      <c r="A30">
        <v>2049</v>
      </c>
      <c r="B30" s="4">
        <v>33.53</v>
      </c>
    </row>
    <row r="31" spans="1:2" x14ac:dyDescent="0.2">
      <c r="A31">
        <v>2050</v>
      </c>
      <c r="B31" s="4">
        <v>33.717799999999997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Overview</vt:lpstr>
      <vt:lpstr>Data</vt:lpstr>
      <vt:lpstr>Population</vt:lpstr>
      <vt:lpstr>Sheet2</vt:lpstr>
      <vt:lpstr>Households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Lynch</dc:creator>
  <cp:lastModifiedBy>Jack Lynch</cp:lastModifiedBy>
  <dcterms:created xsi:type="dcterms:W3CDTF">2022-02-17T17:31:01Z</dcterms:created>
  <dcterms:modified xsi:type="dcterms:W3CDTF">2022-09-20T20:47:46Z</dcterms:modified>
</cp:coreProperties>
</file>