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<sst xmlns="http://schemas.openxmlformats.org/spreadsheetml/2006/main" count="17" uniqueCount="17">
  <si>
    <t xml:space="preserve">Spearmans rho</t>
  </si>
  <si>
    <t xml:space="preserve">x</t>
  </si>
  <si>
    <t xml:space="preserve">y</t>
  </si>
  <si>
    <t xml:space="preserve">x'</t>
  </si>
  <si>
    <t xml:space="preserve">rangnr x</t>
  </si>
  <si>
    <t xml:space="preserve">y'</t>
  </si>
  <si>
    <t xml:space="preserve">rangnr y</t>
  </si>
  <si>
    <t xml:space="preserve">verschil D</t>
  </si>
  <si>
    <t xml:space="preserve">D^2</t>
  </si>
  <si>
    <t xml:space="preserve">tx</t>
  </si>
  <si>
    <t xml:space="preserve">tx(tx^2-1)</t>
  </si>
  <si>
    <t xml:space="preserve">ty</t>
  </si>
  <si>
    <t xml:space="preserve">ty(ty^2-1)</t>
  </si>
  <si>
    <t xml:space="preserve">n</t>
  </si>
  <si>
    <t xml:space="preserve">Tx</t>
  </si>
  <si>
    <t xml:space="preserve">Ty</t>
  </si>
  <si>
    <t xml:space="preserve">result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</si>
</sst>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[$$-409]#,##0.00;[RED]\-[$$-409]#,##0.00"/>
    <numFmt numFmtId="166" formatCode="0.00"/>
    <numFmt numFmtId="167" formatCode="0.0000"/>
    <numFmt numFmtId="168" formatCode="0.000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u val="single"/>
      <sz val="10"/>
      <name val="Arial"/>
      <family val="2"/>
    </font>
    <font>
      <b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4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Result2" xfId="20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IV2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5.31"/>
    <col collapsed="false" customWidth="false" hidden="false" outlineLevel="0" max="13" min="2" style="1" width="11.57"/>
  </cols>
  <sheetData>
    <row r="1" customFormat="false" ht="12.8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  <c r="HY1" s="2"/>
      <c r="HZ1" s="2"/>
      <c r="IA1" s="2"/>
      <c r="IB1" s="2"/>
      <c r="IC1" s="2"/>
      <c r="ID1" s="2"/>
      <c r="IE1" s="2"/>
      <c r="IF1" s="2"/>
      <c r="IG1" s="2"/>
      <c r="IH1" s="2"/>
      <c r="II1" s="2"/>
      <c r="IJ1" s="2"/>
      <c r="IK1" s="2"/>
      <c r="IL1" s="2"/>
      <c r="IM1" s="2"/>
      <c r="IN1" s="2"/>
      <c r="IO1" s="2"/>
      <c r="IP1" s="2"/>
      <c r="IQ1" s="2"/>
      <c r="IR1" s="2"/>
      <c r="IS1" s="2"/>
      <c r="IT1" s="2"/>
      <c r="IU1" s="2"/>
      <c r="IV1" s="2"/>
    </row>
    <row r="2" customFormat="false" ht="12.8" hidden="false" customHeight="false" outlineLevel="0" collapsed="false">
      <c r="A2" s="2"/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2"/>
      <c r="HA2" s="2"/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/>
      <c r="IJ2" s="2"/>
      <c r="IK2" s="2"/>
      <c r="IL2" s="2"/>
      <c r="IM2" s="2"/>
      <c r="IN2" s="2"/>
      <c r="IO2" s="2"/>
      <c r="IP2" s="2"/>
      <c r="IQ2" s="2"/>
      <c r="IR2" s="2"/>
      <c r="IS2" s="2"/>
      <c r="IT2" s="2"/>
      <c r="IU2" s="2"/>
      <c r="IV2" s="2"/>
    </row>
    <row r="3" customFormat="false" ht="12.8" hidden="false" customHeight="false" outlineLevel="0" collapsed="false">
      <c r="B3" s="3" t="n">
        <v>2</v>
      </c>
      <c r="C3" s="3" t="n">
        <v>1.5</v>
      </c>
      <c r="D3" s="3" t="n">
        <v>1</v>
      </c>
      <c r="E3" s="3" t="n">
        <v>1</v>
      </c>
      <c r="F3" s="3" t="n">
        <v>2</v>
      </c>
      <c r="G3" s="3" t="n">
        <v>2.5</v>
      </c>
      <c r="H3" s="3" t="n">
        <f aca="false">E3-G3</f>
        <v>-1.5</v>
      </c>
      <c r="I3" s="3" t="n">
        <f aca="false">H3^2</f>
        <v>2.25</v>
      </c>
      <c r="J3" s="1" t="n">
        <v>1</v>
      </c>
      <c r="K3" s="1" t="n">
        <f aca="false">J3*(J3^2-1)</f>
        <v>0</v>
      </c>
      <c r="L3" s="1" t="n">
        <v>2</v>
      </c>
      <c r="M3" s="1" t="n">
        <f aca="false">L3*(L3^2-1)</f>
        <v>6</v>
      </c>
    </row>
    <row r="4" customFormat="false" ht="12.8" hidden="false" customHeight="false" outlineLevel="0" collapsed="false">
      <c r="B4" s="3" t="n">
        <v>3</v>
      </c>
      <c r="C4" s="3" t="n">
        <v>1.5</v>
      </c>
      <c r="D4" s="3" t="n">
        <v>2</v>
      </c>
      <c r="E4" s="3" t="n">
        <v>2.5</v>
      </c>
      <c r="F4" s="3" t="n">
        <v>3</v>
      </c>
      <c r="G4" s="3" t="n">
        <v>2.5</v>
      </c>
      <c r="H4" s="3" t="n">
        <f aca="false">E4-G4</f>
        <v>0</v>
      </c>
      <c r="I4" s="3" t="n">
        <f aca="false">H4^2</f>
        <v>0</v>
      </c>
      <c r="J4" s="1" t="n">
        <v>2</v>
      </c>
      <c r="K4" s="1" t="n">
        <f aca="false">J4*(J4^2-1)</f>
        <v>6</v>
      </c>
      <c r="M4" s="1" t="n">
        <f aca="false">L4*(L4^2-1)</f>
        <v>-0</v>
      </c>
    </row>
    <row r="5" customFormat="false" ht="12.8" hidden="false" customHeight="false" outlineLevel="0" collapsed="false">
      <c r="B5" s="3" t="n">
        <v>3</v>
      </c>
      <c r="C5" s="3" t="n">
        <v>4</v>
      </c>
      <c r="D5" s="3" t="n">
        <v>3</v>
      </c>
      <c r="E5" s="3" t="n">
        <v>2.5</v>
      </c>
      <c r="F5" s="3" t="n">
        <v>5</v>
      </c>
      <c r="G5" s="3" t="n">
        <v>5</v>
      </c>
      <c r="H5" s="3" t="n">
        <f aca="false">E5-G5</f>
        <v>-2.5</v>
      </c>
      <c r="I5" s="3" t="n">
        <f aca="false">H5^2</f>
        <v>6.25</v>
      </c>
      <c r="L5" s="1" t="n">
        <v>1</v>
      </c>
      <c r="M5" s="1" t="n">
        <f aca="false">L5*(L5^2-1)</f>
        <v>0</v>
      </c>
    </row>
    <row r="6" customFormat="false" ht="12.8" hidden="false" customHeight="false" outlineLevel="0" collapsed="false">
      <c r="B6" s="3" t="n">
        <v>5</v>
      </c>
      <c r="C6" s="3" t="n">
        <v>3</v>
      </c>
      <c r="D6" s="3" t="n">
        <v>4</v>
      </c>
      <c r="E6" s="3" t="n">
        <v>4</v>
      </c>
      <c r="F6" s="3" t="n">
        <v>4</v>
      </c>
      <c r="G6" s="3" t="n">
        <v>4</v>
      </c>
      <c r="H6" s="3" t="n">
        <f aca="false">E6-G6</f>
        <v>0</v>
      </c>
      <c r="I6" s="3" t="n">
        <f aca="false">H6^2</f>
        <v>0</v>
      </c>
      <c r="J6" s="1" t="n">
        <v>1</v>
      </c>
      <c r="K6" s="1" t="n">
        <f aca="false">J6*(J6^2-1)</f>
        <v>0</v>
      </c>
      <c r="L6" s="1" t="n">
        <v>1</v>
      </c>
      <c r="M6" s="1" t="n">
        <f aca="false">L6*(L6^2-1)</f>
        <v>0</v>
      </c>
    </row>
    <row r="7" customFormat="false" ht="12.8" hidden="false" customHeight="false" outlineLevel="0" collapsed="false">
      <c r="B7" s="3" t="n">
        <v>5.5</v>
      </c>
      <c r="C7" s="3" t="n">
        <v>1</v>
      </c>
      <c r="D7" s="3" t="n">
        <v>5</v>
      </c>
      <c r="E7" s="3" t="n">
        <v>5</v>
      </c>
      <c r="F7" s="3" t="n">
        <v>1</v>
      </c>
      <c r="G7" s="3" t="n">
        <v>1</v>
      </c>
      <c r="H7" s="3" t="n">
        <f aca="false">E7-G7</f>
        <v>4</v>
      </c>
      <c r="I7" s="3" t="n">
        <f aca="false">H7^2</f>
        <v>16</v>
      </c>
      <c r="J7" s="1" t="n">
        <v>1</v>
      </c>
      <c r="K7" s="1" t="n">
        <f aca="false">J7*(J7^2-1)</f>
        <v>0</v>
      </c>
      <c r="L7" s="1" t="n">
        <v>1</v>
      </c>
      <c r="M7" s="1" t="n">
        <f aca="false">L7*(L7^2-1)</f>
        <v>0</v>
      </c>
    </row>
    <row r="8" customFormat="false" ht="12.8" hidden="false" customHeight="false" outlineLevel="0" collapsed="false">
      <c r="B8" s="3" t="n">
        <v>8</v>
      </c>
      <c r="C8" s="3" t="n">
        <v>5</v>
      </c>
      <c r="D8" s="3" t="n">
        <v>6</v>
      </c>
      <c r="E8" s="3" t="n">
        <v>6</v>
      </c>
      <c r="F8" s="3" t="n">
        <v>6</v>
      </c>
      <c r="G8" s="3" t="n">
        <v>6.5</v>
      </c>
      <c r="H8" s="3" t="n">
        <f aca="false">E8-G8</f>
        <v>-0.5</v>
      </c>
      <c r="I8" s="3" t="n">
        <f aca="false">H8^2</f>
        <v>0.25</v>
      </c>
      <c r="J8" s="1" t="n">
        <v>1</v>
      </c>
      <c r="K8" s="1" t="n">
        <f aca="false">J8*(J8^2-1)</f>
        <v>0</v>
      </c>
      <c r="L8" s="1" t="n">
        <v>2</v>
      </c>
      <c r="M8" s="1" t="n">
        <f aca="false">L8*(L8^2-1)</f>
        <v>6</v>
      </c>
    </row>
    <row r="9" customFormat="false" ht="12.8" hidden="false" customHeight="false" outlineLevel="0" collapsed="false">
      <c r="B9" s="3" t="n">
        <v>10</v>
      </c>
      <c r="C9" s="3" t="n">
        <v>5</v>
      </c>
      <c r="D9" s="3" t="n">
        <v>7</v>
      </c>
      <c r="E9" s="3" t="n">
        <v>7.5</v>
      </c>
      <c r="F9" s="3" t="n">
        <v>7</v>
      </c>
      <c r="G9" s="3" t="n">
        <v>6.5</v>
      </c>
      <c r="H9" s="3" t="n">
        <f aca="false">E9-G9</f>
        <v>1</v>
      </c>
      <c r="I9" s="3" t="n">
        <f aca="false">H9^2</f>
        <v>1</v>
      </c>
      <c r="J9" s="1" t="n">
        <v>2</v>
      </c>
      <c r="K9" s="1" t="n">
        <f aca="false">J9*(J9^2-1)</f>
        <v>6</v>
      </c>
      <c r="M9" s="1" t="n">
        <f aca="false">L9*(L9^2-1)</f>
        <v>-0</v>
      </c>
    </row>
    <row r="10" customFormat="false" ht="12.8" hidden="false" customHeight="false" outlineLevel="0" collapsed="false">
      <c r="B10" s="3" t="n">
        <v>10</v>
      </c>
      <c r="C10" s="3" t="n">
        <v>9.5</v>
      </c>
      <c r="D10" s="3" t="n">
        <v>8</v>
      </c>
      <c r="E10" s="3" t="n">
        <v>7.5</v>
      </c>
      <c r="F10" s="3" t="n">
        <v>8</v>
      </c>
      <c r="G10" s="3" t="n">
        <v>8</v>
      </c>
      <c r="H10" s="3" t="n">
        <f aca="false">E10-G10</f>
        <v>-0.5</v>
      </c>
      <c r="I10" s="3" t="n">
        <f aca="false">H10^2</f>
        <v>0.25</v>
      </c>
      <c r="L10" s="1" t="n">
        <v>1</v>
      </c>
      <c r="M10" s="1" t="n">
        <f aca="false">L10*(L10^2-1)</f>
        <v>0</v>
      </c>
    </row>
    <row r="11" customFormat="false" ht="12.8" hidden="false" customHeight="false" outlineLevel="0" collapsed="false">
      <c r="A11" s="2"/>
      <c r="I11" s="1" t="n">
        <f aca="false">SUM(I3:I10)</f>
        <v>26</v>
      </c>
      <c r="K11" s="1" t="n">
        <f aca="false">SUM(K3:K10)</f>
        <v>12</v>
      </c>
      <c r="M11" s="1" t="n">
        <f aca="false">SUM(M3:M10)</f>
        <v>12</v>
      </c>
    </row>
    <row r="13" customFormat="false" ht="12.8" hidden="false" customHeight="false" outlineLevel="0" collapsed="false">
      <c r="C13" s="2" t="s">
        <v>13</v>
      </c>
      <c r="D13" s="1" t="n">
        <f aca="false">COUNT(B3:B10)</f>
        <v>8</v>
      </c>
    </row>
    <row r="14" customFormat="false" ht="12.8" hidden="false" customHeight="false" outlineLevel="0" collapsed="false">
      <c r="C14" s="2" t="s">
        <v>14</v>
      </c>
      <c r="D14" s="4" t="n">
        <f aca="false">K11/($D$13*($D$13^2-1))</f>
        <v>0.0238095238095238</v>
      </c>
    </row>
    <row r="15" customFormat="false" ht="12.8" hidden="false" customHeight="false" outlineLevel="0" collapsed="false">
      <c r="C15" s="2" t="s">
        <v>15</v>
      </c>
      <c r="D15" s="4" t="n">
        <f aca="false">M11/($D$13*($D$13^2-1))</f>
        <v>0.0238095238095238</v>
      </c>
    </row>
    <row r="17" customFormat="false" ht="12.8" hidden="false" customHeight="false" outlineLevel="0" collapsed="false">
      <c r="C17" s="2" t="s">
        <v>16</v>
      </c>
      <c r="D17" s="3" t="n">
        <f aca="false">1-6/($D$13*($D$13^2-1)) * $I$11-0.5*($D$14+$D$15)/(SQRT((1-$D$14)*(1-$D$15)))</f>
        <v>0.666085946573751</v>
      </c>
    </row>
    <row r="18" customFormat="false" ht="12.8" hidden="false" customHeight="false" outlineLevel="0" collapsed="false">
      <c r="C18" s="2"/>
      <c r="D18" s="5"/>
    </row>
    <row r="19" customFormat="false" ht="12.8" hidden="false" customHeight="false" outlineLevel="0" collapsed="false">
      <c r="D19" s="5"/>
    </row>
    <row r="20" customFormat="false" ht="12.8" hidden="false" customHeight="false" outlineLevel="0" collapsed="false">
      <c r="D20" s="5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landscape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1.535156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1.535156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229</TotalTime>
  <Application>LibreOffice/7.3.6.2$Linux_X86_64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2010-05-29T12:28:04Z</dcterms:created>
  <dc:creator/>
  <dc:description/>
  <dc:language>nl-NL</dc:language>
  <cp:lastModifiedBy/>
  <dcterms:modified xsi:type="dcterms:W3CDTF">2023-07-01T06:12:47Z</dcterms:modified>
  <cp:revision>27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fo 1">
    <vt:lpwstr/>
  </property>
  <property fmtid="{D5CDD505-2E9C-101B-9397-08002B2CF9AE}" pid="3" name="Info 2">
    <vt:lpwstr/>
  </property>
  <property fmtid="{D5CDD505-2E9C-101B-9397-08002B2CF9AE}" pid="4" name="Info 3">
    <vt:lpwstr/>
  </property>
  <property fmtid="{D5CDD505-2E9C-101B-9397-08002B2CF9AE}" pid="5" name="Info 4">
    <vt:lpwstr/>
  </property>
</Properties>
</file>