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j\Git\AINT308-Coursework\"/>
    </mc:Choice>
  </mc:AlternateContent>
  <xr:revisionPtr revIDLastSave="0" documentId="13_ncr:1_{DF8A8179-853C-466F-986E-3F111C00AA88}" xr6:coauthVersionLast="47" xr6:coauthVersionMax="47" xr10:uidLastSave="{00000000-0000-0000-0000-000000000000}"/>
  <bookViews>
    <workbookView xWindow="-28920" yWindow="1905" windowWidth="29040" windowHeight="15720" xr2:uid="{1954A897-CB5B-4D6F-A456-9E9A2C8C9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0" i="1" l="1" a="1"/>
  <c r="J20" i="1" s="1"/>
  <c r="J19" i="1" a="1"/>
  <c r="J19" i="1" s="1"/>
  <c r="J4" i="1"/>
  <c r="J5" i="1"/>
  <c r="J6" i="1"/>
  <c r="J7" i="1"/>
  <c r="J8" i="1"/>
  <c r="J9" i="1"/>
  <c r="J10" i="1"/>
  <c r="J11" i="1"/>
  <c r="J12" i="1"/>
  <c r="J13" i="1"/>
  <c r="J14" i="1"/>
  <c r="J15" i="1"/>
  <c r="J3" i="1"/>
  <c r="F16" i="1" l="1"/>
  <c r="F4" i="1"/>
  <c r="F5" i="1"/>
  <c r="F6" i="1"/>
  <c r="F7" i="1"/>
  <c r="F8" i="1"/>
  <c r="F9" i="1"/>
  <c r="F10" i="1"/>
  <c r="F11" i="1"/>
  <c r="F12" i="1"/>
  <c r="F13" i="1"/>
  <c r="F14" i="1"/>
  <c r="F15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G10" i="1" l="1"/>
  <c r="H10" i="1" s="1"/>
  <c r="G11" i="1"/>
  <c r="H11" i="1" s="1"/>
  <c r="G12" i="1"/>
  <c r="H12" i="1" s="1"/>
  <c r="G13" i="1"/>
  <c r="H13" i="1" s="1"/>
  <c r="G3" i="1"/>
  <c r="H3" i="1" s="1"/>
  <c r="G6" i="1"/>
  <c r="H6" i="1" s="1"/>
  <c r="G8" i="1"/>
  <c r="H8" i="1" s="1"/>
  <c r="G14" i="1"/>
  <c r="H14" i="1" s="1"/>
  <c r="G15" i="1"/>
  <c r="H15" i="1" s="1"/>
  <c r="G4" i="1"/>
  <c r="H4" i="1" s="1"/>
  <c r="G5" i="1"/>
  <c r="H5" i="1" s="1"/>
  <c r="G7" i="1"/>
  <c r="H7" i="1" s="1"/>
  <c r="G9" i="1"/>
  <c r="H9" i="1" s="1"/>
</calcChain>
</file>

<file path=xl/sharedStrings.xml><?xml version="1.0" encoding="utf-8"?>
<sst xmlns="http://schemas.openxmlformats.org/spreadsheetml/2006/main" count="18" uniqueCount="18">
  <si>
    <t>Distance</t>
  </si>
  <si>
    <t>Intensity</t>
  </si>
  <si>
    <t>Single Value</t>
  </si>
  <si>
    <t>3x3 Average</t>
  </si>
  <si>
    <t>Disparit = BF/ Distance</t>
  </si>
  <si>
    <t>Disparity * Distance = BF</t>
  </si>
  <si>
    <t>Distance vs Disparity</t>
  </si>
  <si>
    <t>BF =</t>
  </si>
  <si>
    <t>Distance = BF / Disparity</t>
  </si>
  <si>
    <t>Validation</t>
  </si>
  <si>
    <t>Error</t>
  </si>
  <si>
    <t>Program Result</t>
  </si>
  <si>
    <t>Program Error</t>
  </si>
  <si>
    <t>Max Error</t>
  </si>
  <si>
    <t>Min Error</t>
  </si>
  <si>
    <t>Image #</t>
  </si>
  <si>
    <t>Distance Value</t>
  </si>
  <si>
    <t>Execution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</si>
</sst>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3x3 Average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cat>
            <c:strRef>
              <c:f>Sheet1!$B$2:$B$15</c:f>
              <c:strCache>
                <c:ptCount val="14"/>
                <c:pt idx="0">
                  <c:v>Distance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</c:strCache>
            </c:strRef>
          </c:cat>
          <c:val>
            <c:numRef>
              <c:f>Sheet1!$D$3:$D$15</c:f>
              <c:numCache>
                <c:formatCode>General</c:formatCode>
                <c:ptCount val="13"/>
                <c:pt idx="0">
                  <c:v>2093</c:v>
                </c:pt>
                <c:pt idx="1">
                  <c:v>1565</c:v>
                </c:pt>
                <c:pt idx="2">
                  <c:v>1245</c:v>
                </c:pt>
                <c:pt idx="3">
                  <c:v>1040</c:v>
                </c:pt>
                <c:pt idx="4">
                  <c:v>896</c:v>
                </c:pt>
                <c:pt idx="5">
                  <c:v>783</c:v>
                </c:pt>
                <c:pt idx="6">
                  <c:v>703</c:v>
                </c:pt>
                <c:pt idx="7">
                  <c:v>631</c:v>
                </c:pt>
                <c:pt idx="8">
                  <c:v>576</c:v>
                </c:pt>
                <c:pt idx="9">
                  <c:v>513</c:v>
                </c:pt>
                <c:pt idx="10">
                  <c:v>479</c:v>
                </c:pt>
                <c:pt idx="11">
                  <c:v>432</c:v>
                </c:pt>
                <c:pt idx="12">
                  <c:v>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61-420C-8988-96351D37D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58594520"/>
        <c:axId val="7585938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Distance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/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Sheet1!$B$2:$B$15</c15:sqref>
                        </c15:formulaRef>
                      </c:ext>
                    </c:extLst>
                    <c:strCache>
                      <c:ptCount val="14"/>
                      <c:pt idx="0">
                        <c:v>Distance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70</c:v>
                      </c:pt>
                      <c:pt idx="6">
                        <c:v>80</c:v>
                      </c:pt>
                      <c:pt idx="7">
                        <c:v>90</c:v>
                      </c:pt>
                      <c:pt idx="8">
                        <c:v>100</c:v>
                      </c:pt>
                      <c:pt idx="9">
                        <c:v>110</c:v>
                      </c:pt>
                      <c:pt idx="10">
                        <c:v>120</c:v>
                      </c:pt>
                      <c:pt idx="11">
                        <c:v>130</c:v>
                      </c:pt>
                      <c:pt idx="12">
                        <c:v>140</c:v>
                      </c:pt>
                      <c:pt idx="13">
                        <c:v>150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Sheet1!$B$3:$B$15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30</c:v>
                      </c:pt>
                      <c:pt idx="1">
                        <c:v>40</c:v>
                      </c:pt>
                      <c:pt idx="2">
                        <c:v>50</c:v>
                      </c:pt>
                      <c:pt idx="3">
                        <c:v>60</c:v>
                      </c:pt>
                      <c:pt idx="4">
                        <c:v>70</c:v>
                      </c:pt>
                      <c:pt idx="5">
                        <c:v>80</c:v>
                      </c:pt>
                      <c:pt idx="6">
                        <c:v>90</c:v>
                      </c:pt>
                      <c:pt idx="7">
                        <c:v>100</c:v>
                      </c:pt>
                      <c:pt idx="8">
                        <c:v>110</c:v>
                      </c:pt>
                      <c:pt idx="9">
                        <c:v>120</c:v>
                      </c:pt>
                      <c:pt idx="10">
                        <c:v>130</c:v>
                      </c:pt>
                      <c:pt idx="11">
                        <c:v>140</c:v>
                      </c:pt>
                      <c:pt idx="12">
                        <c:v>150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261-420C-8988-96351D37D979}"/>
                  </c:ext>
                </c:extLst>
              </c15:ser>
            </c15:filteredLineSeries>
          </c:ext>
        </c:extLst>
      </c:lineChart>
      <c:catAx>
        <c:axId val="75859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3864"/>
        <c:crosses val="autoZero"/>
        <c:auto val="1"/>
        <c:lblAlgn val="ctr"/>
        <c:lblOffset val="100"/>
        <c:noMultiLvlLbl val="0"/>
      </c:catAx>
      <c:valAx>
        <c:axId val="758593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Program Error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Sheet1!$B$3:$B$15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cat>
          <c:val>
            <c:numRef>
              <c:f>Sheet1!$J$3:$J$15</c:f>
              <c:numCache>
                <c:formatCode>0.00%</c:formatCode>
                <c:ptCount val="13"/>
                <c:pt idx="0">
                  <c:v>6.2200000000000033E-3</c:v>
                </c:pt>
                <c:pt idx="1">
                  <c:v>3.1325000000000935E-3</c:v>
                </c:pt>
                <c:pt idx="2">
                  <c:v>-2.4699999999999722E-3</c:v>
                </c:pt>
                <c:pt idx="3">
                  <c:v>-4.166666666667318E-4</c:v>
                </c:pt>
                <c:pt idx="4">
                  <c:v>4.8114285714285776E-3</c:v>
                </c:pt>
                <c:pt idx="5">
                  <c:v>3.8399999999999546E-3</c:v>
                </c:pt>
                <c:pt idx="6">
                  <c:v>1.3651111111111058E-2</c:v>
                </c:pt>
                <c:pt idx="7">
                  <c:v>1.1551999999999896E-2</c:v>
                </c:pt>
                <c:pt idx="8">
                  <c:v>1.4745454545454506E-2</c:v>
                </c:pt>
                <c:pt idx="9">
                  <c:v>-1.2966666666666571E-2</c:v>
                </c:pt>
                <c:pt idx="10">
                  <c:v>-1.3461538461538858E-3</c:v>
                </c:pt>
                <c:pt idx="11">
                  <c:v>-3.111428571428565E-2</c:v>
                </c:pt>
                <c:pt idx="12">
                  <c:v>-4.9799999999999844E-3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EB-42B7-8E41-90656A96A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870816296"/>
        <c:axId val="870818920"/>
      </c:lineChart>
      <c:catAx>
        <c:axId val="87081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18920"/>
        <c:crosses val="autoZero"/>
        <c:auto val="1"/>
        <c:lblAlgn val="ctr"/>
        <c:lblOffset val="100"/>
        <c:noMultiLvlLbl val="0"/>
      </c:catAx>
      <c:valAx>
        <c:axId val="87081892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16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1</xdr:row>
      <xdr:rowOff>42862</xdr:rowOff>
    </xdr:from>
    <xdr:to>
      <xdr:col>20</xdr:col>
      <xdr:colOff>600075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FC613C-AF0F-4BB4-BA3A-C26C0A453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304800</xdr:colOff>
      <xdr:row>15</xdr:row>
      <xdr:rowOff>166687</xdr:rowOff>
    </xdr:from>
    <xdr:to>
      <xdr:col>21</xdr:col>
      <xdr:colOff>0</xdr:colOff>
      <xdr:row>30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90A59-7A2E-4A7B-8D68-61AB967C8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B266-DD7C-44DA-BA02-A32FD764BF2C}">
  <dimension ref="B1:J32"/>
  <sheetViews>
    <sheetView tabSelected="1" workbookViewId="0">
      <selection activeCell="K12" sqref="K12"/>
    </sheetView>
  </sheetViews>
  <sheetFormatPr defaultRowHeight="15" x14ac:dyDescent="0.25"/>
  <cols>
    <col min="3" max="3" width="12" bestFit="1" customWidth="1"/>
    <col min="4" max="4" width="11.7109375" bestFit="1" customWidth="1"/>
    <col min="6" max="6" width="19.42578125" bestFit="1" customWidth="1"/>
    <col min="7" max="7" width="12" bestFit="1" customWidth="1"/>
    <col min="8" max="8" width="9.85546875" bestFit="1" customWidth="1"/>
    <col min="9" max="9" width="14.5703125" bestFit="1" customWidth="1"/>
    <col min="10" max="10" width="13.28515625" bestFit="1" customWidth="1"/>
  </cols>
  <sheetData>
    <row r="1" spans="2:10" x14ac:dyDescent="0.25">
      <c r="D1" t="s">
        <v>1</v>
      </c>
    </row>
    <row r="2" spans="2:10" x14ac:dyDescent="0.25">
      <c r="B2" t="s">
        <v>0</v>
      </c>
      <c r="C2" t="s">
        <v>2</v>
      </c>
      <c r="D2" t="s">
        <v>3</v>
      </c>
      <c r="F2" t="s">
        <v>6</v>
      </c>
      <c r="G2" t="s">
        <v>9</v>
      </c>
      <c r="H2" t="s">
        <v>10</v>
      </c>
      <c r="I2" t="s">
        <v>11</v>
      </c>
      <c r="J2" t="s">
        <v>12</v>
      </c>
    </row>
    <row r="3" spans="2:10" x14ac:dyDescent="0.25">
      <c r="B3">
        <v>30</v>
      </c>
      <c r="D3">
        <v>2093</v>
      </c>
      <c r="E3">
        <f>D3/B3</f>
        <v>69.766666666666666</v>
      </c>
      <c r="F3">
        <f>B3*D3</f>
        <v>62790</v>
      </c>
      <c r="G3">
        <f>$F$16/D3</f>
        <v>29.826160461611966</v>
      </c>
      <c r="H3" s="1">
        <f>(1 - G3/B3)</f>
        <v>5.794651279601104E-3</v>
      </c>
      <c r="I3">
        <v>29.813400000000001</v>
      </c>
      <c r="J3" s="1">
        <f>(1-I3/B3)</f>
        <v>6.2200000000000033E-3</v>
      </c>
    </row>
    <row r="4" spans="2:10" x14ac:dyDescent="0.25">
      <c r="B4">
        <v>40</v>
      </c>
      <c r="C4">
        <v>1566</v>
      </c>
      <c r="D4">
        <v>1565</v>
      </c>
      <c r="E4">
        <f t="shared" ref="E4:E15" si="0">D4/B4</f>
        <v>39.125</v>
      </c>
      <c r="F4">
        <f t="shared" ref="F4:F15" si="1">B4*D4</f>
        <v>62600</v>
      </c>
      <c r="G4">
        <f t="shared" ref="G4:G15" si="2">$F$16/D4</f>
        <v>39.888916195625463</v>
      </c>
      <c r="H4" s="1">
        <f t="shared" ref="H4:H15" si="3">(1 - G4/B4)</f>
        <v>2.7770951093634144E-3</v>
      </c>
      <c r="I4">
        <v>39.874699999999997</v>
      </c>
      <c r="J4" s="1">
        <f t="shared" ref="J4:J15" si="4">(1-I4/B4)</f>
        <v>3.1325000000000935E-3</v>
      </c>
    </row>
    <row r="5" spans="2:10" x14ac:dyDescent="0.25">
      <c r="B5">
        <v>50</v>
      </c>
      <c r="C5">
        <v>1245</v>
      </c>
      <c r="D5">
        <v>1245</v>
      </c>
      <c r="E5">
        <f t="shared" si="0"/>
        <v>24.9</v>
      </c>
      <c r="F5">
        <f t="shared" si="1"/>
        <v>62250</v>
      </c>
      <c r="G5">
        <f t="shared" si="2"/>
        <v>50.141489033055294</v>
      </c>
      <c r="H5" s="1">
        <f t="shared" si="3"/>
        <v>-2.8297806611059517E-3</v>
      </c>
      <c r="I5">
        <v>50.1235</v>
      </c>
      <c r="J5" s="1">
        <f t="shared" si="4"/>
        <v>-2.4699999999999722E-3</v>
      </c>
    </row>
    <row r="6" spans="2:10" x14ac:dyDescent="0.25">
      <c r="B6">
        <v>60</v>
      </c>
      <c r="C6">
        <v>1040</v>
      </c>
      <c r="D6">
        <v>1040</v>
      </c>
      <c r="E6">
        <f t="shared" si="0"/>
        <v>17.333333333333332</v>
      </c>
      <c r="F6">
        <f t="shared" si="1"/>
        <v>62400</v>
      </c>
      <c r="G6">
        <f t="shared" si="2"/>
        <v>60.02514792899408</v>
      </c>
      <c r="H6" s="1">
        <f t="shared" si="3"/>
        <v>-4.1913214990141334E-4</v>
      </c>
      <c r="I6">
        <v>60.024999999999999</v>
      </c>
      <c r="J6" s="1">
        <f t="shared" si="4"/>
        <v>-4.166666666667318E-4</v>
      </c>
    </row>
    <row r="7" spans="2:10" x14ac:dyDescent="0.25">
      <c r="B7">
        <v>70</v>
      </c>
      <c r="C7">
        <v>896</v>
      </c>
      <c r="D7">
        <v>896</v>
      </c>
      <c r="E7">
        <f t="shared" si="0"/>
        <v>12.8</v>
      </c>
      <c r="F7">
        <f t="shared" si="1"/>
        <v>62720</v>
      </c>
      <c r="G7">
        <f t="shared" si="2"/>
        <v>69.672046703296701</v>
      </c>
      <c r="H7" s="1">
        <f t="shared" si="3"/>
        <v>4.6850470957614521E-3</v>
      </c>
      <c r="I7">
        <v>69.663200000000003</v>
      </c>
      <c r="J7" s="1">
        <f t="shared" si="4"/>
        <v>4.8114285714285776E-3</v>
      </c>
    </row>
    <row r="8" spans="2:10" x14ac:dyDescent="0.25">
      <c r="B8">
        <v>80</v>
      </c>
      <c r="C8">
        <v>784</v>
      </c>
      <c r="D8">
        <v>783</v>
      </c>
      <c r="E8">
        <f t="shared" si="0"/>
        <v>9.7874999999999996</v>
      </c>
      <c r="F8">
        <f t="shared" si="1"/>
        <v>62640</v>
      </c>
      <c r="G8">
        <f t="shared" si="2"/>
        <v>79.726888692405936</v>
      </c>
      <c r="H8" s="1">
        <f t="shared" si="3"/>
        <v>3.4138913449257569E-3</v>
      </c>
      <c r="I8">
        <v>79.692800000000005</v>
      </c>
      <c r="J8" s="1">
        <f t="shared" si="4"/>
        <v>3.8399999999999546E-3</v>
      </c>
    </row>
    <row r="9" spans="2:10" x14ac:dyDescent="0.25">
      <c r="B9">
        <v>90</v>
      </c>
      <c r="C9">
        <v>703</v>
      </c>
      <c r="D9">
        <v>703</v>
      </c>
      <c r="E9">
        <f t="shared" si="0"/>
        <v>7.8111111111111109</v>
      </c>
      <c r="F9">
        <f t="shared" si="1"/>
        <v>63270</v>
      </c>
      <c r="G9">
        <f t="shared" si="2"/>
        <v>88.799649852281433</v>
      </c>
      <c r="H9" s="1">
        <f t="shared" si="3"/>
        <v>1.3337223863539638E-2</v>
      </c>
      <c r="I9">
        <v>88.7714</v>
      </c>
      <c r="J9" s="1">
        <f t="shared" si="4"/>
        <v>1.3651111111111058E-2</v>
      </c>
    </row>
    <row r="10" spans="2:10" x14ac:dyDescent="0.25">
      <c r="B10">
        <v>100</v>
      </c>
      <c r="C10">
        <v>632</v>
      </c>
      <c r="D10">
        <v>631</v>
      </c>
      <c r="E10">
        <f t="shared" si="0"/>
        <v>6.31</v>
      </c>
      <c r="F10">
        <f t="shared" si="1"/>
        <v>63100</v>
      </c>
      <c r="G10">
        <f t="shared" si="2"/>
        <v>98.932098012922097</v>
      </c>
      <c r="H10" s="1">
        <f t="shared" si="3"/>
        <v>1.0679019870779016E-2</v>
      </c>
      <c r="I10">
        <v>98.844800000000006</v>
      </c>
      <c r="J10" s="1">
        <f t="shared" si="4"/>
        <v>1.1551999999999896E-2</v>
      </c>
    </row>
    <row r="11" spans="2:10" x14ac:dyDescent="0.25">
      <c r="B11">
        <v>110</v>
      </c>
      <c r="C11">
        <v>576</v>
      </c>
      <c r="D11">
        <v>576</v>
      </c>
      <c r="E11">
        <f t="shared" si="0"/>
        <v>5.2363636363636363</v>
      </c>
      <c r="F11">
        <f t="shared" si="1"/>
        <v>63360</v>
      </c>
      <c r="G11">
        <f t="shared" si="2"/>
        <v>108.37873931623932</v>
      </c>
      <c r="H11" s="1">
        <f t="shared" si="3"/>
        <v>1.4738733488733446E-2</v>
      </c>
      <c r="I11">
        <v>108.378</v>
      </c>
      <c r="J11" s="1">
        <f t="shared" si="4"/>
        <v>1.4745454545454506E-2</v>
      </c>
    </row>
    <row r="12" spans="2:10" x14ac:dyDescent="0.25">
      <c r="B12">
        <v>120</v>
      </c>
      <c r="C12">
        <v>514</v>
      </c>
      <c r="D12">
        <v>513</v>
      </c>
      <c r="E12">
        <f t="shared" si="0"/>
        <v>4.2750000000000004</v>
      </c>
      <c r="F12">
        <f t="shared" si="1"/>
        <v>61560</v>
      </c>
      <c r="G12">
        <f t="shared" si="2"/>
        <v>121.68840905683011</v>
      </c>
      <c r="H12" s="1">
        <f t="shared" si="3"/>
        <v>-1.4070075473584298E-2</v>
      </c>
      <c r="I12">
        <v>121.556</v>
      </c>
      <c r="J12" s="1">
        <f t="shared" si="4"/>
        <v>-1.2966666666666571E-2</v>
      </c>
    </row>
    <row r="13" spans="2:10" x14ac:dyDescent="0.25">
      <c r="B13">
        <v>130</v>
      </c>
      <c r="C13">
        <v>480</v>
      </c>
      <c r="D13">
        <v>479</v>
      </c>
      <c r="E13">
        <f t="shared" si="0"/>
        <v>3.6846153846153844</v>
      </c>
      <c r="F13">
        <f t="shared" si="1"/>
        <v>62270</v>
      </c>
      <c r="G13">
        <f t="shared" si="2"/>
        <v>130.32599967881805</v>
      </c>
      <c r="H13" s="1">
        <f t="shared" si="3"/>
        <v>-2.5076898370619549E-3</v>
      </c>
      <c r="I13">
        <v>130.17500000000001</v>
      </c>
      <c r="J13" s="1">
        <f t="shared" si="4"/>
        <v>-1.3461538461538858E-3</v>
      </c>
    </row>
    <row r="14" spans="2:10" x14ac:dyDescent="0.25">
      <c r="B14">
        <v>140</v>
      </c>
      <c r="C14">
        <v>432</v>
      </c>
      <c r="D14">
        <v>432</v>
      </c>
      <c r="E14">
        <f t="shared" si="0"/>
        <v>3.0857142857142859</v>
      </c>
      <c r="F14">
        <f t="shared" si="1"/>
        <v>60480</v>
      </c>
      <c r="G14">
        <f t="shared" si="2"/>
        <v>144.50498575498574</v>
      </c>
      <c r="H14" s="1">
        <f t="shared" si="3"/>
        <v>-3.217846967846949E-2</v>
      </c>
      <c r="I14">
        <v>144.35599999999999</v>
      </c>
      <c r="J14" s="1">
        <f t="shared" si="4"/>
        <v>-3.111428571428565E-2</v>
      </c>
    </row>
    <row r="15" spans="2:10" x14ac:dyDescent="0.25">
      <c r="B15">
        <v>150</v>
      </c>
      <c r="C15">
        <v>414</v>
      </c>
      <c r="D15">
        <v>414</v>
      </c>
      <c r="E15">
        <f t="shared" si="0"/>
        <v>2.76</v>
      </c>
      <c r="F15">
        <f t="shared" si="1"/>
        <v>62100</v>
      </c>
      <c r="G15">
        <f t="shared" si="2"/>
        <v>150.78781122259383</v>
      </c>
      <c r="H15" s="1">
        <f t="shared" si="3"/>
        <v>-5.2520748172921738E-3</v>
      </c>
      <c r="I15">
        <v>150.74700000000001</v>
      </c>
      <c r="J15" s="1">
        <f t="shared" si="4"/>
        <v>-4.9799999999999844E-3</v>
      </c>
    </row>
    <row r="16" spans="2:10" x14ac:dyDescent="0.25">
      <c r="E16" t="s">
        <v>7</v>
      </c>
      <c r="F16">
        <f>AVERAGE(F3:F15)</f>
        <v>62426.153846153844</v>
      </c>
    </row>
    <row r="19" spans="2:10" x14ac:dyDescent="0.25">
      <c r="B19" t="s">
        <v>4</v>
      </c>
      <c r="I19" t="s">
        <v>13</v>
      </c>
      <c r="J19" s="1">
        <f t="array" ref="J19">MAX(ABS(J3:J15))</f>
        <v>3.111428571428565E-2</v>
      </c>
    </row>
    <row r="20" spans="2:10" x14ac:dyDescent="0.25">
      <c r="B20" t="s">
        <v>5</v>
      </c>
      <c r="I20" t="s">
        <v>14</v>
      </c>
      <c r="J20" s="1">
        <f t="array" ref="J20">MIN(ABS(J3:J15))</f>
        <v>4.166666666667318E-4</v>
      </c>
    </row>
    <row r="21" spans="2:10" x14ac:dyDescent="0.25">
      <c r="B21" t="s">
        <v>8</v>
      </c>
    </row>
    <row r="23" spans="2:10" x14ac:dyDescent="0.25">
      <c r="B23" t="s">
        <v>17</v>
      </c>
    </row>
    <row r="24" spans="2:10" x14ac:dyDescent="0.25">
      <c r="B24" t="s">
        <v>15</v>
      </c>
      <c r="C24" t="s">
        <v>16</v>
      </c>
    </row>
    <row r="25" spans="2:10" x14ac:dyDescent="0.25">
      <c r="B25">
        <v>0</v>
      </c>
      <c r="C25">
        <v>105.193</v>
      </c>
    </row>
    <row r="26" spans="2:10" x14ac:dyDescent="0.25">
      <c r="B26">
        <v>1</v>
      </c>
      <c r="C26">
        <v>59.152900000000002</v>
      </c>
    </row>
    <row r="27" spans="2:10" x14ac:dyDescent="0.25">
      <c r="B27">
        <v>2</v>
      </c>
      <c r="C27">
        <v>114.754</v>
      </c>
    </row>
    <row r="28" spans="2:10" x14ac:dyDescent="0.25">
      <c r="B28">
        <v>3</v>
      </c>
      <c r="C28">
        <v>151.84700000000001</v>
      </c>
    </row>
    <row r="29" spans="2:10" x14ac:dyDescent="0.25">
      <c r="B29">
        <v>4</v>
      </c>
      <c r="C29">
        <v>49.4572</v>
      </c>
    </row>
    <row r="30" spans="2:10" x14ac:dyDescent="0.25">
      <c r="B30">
        <v>5</v>
      </c>
      <c r="C30">
        <v>134.86199999999999</v>
      </c>
    </row>
    <row r="31" spans="2:10" x14ac:dyDescent="0.25">
      <c r="B31">
        <v>6</v>
      </c>
      <c r="C31">
        <v>28.924700000000001</v>
      </c>
    </row>
    <row r="32" spans="2:10" x14ac:dyDescent="0.25">
      <c r="B32">
        <v>7</v>
      </c>
      <c r="C32">
        <v>83.345799999999997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Pendlebury</dc:creator>
  <cp:lastModifiedBy>Jack Pendlebury</cp:lastModifiedBy>
  <dcterms:created xsi:type="dcterms:W3CDTF">2022-03-21T13:37:29Z</dcterms:created>
  <dcterms:modified xsi:type="dcterms:W3CDTF">2022-04-26T18:06:11Z</dcterms:modified>
</cp:coreProperties>
</file>