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u\Spring2023\System Synthesis\Github\PRT_Synthesis\allRoutes\"/>
    </mc:Choice>
  </mc:AlternateContent>
  <xr:revisionPtr revIDLastSave="0" documentId="8_{B1479422-46DB-409A-928C-B45A54FF7798}" xr6:coauthVersionLast="47" xr6:coauthVersionMax="47" xr10:uidLastSave="{00000000-0000-0000-0000-000000000000}"/>
  <bookViews>
    <workbookView xWindow="-108" yWindow="-108" windowWidth="23256" windowHeight="12576" xr2:uid="{A9769BB3-1C3F-455F-956B-70A6EA7AFC87}"/>
  </bookViews>
  <sheets>
    <sheet name="Sheet1" sheetId="1" r:id="rId1"/>
  </sheets>
  <definedNames>
    <definedName name="solver_adj" localSheetId="0" hidden="1">Sheet1!$H$8:$S$8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</definedName>
    <definedName name="solver_lhs2" localSheetId="0" hidden="1">Sheet1!$H$8:$S$8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Sheet1!$E$2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hs1" localSheetId="0" hidden="1">4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" i="1" l="1"/>
  <c r="W85" i="1"/>
  <c r="X85" i="1"/>
  <c r="Y85" i="1"/>
  <c r="Z85" i="1"/>
  <c r="AA85" i="1"/>
  <c r="AB85" i="1"/>
  <c r="AC85" i="1"/>
  <c r="AD85" i="1"/>
  <c r="AE85" i="1"/>
  <c r="AF85" i="1"/>
  <c r="U85" i="1"/>
  <c r="V84" i="1"/>
  <c r="U10" i="1"/>
  <c r="V10" i="1"/>
  <c r="W10" i="1"/>
  <c r="X10" i="1"/>
  <c r="Y10" i="1"/>
  <c r="Z10" i="1"/>
  <c r="AA10" i="1"/>
  <c r="AB10" i="1"/>
  <c r="AC10" i="1"/>
  <c r="AD10" i="1"/>
  <c r="AE10" i="1"/>
  <c r="AF10" i="1"/>
  <c r="U11" i="1"/>
  <c r="V11" i="1"/>
  <c r="W11" i="1"/>
  <c r="X11" i="1"/>
  <c r="Y11" i="1"/>
  <c r="Z11" i="1"/>
  <c r="AA11" i="1"/>
  <c r="AB11" i="1"/>
  <c r="AC11" i="1"/>
  <c r="AD11" i="1"/>
  <c r="AE11" i="1"/>
  <c r="AF11" i="1"/>
  <c r="U12" i="1"/>
  <c r="V12" i="1"/>
  <c r="W12" i="1"/>
  <c r="X12" i="1"/>
  <c r="Y12" i="1"/>
  <c r="Z12" i="1"/>
  <c r="AA12" i="1"/>
  <c r="AB12" i="1"/>
  <c r="AC12" i="1"/>
  <c r="AD12" i="1"/>
  <c r="AE12" i="1"/>
  <c r="AF12" i="1"/>
  <c r="U13" i="1"/>
  <c r="V13" i="1"/>
  <c r="W13" i="1"/>
  <c r="X13" i="1"/>
  <c r="Y13" i="1"/>
  <c r="Z13" i="1"/>
  <c r="AA13" i="1"/>
  <c r="AB13" i="1"/>
  <c r="AC13" i="1"/>
  <c r="AD13" i="1"/>
  <c r="AE13" i="1"/>
  <c r="AF13" i="1"/>
  <c r="U14" i="1"/>
  <c r="V14" i="1"/>
  <c r="W14" i="1"/>
  <c r="X14" i="1"/>
  <c r="Y14" i="1"/>
  <c r="Z14" i="1"/>
  <c r="AA14" i="1"/>
  <c r="AB14" i="1"/>
  <c r="AC14" i="1"/>
  <c r="AD14" i="1"/>
  <c r="AE14" i="1"/>
  <c r="AF14" i="1"/>
  <c r="U15" i="1"/>
  <c r="V15" i="1"/>
  <c r="W15" i="1"/>
  <c r="X15" i="1"/>
  <c r="Y15" i="1"/>
  <c r="Z15" i="1"/>
  <c r="AA15" i="1"/>
  <c r="AB15" i="1"/>
  <c r="AC15" i="1"/>
  <c r="AD15" i="1"/>
  <c r="AE15" i="1"/>
  <c r="AF15" i="1"/>
  <c r="U16" i="1"/>
  <c r="V16" i="1"/>
  <c r="W16" i="1"/>
  <c r="X16" i="1"/>
  <c r="Y16" i="1"/>
  <c r="Z16" i="1"/>
  <c r="AA16" i="1"/>
  <c r="AB16" i="1"/>
  <c r="AC16" i="1"/>
  <c r="AD16" i="1"/>
  <c r="AE16" i="1"/>
  <c r="AF16" i="1"/>
  <c r="U17" i="1"/>
  <c r="V17" i="1"/>
  <c r="W17" i="1"/>
  <c r="X17" i="1"/>
  <c r="Y17" i="1"/>
  <c r="Z17" i="1"/>
  <c r="AA17" i="1"/>
  <c r="AB17" i="1"/>
  <c r="AC17" i="1"/>
  <c r="AD17" i="1"/>
  <c r="AE17" i="1"/>
  <c r="AF17" i="1"/>
  <c r="U18" i="1"/>
  <c r="V18" i="1"/>
  <c r="W18" i="1"/>
  <c r="X18" i="1"/>
  <c r="Y18" i="1"/>
  <c r="Z18" i="1"/>
  <c r="AA18" i="1"/>
  <c r="AB18" i="1"/>
  <c r="AC18" i="1"/>
  <c r="AD18" i="1"/>
  <c r="AE18" i="1"/>
  <c r="AF18" i="1"/>
  <c r="U19" i="1"/>
  <c r="V19" i="1"/>
  <c r="W19" i="1"/>
  <c r="X19" i="1"/>
  <c r="Y19" i="1"/>
  <c r="Z19" i="1"/>
  <c r="AA19" i="1"/>
  <c r="AB19" i="1"/>
  <c r="AC19" i="1"/>
  <c r="AD19" i="1"/>
  <c r="AE19" i="1"/>
  <c r="AF19" i="1"/>
  <c r="U20" i="1"/>
  <c r="V20" i="1"/>
  <c r="W20" i="1"/>
  <c r="X20" i="1"/>
  <c r="Y20" i="1"/>
  <c r="Z20" i="1"/>
  <c r="AA20" i="1"/>
  <c r="AB20" i="1"/>
  <c r="AC20" i="1"/>
  <c r="AD20" i="1"/>
  <c r="AE20" i="1"/>
  <c r="AF20" i="1"/>
  <c r="U21" i="1"/>
  <c r="V21" i="1"/>
  <c r="W21" i="1"/>
  <c r="X21" i="1"/>
  <c r="Y21" i="1"/>
  <c r="Z21" i="1"/>
  <c r="AA21" i="1"/>
  <c r="AB21" i="1"/>
  <c r="AC21" i="1"/>
  <c r="AD21" i="1"/>
  <c r="AE21" i="1"/>
  <c r="AF21" i="1"/>
  <c r="U22" i="1"/>
  <c r="V22" i="1"/>
  <c r="W22" i="1"/>
  <c r="X22" i="1"/>
  <c r="Y22" i="1"/>
  <c r="Z22" i="1"/>
  <c r="AA22" i="1"/>
  <c r="AB22" i="1"/>
  <c r="AC22" i="1"/>
  <c r="AD22" i="1"/>
  <c r="AE22" i="1"/>
  <c r="AF22" i="1"/>
  <c r="U23" i="1"/>
  <c r="V23" i="1"/>
  <c r="W23" i="1"/>
  <c r="X23" i="1"/>
  <c r="Y23" i="1"/>
  <c r="Z23" i="1"/>
  <c r="AA23" i="1"/>
  <c r="AB23" i="1"/>
  <c r="AC23" i="1"/>
  <c r="AD23" i="1"/>
  <c r="AE23" i="1"/>
  <c r="AF23" i="1"/>
  <c r="U24" i="1"/>
  <c r="V24" i="1"/>
  <c r="W24" i="1"/>
  <c r="X24" i="1"/>
  <c r="Y24" i="1"/>
  <c r="Z24" i="1"/>
  <c r="AA24" i="1"/>
  <c r="AB24" i="1"/>
  <c r="AC24" i="1"/>
  <c r="AD24" i="1"/>
  <c r="AE24" i="1"/>
  <c r="AF24" i="1"/>
  <c r="U25" i="1"/>
  <c r="V25" i="1"/>
  <c r="W25" i="1"/>
  <c r="X25" i="1"/>
  <c r="Y25" i="1"/>
  <c r="Z25" i="1"/>
  <c r="AA25" i="1"/>
  <c r="AB25" i="1"/>
  <c r="AC25" i="1"/>
  <c r="AD25" i="1"/>
  <c r="AE25" i="1"/>
  <c r="AF25" i="1"/>
  <c r="U26" i="1"/>
  <c r="V26" i="1"/>
  <c r="W26" i="1"/>
  <c r="X26" i="1"/>
  <c r="Y26" i="1"/>
  <c r="Z26" i="1"/>
  <c r="AA26" i="1"/>
  <c r="AB26" i="1"/>
  <c r="AC26" i="1"/>
  <c r="AD26" i="1"/>
  <c r="AE26" i="1"/>
  <c r="AF26" i="1"/>
  <c r="U27" i="1"/>
  <c r="V27" i="1"/>
  <c r="W27" i="1"/>
  <c r="X27" i="1"/>
  <c r="Y27" i="1"/>
  <c r="Z27" i="1"/>
  <c r="AA27" i="1"/>
  <c r="AB27" i="1"/>
  <c r="AC27" i="1"/>
  <c r="AD27" i="1"/>
  <c r="AE27" i="1"/>
  <c r="AF27" i="1"/>
  <c r="U28" i="1"/>
  <c r="V28" i="1"/>
  <c r="W28" i="1"/>
  <c r="X28" i="1"/>
  <c r="Y28" i="1"/>
  <c r="Z28" i="1"/>
  <c r="AA28" i="1"/>
  <c r="AB28" i="1"/>
  <c r="AC28" i="1"/>
  <c r="AD28" i="1"/>
  <c r="AE28" i="1"/>
  <c r="AF28" i="1"/>
  <c r="U29" i="1"/>
  <c r="V29" i="1"/>
  <c r="W29" i="1"/>
  <c r="X29" i="1"/>
  <c r="Y29" i="1"/>
  <c r="Z29" i="1"/>
  <c r="AA29" i="1"/>
  <c r="AB29" i="1"/>
  <c r="AC29" i="1"/>
  <c r="AD29" i="1"/>
  <c r="AE29" i="1"/>
  <c r="AF29" i="1"/>
  <c r="U30" i="1"/>
  <c r="V30" i="1"/>
  <c r="W30" i="1"/>
  <c r="X30" i="1"/>
  <c r="Y30" i="1"/>
  <c r="Z30" i="1"/>
  <c r="AA30" i="1"/>
  <c r="AB30" i="1"/>
  <c r="AC30" i="1"/>
  <c r="AD30" i="1"/>
  <c r="AE30" i="1"/>
  <c r="AF30" i="1"/>
  <c r="U31" i="1"/>
  <c r="V31" i="1"/>
  <c r="W31" i="1"/>
  <c r="X31" i="1"/>
  <c r="Y31" i="1"/>
  <c r="Z31" i="1"/>
  <c r="AA31" i="1"/>
  <c r="AB31" i="1"/>
  <c r="AC31" i="1"/>
  <c r="AD31" i="1"/>
  <c r="AE31" i="1"/>
  <c r="AF31" i="1"/>
  <c r="U32" i="1"/>
  <c r="V32" i="1"/>
  <c r="W32" i="1"/>
  <c r="X32" i="1"/>
  <c r="Y32" i="1"/>
  <c r="Z32" i="1"/>
  <c r="AA32" i="1"/>
  <c r="AB32" i="1"/>
  <c r="AC32" i="1"/>
  <c r="AD32" i="1"/>
  <c r="AE32" i="1"/>
  <c r="AF32" i="1"/>
  <c r="U33" i="1"/>
  <c r="V33" i="1"/>
  <c r="W33" i="1"/>
  <c r="X33" i="1"/>
  <c r="Y33" i="1"/>
  <c r="Z33" i="1"/>
  <c r="AA33" i="1"/>
  <c r="AB33" i="1"/>
  <c r="AC33" i="1"/>
  <c r="AD33" i="1"/>
  <c r="AE33" i="1"/>
  <c r="AF33" i="1"/>
  <c r="U34" i="1"/>
  <c r="V34" i="1"/>
  <c r="W34" i="1"/>
  <c r="X34" i="1"/>
  <c r="Y34" i="1"/>
  <c r="Z34" i="1"/>
  <c r="AA34" i="1"/>
  <c r="AB34" i="1"/>
  <c r="AC34" i="1"/>
  <c r="AD34" i="1"/>
  <c r="AE34" i="1"/>
  <c r="AF34" i="1"/>
  <c r="U35" i="1"/>
  <c r="V35" i="1"/>
  <c r="W35" i="1"/>
  <c r="X35" i="1"/>
  <c r="Y35" i="1"/>
  <c r="Z35" i="1"/>
  <c r="AA35" i="1"/>
  <c r="AB35" i="1"/>
  <c r="AC35" i="1"/>
  <c r="AD35" i="1"/>
  <c r="AE35" i="1"/>
  <c r="AF35" i="1"/>
  <c r="U36" i="1"/>
  <c r="V36" i="1"/>
  <c r="W36" i="1"/>
  <c r="X36" i="1"/>
  <c r="Y36" i="1"/>
  <c r="Z36" i="1"/>
  <c r="AA36" i="1"/>
  <c r="AB36" i="1"/>
  <c r="AC36" i="1"/>
  <c r="AD36" i="1"/>
  <c r="AE36" i="1"/>
  <c r="AF36" i="1"/>
  <c r="U37" i="1"/>
  <c r="V37" i="1"/>
  <c r="W37" i="1"/>
  <c r="X37" i="1"/>
  <c r="Y37" i="1"/>
  <c r="Z37" i="1"/>
  <c r="AA37" i="1"/>
  <c r="AB37" i="1"/>
  <c r="AC37" i="1"/>
  <c r="AD37" i="1"/>
  <c r="AE37" i="1"/>
  <c r="AF37" i="1"/>
  <c r="U38" i="1"/>
  <c r="V38" i="1"/>
  <c r="W38" i="1"/>
  <c r="X38" i="1"/>
  <c r="Y38" i="1"/>
  <c r="Z38" i="1"/>
  <c r="AA38" i="1"/>
  <c r="AB38" i="1"/>
  <c r="AC38" i="1"/>
  <c r="AD38" i="1"/>
  <c r="AE38" i="1"/>
  <c r="AF38" i="1"/>
  <c r="U39" i="1"/>
  <c r="V39" i="1"/>
  <c r="W39" i="1"/>
  <c r="X39" i="1"/>
  <c r="Y39" i="1"/>
  <c r="Z39" i="1"/>
  <c r="AA39" i="1"/>
  <c r="AB39" i="1"/>
  <c r="AC39" i="1"/>
  <c r="AD39" i="1"/>
  <c r="AE39" i="1"/>
  <c r="AF39" i="1"/>
  <c r="U40" i="1"/>
  <c r="V40" i="1"/>
  <c r="W40" i="1"/>
  <c r="X40" i="1"/>
  <c r="Y40" i="1"/>
  <c r="Z40" i="1"/>
  <c r="AA40" i="1"/>
  <c r="AB40" i="1"/>
  <c r="AC40" i="1"/>
  <c r="AD40" i="1"/>
  <c r="AE40" i="1"/>
  <c r="AF40" i="1"/>
  <c r="U41" i="1"/>
  <c r="V41" i="1"/>
  <c r="W41" i="1"/>
  <c r="X41" i="1"/>
  <c r="Y41" i="1"/>
  <c r="Z41" i="1"/>
  <c r="AA41" i="1"/>
  <c r="AB41" i="1"/>
  <c r="AC41" i="1"/>
  <c r="AD41" i="1"/>
  <c r="AE41" i="1"/>
  <c r="AF41" i="1"/>
  <c r="U42" i="1"/>
  <c r="V42" i="1"/>
  <c r="W42" i="1"/>
  <c r="X42" i="1"/>
  <c r="Y42" i="1"/>
  <c r="Z42" i="1"/>
  <c r="AA42" i="1"/>
  <c r="AB42" i="1"/>
  <c r="AC42" i="1"/>
  <c r="AD42" i="1"/>
  <c r="AE42" i="1"/>
  <c r="AF42" i="1"/>
  <c r="U43" i="1"/>
  <c r="V43" i="1"/>
  <c r="W43" i="1"/>
  <c r="X43" i="1"/>
  <c r="Y43" i="1"/>
  <c r="Z43" i="1"/>
  <c r="AA43" i="1"/>
  <c r="AB43" i="1"/>
  <c r="AC43" i="1"/>
  <c r="AD43" i="1"/>
  <c r="AE43" i="1"/>
  <c r="AF43" i="1"/>
  <c r="U44" i="1"/>
  <c r="V44" i="1"/>
  <c r="W44" i="1"/>
  <c r="X44" i="1"/>
  <c r="Y44" i="1"/>
  <c r="Z44" i="1"/>
  <c r="AA44" i="1"/>
  <c r="AB44" i="1"/>
  <c r="AC44" i="1"/>
  <c r="AD44" i="1"/>
  <c r="AE44" i="1"/>
  <c r="AF44" i="1"/>
  <c r="U45" i="1"/>
  <c r="V45" i="1"/>
  <c r="W45" i="1"/>
  <c r="X45" i="1"/>
  <c r="Y45" i="1"/>
  <c r="Z45" i="1"/>
  <c r="AA45" i="1"/>
  <c r="AB45" i="1"/>
  <c r="AC45" i="1"/>
  <c r="AD45" i="1"/>
  <c r="AE45" i="1"/>
  <c r="AF45" i="1"/>
  <c r="U46" i="1"/>
  <c r="V46" i="1"/>
  <c r="W46" i="1"/>
  <c r="X46" i="1"/>
  <c r="Y46" i="1"/>
  <c r="Z46" i="1"/>
  <c r="AA46" i="1"/>
  <c r="AB46" i="1"/>
  <c r="AC46" i="1"/>
  <c r="AD46" i="1"/>
  <c r="AE46" i="1"/>
  <c r="AF46" i="1"/>
  <c r="U47" i="1"/>
  <c r="V47" i="1"/>
  <c r="W47" i="1"/>
  <c r="X47" i="1"/>
  <c r="Y47" i="1"/>
  <c r="Z47" i="1"/>
  <c r="AA47" i="1"/>
  <c r="AB47" i="1"/>
  <c r="AC47" i="1"/>
  <c r="AD47" i="1"/>
  <c r="AE47" i="1"/>
  <c r="AF47" i="1"/>
  <c r="U48" i="1"/>
  <c r="V48" i="1"/>
  <c r="W48" i="1"/>
  <c r="X48" i="1"/>
  <c r="Y48" i="1"/>
  <c r="Z48" i="1"/>
  <c r="AA48" i="1"/>
  <c r="AB48" i="1"/>
  <c r="AC48" i="1"/>
  <c r="AD48" i="1"/>
  <c r="AE48" i="1"/>
  <c r="AF48" i="1"/>
  <c r="U49" i="1"/>
  <c r="V49" i="1"/>
  <c r="W49" i="1"/>
  <c r="X49" i="1"/>
  <c r="Y49" i="1"/>
  <c r="Z49" i="1"/>
  <c r="AA49" i="1"/>
  <c r="AB49" i="1"/>
  <c r="AC49" i="1"/>
  <c r="AD49" i="1"/>
  <c r="AE49" i="1"/>
  <c r="AF49" i="1"/>
  <c r="U50" i="1"/>
  <c r="V50" i="1"/>
  <c r="W50" i="1"/>
  <c r="X50" i="1"/>
  <c r="Y50" i="1"/>
  <c r="Z50" i="1"/>
  <c r="AA50" i="1"/>
  <c r="AB50" i="1"/>
  <c r="AC50" i="1"/>
  <c r="AD50" i="1"/>
  <c r="AE50" i="1"/>
  <c r="AF50" i="1"/>
  <c r="U51" i="1"/>
  <c r="V51" i="1"/>
  <c r="W51" i="1"/>
  <c r="X51" i="1"/>
  <c r="Y51" i="1"/>
  <c r="Z51" i="1"/>
  <c r="AA51" i="1"/>
  <c r="AB51" i="1"/>
  <c r="AC51" i="1"/>
  <c r="AD51" i="1"/>
  <c r="AE51" i="1"/>
  <c r="AF51" i="1"/>
  <c r="U52" i="1"/>
  <c r="V52" i="1"/>
  <c r="W52" i="1"/>
  <c r="X52" i="1"/>
  <c r="Y52" i="1"/>
  <c r="Z52" i="1"/>
  <c r="AA52" i="1"/>
  <c r="AB52" i="1"/>
  <c r="AC52" i="1"/>
  <c r="AD52" i="1"/>
  <c r="AE52" i="1"/>
  <c r="AF52" i="1"/>
  <c r="U53" i="1"/>
  <c r="V53" i="1"/>
  <c r="W53" i="1"/>
  <c r="X53" i="1"/>
  <c r="Y53" i="1"/>
  <c r="Z53" i="1"/>
  <c r="AA53" i="1"/>
  <c r="AB53" i="1"/>
  <c r="AC53" i="1"/>
  <c r="AD53" i="1"/>
  <c r="AE53" i="1"/>
  <c r="AF53" i="1"/>
  <c r="U54" i="1"/>
  <c r="V54" i="1"/>
  <c r="W54" i="1"/>
  <c r="X54" i="1"/>
  <c r="Y54" i="1"/>
  <c r="Z54" i="1"/>
  <c r="AA54" i="1"/>
  <c r="AB54" i="1"/>
  <c r="AC54" i="1"/>
  <c r="AD54" i="1"/>
  <c r="AE54" i="1"/>
  <c r="AF54" i="1"/>
  <c r="U55" i="1"/>
  <c r="V55" i="1"/>
  <c r="W55" i="1"/>
  <c r="X55" i="1"/>
  <c r="Y55" i="1"/>
  <c r="Z55" i="1"/>
  <c r="AA55" i="1"/>
  <c r="AB55" i="1"/>
  <c r="AC55" i="1"/>
  <c r="AD55" i="1"/>
  <c r="AE55" i="1"/>
  <c r="AF55" i="1"/>
  <c r="U56" i="1"/>
  <c r="V56" i="1"/>
  <c r="W56" i="1"/>
  <c r="X56" i="1"/>
  <c r="Y56" i="1"/>
  <c r="Z56" i="1"/>
  <c r="AA56" i="1"/>
  <c r="AB56" i="1"/>
  <c r="AC56" i="1"/>
  <c r="AD56" i="1"/>
  <c r="AE56" i="1"/>
  <c r="AF56" i="1"/>
  <c r="U57" i="1"/>
  <c r="V57" i="1"/>
  <c r="W57" i="1"/>
  <c r="X57" i="1"/>
  <c r="Y57" i="1"/>
  <c r="Z57" i="1"/>
  <c r="AA57" i="1"/>
  <c r="AB57" i="1"/>
  <c r="AC57" i="1"/>
  <c r="AD57" i="1"/>
  <c r="AE57" i="1"/>
  <c r="AF57" i="1"/>
  <c r="U58" i="1"/>
  <c r="V58" i="1"/>
  <c r="W58" i="1"/>
  <c r="X58" i="1"/>
  <c r="Y58" i="1"/>
  <c r="Z58" i="1"/>
  <c r="AA58" i="1"/>
  <c r="AB58" i="1"/>
  <c r="AC58" i="1"/>
  <c r="AD58" i="1"/>
  <c r="AE58" i="1"/>
  <c r="AF58" i="1"/>
  <c r="U59" i="1"/>
  <c r="V59" i="1"/>
  <c r="W59" i="1"/>
  <c r="X59" i="1"/>
  <c r="Y59" i="1"/>
  <c r="Z59" i="1"/>
  <c r="AA59" i="1"/>
  <c r="AB59" i="1"/>
  <c r="AC59" i="1"/>
  <c r="AD59" i="1"/>
  <c r="AE59" i="1"/>
  <c r="AF59" i="1"/>
  <c r="U60" i="1"/>
  <c r="V60" i="1"/>
  <c r="W60" i="1"/>
  <c r="X60" i="1"/>
  <c r="Y60" i="1"/>
  <c r="Z60" i="1"/>
  <c r="AA60" i="1"/>
  <c r="AB60" i="1"/>
  <c r="AC60" i="1"/>
  <c r="AD60" i="1"/>
  <c r="AE60" i="1"/>
  <c r="AF60" i="1"/>
  <c r="U61" i="1"/>
  <c r="V61" i="1"/>
  <c r="W61" i="1"/>
  <c r="X61" i="1"/>
  <c r="Y61" i="1"/>
  <c r="Z61" i="1"/>
  <c r="AA61" i="1"/>
  <c r="AB61" i="1"/>
  <c r="AC61" i="1"/>
  <c r="AD61" i="1"/>
  <c r="AE61" i="1"/>
  <c r="AF61" i="1"/>
  <c r="U62" i="1"/>
  <c r="V62" i="1"/>
  <c r="W62" i="1"/>
  <c r="X62" i="1"/>
  <c r="Y62" i="1"/>
  <c r="Z62" i="1"/>
  <c r="AA62" i="1"/>
  <c r="AB62" i="1"/>
  <c r="AC62" i="1"/>
  <c r="AD62" i="1"/>
  <c r="AE62" i="1"/>
  <c r="AF62" i="1"/>
  <c r="U63" i="1"/>
  <c r="V63" i="1"/>
  <c r="W63" i="1"/>
  <c r="X63" i="1"/>
  <c r="Y63" i="1"/>
  <c r="Z63" i="1"/>
  <c r="AA63" i="1"/>
  <c r="AB63" i="1"/>
  <c r="AC63" i="1"/>
  <c r="AD63" i="1"/>
  <c r="AE63" i="1"/>
  <c r="AF63" i="1"/>
  <c r="U64" i="1"/>
  <c r="V64" i="1"/>
  <c r="W64" i="1"/>
  <c r="X64" i="1"/>
  <c r="Y64" i="1"/>
  <c r="Z64" i="1"/>
  <c r="AA64" i="1"/>
  <c r="AB64" i="1"/>
  <c r="AC64" i="1"/>
  <c r="AD64" i="1"/>
  <c r="AE64" i="1"/>
  <c r="AF64" i="1"/>
  <c r="U65" i="1"/>
  <c r="V65" i="1"/>
  <c r="W65" i="1"/>
  <c r="X65" i="1"/>
  <c r="Y65" i="1"/>
  <c r="Z65" i="1"/>
  <c r="AA65" i="1"/>
  <c r="AB65" i="1"/>
  <c r="AC65" i="1"/>
  <c r="AD65" i="1"/>
  <c r="AE65" i="1"/>
  <c r="AF65" i="1"/>
  <c r="U66" i="1"/>
  <c r="V66" i="1"/>
  <c r="W66" i="1"/>
  <c r="X66" i="1"/>
  <c r="Y66" i="1"/>
  <c r="Z66" i="1"/>
  <c r="AA66" i="1"/>
  <c r="AB66" i="1"/>
  <c r="AC66" i="1"/>
  <c r="AD66" i="1"/>
  <c r="AE66" i="1"/>
  <c r="AF66" i="1"/>
  <c r="U67" i="1"/>
  <c r="V67" i="1"/>
  <c r="W67" i="1"/>
  <c r="X67" i="1"/>
  <c r="Y67" i="1"/>
  <c r="Z67" i="1"/>
  <c r="AA67" i="1"/>
  <c r="AB67" i="1"/>
  <c r="AC67" i="1"/>
  <c r="AD67" i="1"/>
  <c r="AE67" i="1"/>
  <c r="AF67" i="1"/>
  <c r="U68" i="1"/>
  <c r="V68" i="1"/>
  <c r="W68" i="1"/>
  <c r="X68" i="1"/>
  <c r="Y68" i="1"/>
  <c r="Z68" i="1"/>
  <c r="AA68" i="1"/>
  <c r="AB68" i="1"/>
  <c r="AC68" i="1"/>
  <c r="AD68" i="1"/>
  <c r="AE68" i="1"/>
  <c r="AF68" i="1"/>
  <c r="U69" i="1"/>
  <c r="V69" i="1"/>
  <c r="W69" i="1"/>
  <c r="X69" i="1"/>
  <c r="Y69" i="1"/>
  <c r="Z69" i="1"/>
  <c r="AA69" i="1"/>
  <c r="AB69" i="1"/>
  <c r="AC69" i="1"/>
  <c r="AD69" i="1"/>
  <c r="AE69" i="1"/>
  <c r="AF69" i="1"/>
  <c r="U70" i="1"/>
  <c r="V70" i="1"/>
  <c r="W70" i="1"/>
  <c r="X70" i="1"/>
  <c r="Y70" i="1"/>
  <c r="Z70" i="1"/>
  <c r="AA70" i="1"/>
  <c r="AB70" i="1"/>
  <c r="AC70" i="1"/>
  <c r="AD70" i="1"/>
  <c r="AE70" i="1"/>
  <c r="AF70" i="1"/>
  <c r="U71" i="1"/>
  <c r="V71" i="1"/>
  <c r="W71" i="1"/>
  <c r="X71" i="1"/>
  <c r="Y71" i="1"/>
  <c r="Z71" i="1"/>
  <c r="AA71" i="1"/>
  <c r="AB71" i="1"/>
  <c r="AC71" i="1"/>
  <c r="AD71" i="1"/>
  <c r="AE71" i="1"/>
  <c r="AF71" i="1"/>
  <c r="U72" i="1"/>
  <c r="V72" i="1"/>
  <c r="W72" i="1"/>
  <c r="X72" i="1"/>
  <c r="Y72" i="1"/>
  <c r="Z72" i="1"/>
  <c r="AA72" i="1"/>
  <c r="AB72" i="1"/>
  <c r="AC72" i="1"/>
  <c r="AD72" i="1"/>
  <c r="AE72" i="1"/>
  <c r="AF72" i="1"/>
  <c r="U73" i="1"/>
  <c r="V73" i="1"/>
  <c r="W73" i="1"/>
  <c r="X73" i="1"/>
  <c r="Y73" i="1"/>
  <c r="Z73" i="1"/>
  <c r="AA73" i="1"/>
  <c r="AB73" i="1"/>
  <c r="AC73" i="1"/>
  <c r="AD73" i="1"/>
  <c r="AE73" i="1"/>
  <c r="AF73" i="1"/>
  <c r="U74" i="1"/>
  <c r="V74" i="1"/>
  <c r="W74" i="1"/>
  <c r="X74" i="1"/>
  <c r="Y74" i="1"/>
  <c r="Z74" i="1"/>
  <c r="AA74" i="1"/>
  <c r="AB74" i="1"/>
  <c r="AC74" i="1"/>
  <c r="AD74" i="1"/>
  <c r="AE74" i="1"/>
  <c r="AF74" i="1"/>
  <c r="U75" i="1"/>
  <c r="V75" i="1"/>
  <c r="W75" i="1"/>
  <c r="X75" i="1"/>
  <c r="Y75" i="1"/>
  <c r="Z75" i="1"/>
  <c r="AA75" i="1"/>
  <c r="AB75" i="1"/>
  <c r="AC75" i="1"/>
  <c r="AD75" i="1"/>
  <c r="AE75" i="1"/>
  <c r="AF75" i="1"/>
  <c r="U76" i="1"/>
  <c r="V76" i="1"/>
  <c r="W76" i="1"/>
  <c r="X76" i="1"/>
  <c r="Y76" i="1"/>
  <c r="Z76" i="1"/>
  <c r="AA76" i="1"/>
  <c r="AB76" i="1"/>
  <c r="AC76" i="1"/>
  <c r="AD76" i="1"/>
  <c r="AE76" i="1"/>
  <c r="AF76" i="1"/>
  <c r="U77" i="1"/>
  <c r="V77" i="1"/>
  <c r="W77" i="1"/>
  <c r="X77" i="1"/>
  <c r="Y77" i="1"/>
  <c r="Z77" i="1"/>
  <c r="AA77" i="1"/>
  <c r="AB77" i="1"/>
  <c r="AC77" i="1"/>
  <c r="AD77" i="1"/>
  <c r="AE77" i="1"/>
  <c r="AF77" i="1"/>
  <c r="U78" i="1"/>
  <c r="V78" i="1"/>
  <c r="W78" i="1"/>
  <c r="X78" i="1"/>
  <c r="Y78" i="1"/>
  <c r="Z78" i="1"/>
  <c r="AA78" i="1"/>
  <c r="AB78" i="1"/>
  <c r="AC78" i="1"/>
  <c r="AD78" i="1"/>
  <c r="AE78" i="1"/>
  <c r="AF78" i="1"/>
  <c r="U79" i="1"/>
  <c r="V79" i="1"/>
  <c r="W79" i="1"/>
  <c r="X79" i="1"/>
  <c r="Y79" i="1"/>
  <c r="Z79" i="1"/>
  <c r="AA79" i="1"/>
  <c r="AB79" i="1"/>
  <c r="AC79" i="1"/>
  <c r="AD79" i="1"/>
  <c r="AE79" i="1"/>
  <c r="AF79" i="1"/>
  <c r="U80" i="1"/>
  <c r="V80" i="1"/>
  <c r="W80" i="1"/>
  <c r="X80" i="1"/>
  <c r="Y80" i="1"/>
  <c r="Z80" i="1"/>
  <c r="AA80" i="1"/>
  <c r="AB80" i="1"/>
  <c r="AC80" i="1"/>
  <c r="AD80" i="1"/>
  <c r="AE80" i="1"/>
  <c r="AF80" i="1"/>
  <c r="V9" i="1"/>
  <c r="W9" i="1"/>
  <c r="X9" i="1"/>
  <c r="Y9" i="1"/>
  <c r="Z9" i="1"/>
  <c r="AA9" i="1"/>
  <c r="AB9" i="1"/>
  <c r="AC9" i="1"/>
  <c r="AD9" i="1"/>
  <c r="AE9" i="1"/>
  <c r="AF9" i="1"/>
  <c r="U9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Z81" i="1" l="1"/>
  <c r="Y81" i="1"/>
  <c r="U81" i="1"/>
  <c r="AD81" i="1"/>
  <c r="V81" i="1"/>
  <c r="AF81" i="1"/>
  <c r="AE81" i="1"/>
  <c r="AC81" i="1"/>
  <c r="AB81" i="1"/>
  <c r="AA81" i="1"/>
  <c r="X81" i="1"/>
  <c r="W81" i="1"/>
  <c r="E81" i="1"/>
  <c r="W82" i="1" l="1"/>
  <c r="X82" i="1"/>
  <c r="AB82" i="1"/>
  <c r="AA82" i="1"/>
  <c r="AD82" i="1"/>
  <c r="Z82" i="1"/>
  <c r="V82" i="1"/>
  <c r="Y82" i="1"/>
  <c r="AF82" i="1"/>
  <c r="U82" i="1"/>
  <c r="AC82" i="1"/>
  <c r="AE82" i="1"/>
</calcChain>
</file>

<file path=xl/sharedStrings.xml><?xml version="1.0" encoding="utf-8"?>
<sst xmlns="http://schemas.openxmlformats.org/spreadsheetml/2006/main" count="13" uniqueCount="13">
  <si>
    <t>Block</t>
  </si>
  <si>
    <t>Charge Needed</t>
  </si>
  <si>
    <t>Charge Possible</t>
  </si>
  <si>
    <t>Charge Locations</t>
  </si>
  <si>
    <t>Install Charger</t>
  </si>
  <si>
    <t>Route Failure</t>
  </si>
  <si>
    <t>Total Failures</t>
  </si>
  <si>
    <t>Theoretical Charging Potential</t>
  </si>
  <si>
    <t>Actual Charging</t>
  </si>
  <si>
    <t>Total Charging</t>
  </si>
  <si>
    <t>Rank by Charging</t>
  </si>
  <si>
    <t>Blocks Saved</t>
  </si>
  <si>
    <t>Rank by Blocks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</si>
</sst>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213E-A012-416F-8233-CEECFB6FFEDF}">
  <dimension ref="B1:AF85"/>
  <sheetViews>
    <sheetView tabSelected="1" zoomScale="65" workbookViewId="0">
      <selection activeCell="D1" sqref="D1"/>
    </sheetView>
  </sheetViews>
  <sheetFormatPr defaultRowHeight="14.4" x14ac:dyDescent="0.3"/>
  <cols>
    <col min="2" max="2" width="15.33203125" style="1" customWidth="1"/>
    <col min="3" max="3" width="14.44140625" style="1" customWidth="1"/>
    <col min="4" max="4" width="16.33203125" style="1" customWidth="1"/>
    <col min="5" max="5" width="15.21875" style="1" customWidth="1"/>
    <col min="7" max="7" width="18.6640625" customWidth="1"/>
    <col min="20" max="20" width="19.88671875" bestFit="1" customWidth="1"/>
  </cols>
  <sheetData>
    <row r="1" spans="2:32" x14ac:dyDescent="0.3">
      <c r="B1"/>
      <c r="C1"/>
      <c r="D1"/>
      <c r="E1"/>
    </row>
    <row r="2" spans="2:32" x14ac:dyDescent="0.3">
      <c r="B2"/>
      <c r="C2"/>
      <c r="D2"/>
      <c r="E2"/>
    </row>
    <row r="3" spans="2:32" x14ac:dyDescent="0.3">
      <c r="B3"/>
      <c r="C3"/>
      <c r="D3"/>
      <c r="E3"/>
    </row>
    <row r="4" spans="2:32" x14ac:dyDescent="0.3">
      <c r="B4"/>
      <c r="C4"/>
      <c r="D4"/>
      <c r="E4"/>
    </row>
    <row r="5" spans="2:32" x14ac:dyDescent="0.3">
      <c r="B5"/>
      <c r="C5"/>
      <c r="D5"/>
      <c r="E5"/>
    </row>
    <row r="6" spans="2:32" x14ac:dyDescent="0.3">
      <c r="H6" s="3" t="s">
        <v>7</v>
      </c>
      <c r="U6" s="3" t="s">
        <v>8</v>
      </c>
    </row>
    <row r="7" spans="2:32" x14ac:dyDescent="0.3">
      <c r="G7" s="6" t="s">
        <v>3</v>
      </c>
      <c r="H7" s="4">
        <v>4405</v>
      </c>
      <c r="I7" s="4">
        <v>8308</v>
      </c>
      <c r="J7" s="4">
        <v>16063</v>
      </c>
      <c r="K7" s="4">
        <v>22873</v>
      </c>
      <c r="L7" s="4">
        <v>16111</v>
      </c>
      <c r="M7" s="4">
        <v>8812</v>
      </c>
      <c r="N7" s="4">
        <v>19687</v>
      </c>
      <c r="O7" s="4">
        <v>15276</v>
      </c>
      <c r="P7" s="4">
        <v>22326</v>
      </c>
      <c r="Q7" s="4">
        <v>3302</v>
      </c>
      <c r="R7" s="4">
        <v>21624</v>
      </c>
      <c r="S7" s="4">
        <v>1407</v>
      </c>
      <c r="U7" s="4">
        <v>4405</v>
      </c>
      <c r="V7" s="4">
        <v>8308</v>
      </c>
      <c r="W7" s="4">
        <v>16063</v>
      </c>
      <c r="X7" s="4">
        <v>22873</v>
      </c>
      <c r="Y7" s="4">
        <v>16111</v>
      </c>
      <c r="Z7" s="4">
        <v>8812</v>
      </c>
      <c r="AA7" s="4">
        <v>19687</v>
      </c>
      <c r="AB7" s="4">
        <v>15276</v>
      </c>
      <c r="AC7" s="4">
        <v>22326</v>
      </c>
      <c r="AD7" s="4">
        <v>3302</v>
      </c>
      <c r="AE7" s="4">
        <v>21624</v>
      </c>
      <c r="AF7" s="4">
        <v>1407</v>
      </c>
    </row>
    <row r="8" spans="2:32" x14ac:dyDescent="0.3">
      <c r="B8" s="6" t="s">
        <v>0</v>
      </c>
      <c r="C8" s="6" t="s">
        <v>1</v>
      </c>
      <c r="D8" s="6" t="s">
        <v>2</v>
      </c>
      <c r="E8" s="6" t="s">
        <v>5</v>
      </c>
      <c r="F8" s="3"/>
      <c r="G8" s="5" t="s">
        <v>4</v>
      </c>
      <c r="H8" s="9">
        <v>1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9">
        <v>1</v>
      </c>
      <c r="O8" s="9">
        <v>1</v>
      </c>
      <c r="P8" s="9">
        <v>1</v>
      </c>
      <c r="Q8" s="9">
        <v>0</v>
      </c>
      <c r="R8" s="9">
        <v>0</v>
      </c>
      <c r="S8" s="9">
        <v>0</v>
      </c>
    </row>
    <row r="9" spans="2:32" x14ac:dyDescent="0.3">
      <c r="B9" s="2">
        <v>183316207</v>
      </c>
      <c r="C9" s="7">
        <v>12.2133909055886</v>
      </c>
      <c r="D9" s="1">
        <f t="shared" ref="D9:D40" si="0">SUMPRODUCT(H9:Q9,$H$8:$Q$8)</f>
        <v>47.23</v>
      </c>
      <c r="E9" s="1">
        <f>IF(C9&gt;D9,1,0)</f>
        <v>0</v>
      </c>
      <c r="H9" s="7">
        <v>47.23</v>
      </c>
      <c r="I9" s="7">
        <v>29.14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U9" s="10">
        <f>MIN($C9,H9*H$8)</f>
        <v>12.2133909055886</v>
      </c>
      <c r="V9" s="11">
        <f t="shared" ref="V9:AF9" si="1">MIN($C9,I9*I$8)</f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2">
        <f t="shared" si="1"/>
        <v>0</v>
      </c>
    </row>
    <row r="10" spans="2:32" x14ac:dyDescent="0.3">
      <c r="B10" s="2">
        <v>183316807</v>
      </c>
      <c r="C10" s="7">
        <v>143.05186456559801</v>
      </c>
      <c r="D10" s="1">
        <f t="shared" si="0"/>
        <v>350.36</v>
      </c>
      <c r="E10" s="1">
        <f t="shared" ref="E10:E73" si="2">IF(C10&gt;D10,1,0)</f>
        <v>0</v>
      </c>
      <c r="H10" s="7">
        <v>0</v>
      </c>
      <c r="I10" s="7">
        <v>0</v>
      </c>
      <c r="J10" s="7">
        <v>350.36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U10" s="13">
        <f t="shared" ref="U10:U73" si="3">MIN($C10,H10*H$8)</f>
        <v>0</v>
      </c>
      <c r="V10">
        <f t="shared" ref="V10:V73" si="4">MIN($C10,I10*I$8)</f>
        <v>0</v>
      </c>
      <c r="W10">
        <f t="shared" ref="W10:W73" si="5">MIN($C10,J10*J$8)</f>
        <v>143.05186456559801</v>
      </c>
      <c r="X10">
        <f t="shared" ref="X10:X73" si="6">MIN($C10,K10*K$8)</f>
        <v>0</v>
      </c>
      <c r="Y10">
        <f t="shared" ref="Y10:Y73" si="7">MIN($C10,L10*L$8)</f>
        <v>0</v>
      </c>
      <c r="Z10">
        <f t="shared" ref="Z10:Z73" si="8">MIN($C10,M10*M$8)</f>
        <v>0</v>
      </c>
      <c r="AA10">
        <f t="shared" ref="AA10:AA73" si="9">MIN($C10,N10*N$8)</f>
        <v>0</v>
      </c>
      <c r="AB10">
        <f t="shared" ref="AB10:AB73" si="10">MIN($C10,O10*O$8)</f>
        <v>0</v>
      </c>
      <c r="AC10">
        <f t="shared" ref="AC10:AC73" si="11">MIN($C10,P10*P$8)</f>
        <v>0</v>
      </c>
      <c r="AD10">
        <f t="shared" ref="AD10:AD73" si="12">MIN($C10,Q10*Q$8)</f>
        <v>0</v>
      </c>
      <c r="AE10">
        <f t="shared" ref="AE10:AE73" si="13">MIN($C10,R10*R$8)</f>
        <v>0</v>
      </c>
      <c r="AF10" s="14">
        <f t="shared" ref="AF10:AF73" si="14">MIN($C10,S10*S$8)</f>
        <v>0</v>
      </c>
    </row>
    <row r="11" spans="2:32" x14ac:dyDescent="0.3">
      <c r="B11" s="2">
        <v>183316907</v>
      </c>
      <c r="C11" s="7">
        <v>12.2133909055886</v>
      </c>
      <c r="D11" s="1">
        <f t="shared" si="0"/>
        <v>47.23</v>
      </c>
      <c r="E11" s="1">
        <f t="shared" si="2"/>
        <v>0</v>
      </c>
      <c r="H11" s="7">
        <v>47.23</v>
      </c>
      <c r="I11" s="7">
        <v>32.57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U11" s="13">
        <f t="shared" si="3"/>
        <v>12.2133909055886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0</v>
      </c>
      <c r="AF11" s="14">
        <f t="shared" si="14"/>
        <v>0</v>
      </c>
    </row>
    <row r="12" spans="2:32" x14ac:dyDescent="0.3">
      <c r="B12" s="2">
        <v>183317007</v>
      </c>
      <c r="C12" s="7">
        <v>128.54815995376899</v>
      </c>
      <c r="D12" s="1">
        <f t="shared" si="0"/>
        <v>311.08</v>
      </c>
      <c r="E12" s="1">
        <f t="shared" si="2"/>
        <v>0</v>
      </c>
      <c r="H12" s="7">
        <v>0</v>
      </c>
      <c r="I12" s="7">
        <v>0</v>
      </c>
      <c r="J12" s="7">
        <v>311.08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U12" s="13">
        <f t="shared" si="3"/>
        <v>0</v>
      </c>
      <c r="V12">
        <f t="shared" si="4"/>
        <v>0</v>
      </c>
      <c r="W12">
        <f t="shared" si="5"/>
        <v>128.54815995376899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0</v>
      </c>
      <c r="AF12" s="14">
        <f t="shared" si="14"/>
        <v>0</v>
      </c>
    </row>
    <row r="13" spans="2:32" x14ac:dyDescent="0.3">
      <c r="B13" s="2">
        <v>183317207</v>
      </c>
      <c r="C13" s="7">
        <v>114.044455341941</v>
      </c>
      <c r="D13" s="1">
        <f t="shared" si="0"/>
        <v>280.08</v>
      </c>
      <c r="E13" s="1">
        <f t="shared" si="2"/>
        <v>0</v>
      </c>
      <c r="H13" s="7">
        <v>0</v>
      </c>
      <c r="I13" s="7">
        <v>0</v>
      </c>
      <c r="J13" s="7">
        <v>280.08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U13" s="13">
        <f t="shared" si="3"/>
        <v>0</v>
      </c>
      <c r="V13">
        <f t="shared" si="4"/>
        <v>0</v>
      </c>
      <c r="W13">
        <f t="shared" si="5"/>
        <v>114.044455341941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0</v>
      </c>
      <c r="AF13" s="14">
        <f t="shared" si="14"/>
        <v>0</v>
      </c>
    </row>
    <row r="14" spans="2:32" x14ac:dyDescent="0.3">
      <c r="B14" s="2">
        <v>183317307</v>
      </c>
      <c r="C14" s="7">
        <v>215.57038762473999</v>
      </c>
      <c r="D14" s="1">
        <f t="shared" si="0"/>
        <v>454.94</v>
      </c>
      <c r="E14" s="1">
        <f t="shared" si="2"/>
        <v>0</v>
      </c>
      <c r="H14" s="7">
        <v>0</v>
      </c>
      <c r="I14" s="7">
        <v>0</v>
      </c>
      <c r="J14" s="7">
        <v>454.94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U14" s="13">
        <f t="shared" si="3"/>
        <v>0</v>
      </c>
      <c r="V14">
        <f t="shared" si="4"/>
        <v>0</v>
      </c>
      <c r="W14">
        <f t="shared" si="5"/>
        <v>215.57038762473999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0</v>
      </c>
      <c r="AF14" s="14">
        <f t="shared" si="14"/>
        <v>0</v>
      </c>
    </row>
    <row r="15" spans="2:32" x14ac:dyDescent="0.3">
      <c r="B15" s="2">
        <v>183317507</v>
      </c>
      <c r="C15" s="7">
        <v>12.2133909055886</v>
      </c>
      <c r="D15" s="1">
        <f t="shared" si="0"/>
        <v>40.369999999999997</v>
      </c>
      <c r="E15" s="1">
        <f t="shared" si="2"/>
        <v>0</v>
      </c>
      <c r="H15" s="7">
        <v>40.369999999999997</v>
      </c>
      <c r="I15" s="7">
        <v>32.57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U15" s="13">
        <f t="shared" si="3"/>
        <v>12.2133909055886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0</v>
      </c>
      <c r="AF15" s="14">
        <f t="shared" si="14"/>
        <v>0</v>
      </c>
    </row>
    <row r="16" spans="2:32" x14ac:dyDescent="0.3">
      <c r="B16" s="2">
        <v>183317907</v>
      </c>
      <c r="C16" s="7">
        <v>12.2133909055886</v>
      </c>
      <c r="D16" s="1">
        <f t="shared" si="0"/>
        <v>47.23</v>
      </c>
      <c r="E16" s="1">
        <f t="shared" si="2"/>
        <v>0</v>
      </c>
      <c r="H16" s="7">
        <v>47.23</v>
      </c>
      <c r="I16" s="7">
        <v>32.57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U16" s="13">
        <f t="shared" si="3"/>
        <v>12.2133909055886</v>
      </c>
      <c r="V16">
        <f t="shared" si="4"/>
        <v>0</v>
      </c>
      <c r="W16">
        <f t="shared" si="5"/>
        <v>0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0</v>
      </c>
      <c r="AF16" s="14">
        <f t="shared" si="14"/>
        <v>0</v>
      </c>
    </row>
    <row r="17" spans="2:32" x14ac:dyDescent="0.3">
      <c r="B17" s="2">
        <v>183318807</v>
      </c>
      <c r="C17" s="7">
        <v>138.01172174307399</v>
      </c>
      <c r="D17" s="1">
        <f t="shared" si="0"/>
        <v>162.91999999999999</v>
      </c>
      <c r="E17" s="1">
        <f t="shared" si="2"/>
        <v>0</v>
      </c>
      <c r="H17" s="7">
        <v>0</v>
      </c>
      <c r="I17" s="7">
        <v>0</v>
      </c>
      <c r="J17" s="7">
        <v>0</v>
      </c>
      <c r="K17" s="7">
        <v>162.91999999999999</v>
      </c>
      <c r="L17" s="7">
        <v>70.28</v>
      </c>
      <c r="M17" s="7">
        <v>41.14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U17" s="13">
        <f t="shared" si="3"/>
        <v>0</v>
      </c>
      <c r="V17">
        <f t="shared" si="4"/>
        <v>0</v>
      </c>
      <c r="W17">
        <f t="shared" si="5"/>
        <v>0</v>
      </c>
      <c r="X17">
        <f t="shared" si="6"/>
        <v>138.01172174307399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0</v>
      </c>
      <c r="AF17" s="14">
        <f t="shared" si="14"/>
        <v>0</v>
      </c>
    </row>
    <row r="18" spans="2:32" x14ac:dyDescent="0.3">
      <c r="B18" s="2">
        <v>183319907</v>
      </c>
      <c r="C18" s="7">
        <v>106.591789222911</v>
      </c>
      <c r="D18" s="1">
        <f t="shared" si="0"/>
        <v>176.21</v>
      </c>
      <c r="E18" s="1">
        <f t="shared" si="2"/>
        <v>0</v>
      </c>
      <c r="H18" s="7">
        <v>0</v>
      </c>
      <c r="I18" s="7">
        <v>0</v>
      </c>
      <c r="J18" s="7">
        <v>0</v>
      </c>
      <c r="K18" s="7">
        <v>176.21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U18" s="13">
        <f t="shared" si="3"/>
        <v>0</v>
      </c>
      <c r="V18">
        <f t="shared" si="4"/>
        <v>0</v>
      </c>
      <c r="W18">
        <f t="shared" si="5"/>
        <v>0</v>
      </c>
      <c r="X18">
        <f t="shared" si="6"/>
        <v>106.591789222911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0</v>
      </c>
      <c r="AF18" s="14">
        <f t="shared" si="14"/>
        <v>0</v>
      </c>
    </row>
    <row r="19" spans="2:32" x14ac:dyDescent="0.3">
      <c r="B19" s="2">
        <v>183320807</v>
      </c>
      <c r="C19" s="7">
        <v>76.231752502267994</v>
      </c>
      <c r="D19" s="1">
        <f t="shared" si="0"/>
        <v>130.36000000000001</v>
      </c>
      <c r="E19" s="1">
        <f t="shared" si="2"/>
        <v>0</v>
      </c>
      <c r="H19" s="7">
        <v>0</v>
      </c>
      <c r="I19" s="7">
        <v>0</v>
      </c>
      <c r="J19" s="7">
        <v>0</v>
      </c>
      <c r="K19" s="7">
        <v>130.36000000000001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U19" s="13">
        <f t="shared" si="3"/>
        <v>0</v>
      </c>
      <c r="V19">
        <f t="shared" si="4"/>
        <v>0</v>
      </c>
      <c r="W19">
        <f t="shared" si="5"/>
        <v>0</v>
      </c>
      <c r="X19">
        <f t="shared" si="6"/>
        <v>76.231752502267994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0</v>
      </c>
      <c r="AF19" s="14">
        <f t="shared" si="14"/>
        <v>0</v>
      </c>
    </row>
    <row r="20" spans="2:32" x14ac:dyDescent="0.3">
      <c r="B20" s="2">
        <v>183321307</v>
      </c>
      <c r="C20" s="7">
        <v>12.2133909055886</v>
      </c>
      <c r="D20" s="1">
        <f t="shared" si="0"/>
        <v>38.659999999999997</v>
      </c>
      <c r="E20" s="1">
        <f t="shared" si="2"/>
        <v>0</v>
      </c>
      <c r="H20" s="7">
        <v>38.659999999999997</v>
      </c>
      <c r="I20" s="7">
        <v>25.71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U20" s="13">
        <f t="shared" si="3"/>
        <v>12.2133909055886</v>
      </c>
      <c r="V20">
        <f t="shared" si="4"/>
        <v>0</v>
      </c>
      <c r="W20">
        <f t="shared" si="5"/>
        <v>0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0</v>
      </c>
      <c r="AF20" s="14">
        <f t="shared" si="14"/>
        <v>0</v>
      </c>
    </row>
    <row r="21" spans="2:32" x14ac:dyDescent="0.3">
      <c r="B21" s="2">
        <v>183321507</v>
      </c>
      <c r="C21" s="7">
        <v>12.2133909055886</v>
      </c>
      <c r="D21" s="1">
        <f t="shared" si="0"/>
        <v>38.659999999999997</v>
      </c>
      <c r="E21" s="1">
        <f t="shared" si="2"/>
        <v>0</v>
      </c>
      <c r="H21" s="7">
        <v>38.659999999999997</v>
      </c>
      <c r="I21" s="7">
        <v>22.28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U21" s="13">
        <f t="shared" si="3"/>
        <v>12.2133909055886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0</v>
      </c>
      <c r="AF21" s="14">
        <f t="shared" si="14"/>
        <v>0</v>
      </c>
    </row>
    <row r="22" spans="2:32" x14ac:dyDescent="0.3">
      <c r="B22" s="2">
        <v>183321707</v>
      </c>
      <c r="C22" s="7">
        <v>12.2133909055886</v>
      </c>
      <c r="D22" s="1">
        <f t="shared" si="0"/>
        <v>38.659999999999997</v>
      </c>
      <c r="E22" s="1">
        <f t="shared" si="2"/>
        <v>0</v>
      </c>
      <c r="H22" s="7">
        <v>38.659999999999997</v>
      </c>
      <c r="I22" s="7">
        <v>22.28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U22" s="13">
        <f t="shared" si="3"/>
        <v>12.2133909055886</v>
      </c>
      <c r="V22">
        <f t="shared" si="4"/>
        <v>0</v>
      </c>
      <c r="W22">
        <f t="shared" si="5"/>
        <v>0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0</v>
      </c>
      <c r="AF22" s="14">
        <f t="shared" si="14"/>
        <v>0</v>
      </c>
    </row>
    <row r="23" spans="2:32" x14ac:dyDescent="0.3">
      <c r="B23" s="2">
        <v>183322607</v>
      </c>
      <c r="C23" s="7">
        <v>12.2133909055886</v>
      </c>
      <c r="D23" s="1">
        <f t="shared" si="0"/>
        <v>38.659999999999997</v>
      </c>
      <c r="E23" s="1">
        <f t="shared" si="2"/>
        <v>0</v>
      </c>
      <c r="H23" s="7">
        <v>38.659999999999997</v>
      </c>
      <c r="I23" s="7">
        <v>25.71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U23" s="13">
        <f t="shared" si="3"/>
        <v>12.2133909055886</v>
      </c>
      <c r="V23">
        <f t="shared" si="4"/>
        <v>0</v>
      </c>
      <c r="W23">
        <f t="shared" si="5"/>
        <v>0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0</v>
      </c>
      <c r="AF23" s="14">
        <f t="shared" si="14"/>
        <v>0</v>
      </c>
    </row>
    <row r="24" spans="2:32" x14ac:dyDescent="0.3">
      <c r="B24" s="2">
        <v>183324507</v>
      </c>
      <c r="C24" s="7">
        <v>12.2133909055886</v>
      </c>
      <c r="D24" s="1">
        <f t="shared" si="0"/>
        <v>43.81</v>
      </c>
      <c r="E24" s="1">
        <f t="shared" si="2"/>
        <v>0</v>
      </c>
      <c r="H24" s="7">
        <v>43.81</v>
      </c>
      <c r="I24" s="7">
        <v>30.85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U24" s="13">
        <f t="shared" si="3"/>
        <v>12.2133909055886</v>
      </c>
      <c r="V24">
        <f t="shared" si="4"/>
        <v>0</v>
      </c>
      <c r="W24">
        <f t="shared" si="5"/>
        <v>0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 s="14">
        <f t="shared" si="14"/>
        <v>0</v>
      </c>
    </row>
    <row r="25" spans="2:32" x14ac:dyDescent="0.3">
      <c r="B25" s="2">
        <v>183340301</v>
      </c>
      <c r="C25" s="7">
        <v>106.591789222911</v>
      </c>
      <c r="D25" s="1">
        <f t="shared" si="0"/>
        <v>197.22</v>
      </c>
      <c r="E25" s="1">
        <f t="shared" si="2"/>
        <v>0</v>
      </c>
      <c r="H25" s="7">
        <v>0</v>
      </c>
      <c r="I25" s="7">
        <v>0</v>
      </c>
      <c r="J25" s="7">
        <v>0</v>
      </c>
      <c r="K25" s="7">
        <v>197.22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U25" s="13">
        <f t="shared" si="3"/>
        <v>0</v>
      </c>
      <c r="V25">
        <f t="shared" si="4"/>
        <v>0</v>
      </c>
      <c r="W25">
        <f t="shared" si="5"/>
        <v>0</v>
      </c>
      <c r="X25">
        <f t="shared" si="6"/>
        <v>106.591789222911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0</v>
      </c>
      <c r="AF25" s="14">
        <f t="shared" si="14"/>
        <v>0</v>
      </c>
    </row>
    <row r="26" spans="2:32" x14ac:dyDescent="0.3">
      <c r="B26" s="2">
        <v>183341001</v>
      </c>
      <c r="C26" s="7">
        <v>93.668821760473193</v>
      </c>
      <c r="D26" s="1">
        <f t="shared" si="0"/>
        <v>201.93</v>
      </c>
      <c r="E26" s="1">
        <f t="shared" si="2"/>
        <v>0</v>
      </c>
      <c r="H26" s="7">
        <v>0</v>
      </c>
      <c r="I26" s="7">
        <v>0</v>
      </c>
      <c r="J26" s="7">
        <v>0</v>
      </c>
      <c r="K26" s="7">
        <v>201.93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U26" s="13">
        <f t="shared" si="3"/>
        <v>0</v>
      </c>
      <c r="V26">
        <f t="shared" si="4"/>
        <v>0</v>
      </c>
      <c r="W26">
        <f t="shared" si="5"/>
        <v>0</v>
      </c>
      <c r="X26">
        <f t="shared" si="6"/>
        <v>93.668821760473193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F26" s="14">
        <f t="shared" si="14"/>
        <v>0</v>
      </c>
    </row>
    <row r="27" spans="2:32" x14ac:dyDescent="0.3">
      <c r="B27" s="2">
        <v>183341701</v>
      </c>
      <c r="C27" s="7">
        <v>76.231752502267994</v>
      </c>
      <c r="D27" s="1">
        <f t="shared" si="0"/>
        <v>153.93</v>
      </c>
      <c r="E27" s="1">
        <f t="shared" si="2"/>
        <v>0</v>
      </c>
      <c r="H27" s="7">
        <v>0</v>
      </c>
      <c r="I27" s="7">
        <v>0</v>
      </c>
      <c r="J27" s="7">
        <v>0</v>
      </c>
      <c r="K27" s="7">
        <v>153.93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U27" s="13">
        <f t="shared" si="3"/>
        <v>0</v>
      </c>
      <c r="V27">
        <f t="shared" si="4"/>
        <v>0</v>
      </c>
      <c r="W27">
        <f t="shared" si="5"/>
        <v>0</v>
      </c>
      <c r="X27">
        <f t="shared" si="6"/>
        <v>76.231752502267994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  <c r="AF27" s="14">
        <f t="shared" si="14"/>
        <v>0</v>
      </c>
    </row>
    <row r="28" spans="2:32" x14ac:dyDescent="0.3">
      <c r="B28" s="2">
        <v>183342301</v>
      </c>
      <c r="C28" s="7">
        <v>12.2133909055886</v>
      </c>
      <c r="D28" s="1">
        <f t="shared" si="0"/>
        <v>47.23</v>
      </c>
      <c r="E28" s="1">
        <f t="shared" si="2"/>
        <v>0</v>
      </c>
      <c r="H28" s="7">
        <v>47.23</v>
      </c>
      <c r="I28" s="7">
        <v>36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U28" s="13">
        <f t="shared" si="3"/>
        <v>12.2133909055886</v>
      </c>
      <c r="V28">
        <f t="shared" si="4"/>
        <v>0</v>
      </c>
      <c r="W28">
        <f t="shared" si="5"/>
        <v>0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0</v>
      </c>
      <c r="AF28" s="14">
        <f t="shared" si="14"/>
        <v>0</v>
      </c>
    </row>
    <row r="29" spans="2:32" x14ac:dyDescent="0.3">
      <c r="B29" s="2">
        <v>183343201</v>
      </c>
      <c r="C29" s="7">
        <v>201.06668301291199</v>
      </c>
      <c r="D29" s="1">
        <f t="shared" si="0"/>
        <v>461.79</v>
      </c>
      <c r="E29" s="1">
        <f t="shared" si="2"/>
        <v>0</v>
      </c>
      <c r="H29" s="7">
        <v>0</v>
      </c>
      <c r="I29" s="7">
        <v>0</v>
      </c>
      <c r="J29" s="7">
        <v>461.79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U29" s="13">
        <f t="shared" si="3"/>
        <v>0</v>
      </c>
      <c r="V29">
        <f t="shared" si="4"/>
        <v>0</v>
      </c>
      <c r="W29">
        <f t="shared" si="5"/>
        <v>201.06668301291199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F29" s="14">
        <f t="shared" si="14"/>
        <v>0</v>
      </c>
    </row>
    <row r="30" spans="2:32" x14ac:dyDescent="0.3">
      <c r="B30" s="2">
        <v>183343801</v>
      </c>
      <c r="C30" s="7">
        <v>114.044455341941</v>
      </c>
      <c r="D30" s="1">
        <f t="shared" si="0"/>
        <v>309.88</v>
      </c>
      <c r="E30" s="1">
        <f t="shared" si="2"/>
        <v>0</v>
      </c>
      <c r="H30" s="7">
        <v>0</v>
      </c>
      <c r="I30" s="7">
        <v>0</v>
      </c>
      <c r="J30" s="7">
        <v>309.88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U30" s="13">
        <f t="shared" si="3"/>
        <v>0</v>
      </c>
      <c r="V30">
        <f t="shared" si="4"/>
        <v>0</v>
      </c>
      <c r="W30">
        <f t="shared" si="5"/>
        <v>114.044455341941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0</v>
      </c>
      <c r="AF30" s="14">
        <f t="shared" si="14"/>
        <v>0</v>
      </c>
    </row>
    <row r="31" spans="2:32" x14ac:dyDescent="0.3">
      <c r="B31" s="2">
        <v>183344301</v>
      </c>
      <c r="C31" s="7">
        <v>157.55556917742601</v>
      </c>
      <c r="D31" s="1">
        <f t="shared" si="0"/>
        <v>391.51</v>
      </c>
      <c r="E31" s="1">
        <f t="shared" si="2"/>
        <v>0</v>
      </c>
      <c r="H31" s="7">
        <v>0</v>
      </c>
      <c r="I31" s="7">
        <v>0</v>
      </c>
      <c r="J31" s="7">
        <v>391.51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U31" s="13">
        <f t="shared" si="3"/>
        <v>0</v>
      </c>
      <c r="V31">
        <f t="shared" si="4"/>
        <v>0</v>
      </c>
      <c r="W31">
        <f t="shared" si="5"/>
        <v>157.55556917742601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0</v>
      </c>
      <c r="AF31" s="14">
        <f t="shared" si="14"/>
        <v>0</v>
      </c>
    </row>
    <row r="32" spans="2:32" x14ac:dyDescent="0.3">
      <c r="B32" s="2">
        <v>183345101</v>
      </c>
      <c r="C32" s="7">
        <v>12.2133909055886</v>
      </c>
      <c r="D32" s="1">
        <f t="shared" si="0"/>
        <v>47.23</v>
      </c>
      <c r="E32" s="1">
        <f t="shared" si="2"/>
        <v>0</v>
      </c>
      <c r="H32" s="7">
        <v>47.23</v>
      </c>
      <c r="I32" s="7">
        <v>34.29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U32" s="13">
        <f t="shared" si="3"/>
        <v>12.2133909055886</v>
      </c>
      <c r="V32">
        <f t="shared" si="4"/>
        <v>0</v>
      </c>
      <c r="W32">
        <f t="shared" si="5"/>
        <v>0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0</v>
      </c>
      <c r="AF32" s="14">
        <f t="shared" si="14"/>
        <v>0</v>
      </c>
    </row>
    <row r="33" spans="2:32" x14ac:dyDescent="0.3">
      <c r="B33" s="2">
        <v>183345801</v>
      </c>
      <c r="C33" s="7">
        <v>12.2133909055886</v>
      </c>
      <c r="D33" s="1">
        <f t="shared" si="0"/>
        <v>38.659999999999997</v>
      </c>
      <c r="E33" s="1">
        <f t="shared" si="2"/>
        <v>0</v>
      </c>
      <c r="H33" s="7">
        <v>38.659999999999997</v>
      </c>
      <c r="I33" s="7">
        <v>29.14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U33" s="13">
        <f t="shared" si="3"/>
        <v>12.2133909055886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0</v>
      </c>
      <c r="AF33" s="14">
        <f t="shared" si="14"/>
        <v>0</v>
      </c>
    </row>
    <row r="34" spans="2:32" x14ac:dyDescent="0.3">
      <c r="B34" s="2">
        <v>183346001</v>
      </c>
      <c r="C34" s="7">
        <v>12.2133909055886</v>
      </c>
      <c r="D34" s="1">
        <f t="shared" si="0"/>
        <v>43.81</v>
      </c>
      <c r="E34" s="1">
        <f t="shared" si="2"/>
        <v>0</v>
      </c>
      <c r="H34" s="7">
        <v>43.81</v>
      </c>
      <c r="I34" s="7">
        <v>32.57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U34" s="13">
        <f t="shared" si="3"/>
        <v>12.2133909055886</v>
      </c>
      <c r="V34">
        <f t="shared" si="4"/>
        <v>0</v>
      </c>
      <c r="W34">
        <f t="shared" si="5"/>
        <v>0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 s="14">
        <f t="shared" si="14"/>
        <v>0</v>
      </c>
    </row>
    <row r="35" spans="2:32" x14ac:dyDescent="0.3">
      <c r="B35" s="2">
        <v>183346401</v>
      </c>
      <c r="C35" s="7">
        <v>12.2133909055886</v>
      </c>
      <c r="D35" s="1">
        <f t="shared" si="0"/>
        <v>43.81</v>
      </c>
      <c r="E35" s="1">
        <f t="shared" si="2"/>
        <v>0</v>
      </c>
      <c r="H35" s="7">
        <v>43.81</v>
      </c>
      <c r="I35" s="7">
        <v>32.57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U35" s="13">
        <f t="shared" si="3"/>
        <v>12.2133909055886</v>
      </c>
      <c r="V35">
        <f t="shared" si="4"/>
        <v>0</v>
      </c>
      <c r="W35">
        <f t="shared" si="5"/>
        <v>0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0</v>
      </c>
      <c r="AF35" s="14">
        <f t="shared" si="14"/>
        <v>0</v>
      </c>
    </row>
    <row r="36" spans="2:32" x14ac:dyDescent="0.3">
      <c r="B36" s="2">
        <v>183346601</v>
      </c>
      <c r="C36" s="7">
        <v>12.2133909055886</v>
      </c>
      <c r="D36" s="1">
        <f t="shared" si="0"/>
        <v>45.52</v>
      </c>
      <c r="E36" s="1">
        <f t="shared" si="2"/>
        <v>0</v>
      </c>
      <c r="H36" s="7">
        <v>45.52</v>
      </c>
      <c r="I36" s="7">
        <v>29.14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U36" s="13">
        <f t="shared" si="3"/>
        <v>12.2133909055886</v>
      </c>
      <c r="V36">
        <f t="shared" si="4"/>
        <v>0</v>
      </c>
      <c r="W36">
        <f t="shared" si="5"/>
        <v>0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0</v>
      </c>
      <c r="AF36" s="14">
        <f t="shared" si="14"/>
        <v>0</v>
      </c>
    </row>
    <row r="37" spans="2:32" x14ac:dyDescent="0.3">
      <c r="B37" s="2">
        <v>183360508</v>
      </c>
      <c r="C37" s="7">
        <v>12.2133909055886</v>
      </c>
      <c r="D37" s="1">
        <f t="shared" si="0"/>
        <v>47.23</v>
      </c>
      <c r="E37" s="1">
        <f t="shared" si="2"/>
        <v>0</v>
      </c>
      <c r="H37" s="7">
        <v>47.23</v>
      </c>
      <c r="I37" s="7">
        <v>34.28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U37" s="13">
        <f t="shared" si="3"/>
        <v>12.2133909055886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0</v>
      </c>
      <c r="AF37" s="14">
        <f t="shared" si="14"/>
        <v>0</v>
      </c>
    </row>
    <row r="38" spans="2:32" x14ac:dyDescent="0.3">
      <c r="B38" s="2">
        <v>183361208</v>
      </c>
      <c r="C38" s="7">
        <v>12.2133909055886</v>
      </c>
      <c r="D38" s="1">
        <f t="shared" si="0"/>
        <v>38.659999999999997</v>
      </c>
      <c r="E38" s="1">
        <f t="shared" si="2"/>
        <v>0</v>
      </c>
      <c r="H38" s="7">
        <v>38.659999999999997</v>
      </c>
      <c r="I38" s="7">
        <v>29.14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U38" s="13">
        <f t="shared" si="3"/>
        <v>12.2133909055886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0</v>
      </c>
      <c r="AF38" s="14">
        <f t="shared" si="14"/>
        <v>0</v>
      </c>
    </row>
    <row r="39" spans="2:32" x14ac:dyDescent="0.3">
      <c r="B39" s="2">
        <v>183361408</v>
      </c>
      <c r="C39" s="7">
        <v>12.2133909055886</v>
      </c>
      <c r="D39" s="1">
        <f t="shared" si="0"/>
        <v>43.81</v>
      </c>
      <c r="E39" s="1">
        <f t="shared" si="2"/>
        <v>0</v>
      </c>
      <c r="H39" s="7">
        <v>43.81</v>
      </c>
      <c r="I39" s="7">
        <v>32.57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U39" s="13">
        <f t="shared" si="3"/>
        <v>12.2133909055886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0</v>
      </c>
      <c r="AF39" s="14">
        <f t="shared" si="14"/>
        <v>0</v>
      </c>
    </row>
    <row r="40" spans="2:32" x14ac:dyDescent="0.3">
      <c r="B40" s="2">
        <v>183361808</v>
      </c>
      <c r="C40" s="7">
        <v>12.2133909055886</v>
      </c>
      <c r="D40" s="1">
        <f t="shared" si="0"/>
        <v>43.81</v>
      </c>
      <c r="E40" s="1">
        <f t="shared" si="2"/>
        <v>0</v>
      </c>
      <c r="H40" s="7">
        <v>43.81</v>
      </c>
      <c r="I40" s="7">
        <v>32.57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U40" s="13">
        <f t="shared" si="3"/>
        <v>12.2133909055886</v>
      </c>
      <c r="V40">
        <f t="shared" si="4"/>
        <v>0</v>
      </c>
      <c r="W40">
        <f t="shared" si="5"/>
        <v>0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0</v>
      </c>
      <c r="AF40" s="14">
        <f t="shared" si="14"/>
        <v>0</v>
      </c>
    </row>
    <row r="41" spans="2:32" x14ac:dyDescent="0.3">
      <c r="B41" s="2">
        <v>183362008</v>
      </c>
      <c r="C41" s="7">
        <v>12.2133909055886</v>
      </c>
      <c r="D41" s="1">
        <f t="shared" ref="D41:D72" si="15">SUMPRODUCT(H41:Q41,$H$8:$Q$8)</f>
        <v>45.52</v>
      </c>
      <c r="E41" s="1">
        <f t="shared" si="2"/>
        <v>0</v>
      </c>
      <c r="H41" s="7">
        <v>45.52</v>
      </c>
      <c r="I41" s="7">
        <v>29.14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U41" s="13">
        <f t="shared" si="3"/>
        <v>12.2133909055886</v>
      </c>
      <c r="V41">
        <f t="shared" si="4"/>
        <v>0</v>
      </c>
      <c r="W41">
        <f t="shared" si="5"/>
        <v>0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0</v>
      </c>
      <c r="AF41" s="14">
        <f t="shared" si="14"/>
        <v>0</v>
      </c>
    </row>
    <row r="42" spans="2:32" x14ac:dyDescent="0.3">
      <c r="B42" s="2">
        <v>183375908</v>
      </c>
      <c r="C42" s="7">
        <v>106.591789222911</v>
      </c>
      <c r="D42" s="1">
        <f t="shared" si="15"/>
        <v>197.21</v>
      </c>
      <c r="E42" s="1">
        <f t="shared" si="2"/>
        <v>0</v>
      </c>
      <c r="H42" s="7">
        <v>0</v>
      </c>
      <c r="I42" s="7">
        <v>0</v>
      </c>
      <c r="J42" s="7">
        <v>0</v>
      </c>
      <c r="K42" s="7">
        <v>197.21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U42" s="13">
        <f t="shared" si="3"/>
        <v>0</v>
      </c>
      <c r="V42">
        <f t="shared" si="4"/>
        <v>0</v>
      </c>
      <c r="W42">
        <f t="shared" si="5"/>
        <v>0</v>
      </c>
      <c r="X42">
        <f t="shared" si="6"/>
        <v>106.591789222911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0</v>
      </c>
      <c r="AF42" s="14">
        <f t="shared" si="14"/>
        <v>0</v>
      </c>
    </row>
    <row r="43" spans="2:32" x14ac:dyDescent="0.3">
      <c r="B43" s="2">
        <v>183376608</v>
      </c>
      <c r="C43" s="7">
        <v>93.668821760473193</v>
      </c>
      <c r="D43" s="1">
        <f t="shared" si="15"/>
        <v>201.92</v>
      </c>
      <c r="E43" s="1">
        <f t="shared" si="2"/>
        <v>0</v>
      </c>
      <c r="H43" s="7">
        <v>0</v>
      </c>
      <c r="I43" s="7">
        <v>0</v>
      </c>
      <c r="J43" s="7">
        <v>0</v>
      </c>
      <c r="K43" s="7">
        <v>201.92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U43" s="13">
        <f t="shared" si="3"/>
        <v>0</v>
      </c>
      <c r="V43">
        <f t="shared" si="4"/>
        <v>0</v>
      </c>
      <c r="W43">
        <f t="shared" si="5"/>
        <v>0</v>
      </c>
      <c r="X43">
        <f t="shared" si="6"/>
        <v>93.668821760473193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0</v>
      </c>
      <c r="AF43" s="14">
        <f t="shared" si="14"/>
        <v>0</v>
      </c>
    </row>
    <row r="44" spans="2:32" x14ac:dyDescent="0.3">
      <c r="B44" s="2">
        <v>183377308</v>
      </c>
      <c r="C44" s="7">
        <v>76.231752502267994</v>
      </c>
      <c r="D44" s="1">
        <f t="shared" si="15"/>
        <v>153.93</v>
      </c>
      <c r="E44" s="1">
        <f t="shared" si="2"/>
        <v>0</v>
      </c>
      <c r="H44" s="7">
        <v>0</v>
      </c>
      <c r="I44" s="7">
        <v>0</v>
      </c>
      <c r="J44" s="7">
        <v>0</v>
      </c>
      <c r="K44" s="7">
        <v>153.93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U44" s="13">
        <f t="shared" si="3"/>
        <v>0</v>
      </c>
      <c r="V44">
        <f t="shared" si="4"/>
        <v>0</v>
      </c>
      <c r="W44">
        <f t="shared" si="5"/>
        <v>0</v>
      </c>
      <c r="X44">
        <f t="shared" si="6"/>
        <v>76.231752502267994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0</v>
      </c>
      <c r="AF44" s="14">
        <f t="shared" si="14"/>
        <v>0</v>
      </c>
    </row>
    <row r="45" spans="2:32" x14ac:dyDescent="0.3">
      <c r="B45" s="2">
        <v>183377908</v>
      </c>
      <c r="C45" s="7">
        <v>12.2133909055886</v>
      </c>
      <c r="D45" s="1">
        <f t="shared" si="15"/>
        <v>47.23</v>
      </c>
      <c r="E45" s="1">
        <f t="shared" si="2"/>
        <v>0</v>
      </c>
      <c r="H45" s="7">
        <v>47.23</v>
      </c>
      <c r="I45" s="7">
        <v>36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U45" s="13">
        <f t="shared" si="3"/>
        <v>12.2133909055886</v>
      </c>
      <c r="V45">
        <f t="shared" si="4"/>
        <v>0</v>
      </c>
      <c r="W45">
        <f t="shared" si="5"/>
        <v>0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0</v>
      </c>
      <c r="AF45" s="14">
        <f t="shared" si="14"/>
        <v>0</v>
      </c>
    </row>
    <row r="46" spans="2:32" x14ac:dyDescent="0.3">
      <c r="B46" s="2">
        <v>183378808</v>
      </c>
      <c r="C46" s="7">
        <v>201.06668301291199</v>
      </c>
      <c r="D46" s="1">
        <f t="shared" si="15"/>
        <v>461.79</v>
      </c>
      <c r="E46" s="1">
        <f t="shared" si="2"/>
        <v>0</v>
      </c>
      <c r="H46" s="7">
        <v>0</v>
      </c>
      <c r="I46" s="7">
        <v>0</v>
      </c>
      <c r="J46" s="7">
        <v>461.79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U46" s="13">
        <f t="shared" si="3"/>
        <v>0</v>
      </c>
      <c r="V46">
        <f t="shared" si="4"/>
        <v>0</v>
      </c>
      <c r="W46">
        <f t="shared" si="5"/>
        <v>201.06668301291199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0</v>
      </c>
      <c r="AF46" s="14">
        <f t="shared" si="14"/>
        <v>0</v>
      </c>
    </row>
    <row r="47" spans="2:32" x14ac:dyDescent="0.3">
      <c r="B47" s="2">
        <v>183379408</v>
      </c>
      <c r="C47" s="7">
        <v>114.044455341941</v>
      </c>
      <c r="D47" s="1">
        <f t="shared" si="15"/>
        <v>309.88</v>
      </c>
      <c r="E47" s="1">
        <f t="shared" si="2"/>
        <v>0</v>
      </c>
      <c r="H47" s="7">
        <v>0</v>
      </c>
      <c r="I47" s="7">
        <v>0</v>
      </c>
      <c r="J47" s="7">
        <v>309.88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U47" s="13">
        <f t="shared" si="3"/>
        <v>0</v>
      </c>
      <c r="V47">
        <f t="shared" si="4"/>
        <v>0</v>
      </c>
      <c r="W47">
        <f t="shared" si="5"/>
        <v>114.044455341941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0</v>
      </c>
      <c r="AF47" s="14">
        <f t="shared" si="14"/>
        <v>0</v>
      </c>
    </row>
    <row r="48" spans="2:32" x14ac:dyDescent="0.3">
      <c r="B48" s="2">
        <v>183379908</v>
      </c>
      <c r="C48" s="7">
        <v>157.55556917742601</v>
      </c>
      <c r="D48" s="1">
        <f t="shared" si="15"/>
        <v>391.51</v>
      </c>
      <c r="E48" s="1">
        <f t="shared" si="2"/>
        <v>0</v>
      </c>
      <c r="H48" s="7">
        <v>0</v>
      </c>
      <c r="I48" s="7">
        <v>0</v>
      </c>
      <c r="J48" s="7">
        <v>391.51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U48" s="13">
        <f t="shared" si="3"/>
        <v>0</v>
      </c>
      <c r="V48">
        <f t="shared" si="4"/>
        <v>0</v>
      </c>
      <c r="W48">
        <f t="shared" si="5"/>
        <v>157.55556917742601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0</v>
      </c>
      <c r="AF48" s="14">
        <f t="shared" si="14"/>
        <v>0</v>
      </c>
    </row>
    <row r="49" spans="2:32" x14ac:dyDescent="0.3">
      <c r="B49" s="2">
        <v>183404001</v>
      </c>
      <c r="C49" s="7">
        <v>40.257602399741401</v>
      </c>
      <c r="D49" s="1">
        <f t="shared" si="15"/>
        <v>0</v>
      </c>
      <c r="E49" s="1">
        <f t="shared" si="2"/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U49" s="13">
        <f t="shared" si="3"/>
        <v>0</v>
      </c>
      <c r="V49">
        <f t="shared" si="4"/>
        <v>0</v>
      </c>
      <c r="W49">
        <f t="shared" si="5"/>
        <v>0</v>
      </c>
      <c r="X49">
        <f t="shared" si="6"/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0</v>
      </c>
      <c r="AF49" s="14">
        <f t="shared" si="14"/>
        <v>0</v>
      </c>
    </row>
    <row r="50" spans="2:32" x14ac:dyDescent="0.3">
      <c r="B50" s="2">
        <v>183427508</v>
      </c>
      <c r="C50" s="7">
        <v>40.257602399741401</v>
      </c>
      <c r="D50" s="1">
        <f t="shared" si="15"/>
        <v>0</v>
      </c>
      <c r="E50" s="1">
        <f t="shared" si="2"/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U50" s="13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0</v>
      </c>
      <c r="AF50" s="14">
        <f t="shared" si="14"/>
        <v>0</v>
      </c>
    </row>
    <row r="51" spans="2:32" x14ac:dyDescent="0.3">
      <c r="B51" s="2">
        <v>183453007</v>
      </c>
      <c r="C51" s="7">
        <v>40.257602399741401</v>
      </c>
      <c r="D51" s="1">
        <f t="shared" si="15"/>
        <v>0</v>
      </c>
      <c r="E51" s="1">
        <f t="shared" si="2"/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U51" s="13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0</v>
      </c>
      <c r="AF51" s="14">
        <f t="shared" si="14"/>
        <v>0</v>
      </c>
    </row>
    <row r="52" spans="2:32" x14ac:dyDescent="0.3">
      <c r="B52" s="2">
        <v>183568207</v>
      </c>
      <c r="C52" s="7">
        <v>1.5358333975418299</v>
      </c>
      <c r="D52" s="1">
        <f t="shared" si="15"/>
        <v>66.81</v>
      </c>
      <c r="E52" s="1">
        <f t="shared" si="2"/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66.81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U52" s="13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1.5358333975418299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0</v>
      </c>
      <c r="AF52" s="14">
        <f t="shared" si="14"/>
        <v>0</v>
      </c>
    </row>
    <row r="53" spans="2:32" x14ac:dyDescent="0.3">
      <c r="B53" s="2">
        <v>183569407</v>
      </c>
      <c r="C53" s="7">
        <v>3.5621406912150402</v>
      </c>
      <c r="D53" s="1">
        <f t="shared" si="15"/>
        <v>91.28</v>
      </c>
      <c r="E53" s="1">
        <f t="shared" si="2"/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91.28</v>
      </c>
      <c r="P53" s="7">
        <v>0</v>
      </c>
      <c r="Q53" s="7">
        <v>0</v>
      </c>
      <c r="R53" s="7">
        <v>0</v>
      </c>
      <c r="S53" s="7">
        <v>0</v>
      </c>
      <c r="U53" s="1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3.5621406912150402</v>
      </c>
      <c r="AC53">
        <f t="shared" si="11"/>
        <v>0</v>
      </c>
      <c r="AD53">
        <f t="shared" si="12"/>
        <v>0</v>
      </c>
      <c r="AE53">
        <f t="shared" si="13"/>
        <v>0</v>
      </c>
      <c r="AF53" s="14">
        <f t="shared" si="14"/>
        <v>0</v>
      </c>
    </row>
    <row r="54" spans="2:32" x14ac:dyDescent="0.3">
      <c r="B54" s="2">
        <v>183653007</v>
      </c>
      <c r="C54" s="7">
        <v>3.5621406912150402</v>
      </c>
      <c r="D54" s="1">
        <f t="shared" si="15"/>
        <v>89.56</v>
      </c>
      <c r="E54" s="1">
        <f t="shared" si="2"/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89.56</v>
      </c>
      <c r="P54" s="7">
        <v>0</v>
      </c>
      <c r="Q54" s="7">
        <v>0</v>
      </c>
      <c r="R54" s="7">
        <v>0</v>
      </c>
      <c r="S54" s="7">
        <v>0</v>
      </c>
      <c r="U54" s="13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3.5621406912150402</v>
      </c>
      <c r="AC54">
        <f t="shared" si="11"/>
        <v>0</v>
      </c>
      <c r="AD54">
        <f t="shared" si="12"/>
        <v>0</v>
      </c>
      <c r="AE54">
        <f t="shared" si="13"/>
        <v>0</v>
      </c>
      <c r="AF54" s="14">
        <f t="shared" si="14"/>
        <v>0</v>
      </c>
    </row>
    <row r="55" spans="2:32" x14ac:dyDescent="0.3">
      <c r="B55" s="2">
        <v>183654107</v>
      </c>
      <c r="C55" s="7">
        <v>3.5621406912150402</v>
      </c>
      <c r="D55" s="1">
        <f t="shared" si="15"/>
        <v>91.56</v>
      </c>
      <c r="E55" s="1">
        <f t="shared" si="2"/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91.56</v>
      </c>
      <c r="P55" s="7">
        <v>0</v>
      </c>
      <c r="Q55" s="7">
        <v>0</v>
      </c>
      <c r="R55" s="7">
        <v>0</v>
      </c>
      <c r="S55" s="7">
        <v>0</v>
      </c>
      <c r="U55" s="13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3.5621406912150402</v>
      </c>
      <c r="AC55">
        <f t="shared" si="11"/>
        <v>0</v>
      </c>
      <c r="AD55">
        <f t="shared" si="12"/>
        <v>0</v>
      </c>
      <c r="AE55">
        <f t="shared" si="13"/>
        <v>0</v>
      </c>
      <c r="AF55" s="14">
        <f t="shared" si="14"/>
        <v>0</v>
      </c>
    </row>
    <row r="56" spans="2:32" x14ac:dyDescent="0.3">
      <c r="B56" s="2">
        <v>183654607</v>
      </c>
      <c r="C56" s="7">
        <v>3.5621406912150402</v>
      </c>
      <c r="D56" s="1">
        <f t="shared" si="15"/>
        <v>92.99</v>
      </c>
      <c r="E56" s="1">
        <f t="shared" si="2"/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92.99</v>
      </c>
      <c r="P56" s="7">
        <v>0</v>
      </c>
      <c r="Q56" s="7">
        <v>0</v>
      </c>
      <c r="R56" s="7">
        <v>0</v>
      </c>
      <c r="S56" s="7">
        <v>0</v>
      </c>
      <c r="U56" s="13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3.5621406912150402</v>
      </c>
      <c r="AC56">
        <f t="shared" si="11"/>
        <v>0</v>
      </c>
      <c r="AD56">
        <f t="shared" si="12"/>
        <v>0</v>
      </c>
      <c r="AE56">
        <f t="shared" si="13"/>
        <v>0</v>
      </c>
      <c r="AF56" s="14">
        <f t="shared" si="14"/>
        <v>0</v>
      </c>
    </row>
    <row r="57" spans="2:32" x14ac:dyDescent="0.3">
      <c r="B57" s="2">
        <v>183863902</v>
      </c>
      <c r="C57" s="7">
        <v>91.428509970546898</v>
      </c>
      <c r="D57" s="1">
        <f t="shared" si="15"/>
        <v>0</v>
      </c>
      <c r="E57" s="1">
        <f t="shared" si="2"/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U57" s="13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0</v>
      </c>
      <c r="AC57">
        <f t="shared" si="11"/>
        <v>0</v>
      </c>
      <c r="AD57">
        <f t="shared" si="12"/>
        <v>0</v>
      </c>
      <c r="AE57">
        <f t="shared" si="13"/>
        <v>0</v>
      </c>
      <c r="AF57" s="14">
        <f t="shared" si="14"/>
        <v>0</v>
      </c>
    </row>
    <row r="58" spans="2:32" x14ac:dyDescent="0.3">
      <c r="B58" s="2">
        <v>183935202</v>
      </c>
      <c r="C58" s="7">
        <v>29.411306451091701</v>
      </c>
      <c r="D58" s="1">
        <f t="shared" si="15"/>
        <v>67.02</v>
      </c>
      <c r="E58" s="1">
        <f t="shared" si="2"/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67.02</v>
      </c>
      <c r="Q58" s="7">
        <v>51.43</v>
      </c>
      <c r="R58" s="7">
        <v>20.57</v>
      </c>
      <c r="S58" s="7">
        <v>0</v>
      </c>
      <c r="U58" s="13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>
        <f t="shared" si="11"/>
        <v>29.411306451091701</v>
      </c>
      <c r="AD58">
        <f t="shared" si="12"/>
        <v>0</v>
      </c>
      <c r="AE58">
        <f t="shared" si="13"/>
        <v>0</v>
      </c>
      <c r="AF58" s="14">
        <f t="shared" si="14"/>
        <v>0</v>
      </c>
    </row>
    <row r="59" spans="2:32" x14ac:dyDescent="0.3">
      <c r="B59" s="2">
        <v>183936502</v>
      </c>
      <c r="C59" s="7">
        <v>77.728620316402996</v>
      </c>
      <c r="D59" s="1">
        <f t="shared" si="15"/>
        <v>166.76</v>
      </c>
      <c r="E59" s="1">
        <f>IF(C59&gt;D59,1,0)</f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166.76</v>
      </c>
      <c r="Q59" s="7">
        <v>60</v>
      </c>
      <c r="R59" s="7">
        <v>20.57</v>
      </c>
      <c r="S59" s="7">
        <v>0</v>
      </c>
      <c r="U59" s="13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77.728620316402996</v>
      </c>
      <c r="AD59">
        <f t="shared" si="12"/>
        <v>0</v>
      </c>
      <c r="AE59">
        <f t="shared" si="13"/>
        <v>0</v>
      </c>
      <c r="AF59" s="14">
        <f t="shared" si="14"/>
        <v>0</v>
      </c>
    </row>
    <row r="60" spans="2:32" x14ac:dyDescent="0.3">
      <c r="B60" s="2">
        <v>183936702</v>
      </c>
      <c r="C60" s="7">
        <v>56.609692840543303</v>
      </c>
      <c r="D60" s="1">
        <f t="shared" si="15"/>
        <v>105.09</v>
      </c>
      <c r="E60" s="1">
        <f t="shared" si="2"/>
        <v>0</v>
      </c>
      <c r="H60" s="7">
        <v>0</v>
      </c>
      <c r="I60" s="7">
        <v>0</v>
      </c>
      <c r="J60" s="7">
        <v>0</v>
      </c>
      <c r="K60" s="7">
        <v>105.09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U60" s="13">
        <f t="shared" si="3"/>
        <v>0</v>
      </c>
      <c r="V60">
        <f t="shared" si="4"/>
        <v>0</v>
      </c>
      <c r="W60">
        <f t="shared" si="5"/>
        <v>0</v>
      </c>
      <c r="X60">
        <f t="shared" si="6"/>
        <v>56.609692840543303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>
        <f t="shared" si="11"/>
        <v>0</v>
      </c>
      <c r="AD60">
        <f t="shared" si="12"/>
        <v>0</v>
      </c>
      <c r="AE60">
        <f t="shared" si="13"/>
        <v>0</v>
      </c>
      <c r="AF60" s="14">
        <f t="shared" si="14"/>
        <v>0</v>
      </c>
    </row>
    <row r="61" spans="2:32" x14ac:dyDescent="0.3">
      <c r="B61" s="2">
        <v>183937002</v>
      </c>
      <c r="C61" s="7">
        <v>30.512136134067301</v>
      </c>
      <c r="D61" s="1">
        <f t="shared" si="15"/>
        <v>61.04</v>
      </c>
      <c r="E61" s="1">
        <f t="shared" si="2"/>
        <v>0</v>
      </c>
      <c r="H61" s="7">
        <v>0</v>
      </c>
      <c r="I61" s="7">
        <v>0</v>
      </c>
      <c r="J61" s="7">
        <v>0</v>
      </c>
      <c r="K61" s="7">
        <v>61.04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11.25</v>
      </c>
      <c r="U61" s="13">
        <f t="shared" si="3"/>
        <v>0</v>
      </c>
      <c r="V61">
        <f t="shared" si="4"/>
        <v>0</v>
      </c>
      <c r="W61">
        <f t="shared" si="5"/>
        <v>0</v>
      </c>
      <c r="X61">
        <f t="shared" si="6"/>
        <v>30.512136134067301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>
        <f t="shared" si="11"/>
        <v>0</v>
      </c>
      <c r="AD61">
        <f t="shared" si="12"/>
        <v>0</v>
      </c>
      <c r="AE61">
        <f t="shared" si="13"/>
        <v>0</v>
      </c>
      <c r="AF61" s="14">
        <f t="shared" si="14"/>
        <v>0</v>
      </c>
    </row>
    <row r="62" spans="2:32" x14ac:dyDescent="0.3">
      <c r="B62" s="2">
        <v>183938002</v>
      </c>
      <c r="C62" s="7">
        <v>15.5116790609815</v>
      </c>
      <c r="D62" s="1">
        <f t="shared" si="15"/>
        <v>58.35</v>
      </c>
      <c r="E62" s="1">
        <f t="shared" si="2"/>
        <v>0</v>
      </c>
      <c r="H62" s="7">
        <v>0</v>
      </c>
      <c r="I62" s="7">
        <v>0</v>
      </c>
      <c r="J62" s="7">
        <v>0</v>
      </c>
      <c r="K62" s="7">
        <v>58.35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U62" s="13">
        <f t="shared" si="3"/>
        <v>0</v>
      </c>
      <c r="V62">
        <f t="shared" si="4"/>
        <v>0</v>
      </c>
      <c r="W62">
        <f t="shared" si="5"/>
        <v>0</v>
      </c>
      <c r="X62">
        <f t="shared" si="6"/>
        <v>15.5116790609815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>
        <f t="shared" si="11"/>
        <v>0</v>
      </c>
      <c r="AD62">
        <f t="shared" si="12"/>
        <v>0</v>
      </c>
      <c r="AE62">
        <f t="shared" si="13"/>
        <v>0</v>
      </c>
      <c r="AF62" s="14">
        <f t="shared" si="14"/>
        <v>0</v>
      </c>
    </row>
    <row r="63" spans="2:32" x14ac:dyDescent="0.3">
      <c r="B63" s="2">
        <v>183941402</v>
      </c>
      <c r="C63" s="7">
        <v>93.668821760473193</v>
      </c>
      <c r="D63" s="1">
        <f t="shared" si="15"/>
        <v>157.78</v>
      </c>
      <c r="E63" s="1">
        <f t="shared" si="2"/>
        <v>0</v>
      </c>
      <c r="H63" s="7">
        <v>0</v>
      </c>
      <c r="I63" s="7">
        <v>0</v>
      </c>
      <c r="J63" s="7">
        <v>0</v>
      </c>
      <c r="K63" s="7">
        <v>157.78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U63" s="13">
        <f t="shared" si="3"/>
        <v>0</v>
      </c>
      <c r="V63">
        <f t="shared" si="4"/>
        <v>0</v>
      </c>
      <c r="W63">
        <f t="shared" si="5"/>
        <v>0</v>
      </c>
      <c r="X63">
        <f t="shared" si="6"/>
        <v>93.668821760473193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>
        <f t="shared" si="11"/>
        <v>0</v>
      </c>
      <c r="AD63">
        <f t="shared" si="12"/>
        <v>0</v>
      </c>
      <c r="AE63">
        <f t="shared" si="13"/>
        <v>0</v>
      </c>
      <c r="AF63" s="14">
        <f t="shared" si="14"/>
        <v>0</v>
      </c>
    </row>
    <row r="64" spans="2:32" x14ac:dyDescent="0.3">
      <c r="B64" s="2">
        <v>183941502</v>
      </c>
      <c r="C64" s="7">
        <v>5.3073414816011502</v>
      </c>
      <c r="D64" s="1">
        <f t="shared" si="15"/>
        <v>58.14</v>
      </c>
      <c r="E64" s="1">
        <f t="shared" si="2"/>
        <v>0</v>
      </c>
      <c r="H64" s="7">
        <v>0</v>
      </c>
      <c r="I64" s="7">
        <v>0</v>
      </c>
      <c r="J64" s="7">
        <v>0</v>
      </c>
      <c r="K64" s="7">
        <v>58.14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U64" s="13">
        <f t="shared" si="3"/>
        <v>0</v>
      </c>
      <c r="V64">
        <f t="shared" si="4"/>
        <v>0</v>
      </c>
      <c r="W64">
        <f t="shared" si="5"/>
        <v>0</v>
      </c>
      <c r="X64">
        <f t="shared" si="6"/>
        <v>5.3073414816011502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  <c r="AC64">
        <f t="shared" si="11"/>
        <v>0</v>
      </c>
      <c r="AD64">
        <f t="shared" si="12"/>
        <v>0</v>
      </c>
      <c r="AE64">
        <f t="shared" si="13"/>
        <v>0</v>
      </c>
      <c r="AF64" s="14">
        <f t="shared" si="14"/>
        <v>0</v>
      </c>
    </row>
    <row r="65" spans="2:32" x14ac:dyDescent="0.3">
      <c r="B65" s="2">
        <v>183945102</v>
      </c>
      <c r="C65" s="7">
        <v>70.8869647619521</v>
      </c>
      <c r="D65" s="1">
        <f t="shared" si="15"/>
        <v>105.09</v>
      </c>
      <c r="E65" s="1">
        <f t="shared" si="2"/>
        <v>0</v>
      </c>
      <c r="H65" s="7">
        <v>0</v>
      </c>
      <c r="I65" s="7">
        <v>0</v>
      </c>
      <c r="J65" s="7">
        <v>0</v>
      </c>
      <c r="K65" s="7">
        <v>105.09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72</v>
      </c>
      <c r="U65" s="13">
        <f t="shared" si="3"/>
        <v>0</v>
      </c>
      <c r="V65">
        <f t="shared" si="4"/>
        <v>0</v>
      </c>
      <c r="W65">
        <f t="shared" si="5"/>
        <v>0</v>
      </c>
      <c r="X65">
        <f t="shared" si="6"/>
        <v>70.8869647619521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>
        <f t="shared" si="11"/>
        <v>0</v>
      </c>
      <c r="AD65">
        <f t="shared" si="12"/>
        <v>0</v>
      </c>
      <c r="AE65">
        <f t="shared" si="13"/>
        <v>0</v>
      </c>
      <c r="AF65" s="14">
        <f t="shared" si="14"/>
        <v>0</v>
      </c>
    </row>
    <row r="66" spans="2:32" x14ac:dyDescent="0.3">
      <c r="B66" s="2">
        <v>183947402</v>
      </c>
      <c r="C66" s="7">
        <v>11.213112402599799</v>
      </c>
      <c r="D66" s="1">
        <f t="shared" si="15"/>
        <v>43.81</v>
      </c>
      <c r="E66" s="1">
        <f t="shared" si="2"/>
        <v>0</v>
      </c>
      <c r="H66" s="7">
        <v>43.81</v>
      </c>
      <c r="I66" s="7">
        <v>24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U66" s="13">
        <f t="shared" si="3"/>
        <v>11.213112402599799</v>
      </c>
      <c r="V66">
        <f t="shared" si="4"/>
        <v>0</v>
      </c>
      <c r="W66">
        <f t="shared" si="5"/>
        <v>0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>
        <f t="shared" si="11"/>
        <v>0</v>
      </c>
      <c r="AD66">
        <f t="shared" si="12"/>
        <v>0</v>
      </c>
      <c r="AE66">
        <f t="shared" si="13"/>
        <v>0</v>
      </c>
      <c r="AF66" s="14">
        <f t="shared" si="14"/>
        <v>0</v>
      </c>
    </row>
    <row r="67" spans="2:32" x14ac:dyDescent="0.3">
      <c r="B67" s="2">
        <v>183949102</v>
      </c>
      <c r="C67" s="7">
        <v>8.2892123653174501</v>
      </c>
      <c r="D67" s="1">
        <f t="shared" si="15"/>
        <v>98.5</v>
      </c>
      <c r="E67" s="1">
        <f t="shared" si="2"/>
        <v>0</v>
      </c>
      <c r="H67" s="7">
        <v>0</v>
      </c>
      <c r="I67" s="7">
        <v>0</v>
      </c>
      <c r="J67" s="7">
        <v>98.5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U67" s="13">
        <f t="shared" si="3"/>
        <v>0</v>
      </c>
      <c r="V67">
        <f t="shared" si="4"/>
        <v>0</v>
      </c>
      <c r="W67">
        <f t="shared" si="5"/>
        <v>8.2892123653174501</v>
      </c>
      <c r="X67">
        <f t="shared" si="6"/>
        <v>0</v>
      </c>
      <c r="Y67">
        <f t="shared" si="7"/>
        <v>0</v>
      </c>
      <c r="Z67">
        <f t="shared" si="8"/>
        <v>0</v>
      </c>
      <c r="AA67">
        <f t="shared" si="9"/>
        <v>0</v>
      </c>
      <c r="AB67">
        <f t="shared" si="10"/>
        <v>0</v>
      </c>
      <c r="AC67">
        <f t="shared" si="11"/>
        <v>0</v>
      </c>
      <c r="AD67">
        <f t="shared" si="12"/>
        <v>0</v>
      </c>
      <c r="AE67">
        <f t="shared" si="13"/>
        <v>0</v>
      </c>
      <c r="AF67" s="14">
        <f t="shared" si="14"/>
        <v>0</v>
      </c>
    </row>
    <row r="68" spans="2:32" x14ac:dyDescent="0.3">
      <c r="B68" s="2">
        <v>183950002</v>
      </c>
      <c r="C68" s="7">
        <v>83.627275887009503</v>
      </c>
      <c r="D68" s="1">
        <f t="shared" si="15"/>
        <v>256.69</v>
      </c>
      <c r="E68" s="1">
        <f t="shared" si="2"/>
        <v>0</v>
      </c>
      <c r="H68" s="7">
        <v>0</v>
      </c>
      <c r="I68" s="7">
        <v>0</v>
      </c>
      <c r="J68" s="7">
        <v>256.69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U68" s="13">
        <f t="shared" si="3"/>
        <v>0</v>
      </c>
      <c r="V68">
        <f t="shared" si="4"/>
        <v>0</v>
      </c>
      <c r="W68">
        <f t="shared" si="5"/>
        <v>83.627275887009503</v>
      </c>
      <c r="X68">
        <f t="shared" si="6"/>
        <v>0</v>
      </c>
      <c r="Y68">
        <f t="shared" si="7"/>
        <v>0</v>
      </c>
      <c r="Z68">
        <f t="shared" si="8"/>
        <v>0</v>
      </c>
      <c r="AA68">
        <f t="shared" si="9"/>
        <v>0</v>
      </c>
      <c r="AB68">
        <f t="shared" si="10"/>
        <v>0</v>
      </c>
      <c r="AC68">
        <f t="shared" si="11"/>
        <v>0</v>
      </c>
      <c r="AD68">
        <f t="shared" si="12"/>
        <v>0</v>
      </c>
      <c r="AE68">
        <f t="shared" si="13"/>
        <v>0</v>
      </c>
      <c r="AF68" s="14">
        <f t="shared" si="14"/>
        <v>0</v>
      </c>
    </row>
    <row r="69" spans="2:32" x14ac:dyDescent="0.3">
      <c r="B69" s="2">
        <v>183950202</v>
      </c>
      <c r="C69" s="7">
        <v>108.405374416841</v>
      </c>
      <c r="D69" s="1">
        <f t="shared" si="15"/>
        <v>264.79000000000002</v>
      </c>
      <c r="E69" s="1">
        <f t="shared" si="2"/>
        <v>0</v>
      </c>
      <c r="H69" s="7">
        <v>0</v>
      </c>
      <c r="I69" s="7">
        <v>0</v>
      </c>
      <c r="J69" s="7">
        <v>264.79000000000002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U69" s="13">
        <f t="shared" si="3"/>
        <v>0</v>
      </c>
      <c r="V69">
        <f t="shared" si="4"/>
        <v>0</v>
      </c>
      <c r="W69">
        <f t="shared" si="5"/>
        <v>108.405374416841</v>
      </c>
      <c r="X69">
        <f t="shared" si="6"/>
        <v>0</v>
      </c>
      <c r="Y69">
        <f t="shared" si="7"/>
        <v>0</v>
      </c>
      <c r="Z69">
        <f t="shared" si="8"/>
        <v>0</v>
      </c>
      <c r="AA69">
        <f t="shared" si="9"/>
        <v>0</v>
      </c>
      <c r="AB69">
        <f t="shared" si="10"/>
        <v>0</v>
      </c>
      <c r="AC69">
        <f t="shared" si="11"/>
        <v>0</v>
      </c>
      <c r="AD69">
        <f t="shared" si="12"/>
        <v>0</v>
      </c>
      <c r="AE69">
        <f t="shared" si="13"/>
        <v>0</v>
      </c>
      <c r="AF69" s="14">
        <f t="shared" si="14"/>
        <v>0</v>
      </c>
    </row>
    <row r="70" spans="2:32" x14ac:dyDescent="0.3">
      <c r="B70" s="2">
        <v>183950902</v>
      </c>
      <c r="C70" s="7">
        <v>138.82255387177301</v>
      </c>
      <c r="D70" s="1">
        <f t="shared" si="15"/>
        <v>328.1</v>
      </c>
      <c r="E70" s="1">
        <f t="shared" si="2"/>
        <v>0</v>
      </c>
      <c r="H70" s="7">
        <v>0</v>
      </c>
      <c r="I70" s="7">
        <v>0</v>
      </c>
      <c r="J70" s="7">
        <v>328.1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U70" s="13">
        <f t="shared" si="3"/>
        <v>0</v>
      </c>
      <c r="V70">
        <f t="shared" si="4"/>
        <v>0</v>
      </c>
      <c r="W70">
        <f t="shared" si="5"/>
        <v>138.82255387177301</v>
      </c>
      <c r="X70">
        <f t="shared" si="6"/>
        <v>0</v>
      </c>
      <c r="Y70">
        <f t="shared" si="7"/>
        <v>0</v>
      </c>
      <c r="Z70">
        <f t="shared" si="8"/>
        <v>0</v>
      </c>
      <c r="AA70">
        <f t="shared" si="9"/>
        <v>0</v>
      </c>
      <c r="AB70">
        <f t="shared" si="10"/>
        <v>0</v>
      </c>
      <c r="AC70">
        <f t="shared" si="11"/>
        <v>0</v>
      </c>
      <c r="AD70">
        <f t="shared" si="12"/>
        <v>0</v>
      </c>
      <c r="AE70">
        <f t="shared" si="13"/>
        <v>0</v>
      </c>
      <c r="AF70" s="14">
        <f t="shared" si="14"/>
        <v>0</v>
      </c>
    </row>
    <row r="71" spans="2:32" x14ac:dyDescent="0.3">
      <c r="B71" s="2">
        <v>183952302</v>
      </c>
      <c r="C71" s="7">
        <v>98.130980498837999</v>
      </c>
      <c r="D71" s="1">
        <f t="shared" si="15"/>
        <v>237.36</v>
      </c>
      <c r="E71" s="1">
        <f t="shared" si="2"/>
        <v>0</v>
      </c>
      <c r="H71" s="7">
        <v>0</v>
      </c>
      <c r="I71" s="7">
        <v>0</v>
      </c>
      <c r="J71" s="7">
        <v>237.36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U71" s="13">
        <f t="shared" si="3"/>
        <v>0</v>
      </c>
      <c r="V71">
        <f t="shared" si="4"/>
        <v>0</v>
      </c>
      <c r="W71">
        <f t="shared" si="5"/>
        <v>98.130980498837999</v>
      </c>
      <c r="X71">
        <f t="shared" si="6"/>
        <v>0</v>
      </c>
      <c r="Y71">
        <f t="shared" si="7"/>
        <v>0</v>
      </c>
      <c r="Z71">
        <f t="shared" si="8"/>
        <v>0</v>
      </c>
      <c r="AA71">
        <f t="shared" si="9"/>
        <v>0</v>
      </c>
      <c r="AB71">
        <f t="shared" si="10"/>
        <v>0</v>
      </c>
      <c r="AC71">
        <f t="shared" si="11"/>
        <v>0</v>
      </c>
      <c r="AD71">
        <f t="shared" si="12"/>
        <v>0</v>
      </c>
      <c r="AE71">
        <f t="shared" si="13"/>
        <v>0</v>
      </c>
      <c r="AF71" s="14">
        <f t="shared" si="14"/>
        <v>0</v>
      </c>
    </row>
    <row r="72" spans="2:32" x14ac:dyDescent="0.3">
      <c r="B72" s="2">
        <v>183952502</v>
      </c>
      <c r="C72" s="7">
        <v>27.022227670970601</v>
      </c>
      <c r="D72" s="1">
        <f t="shared" si="15"/>
        <v>115.51</v>
      </c>
      <c r="E72" s="1">
        <f t="shared" si="2"/>
        <v>0</v>
      </c>
      <c r="H72" s="7">
        <v>0</v>
      </c>
      <c r="I72" s="7">
        <v>0</v>
      </c>
      <c r="J72" s="7">
        <v>115.51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U72" s="13">
        <f t="shared" si="3"/>
        <v>0</v>
      </c>
      <c r="V72">
        <f t="shared" si="4"/>
        <v>0</v>
      </c>
      <c r="W72">
        <f t="shared" si="5"/>
        <v>27.022227670970601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0</v>
      </c>
      <c r="AB72">
        <f t="shared" si="10"/>
        <v>0</v>
      </c>
      <c r="AC72">
        <f t="shared" si="11"/>
        <v>0</v>
      </c>
      <c r="AD72">
        <f t="shared" si="12"/>
        <v>0</v>
      </c>
      <c r="AE72">
        <f t="shared" si="13"/>
        <v>0</v>
      </c>
      <c r="AF72" s="14">
        <f t="shared" si="14"/>
        <v>0</v>
      </c>
    </row>
    <row r="73" spans="2:32" x14ac:dyDescent="0.3">
      <c r="B73" s="2">
        <v>183953102</v>
      </c>
      <c r="C73" s="7">
        <v>70.533341506455997</v>
      </c>
      <c r="D73" s="1">
        <f t="shared" ref="D73:D80" si="16">SUMPRODUCT(H73:Q73,$H$8:$Q$8)</f>
        <v>173.79</v>
      </c>
      <c r="E73" s="1">
        <f t="shared" si="2"/>
        <v>0</v>
      </c>
      <c r="H73" s="7">
        <v>0</v>
      </c>
      <c r="I73" s="7">
        <v>0</v>
      </c>
      <c r="J73" s="7">
        <v>173.79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U73" s="13">
        <f t="shared" si="3"/>
        <v>0</v>
      </c>
      <c r="V73">
        <f t="shared" si="4"/>
        <v>0</v>
      </c>
      <c r="W73">
        <f t="shared" si="5"/>
        <v>70.533341506455997</v>
      </c>
      <c r="X73">
        <f t="shared" si="6"/>
        <v>0</v>
      </c>
      <c r="Y73">
        <f t="shared" si="7"/>
        <v>0</v>
      </c>
      <c r="Z73">
        <f t="shared" si="8"/>
        <v>0</v>
      </c>
      <c r="AA73">
        <f t="shared" si="9"/>
        <v>0</v>
      </c>
      <c r="AB73">
        <f t="shared" si="10"/>
        <v>0</v>
      </c>
      <c r="AC73">
        <f t="shared" si="11"/>
        <v>0</v>
      </c>
      <c r="AD73">
        <f t="shared" si="12"/>
        <v>0</v>
      </c>
      <c r="AE73">
        <f t="shared" si="13"/>
        <v>0</v>
      </c>
      <c r="AF73" s="14">
        <f t="shared" si="14"/>
        <v>0</v>
      </c>
    </row>
    <row r="74" spans="2:32" x14ac:dyDescent="0.3">
      <c r="B74" s="2">
        <v>183953502</v>
      </c>
      <c r="C74" s="7">
        <v>56.029636894627501</v>
      </c>
      <c r="D74" s="1">
        <f t="shared" si="16"/>
        <v>165.36</v>
      </c>
      <c r="E74" s="1">
        <f t="shared" ref="E74:E80" si="17">IF(C74&gt;D74,1,0)</f>
        <v>0</v>
      </c>
      <c r="H74" s="7">
        <v>0</v>
      </c>
      <c r="I74" s="7">
        <v>0</v>
      </c>
      <c r="J74" s="7">
        <v>165.36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U74" s="13">
        <f t="shared" ref="U74:U80" si="18">MIN($C74,H74*H$8)</f>
        <v>0</v>
      </c>
      <c r="V74">
        <f t="shared" ref="V74:V80" si="19">MIN($C74,I74*I$8)</f>
        <v>0</v>
      </c>
      <c r="W74">
        <f t="shared" ref="W74:W80" si="20">MIN($C74,J74*J$8)</f>
        <v>56.029636894627501</v>
      </c>
      <c r="X74">
        <f t="shared" ref="X74:X80" si="21">MIN($C74,K74*K$8)</f>
        <v>0</v>
      </c>
      <c r="Y74">
        <f t="shared" ref="Y74:Y80" si="22">MIN($C74,L74*L$8)</f>
        <v>0</v>
      </c>
      <c r="Z74">
        <f t="shared" ref="Z74:Z80" si="23">MIN($C74,M74*M$8)</f>
        <v>0</v>
      </c>
      <c r="AA74">
        <f t="shared" ref="AA74:AA80" si="24">MIN($C74,N74*N$8)</f>
        <v>0</v>
      </c>
      <c r="AB74">
        <f t="shared" ref="AB74:AB80" si="25">MIN($C74,O74*O$8)</f>
        <v>0</v>
      </c>
      <c r="AC74">
        <f t="shared" ref="AC74:AC80" si="26">MIN($C74,P74*P$8)</f>
        <v>0</v>
      </c>
      <c r="AD74">
        <f t="shared" ref="AD74:AD80" si="27">MIN($C74,Q74*Q$8)</f>
        <v>0</v>
      </c>
      <c r="AE74">
        <f t="shared" ref="AE74:AE80" si="28">MIN($C74,R74*R$8)</f>
        <v>0</v>
      </c>
      <c r="AF74" s="14">
        <f t="shared" ref="AF74:AF80" si="29">MIN($C74,S74*S$8)</f>
        <v>0</v>
      </c>
    </row>
    <row r="75" spans="2:32" x14ac:dyDescent="0.3">
      <c r="B75" s="2">
        <v>183954602</v>
      </c>
      <c r="C75" s="7">
        <v>12.2133909055886</v>
      </c>
      <c r="D75" s="1">
        <f t="shared" si="16"/>
        <v>48.95</v>
      </c>
      <c r="E75" s="1">
        <f t="shared" si="17"/>
        <v>0</v>
      </c>
      <c r="H75" s="7">
        <v>48.95</v>
      </c>
      <c r="I75" s="7">
        <v>22.28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U75" s="13">
        <f t="shared" si="18"/>
        <v>12.2133909055886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0</v>
      </c>
      <c r="AF75" s="14">
        <f t="shared" si="29"/>
        <v>0</v>
      </c>
    </row>
    <row r="76" spans="2:32" x14ac:dyDescent="0.3">
      <c r="B76" s="2">
        <v>183955102</v>
      </c>
      <c r="C76" s="7">
        <v>12.2133909055886</v>
      </c>
      <c r="D76" s="1">
        <f t="shared" si="16"/>
        <v>50.66</v>
      </c>
      <c r="E76" s="1">
        <f t="shared" si="17"/>
        <v>0</v>
      </c>
      <c r="H76" s="7">
        <v>50.66</v>
      </c>
      <c r="I76" s="7">
        <v>22.28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U76" s="13">
        <f t="shared" si="18"/>
        <v>12.2133909055886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 s="14">
        <f t="shared" si="29"/>
        <v>0</v>
      </c>
    </row>
    <row r="77" spans="2:32" x14ac:dyDescent="0.3">
      <c r="B77" s="2">
        <v>183955402</v>
      </c>
      <c r="C77" s="7">
        <v>12.2133909055886</v>
      </c>
      <c r="D77" s="1">
        <f t="shared" si="16"/>
        <v>38.659999999999997</v>
      </c>
      <c r="E77" s="1">
        <f t="shared" si="17"/>
        <v>0</v>
      </c>
      <c r="H77" s="7">
        <v>38.659999999999997</v>
      </c>
      <c r="I77" s="7">
        <v>22.28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U77" s="13">
        <f t="shared" si="18"/>
        <v>12.2133909055886</v>
      </c>
      <c r="V77">
        <f t="shared" si="19"/>
        <v>0</v>
      </c>
      <c r="W77">
        <f t="shared" si="20"/>
        <v>0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 s="14">
        <f t="shared" si="29"/>
        <v>0</v>
      </c>
    </row>
    <row r="78" spans="2:32" x14ac:dyDescent="0.3">
      <c r="B78" s="2">
        <v>183955702</v>
      </c>
      <c r="C78" s="7">
        <v>12.2133909055886</v>
      </c>
      <c r="D78" s="1">
        <f t="shared" si="16"/>
        <v>40.369999999999997</v>
      </c>
      <c r="E78" s="1">
        <f t="shared" si="17"/>
        <v>0</v>
      </c>
      <c r="H78" s="7">
        <v>40.369999999999997</v>
      </c>
      <c r="I78" s="7">
        <v>22.28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U78" s="13">
        <f t="shared" si="18"/>
        <v>12.2133909055886</v>
      </c>
      <c r="V78">
        <f t="shared" si="19"/>
        <v>0</v>
      </c>
      <c r="W78">
        <f t="shared" si="20"/>
        <v>0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 s="14">
        <f t="shared" si="29"/>
        <v>0</v>
      </c>
    </row>
    <row r="79" spans="2:32" x14ac:dyDescent="0.3">
      <c r="B79" s="2">
        <v>183956102</v>
      </c>
      <c r="C79" s="7">
        <v>12.2133909055886</v>
      </c>
      <c r="D79" s="1">
        <f t="shared" si="16"/>
        <v>38.659999999999997</v>
      </c>
      <c r="E79" s="1">
        <f t="shared" si="17"/>
        <v>0</v>
      </c>
      <c r="H79" s="7">
        <v>38.659999999999997</v>
      </c>
      <c r="I79" s="7">
        <v>22.28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U79" s="13">
        <f t="shared" si="18"/>
        <v>12.2133909055886</v>
      </c>
      <c r="V79">
        <f t="shared" si="19"/>
        <v>0</v>
      </c>
      <c r="W79">
        <f t="shared" si="20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0</v>
      </c>
      <c r="AF79" s="14">
        <f t="shared" si="29"/>
        <v>0</v>
      </c>
    </row>
    <row r="80" spans="2:32" x14ac:dyDescent="0.3">
      <c r="B80" s="2">
        <v>183977702</v>
      </c>
      <c r="C80" s="7">
        <v>15.5116790609815</v>
      </c>
      <c r="D80" s="1">
        <f t="shared" si="16"/>
        <v>63.49</v>
      </c>
      <c r="E80" s="1">
        <f t="shared" si="17"/>
        <v>0</v>
      </c>
      <c r="H80" s="7">
        <v>0</v>
      </c>
      <c r="I80" s="7">
        <v>0</v>
      </c>
      <c r="J80" s="7">
        <v>0</v>
      </c>
      <c r="K80" s="7">
        <v>63.49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U80" s="15">
        <f t="shared" si="18"/>
        <v>0</v>
      </c>
      <c r="V80" s="16">
        <f t="shared" si="19"/>
        <v>0</v>
      </c>
      <c r="W80" s="16">
        <f t="shared" si="20"/>
        <v>0</v>
      </c>
      <c r="X80" s="16">
        <f t="shared" si="21"/>
        <v>15.5116790609815</v>
      </c>
      <c r="Y80" s="16">
        <f t="shared" si="2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6">
        <f t="shared" si="28"/>
        <v>0</v>
      </c>
      <c r="AF80" s="17">
        <f t="shared" si="29"/>
        <v>0</v>
      </c>
    </row>
    <row r="81" spans="4:32" x14ac:dyDescent="0.3">
      <c r="D81" s="5" t="s">
        <v>6</v>
      </c>
      <c r="E81" s="1">
        <f>SUM(E9:E80)</f>
        <v>4</v>
      </c>
      <c r="T81" s="3" t="s">
        <v>9</v>
      </c>
      <c r="U81" s="3">
        <f>SUM(U9:U80)</f>
        <v>328.76127594790336</v>
      </c>
      <c r="V81" s="3">
        <f t="shared" ref="V81:AF81" si="30">SUM(V9:V80)</f>
        <v>0</v>
      </c>
      <c r="W81" s="3">
        <f t="shared" si="30"/>
        <v>2137.4088856624385</v>
      </c>
      <c r="X81" s="3">
        <f t="shared" si="30"/>
        <v>1161.8283055401575</v>
      </c>
      <c r="Y81" s="3">
        <f t="shared" si="30"/>
        <v>0</v>
      </c>
      <c r="Z81" s="3">
        <f t="shared" si="30"/>
        <v>0</v>
      </c>
      <c r="AA81" s="3">
        <f t="shared" si="30"/>
        <v>1.5358333975418299</v>
      </c>
      <c r="AB81" s="3">
        <f t="shared" si="30"/>
        <v>14.248562764860161</v>
      </c>
      <c r="AC81" s="3">
        <f t="shared" si="30"/>
        <v>107.1399267674947</v>
      </c>
      <c r="AD81" s="3">
        <f t="shared" si="30"/>
        <v>0</v>
      </c>
      <c r="AE81" s="3">
        <f t="shared" si="30"/>
        <v>0</v>
      </c>
      <c r="AF81" s="3">
        <f t="shared" si="30"/>
        <v>0</v>
      </c>
    </row>
    <row r="82" spans="4:32" x14ac:dyDescent="0.3">
      <c r="D82" s="8"/>
      <c r="T82" s="3" t="s">
        <v>10</v>
      </c>
      <c r="U82" s="3">
        <f>RANK(U81,$U$81:$AF$81)</f>
        <v>3</v>
      </c>
      <c r="V82" s="3">
        <f t="shared" ref="V82:AF82" si="31">RANK(V81,$U$81:$AF$81)</f>
        <v>7</v>
      </c>
      <c r="W82" s="3">
        <f t="shared" si="31"/>
        <v>1</v>
      </c>
      <c r="X82" s="3">
        <f t="shared" si="31"/>
        <v>2</v>
      </c>
      <c r="Y82" s="3">
        <f t="shared" si="31"/>
        <v>7</v>
      </c>
      <c r="Z82" s="3">
        <f t="shared" si="31"/>
        <v>7</v>
      </c>
      <c r="AA82" s="3">
        <f t="shared" si="31"/>
        <v>6</v>
      </c>
      <c r="AB82" s="3">
        <f t="shared" si="31"/>
        <v>5</v>
      </c>
      <c r="AC82" s="3">
        <f t="shared" si="31"/>
        <v>4</v>
      </c>
      <c r="AD82" s="3">
        <f t="shared" si="31"/>
        <v>7</v>
      </c>
      <c r="AE82" s="3">
        <f t="shared" si="31"/>
        <v>7</v>
      </c>
      <c r="AF82" s="3">
        <f t="shared" si="31"/>
        <v>7</v>
      </c>
    </row>
    <row r="84" spans="4:32" x14ac:dyDescent="0.3">
      <c r="T84" s="3" t="s">
        <v>11</v>
      </c>
      <c r="U84" s="3">
        <v>27</v>
      </c>
      <c r="V84" s="3">
        <f>27-U84</f>
        <v>0</v>
      </c>
      <c r="W84" s="3">
        <v>18</v>
      </c>
      <c r="X84" s="3">
        <v>16</v>
      </c>
      <c r="Y84" s="3">
        <v>0</v>
      </c>
      <c r="Z84" s="3">
        <v>0</v>
      </c>
      <c r="AA84" s="3">
        <v>1</v>
      </c>
      <c r="AB84" s="3">
        <v>4</v>
      </c>
      <c r="AC84" s="3">
        <v>2</v>
      </c>
      <c r="AD84" s="3">
        <v>0</v>
      </c>
      <c r="AE84" s="3">
        <v>0</v>
      </c>
      <c r="AF84" s="3">
        <v>0</v>
      </c>
    </row>
    <row r="85" spans="4:32" x14ac:dyDescent="0.3">
      <c r="T85" s="3" t="s">
        <v>12</v>
      </c>
      <c r="U85" s="3">
        <f>RANK(U84,$U$84:$AF$84)</f>
        <v>1</v>
      </c>
      <c r="V85" s="3">
        <f t="shared" ref="V85:AF85" si="32">RANK(V84,$U$84:$AF$84)</f>
        <v>7</v>
      </c>
      <c r="W85" s="3">
        <f t="shared" si="32"/>
        <v>2</v>
      </c>
      <c r="X85" s="3">
        <f t="shared" si="32"/>
        <v>3</v>
      </c>
      <c r="Y85" s="3">
        <f t="shared" si="32"/>
        <v>7</v>
      </c>
      <c r="Z85" s="3">
        <f t="shared" si="32"/>
        <v>7</v>
      </c>
      <c r="AA85" s="3">
        <f t="shared" si="32"/>
        <v>6</v>
      </c>
      <c r="AB85" s="3">
        <f t="shared" si="32"/>
        <v>4</v>
      </c>
      <c r="AC85" s="3">
        <f t="shared" si="32"/>
        <v>5</v>
      </c>
      <c r="AD85" s="3">
        <f t="shared" si="32"/>
        <v>7</v>
      </c>
      <c r="AE85" s="3">
        <f t="shared" si="32"/>
        <v>7</v>
      </c>
      <c r="AF85" s="3">
        <f t="shared" si="32"/>
        <v>7</v>
      </c>
    </row>
  </sheetData>
  <conditionalFormatting sqref="U82:AF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:AF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macleod morehouse</dc:creator>
  <cp:lastModifiedBy>macleod morehouse</cp:lastModifiedBy>
  <dcterms:created xsi:type="dcterms:W3CDTF">2023-03-24T14:23:14Z</dcterms:created>
  <dcterms:modified xsi:type="dcterms:W3CDTF">2023-05-02T18:41:31Z</dcterms:modified>
</cp:coreProperties>
</file>