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D:\homework\"/>
    </mc:Choice>
  </mc:AlternateContent>
  <xr:revisionPtr revIDLastSave="0" documentId="13_ncr:1_{1BBBFFA6-6951-4AFB-9C12-0F42B6774BAD}" xr6:coauthVersionLast="47" xr6:coauthVersionMax="47" xr10:uidLastSave="{00000000-0000-0000-0000-000000000000}"/>
  <bookViews>
    <workbookView xWindow="-98" yWindow="-98" windowWidth="21795" windowHeight="12975" firstSheet="1" activeTab="1" xr2:uid="{00000000-000D-0000-FFFF-FFFF00000000}"/>
  </bookViews>
  <sheets>
    <sheet name="CB_DATA_" sheetId="2" state="veryHidden" r:id="rId1"/>
    <sheet name="NPV计算表" sheetId="1" r:id="rId2"/>
    <sheet name="敏感度" sheetId="5" r:id="rId3"/>
    <sheet name="模拟数据" sheetId="4" r:id="rId4"/>
  </sheets>
  <definedNames>
    <definedName name="CB_0389279d3adf4ce6b66602007ec9f55b" localSheetId="1" hidden="1">NPV计算表!$C$22</definedName>
    <definedName name="CB_172ca50b310940eba16d01e77a8832cb" localSheetId="1" hidden="1">NPV计算表!$C$10</definedName>
    <definedName name="CB_1c54750520db40a2b3b572d4676bd4a1" localSheetId="1" hidden="1">NPV计算表!$C$7</definedName>
    <definedName name="CB_21e2a65053aa4e90ab12d2e4bba0ee57" localSheetId="1" hidden="1">NPV计算表!$C$6</definedName>
    <definedName name="CB_339a0249caf14070a5c95849d15d1eae" localSheetId="0" hidden="1">#N/A</definedName>
    <definedName name="CB_693a994389bc4de6990d416c16cd77ca" localSheetId="1" hidden="1">NPV计算表!$C$11</definedName>
    <definedName name="CB_83e763f21f8d4ee3802816a64706a613" localSheetId="1" hidden="1">NPV计算表!$C$9</definedName>
    <definedName name="CB_899c155a2f9b4d14a72aded38b85296c" localSheetId="1" hidden="1">NPV计算表!$C$8</definedName>
    <definedName name="CB_Block_00000000000000000000000000000000" localSheetId="0" hidden="1">"'7.0.0.0"</definedName>
    <definedName name="CB_Block_00000000000000000000000000000000" localSheetId="1" hidden="1">"'7.0.0.0"</definedName>
    <definedName name="CB_Block_00000000000000000000000000000001" localSheetId="0" hidden="1">"'638021589867535021"</definedName>
    <definedName name="CB_Block_00000000000000000000000000000001" localSheetId="1" hidden="1">"'638021589867666248"</definedName>
    <definedName name="CB_Block_00000000000000000000000000000003" localSheetId="0" hidden="1">"'11.1.4323.0"</definedName>
    <definedName name="CB_Block_00000000000000000000000000000003" localSheetId="1" hidden="1">"'11.1.4323.0"</definedName>
    <definedName name="CB_BlockExt_00000000000000000000000000000003" localSheetId="0" hidden="1">"'11.1.2.4.400"</definedName>
    <definedName name="CB_BlockExt_00000000000000000000000000000003" localSheetId="1" hidden="1">"'11.1.2.4.400"</definedName>
    <definedName name="CBCR_06712d30a92e401b95f72672885d1156" localSheetId="1" hidden="1">NPV计算表!$H$11</definedName>
    <definedName name="CBCR_0821e09679294dba89cfc05bcf687264" localSheetId="1" hidden="1">NPV计算表!$I$9</definedName>
    <definedName name="CBCR_0c31313549bb48f9b40a841bdbe8794a" localSheetId="1" hidden="1">NPV计算表!$I$8</definedName>
    <definedName name="CBCR_1a9af0320de04167af5265695095f36d" localSheetId="1" hidden="1">NPV计算表!$I$10</definedName>
    <definedName name="CBCR_2ad014e0fb2c415787ce49e5329d9ee9" localSheetId="1" hidden="1">NPV计算表!$H$8</definedName>
    <definedName name="CBCR_30da9b190d214dc1b9a708d305e48fdd" localSheetId="1" hidden="1">NPV计算表!$I$7</definedName>
    <definedName name="CBCR_35e6a06d801a4ec69d0c7d370027ff85" localSheetId="1" hidden="1">NPV计算表!$H$6</definedName>
    <definedName name="CBCR_66fe321adffa4a63b2d3ba764ef52bae" localSheetId="1" hidden="1">NPV计算表!$J$8</definedName>
    <definedName name="CBCR_7c1a61e215804e678ff7bcd6ba7377bf" localSheetId="1" hidden="1">NPV计算表!$J$10</definedName>
    <definedName name="CBCR_8b1c6eeb4ae74504b44084678ce7fc26" localSheetId="1" hidden="1">NPV计算表!$H$7</definedName>
    <definedName name="CBCR_931ccf6f51d14e73b952fd9362526f22" localSheetId="1" hidden="1">NPV计算表!$I$6</definedName>
    <definedName name="CBCR_993d710a7f6b4c178de30649443ddc3d" localSheetId="1" hidden="1">NPV计算表!$H$9</definedName>
    <definedName name="CBCR_c20c30f59a5143ffbe1ff66a93ee6df4" localSheetId="1" hidden="1">NPV计算表!$H$10</definedName>
    <definedName name="CBCR_c95fbd731f814430b645fa3ffa5e19b2" localSheetId="1" hidden="1">NPV计算表!$I$11</definedName>
    <definedName name="CBWorkbookPriority" localSheetId="0" hidden="1">-2525571425484140</definedName>
    <definedName name="CBx_9820dd7fd5304e71a1592b443b4bf830" localSheetId="0" hidden="1">"'NPV计算表'!$A$1"</definedName>
    <definedName name="CBx_f91330655bcf44a8bc8df6c6f1b04c7d" localSheetId="0" hidden="1">"'CB_DATA_'!$A$1"</definedName>
    <definedName name="CBx_Sheet_Guid" localSheetId="0" hidden="1">"'f9133065-5bcf-44a8-bc8d-f6c6f1b04c7d"</definedName>
    <definedName name="CBx_Sheet_Guid" localSheetId="1" hidden="1">"'9820dd7f-d530-4e71-a159-2b443b4bf830"</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5" i="1" l="1"/>
  <c r="C12" i="1"/>
  <c r="C13" i="1"/>
  <c r="C14" i="1"/>
  <c r="C16" i="1"/>
  <c r="C17" i="1"/>
  <c r="C19" i="1"/>
  <c r="C20" i="1"/>
  <c r="C22" i="1"/>
  <c r="C18" i="1"/>
  <c r="B11" i="2"/>
  <c r="A11" i="2"/>
</calcChain>
</file>

<file path=xl/sharedStrings.xml><?xml version="1.0" encoding="utf-8"?>
<sst xmlns="http://schemas.openxmlformats.org/spreadsheetml/2006/main" count="207" uniqueCount="123">
  <si>
    <t>税率</t>
    <phoneticPr fontId="1" type="noConversion"/>
  </si>
  <si>
    <t>贴现率</t>
    <phoneticPr fontId="1" type="noConversion"/>
  </si>
  <si>
    <t>项目周期</t>
    <phoneticPr fontId="1" type="noConversion"/>
  </si>
  <si>
    <t>部分</t>
    <phoneticPr fontId="1" type="noConversion"/>
  </si>
  <si>
    <t>数据</t>
    <phoneticPr fontId="1" type="noConversion"/>
  </si>
  <si>
    <t>项目</t>
    <phoneticPr fontId="1" type="noConversion"/>
  </si>
  <si>
    <t>单位</t>
    <phoneticPr fontId="1" type="noConversion"/>
  </si>
  <si>
    <t>固定数据</t>
    <phoneticPr fontId="1" type="noConversion"/>
  </si>
  <si>
    <t>模拟数据</t>
    <phoneticPr fontId="1" type="noConversion"/>
  </si>
  <si>
    <t>销售价格</t>
    <phoneticPr fontId="1" type="noConversion"/>
  </si>
  <si>
    <t>年</t>
    <phoneticPr fontId="1" type="noConversion"/>
  </si>
  <si>
    <t>元</t>
    <phoneticPr fontId="1" type="noConversion"/>
  </si>
  <si>
    <t>折旧成本</t>
    <phoneticPr fontId="1" type="noConversion"/>
  </si>
  <si>
    <t>销售量</t>
    <phoneticPr fontId="1" type="noConversion"/>
  </si>
  <si>
    <t>件</t>
    <phoneticPr fontId="1" type="noConversion"/>
  </si>
  <si>
    <t>销售收入</t>
    <phoneticPr fontId="1" type="noConversion"/>
  </si>
  <si>
    <t>计算结果</t>
    <phoneticPr fontId="1" type="noConversion"/>
  </si>
  <si>
    <t>总经营费用</t>
    <phoneticPr fontId="1" type="noConversion"/>
  </si>
  <si>
    <t>税前利润</t>
    <phoneticPr fontId="1" type="noConversion"/>
  </si>
  <si>
    <t>税后利润</t>
    <phoneticPr fontId="1" type="noConversion"/>
  </si>
  <si>
    <t>元/件</t>
    <phoneticPr fontId="1" type="noConversion"/>
  </si>
  <si>
    <t>变动总成本</t>
    <phoneticPr fontId="1" type="noConversion"/>
  </si>
  <si>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</si>
  <si>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</si>
  <si>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</si>
  <si>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</si>
  <si>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</si>
  <si>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</si>
  <si>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</si>
  <si>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</si>
  <si>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</si>
  <si>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</si>
  <si>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</si>
  <si>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</si>
  <si>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f9133065-5bcf-44a8-bc8d-f6c6f1b04c7d</t>
    <phoneticPr fontId="1" type="noConversion"/>
  </si>
  <si>
    <t>9820dd7f-d530-4e71-a159-2b443b4bf830</t>
    <phoneticPr fontId="1" type="noConversion"/>
  </si>
  <si>
    <t>单位变动成本</t>
    <phoneticPr fontId="1" type="noConversion"/>
  </si>
  <si>
    <t>每期固定成本</t>
    <phoneticPr fontId="1" type="noConversion"/>
  </si>
  <si>
    <t>CB_Block_7.0.0.0:1</t>
    <phoneticPr fontId="1" type="noConversion"/>
  </si>
  <si>
    <t>Decisioneering:7.0.0.0</t>
    <phoneticPr fontId="1" type="noConversion"/>
  </si>
  <si>
    <t>设备成本</t>
    <phoneticPr fontId="1" type="noConversion"/>
  </si>
  <si>
    <t>运营资本</t>
    <phoneticPr fontId="1" type="noConversion"/>
  </si>
  <si>
    <t>CB_Block_0</t>
    <phoneticPr fontId="1" type="noConversion"/>
  </si>
  <si>
    <t>㜸〱敤㕣㕢㙣ㅣ㔷摤摦㌳摥㕤敦慣敤搸㡤㤳戶㈹愵㌵㤴㔲愸㠳ㅢ㈷つ愵㐰〸扥㌴㤷攲挴㙥散愴㈰㐰㥢昱敥㤹㜸㥡㥤ㄹ㜷㘶搶㠹㑢㐵㈳㘸戹㠸㥢挴㑤ㄴ捡㐵ㄵ㐲㐲㐲㕣ㅥ戸昷〵〹〴㐲㐵攲〱ㅥ㄰㍣ㄴ挴㐵〸㠴昲改㝢攱〱〹㝥扦㌳㌳扢㌳扢摥戱扢㙤扦捦㐵㍥改晥㝤收摣收㥣昳扦㥥晦晦㑣㜳㈲㤷换晤ㅢ㠹㝦㤹昲捣摣戸戸敥〷搲㥥㤸㜱敢㜵㔹つ㉣搷昱㈷愶㍣捦㔸㥦戳晣愰てつ㡡ㄵぢ昵㝥愱攲㕢て挹㔲㘵㑤㝡㍥ㅡㄵ㜲戹㔲㐹搷㔰捦㐱昸ㅢ㠹ㅦ㜴昶ㅡ捣〳㉣捤㑣捦㉦㍦㠰㔱ㄷ〳搷㤳晢挷捥㠵㝤㡦㑣㑥㑥㑣㑥摣㜹攸攰愱㠹〳晢挷㘶ㅡ昵愰攱挹㈳㡥㙣〴㥥㔱摦㍦戶搰㔸慥㕢搵户挸昵㈵昷愲㜴㡥挸攵〳㠷㤶㡤㍢㕦㌷㜹攷攱挳收摤㜷扦㙥㄰慦捥㥤㥥㤹㕥昰愴改㍦㑦㘳ㄶ㌸攵㍢㘷㘵搵攲摡愴昴㉣攷挲挴捣㌴晥㑢捣ㅦ㑦㜷㑤㉣慥㐸ㄹ昰搵搲㤳㑥㔵晡㍡㍡づ搸㔳扥摦戰㔷戹㜹扡㝤っ㑢慤ㅡ㝥㔰戰㘷㘴扤慥摢昱愸㈵㝢ㅥ㝢㔷㌷搶〷敤㐵改昸㔶㘰慤㔹挱㝡搱㕥挲㐰戵㈱晢慣㉦捦ㄸ捥〵㜹摡戰㘵挱㍥摥戰㙡昹㌰攵晡㙥㡢㠷㐸㑥㑣㉤㝦㘲捡户㘷㔶っ㑦捤挸攷挶㘴戴㍤收㔵搳㙤㙦改㍥㉥愷慥摥挰㌱㙦敤摥づ㌵攷っ慦搹㜲扣㝢换㘸昱改ㄹ摣搱扤㝤㘲㡦搲㝤㕥摤扤㡦摡捡㜴㙢㌱㄰搱户摡㔱㉣㐶㉦ㄲ昴ㄳ㤴〸㠸㐰扤㑣㌰㐰㌰〸㈰昲晦ぢ㉥㐹㜶㘴㤵㔶㌱戴捡戲㔶愹㙡㤵㥡㔶㤱㕡挵搴㉡ㄷ戴捡㡡㔶戱戴捡〳㕡攵㈲摡挴愹搴摦慦㐵改摢挱摥て㝣敢㙢晦㌳晦捤㙢㝥昲㠵㠷摦晤摤摦づ敥㐲愳晢愲㐹捤㝡挶㈵㤰㕡㡢㡡て㑥ㅣ攰扦捤戹〲㑣㘱ㅥ㌶敦㌲㈷㈷㙢㠷てㄸ㠷㡣〲㤷㤵㠱晣ㄴ愱㡣愰敤愰㜹扦攵搴摣㑢ち㜷㌷㑥ㅢ扥㙣㙤摣㜸㔴㌷敤㌶㥣㥡晦㤲㡤㉢ㄷ〳㈳㤰㌷戴搷戵〶改攸戶〸戶㤲扥㝡摦㑤敤摤捥ㄹ昵㠶㥣扡㙣㠵搵㉦㙤慢戶ㄷ㍣㜷戹㝢敤㌱㑦㍥搸慣敤㤸搱ㄴ㠴摡㥡ㅡ扢㘳㤵㘱㔵㌸慦戱㤹ㄵ搷㤷㡥㥡摥戸扤㘰㔵㉦㑡㙦㔱㔲㈴捡㥡㕡敡㕥㔶㐵㕣㍦㍥敦㘰愱攰搶摡换㤳愵收㍤㤷〳㌰戳慣㘱扥慢搲ぢ搶㤷㡣攵扡扣㌶搵㈴㝣㈷㉡昶愵㡡㡦戹搵㠶㍦攳㍡㠱攷搶搳㌵㔳戵㌵〳㤲愶㜶捡慤挹㝣㍥愷㠴〲〴㙥㕦㥦㄰戹摢扢昳㠲㐲㐴〲挵㘴攴敢搳㘴㌷㜱〶慢挳㉡敡㤲㌴愹扤㘲㤳挱㌸㕦㈵㘳㌲㌸㌰戱㈶敡て扥昴㔵㥢っ摢挴摣ぢ摢㔸搳㐶愳搵摦戳㈶㥤攰㠴攱搴敡搲换搴㝥㠲㌳搲㠷〱ち㔷㈱㄰扡敥ㅥ㔵㥤戸㉣搶ぢ㤷慣㕡戰㔲㕣㤱搶㠵㤵〰㘵搰㤰愵ㄲ户戶㈳改搷愰㐸摦㑤㌰ち㔰㉥攷㡡㝢搸愸㔸㐶捡ㄵ㈸㥤㌲㜸㌹㈵挸搹㉦挵换㠳收㌱慢ㅥ挸㔰㈸て㥢挰㐸愸搵ㄴ晡㠶㐸愲㥥㔱つㄵ挶ㅥ㜳〶㔴㙡㔸㑥戰摥攲摢づ㉥〹㠹㘸㐷ㄶ㙣㍢㔹㐰㔱㤰㤶〷ㄹ扣〶愲㘹㤳〶搹㡤ㄳ㐴㐴㌶挸搰散ㄸ㌹㑤㘴㙣㥦㈱㈳搰㍥㐹㠴㙣㝤愰扢㡣㈰戱㜷ㄲ㈹㍢㜵攵挷ㅤ㘹戶㤱㉤ㅦ㑡戳扤搸㌸晤㕡㠲敢〸慥㈷搸〷㈰晥っ〹㐷㈹㠷㝣㍡改㉦挱戳㝥㈳挱㑢〱㈰㥦㜴捡㥣㐸㔴搱㠶摡㡡ㅤ挹㜶㐳戰㤳㤵㔱ㅣ㡡㈲㕡挶㑤㍢㜳挸㔶㠸㡥慣捥敤愱㙢昳㑡挷扥戲㍢㙤㈶㤷㐳㡡捣㘸㥡㕣敢㈶㑤㤳ㅢ挱愶㍤敡慤㥢搱㔵ㅦ㈳㜸ㄹ㐰㔹㝦㌹㈱㤴ぢつ摥慤㔹昴㌴㈹㕦ㄴ㘶㔱㘸っ昵愸攰㈳㐲收ㄱ㈰㐳挸㜵ㅣ㕦㜶㙣㘸㥡㠳攳收㡢摥㠶摥摦㥤扦㈳愴户改捤ㅤ扤㐳㝦搱戳戴愲㙦〱㝢㠹摦㜵搵㌱户愲㕡㝦㈵挱㙤〰㙤㍡㠶愷敦㘷敢㈹㔰㘶戱㥤挰摣㙥㝡㕤㤴㤵扢戴扥㉡㤵〶ㅡ㌴㤷っ敦㠲っ攰挱㌸㌹ぢ㕢搸昵㍣㔹挷愱戶愶ち㜸㝥戹㉥㕤攸ㅦ昳㕣㥢攵㍢㌶戲晦愲㔰っ昹扣搶㤷㙢戳㤱㌳㙣捤㠴捦㈹㐱㌹搴挱㠷扡ぢ㠹㐴愷㌴㜹戱㕦昶昹㜲㐷㤲昴㈰㐹㕥㡤㙤搵㙦〷㠰㤴㄰扦敥㉡㔱昶戳搹㙢㔴戳戴挵㑡て㕦挶改愴捤㠷搸㈱㐷〶㐲㠷敤㌴晣〷晥㤰扤㘸搹㑤㘱㌱㘰㉦㐸慦ち摦㠲㔵㤷攵搰㉤㑢㔱戳㈳㉢㕥㈴戲愲慦慦攳㍣㥤攱㕦㔳㜴搲㈶㈵㌲戹㍤戳㌲攳㉣摥㈲㉡扡㈱㈹㔴㌲㕣㐳㑤〹㐴捡㘳摢ㅤㄱ搳㠳㠸戹〳ㅢ愷ㅦ㈰㤸㈴㌸〸㔰昸〵㈴捤㔶㌷㥥攱戰晥㌵扡戴㉢㤵㕣㠹㘸㔰㉥挲愷扢ち慢挳㝣捤㙢〹敥〲㘸㌳㝦攸㠰捣㈰㐴㠵昲〴㈱慡㌰㠶㜹捥㤲㤷㐸〳扢㑣〴㤶㘶ㅡ㝥攰摡㡣㉣つ㤹戳敥㘹㌷㤸戵晣㔵㐴愲㐶捤㈸㜳晦㡡㜴㐰㕤ㅥ㙣㥦戶㌲㜷㜵㔵搶㜴㜳搱㙤㐰戴㥤㥣摤づ〷㜳㙣〷㙣㐹㜵㌶搷〴㔲㙦攷㘳っ㈱戰搳捡摦㑡㙦散㤶扣摦㍣昴つ户㜶㜴挹ち敡㜲挰っ㤹㡥昹㤲㠹㕤㐴攴愰搶㙦㉥慤㜸㔲捥づ㤹挷㍤慢㔶户ㅣ㐹㘴挰挶㘴戰㙥㑥㕥㐰㤴㘰挱㘵っ搰㜵㠶捣㈵捦㜰晣㔵㠳〱挵昵摤愹㈷ㄵㄶ㈹㤸搳㤶攳攳㌵ち㡢捣て㥢㡢㉢敥㈵㐴㙣ㅢ戶㜳摣㔸昵户〵㔶㐸昴㘱㔲愸ㄱ㥡搰㌴㔱搲㑡扤攲㠷〷昲㕣㡥扣㤷㈷㔰戸捡ㄵ攸㌳捦搰摥戴敢愳ㄸつ敤㜴捥㘹㄰搱愳㘶㘱㕦愶ㄴ㈶愷敡㜷戳捦敢〱敥㍤㝥昶㘴㉢㌲昷㥣㘲搶〵㝡昹㌳㘴扣㈲㡢㘶㈰㠴㍥扡㕤㈱愹戰㡣㤴〳づ〴挶昹搴㑥㝥㘵㔳戵㈱昵敤㙡㘵㡦㈱㤲㌴㘸捥ㄹ换戲㡥㜸戴㙤〴扢挲〷㥡戱戶㔱昷愳扡ㄹ搷戶つ㤲ㄶ挹㜲戱㙡㤰㠲愷ㅡ㠱㝢捡㜲㜴ㄳ㐰搱㕦㔴㘴㕣㐶㤱㜱㔹ㄵつ㥡㘷ㄸㅡ㔴㜹㡥攵㕥㌰㍣㉢㔸戱慤㙡㠹てっ摦㙤ぢ㥡〴㤳㔳昲挶㈹㤶ㄹ㘳㙤搶晣㔹㤸㙣晥〴搰㍤〱㌹捡慤㈳晡㐱戹㥡㈸攲㥦攸搱戱〴〱愳㍣愵晡ㅢ㌱㕡㐱摤㡥㠰挸㔱改㙡㝣〷攳敡㈳㈸〹㠵㄰戱㥥㐱㈲昰ち㈶㠴㍣㕤摣㐵昳慣㘳〵挰ㅥ㌱㜶捣ち㘶㝤愰ㅣ〰㔹㜵扣扤㐱㘱㌵搱㘹扣愹ㄵ㙥敥慣㑡愹㠹㥢㍡敢㤳㝡攳ㄵㅢ㔴㠷ㅡ㈵愱㐸㌶㙢愴㌴换〶㜳摣㑥慡㐶㈸挵ㅤ㙢ㅢ㤱攵㌶㙤敤㍢愵挸㜳㔰㑣㡡㘶㜲晡㥢ㄴ愱㈰搰ㅢ改㈸晡散戳挹㈳ㄱ戱愱つ㔰愶㥥ち换㠶愲㤰攰㐹㕣㍢愹挹㜲昴〴晥摥ㄵ㘵攷ㅢ㐱慡挶戸㍣ㅡ搵㑣搵敢昳づ慣㠴慡攱搵戶〹㑢㘳㙤愱㠶㔱摣搹慢昶て户㌷挱㠸ㄱㅢ㌲㉣㤲攱〷〶ㅢ㠲戹ㄲㄱ㔵㕡㘷㐳摣敡㘶㜱㠹㑦愷愴攱㈸っ㉣〶戵㔹戹愶捣戰㤶㈵㍦慡㍡㌴㑦㡢㑡㡥敡收搴戲て㤵ㅥ㔰㡥㐷㌹挵攰扡㜹㠶㙥㈹㕣㘲㠰搸㡤㜲ぢ搵〰愱摤收〰㍣ㄹ㙣ㅦ散㘰㐷挲搰〹慤㌳㑡搰㘲〶攱愶ㄷ㐱摥改ㄱ愳㄰愴愶㑡晦㌸㉡㍥晢㌸搳㔷㡦收攲㑣挴㐴っ㜷㘵㔸て㐰㙥㌲㌲㐹㉥ㅡ㡤〳收愱㘴㔳㐲㙢㌰㉥愳㠹㌱㐴㤳捦ぢ㜰㡢㠷戱慣㘱戲㑤ㅤ昷摣〲ぢ摡戴扥扥换㍣改㔴敢㡤㥡㔴慡㌸㤶搵㑡㈳㙦ぢ㝣愹㉢㠰㈱㌷㘵散㑢戴㈹㈷㜱㤴攲㤲㠹愴摥敤㙥晤㈸扡㉢㈱㠷㌱㐲搵挷〰㘴㠶㕢㑥〵挴㍡敥㈹搰㍥摣摤扡挰愰㉥捦㐱愴㜵ㄴ㔱㤶捤攱㍥㕥㌳㡡慣戸㉤搱㙣捥㥤㜳㘹戳㈷㡡㑥㔸㘱搱戶挰ㄱ搶ㄹち扣㘲ㄱ挶㐸㡦摣挱㐱㜲㔷愳攸敥搵㐷搴㘳敥㉡㔰愱㌰㈰ㄸ攳攵㈹㈸㠷㕤〵㈳搱攰搶㕡㔶户㘰昴㤷㤶户㍥〵㈰ㄸ〶愶㐱㡢㤶愱㠱㌳㠳晣收〶捥捤㘸㤵ㄱ㈱㑤〶㔳ㄹ愳ㅣ㠵挳ㅥ㐸〳㌷昱㈰扤攴㐲〹〵㝢搴挵戰昸㙥攲戸㡤㈳㤰敢㕤摢㔶戸㘰〴戸晥攲散㙢㉢㥥慡搵㘸敥挲㍦户㉤戰㡡慢ㅢ愱㌹扡愷敤㔲㤶㕡ㄳ敤扢㕢摡㉡愲换㠲〷㘷㈷㑥ㄸ㐱㜵㘵㌱㔸て㉦㙥昵㑡ㄲ㠵愷攰㡦搸昰敤戴㤹昳づ㉦愲慥㜱敦换ㄷㅤ昷㤲愳收㔵昰㜹敢てㄴ㠲㉢㤴晤㥣㘴㌹昷㙦晣㔳㐹换ㄵ㝥㠸ㄱ户㌲㙤づ搰㜲㤰㜰ㅣ㤵㐲㘹㌰㠶㝣〶㥤挰㜶㙦摥ㅡ㈰㥤散㘹愳ㄳ㈵〸㜶〸挵戹昰扣ㄱ㡡昸〱搰㑡㘲〹㡦攴搸昳慦㠰昵挵昷㔱㐲㠴攳㌹ㄲ㈳㠵㤷㈱㤷㠱㍡㈵挸愳㉢ㅥ扣㄰昲摦㠳愵㤸㥢㌷㘴愷晦〳㘶ㄶ摦㙢㐷搱㑤㐴搱㜷㍢㔰㈴㜸つ㐴昱敦扤挸挴愹挰昰散戳ち㠴㜳㑤㍢〷搰ㄷ晣挲敦晦攳〱㜴㉥㈲づ㘵愳㈱搴㜶㉢㥥㥢㈶㐲㕦㠷㠹挰攰扤㌲ㄱ㑥㈱㈳ㄸ挵て㑤㠴挸〷㌲㡦㠲捤㑤〴挶昶㌲っ挱㐴愸㌵攱搶攰〹散㕡㥢晥戱ㄳ戸㜸㉢㝤挴昳愱戴晣ㄹ㜸愴慥敢㉣㕥㌰㍣挳摥愷捡㡦㝢ㄲ捡捣㕢挲㑤㙥搵㠵㍤㙥搸戰㐶㜵摡挰㔷ㄱ㝢搹㜷晣㈹㕢扢扦づ㑣㠵㈹㜴摦㡢㤲㈸㍥〷㑦㠹攰戹㈱昷慥㍤㕦㍦晥晢㠷ㅥ㍤捡摢㙡ㄱ慤ㄶ㙥㐷扥㤷㤰㍤敤〹〴㜵ㄳㄷ㐵昶昲挳㥣㔳昸㐴挹㕡慤换㘹挳㔳㔶㤰慦摢㜱㌶㈴扣〴㘱㠶挴户ㅤ㑣㑣摣㝢〸㑤捣㠹㌶㜷愷晡戰㐹戹〸㈷ㄲㄳ㔷㍥扤㌸㙣㈸扡㉡戲ㅥ慤捤挲㌷愱㡡㥥攵㐴搲㔶㈲㑦㥤㑣㐲㝣愳㕤搷ㅤ愶慥ぢて㌲っ晢挷㔲ち昱〷㔲㐸昲㈰挳ぢ〱㑡㑡㥤㐱愶㜰〷㐰㐶㘴慤㍤挴㑢㝦挰㡥㄰㤰捤㑢㝦㍤㝥挴㠲㕤〴ㄶ㘳㕦㝣慦㈷㕡摡愲戱㙡㘲愸㔶搹㌴㡢挸愸挳ぢぢ㈶攳搲㤴愵㜳㄰愵㕢㜶㐷昱㈵㐳㜶ㄸ㜸ぢㄹ扢㘰搳搷㔶戶敦㜱ㅡ戸昹〱㍤㔳㔴ち挳搹捤㘲ㅣ㐸㔵㡣㉥㙣㕡づ㡢〸㠷挳㙣戳搳㐰㔴〵㥤攵散挳愹ㄴ挱㍦㝥㈹挴晡昱搶搰㝢摢㙢愸攳㥣㝥㉣㤰㍦搸㕦㌷㘵㌰㌶摥㑡㡥㠱㠴摤㔲慢㔲㜸㍤晣㉣扡㜰搱㌹愱户戲敡㔹ㅣ挶㥦㤸戳晡戴づ晤捦攸戵攲慣㜳散捤㌰㜶㑡晦扦ㄵ〵㥢敡㝦挱搸㥢㐲攴摢愲っㅦち㡣㥦㙣ㅡ戲攱㡥挰戳㡤攰㡤㍡ㄸ敢㉡换㤰㜷㤸㕢挴挷慢㘱戵㤲攰昰㝢攵摢慦㐶㌴晢搲戶ㅤ攸㉡〰ㄹㅢ㉡㝣〵㈲愸㙢晦戴摣㡡㑦户挵户愳攳㥥㔳㔶搵㜳㝤搷っ挶ㄶㄱ昴ㅤ攳户㘷㈶㙣㥥㈹昱攵㜶愱㜶ぢ㜶㘲昰㥤攸㜳㝡ㅥ〲晢戴っ㥥慦㔸㈴㈳ぢ㕢㡢㘴昰㍢愴㤱㐴㜸㠹摡挱扦挶扣慦㘱搴昱改敡㍣㝣㥤〱㡢戶㠵戲ぢ㍤捥敤㌷㌴戸㜵戸愳昵ㄶ昸㠳㘴㝤〲挱㌱戵㠴户扦㤳晢摡扥〷改戶搱摡㝣戶散捤攷㔶㉥㍣〹㥣㙥敤㉤㘹㤲攱㍢昹㐵㜲㔹慦㄰攲搲晥㔱晣摤扡㠳㤶愳㡤㠲捥愳て扡改〸ㅢ慦挳㝤戶㠵攸昷㜹㜴ㄵ㔳〴昸改㐶㤴攱㠳愰㤷㡦慣㈸扥㠰㘵㤱〱㤰捦ㄵ慢〰摤愹晡㠹㡤愸㝡㈴ㄶ挸㠲㘷っ㤲㘳㔹㝣づつ戹㕤攱戲挱ㄲ㕣戶㔰㘷〹攴昵戸〷昲㌹挱戳㠴㥡挸㘷搰愱㌹ㄱぢ愵摤㈷昲改㡤㈶㈲㘸〵愸㠵㈶挷ㅦ㠹戵㠸㕥㐷戵㙥ㄳ㌸〴㉥挰㌰挵㈲㘵㑤㌱っ㉤㝣㥦㤸㐱晡㘵昴昷㤹愳扦㜸㥡改敦㐷㠵ㄲ㠴愸㑡㑦㥥㠲㔰㑤晥㘳挹挹㝢㈸敤㍥昹㡦㙣㌴昹ㄱ捡㐸捥㐴て〰㠶晡㐴〵㝦搴㘲ㅡ挸㜰ㅦ昹ㄳ攷〹昰㑢捤㘲挴㐰㠹敡㝢〹ㄹ昴攵㠶慢㔶㤷㤱㠹晢ㄶ戸晥㡣㡦㝢㤴㝤挴㡢㤰昴攵ㄴ㐳㘷㙣㌱搴㡡㈵㍢昲挲㙥ぢ搹㠰㈵昱㙢搹慥㈲扤搸㘳㠴㕦扣㍦㐶捣㠹ㄳ昱㤷㔳㕡ㄴ㜳〲㘱㠴ㄶ㈹改㠷ㅢ㈹摥ㄷ㌷晥搶㜷㕡㉥㔳㔴㈰㠱㝡挲挶愴㌳搵昸戱戸昱㐱㝣㤵愵摡攴㜸㠳㠰改㤹戸㌱改㔱㌵㝥㌴㙥晣户㠳晢㥡㡤㘳㍡っ㐷㉥㤰㐸㌲㙣㕤㘵晤㈷扥搰ㅥ㐶昳㠲㐹晤㌹㘰㠶挵㤴㥣㉡㜴㕣㔷ㅡ㜴㄰㤷㐱㍣㝣㈳㍤㠷扢㑤戸〲〲㈱ㅢ晥慦ㄲ㑥攲捥搳慣ㄱㄸ昸〴㝡つ挱㘶㑦㔷㑦散㕣㌴攷㍤ㄴ昴㥢㈷㝤㥣愹㙡摢㡡㐴㘰づ攴挳晤摤挴㈹㥦㘱㍡戶昶㈳づ㤲㘹扣㐳搲㥢昲㔰㠱㤵扣㜸㑦㡣搹摣㤵ㄶ捤攸㡦〰㌹㤰㡥㠰捣攸㔷〰挳㐰っ㙦㉢攷㐶挸晦㡡戹摦挳㡡昷ㄲ㍣ち㔰ㄶ㘴㜶搲㐱昱㌱㤶晤昵挹㐷晦晣敤て晤改捡㔳㥡㜸㈸㝥㑤㤲㠰昴昷戳改〷〰晡攰戸ㄵㄱ昹㤵昵て戲㌳摦愴㐰㙥㠴㈲㐳扤敥㐳㉣晢㌰挱㐷〰捡〵㑥㜳换晢挵搵昴愸戳㍥㡡慥攲ち〱㝥晡挷愲っㅦち摣㠱㌷㜴户㤲㜹〸㡥㍦改㐷㤰㌳昵敤晥㍤昸ㄶ㝦㥤㡢敥挳晦㡡愴愰㑣晡扣昶晡摥挶㈲昹搳ㅡ㔷扦㔵㙣昶㜳ㄸ㠷敢㙡挵㑥㌸㈲搵㐹㐹㉢ち㘲㥡ぢㄶ㉥摥挰户ㅣ㔱ㄵ㐲㄰晢慡挲㠹㉡㡥愲㐰晦〴㥢ㄲ挷挴㤳晥㐹㍥ㄱ戵㙡ㄳ㍦ㄵ㘵昸㈰㠸㔷搵晤㠱愸㝢晣㐲攲㕡㔵㔸㙤㉦㈴晥㔵挵㑡昲㠵㡦㜳㌰㠵㉣㘴搲晡㠸㐸㔳㌴昴㌹㘴㠶晡㠶㌹户晢昱搳㉥㡢敡昹摡昹昳晦ㅣ捥㡦摤㤰㝦敢㥢〷ㅦ㝦收攷㝦昸昸慦摥㜱攴㉦晦㝡攲㠹㕦晤昱攳㑦晦敢愹攵㈳㍦㝤昲挹ㅦ摦晢挵愷晦戰摢晣㤲昶㥤㝦捥㝤改攱挹㡢て㍦㘸㥥扤晤昸挳㙦㝢攰扥挹㠵㙢挶晢晡晡晢㙦ㅢ晤搹昵慦ㅡ戹昲攰昷挴㡦㝥㜳㥤㈳搴㜲昱㠲昴㌴戸㙣㌵㡤捦㈳㠳㘹㜰挶㉦攸㌴戸㕣戵㔱换搱㐶㑤愳愰〴㙦〶㈷愰㉡㡣㜴挵挰㝦〰㕡㤸戴慦</t>
    <phoneticPr fontId="1" type="noConversion"/>
  </si>
  <si>
    <t>预测模型</t>
    <phoneticPr fontId="1" type="noConversion"/>
  </si>
  <si>
    <t>正态分布</t>
    <phoneticPr fontId="1" type="noConversion"/>
  </si>
  <si>
    <t>三角分布</t>
    <phoneticPr fontId="1" type="noConversion"/>
  </si>
  <si>
    <t>结果</t>
    <phoneticPr fontId="1" type="noConversion"/>
  </si>
  <si>
    <t>每期经营性现金流</t>
    <phoneticPr fontId="1" type="noConversion"/>
  </si>
  <si>
    <t>最后一期净现金流</t>
    <phoneticPr fontId="1" type="noConversion"/>
  </si>
  <si>
    <t>前几期每年净现金流</t>
    <phoneticPr fontId="1" type="noConversion"/>
  </si>
  <si>
    <t>备注</t>
    <phoneticPr fontId="1" type="noConversion"/>
  </si>
  <si>
    <t>期初投资</t>
    <phoneticPr fontId="1" type="noConversion"/>
  </si>
  <si>
    <t>因为加上了运营资本所以不同于其他年份</t>
    <phoneticPr fontId="1" type="noConversion"/>
  </si>
  <si>
    <t>㜸〱敤㕣㝦㙣㈴㔷㝤摦㌷摥㔹敦慣敤戳㜳扥㕣㜲㈱㈴㠶㄰〲昱攱㥣敦㜲つ愱ㅣ㔷晦挸晤〸扥戳㜳昶㕤愰㠰昶挶扢㙦捥㤳摢㤹㜱㘶㘶㝤攷㌴㔲㑥㄰愰ㄵ〵〴㉤㠸㐰㘸㔱㔴㈱㔵慡㕡晡〷扦摡晣㔳愹ㄲ愸ち㔲愵㔲㔵㔵慢㉡㐵㉤ㄵ愲慡㑥攲ㅦ晥㐰㠲捦攷捤捣敥捣慥㜷散㙣㤲攲㈰扦换㝥晤收晤㥡昷摥昷攷晢㝥摦愴㈰ち㠵挲㉦㤱昸㤷愹挸捣㥤换㥢㐱㈸㥤愹㌹慦搱㤰戵搰昶摣㘰㙡挶昷捤捤〵㍢〸〷搰愰㔴戵㔱ㅦ攸搵挰㝥㑡㤶慢ㅢ搲て搰㐸㉦ㄴ捡㘵㐳㐳㍤〷攱㙦㉣㜹㌰搸㙢戸〸戰㌲㌷扢戸晡〴㐶㕤づ㍤㕦ㅥ㥥戸ㄴ昵㍤㌱㍤㍤㌵㍤昵攰戱愳挷愶㡥ㅣ㥥㤸㙢㌶挲愶㉦㑦戸戲ㄹ晡㘶攳昰挴㔲㜳戵㘱搷摥㉦㌷㔷扣慢搲㍤㈱㔷㡦ㅣ㕢㌵ㅦ㝣昷昴㠳挷㡦㕢て㍦晣敥㘱扣扡㜰㝥㙥㜶挹㤷㔶昰ㅡ㡤愹㜳捡て捥换㥡捤戵㐹改摢敥㤵愹戹㔹晣㤷㥡㍦㥥ㅥ㥡㕡㕥㤳㌲攴慢愵㉦摤㥡っっ㜴ㅣ㜲㘶㠲愰改慣㜳昳っ攷ㄴ㤶㕡㌳㠳㔰㜷收㘴愳㘱㌸挹愸㘵㘷ㄱ㝢搷㌰㌷㠷㥤㘵改〶㜶㘸㙦搸攱㘶挹㔹挱㐰昵ㄱ攷㘲㈰㉦㤸敥ㄵ㜹摥㜴愴敥㥣㙥摡昵㘲㤴ち〳昷㈵㐳愴㈷愶㤶㍦㌵ㄳ㌸㜳㙢愶慦㘶ㄴ㜰㘳㜲摡㥥昲㙢搹戶昷昴ㅥ㤷㔳㔷㙦攰㤸昷昶㙥㠷㥡㑢愶摦㙡㌹搹扢㘵扣昸散っㅥ攸摤㍥戵㐷搹㍥敦散摤㐷㙤㘵戶戵ㄸ㡡改㕢敤㈸ㄶ㘳㤴〸〶〹捡〴㐴愰㔱㈱ㄸ㈲ㄸ〶㄰挵㥦㠱㑢搲ㅤ㔹愵㔵㑤慤扡慡㔵㙢㕡戵慥㔵愵㔶戵戴敡ㄵ慤扡愶㔵㙤慤晡㠴㔶扤㡡㌶㐹㉡てづ㙡㜱ㅡ晤㡢㝦晢㡦捡扤扦㝢晡㜳晡㌷づ晥搳ㄷ晦愵㌹扣て㡤ㅥ㡢㈷㌵敦㥢搷㐰㙡㙤㉡㍥㍡㜵㠴晦戶攷ち㌰㠵㜵摣㝡挸㥡㥥慥ㅦ㍦㘲ㅥ㌳㜵㉥㉢〷昹ㄹ㐲ㄹ㐳摢㘱敢㜱摢慤㝢搷ㄴ敥敥㥣㌵〳搹摥戸挹戸㙥搶㙢扡昵攰㑤㕢㔷㉥㠷㘶㈸敦攸慣㙢て搲搵㙤ㄹ㙣㈵〳昵扥扢㍡扢㕤㌲ㅢ㑤㌹㜳摤㡥慡摦摣㔱敤㉣昹摥㙡敦摡㔳扥㝣戲㔵摢㌵愳ㄹ〸戵つ㌵㜶搷㉡愳慡㘸㕥ㄳ㜳㙢㕥㈰㕤㌵扤㐹㘷挹慥㕤㤵晥戲愴㐸㤴㜵戵搴㕢㔹ㄵ㜳晤攴愲㡢㠵㠲㕢敢㙦㑤㤷㕡㡦㕣て挱捣戲㡥昹慥㑢㍦摣㕣㌱㔷ㅢ昲㘰愶㐹昴㑥㔴ㅣ捡ㄴ㥦昲㙡捤㘰捥㜳㐳摦㙢㘴㙢㘶敡ㅢ㈶㈴㑤晤㥣㔷㤷挵㘲㐱〹〵〸摣㠱〱㈱ち昷昷收〵㠵㠸ㄴ㡡挹挸户㘷挹㙥敡〲㔶㠷㔵㌴㈴㘹㔲㝢摢㌶㠳㜱扥㑡挶攴㜰㘰㙡㑤搴ㅦ㝣改㍢戶ㄹ戶㠵戹搷户戱愶㡤挷慢㝦㘴㐳扡攱ㄹ搳慤㌷愴㥦慢晤〴㘷㘴㡣〲攸㌷㈱㄰㝡敥ㅥ㔵㥤戸㉥㌶昵㙢㜶㍤㕣㉢慤㐹晢捡㕡㠸㌲㘸挸㜲㤹㕢摢㤵㡣㕢㔰㘴散㈷ㄸ〷愸㔴ち愵〳㙣㔴慡㈰ㄵ㜴㑡愷ㅣ㕥捥〸㜲昶换昰昲戰㜵捡㙥㠴㌲ㄲ捡愳ㄶ㌰ㄲ㘹㌵㠵扥ㄱ㤲愸㙦搶㈲㠵㜱挰㥡〳㤵㥡戶ㅢ㙥戶昹戶㡢㑢㈲㈲摡㤳〵扢㑥ㄶ㔰ㄴ㘴攵㐱づ慦㠱㘸㍡愴㐱㝥攳ㄴㄱ㤱つ㜲㌴㍢㐶捥ㄲㄹ摢攷挸〸戴㑦ㄳ㈱㕢ㅦ改㉤㈳㐸散摤㐴捡㑥㍤昹㜱㑦㥡㙤㘵换㐷搲散㔶㙣㥣㜱㤰攰㌶㠲摢〹づ〱㠸ㅦ㐳挲㔱捡㈱㥦㑤挶㥢昰㙣摣㐹昰㘶〰挸㈷㠳㌲㈷ㄶ㔵戴愱㜶㘲㐷戲摤〸散㘴㘵ㄴ㐷愲㠸㤶㜱换捥ㅣ㜱ㄴ愲㘳慢㜳㜷攸摡愲搲戱㙦敦㑤㥢改攵㤰㈲㜳㥡愶搷扡㑤搳昴㐶戰㘹㥦㝡敢㙥㜴㌵㈶〸摥〲㔰㌱摥㑡〸攵㐲㠳㜷㘷ㄶ㍤㑤捡㌷㠴㔹ㄴㄹ㐳㝤㉡昸㤸㤰㜹〴挸ㄱ㜲㕤挷㤷㍤ㅢ㥡收攰愴昵㠶户愱て昷收敦ㄸ改ㅤ㝡㜳㑦敦搰㕦昴ち慤攸㝢挰㕥攲摦㝢敡㤸㝢㔱㙤扣㥤攰㍥㠰づㅤ挳搳昷㉢昵ㄴ㈸戳搸㐹㘱㙥㍦扤㉥捡捡㕤搹㕣㤷㑡〳つ㕢㉢愶㝦㐵㠶昰㘰㥣㥤㠷㉤散昹扥㙣攰㔰㕢㔷〵㍣扦摣㤶㉤っ㑥昹㥥挳昲㍤ㅢ㌹㜸㐳㈸㠶㘲㔱ㅢ㈸㜴搸挸㌹戶㘶捡攷㤴愲ㅣ敡攰㘳扤㠵㐴慡㔳㤶扣搸㉦晦㝣戹㈷㐹晡㤰㈴敦挴戶ㅡ昷〳㐰㑡㠸㝦敥㈹㔱づ戳搹扢㔴戳慣挵㑡て㕦捥改愴挳㠷搸㈵㐷㠶㈲㠷敤㉣晣〷挱㠸戳㙣㍢㉤㘱㌱攴㉣㐹扦〶摦㠲摤㤰㤵挸㉤㑢㔱戳㈷㉢摥㈰戲㘲㘰愰敢㍣㥤攳㕦㔳㜴搲㈱㈵㜲戹㍤户㌲攷㉣摥㈶㉡扡㈱㈹㔴㜲㕣㐳㉤〹㐴捡㘳摢㍤ㄱ搳㠷㠸㜹〰ㅢ㘷ㅣ㈱㤸㈶㌸ち愰晦〰㤲㘶愷ㅢ捦㜰搸攰〶㕤摡搵㙡愱㑣㌴㈸ㄷ攱㑢㍤㠵搵㜱扥收户〸ㅥ〲攸㌰㝦攸㠰捣㈱㐴㠵昲ㄴ㈱慡㌰㠶㜵挹㤶搷㐸〳晢㉣〴㤶收㥡㐱攸㌹㡣㉣㡤㔸昳摥㜹㉦㥣户㠳㜵㐴愲挶慤㌸昳昸㥡㜴㐱㕤㍥㙣㥦㡥㌲㙦㝤㕤搶つ㙢搹㙢㐲戴㥤㥤摦つ〷㜳㙣〷㙣㐹㜵㌶搷〴㔲㝦攷㘳っ㈱戰搳捡摦㑡㙦散㡥扣摦㍣昴㡤戶㜷㜴挵づㅢ㜲挸㡡㤸㡥昹戲㠵㕤㐴攴愰㍥㘸慤慣昹㔲捥㡦㔸愷㝤扢摥戰㕤㐹㘴挰挶㘴戰㙥㐱㕥㐱㤴㘰挹㘳っ搰㜳㐷慣ㄵ摦㜴㠳㜵㤳〱挵捤晤㤹㈷ㄵㄶ搱慤㔹摢つ昰ㅡ㠵㐵收㐷慤攵㌵敦ㅡ㈲戶㑤挷㍤㙤慥〷扢〲㉢㈴晡㈸㈹搴〸㑤㘸㥡㈸㙢攵㝥昱挳〳㜹愱㐰摥㉢ㄲ㈸㕣ㄵ㜴晡捣㜳戴㌷敤晡㌸㐶㐳㍢㥤㜳ㅡ㐶昴愸㔵㌸㤰㉢㠵挹愹挶挳散昳ㅥ㠰㐷㑦㕦㍣摢㡥捣扤慡㤸戵㑥㉦㝦㡥㡣㔷㘴搱ち㠴搰㐷户㉦㈲ㄵ㤶㤱㜲挰㠱挰㌸㥦㍡挹慦㘲愹㌶愴扥㝤敤散㈹㐴㤲㠶慤〵㜳㔵㌶㄰㡦㜶捣㜰㕦昴㐰㌳搶㌱ㅢ㐱㕣㌷攷㌹㡥㐹搲㈲㔹㉥搷㑣㔲昰㑣㌳昴捥搹慥㘱〱㈸晡㡢㡢捣敢㈸㌲慦慢愲㘱敢〲㐳㠳㉡捦戱扣㉢愶㙦㠷㙢㡥㕤㉢昳㠱攱扢㕤㐱㤳㘰㜲㑡摥㈴㈵㌲㘳愲挳㥡扦〸㤳㉤㤸〲扡愷㈰㐷戹㜵㐴㍦㈸㔷ㄳ㈵晣ㄳ㝤㍡㤶㈰㘰㤴愷搴㜸㉦㐶搳搵敤〸㠸ㅣ㤵㙥㈶㜷㌰㙥㍥㠳㤲㐸〸ㄱ敢㌹㈴〲慦㘰㑡挸搳挵㕤戲㉥扡㜶〸散ㄱ㘳愷散㜰㍥〰捡〱㤰㔵挷摢㍢ㄴ㔶㔳㥤㈶㕢㕡攱敥敥慡㡣㥡戸慢扢㍥慤㌷摥戶㐵㜵愴㔱㔲㡡㘴扢㐶㑡戳㙣㌱挷摤愴㙡㠴㔲摣㠹戶ㄱ㜹㙥搳昶扥㔳㡡扣ち挵愴㘸愶㘰扣㑦ㄱち〲扤戱㡥愲捦㍥㥦㍣㔲ㄱㅢ摡〰ㄵ敡愹愸㙣㈴づ〹㥥挵戵㤳扡慣挴㑦攰敦㝤㜱㜶戱ㄹ㘶㙡捣敢攳㜱捤㑣愳戱攸挲㑡愸㤹㝥㝤㤷戰㌴搶ㄶ㘹ㄸ挵㥤晤㙡晦㘸㝢㔳㡣ㄸ戳㈱挳㈲㌹㝥㘰戰㈱㤸㉢ㄵ㔱愵㜵㌶挲慤㙥ㄵ㤷昹㜴㑥㥡慥挲挰㜲㔸㥦㤷ㅢ捡っ㙢㕢昲攳慡㐳敢戴愸攴愸㘱捤慣〶㔰改㈱攵㜸㥣㔳っ㙥㔸ㄷ攸㤶挲㈵〶㠸摤㌸户㔴ぢㄱ摡㙤つ挰㤳挱敥挱づ㜶㈴ち㥤搰㍡愳〴㉤攵㄰㙥㜶ㄱ攴㥤㍥㌱ち㐱㙡愹昴㝦㈷挵㤷㥦㘳晡昳㤳㠵㈴ㄳ㌳ㄱ挳㕤㌹搶〳㤰㥢㡥㑣㤲㡢挶㤳㠰㜹㈴搹㤴搰ㅡ㑥捡㘸㘲㡣搰攴昳㐳摣攲㘱㉣㙢㤴㙣搳挰㍤户搰㠶㌶㙤㙣敥戳捥扡戵㐶戳㉥㤵㉡㑥㘴戵搲挸扢〲㕦敡ち㘰挴㑤㌹晢ㄲ㙦捡㔹ㅣ愵戸㘴㈲愹㝦扢摢㌸㠹敥㑡挸㘱㡣㐸昵㌱〰㤹攳㤶㔳〱戱慥㝢ち戴て昷户㉦㌰愸换㜳㄰㘹㕤㐵㤴㘵ぢ戸㡦搷㡡㈲㉢㙥㑢㌵㕢昰ㄶ㍣摡散愹愲㌳㜶㔴戴㉢㜰㠴㜵㐶〲慦㔴㠲㌱搲㈷㜷㜰㤰挲捤㌸扡㝢昳ㄹ昵㔸戸〹㔴㈸っ〸挶㜸㜹ち㉡㘰㔷挱㐸㌴戸戵戶搵㉤ㄸ晤愵攵㙤捣〰〸㠶㠱㘹搰愲㘵㘴攰捣㈱扦扤㠱㜳㌷㕡攵㐴㐸搳挱㔴挶㈸挷攱戰〷搲挰㑤㍣㐸慦㜸㔰㐲攱〱㜵㌱㉣戹㥢㌸改攰〸攴昹〷㍢ち㤷捣㄰搷㕦摣㐳ㅤ挵㌳昵㍡捤㕤昸攷㜶〵㔶㜱㜵㈳㌲㐷て㜴㕣捡㔲㙢愲㝤㜷㑦㐷㐵㝣㔹昰攸晣搴ㄹ㌳慣慤㉤㠷㥢搱挵慤㝥㐹㐲㝦ㄱ晥㠸㉤摦㑥㥢戹攸昲㈲敡〶昷扥㜲搵昵慥戹㙡㕥㝡挰㕢㝦愰㄰㕣愱ㅣ攴㈴㉢㠵㕦攲㥦㑡㕡㐱晦㕢㡣戸㤳㘹㜳㠰戶㠳㠴攳愸ㄴ㐹㠳〹攴㜳攸〴戶㝢敢搶〰改攴㐰〷㥤㈸㐱戰㐷㈸敥㤵搷㡣㔰挴摦〰慤㈴㤶攸㐸㡥㍤晦㍡㔸㕦㝣ㄷ㈵㐴㌸㥥㘳㌱愲扦〵戹ㅣ搴㈹㐱ㅥ㕦昱攰㠵㤰摦ㅣ㉣㈵摣扣㈵㍢晤㍦㌰戳昸㑥㈷㡡敥㈲㡡扥摤㠵㈲挱㙢㈰㡡㝦ㅦ㐵㈶㐹㍡挳戳慦㈸㄰捥㌵敤ㅤ㐰㕦昷ぢ扦扦挶〳攸㐲㑣ㅣ捡㐶㐳愸敤㕥㍣户㑣㠴㠱㉥ㄳ㠱挱㝢㘵㈲㥣㐳㐶㌰㡡ㅦ㤹〸戱て㘴ㄱ〵摢㥢〸㡣敤攵ㄸ㠲愹㔰㙢捡慤挱ㄳ搸㐱㠷晥戱㌳戸㜸㉢〳挴昳愱戴㠲㌹㜸愴㙥敢㉥㕥㌲㝤搳㌹愴捡㑦晢ㄲ捡捣㕦挱㑤㙥搵㠵㍤敥搸戲㐶㜵摡挲㔷㤱㜸搹昷晣㈹㍢扢扦づ㑣㐵㈹㜲摦㡢戲㈸扤ち㑦㠹攰戹愱昰㝢〷晥昲昴㝦㍥昵散㐹摥㔶㡢㘹㔵扦ㅦ昹㝥㐲昶戴㈷㄰搴㑤㕤ㄴ戹㤵ㅦ收㥣挳㈷㑡昶㝡㐳捥㥡扥戲㠲〲挳㐹戲ㄱ攱愵〸㌳㈲扥摤㘰㘲攲摥㐳㘴㘲㑥㜵戸㍢搵㠷㑤捡㐵㌸㤵㥡戸昲改㈵㘱㐳搱㔳㤱昵㘹㙤敡摦㠰㉡㝡㠵ㄳ挹㕡㠹㍣㜵㌲〹昱㔷㥤扡敥㌸㜵㕤㜴㤰㘱搸㍦㤱㔲㠸㍦㤰㐲搲〷ㄹ㕥〸㔰㔲敡〲㌲晡〳〰㌹㤱戵捥㄰㉦晤〱㝢㐲㐰戶㉥晤昵昹ㄱぢ㜶ㄱ㔸㑣㝣昱晤㥥㘸㘹㡢㈶慡㠹愱㕡㘵搳㉣㈳愳づ㉦㉣㤸㑥㑡㌳㤶捥㔱㤴敥搸ㅤ挵㤷㡣㌸㔱攰㉤㘲㙣摤愱慦慤攲㍣攲㌶㜱昳〳㝡愶愴ㄴ㠶扢㥦挵㌸㤰慡ㄸ㕤搴戴ㄲㄵㄱ㡥㐶搹㔶愷愱戸ち㍡换㍤㠴㔳㈹㠲㝦晣㔲㠸昵㤳敤愱㙦敤慣愱㡥㜳〷戱㐰晥㘰㝦摤㤵挳搸㜸㉢㌹〶ㄲ㜶㐷慤捡搱昵昰㡢攸挲㐵ㄷ㠴搱捥慡㘷㜱ㅣ㝦ㄲ捥ㅡ搰扡昴㍦愳搷㡡戳㉥戱㌷挳搸ㄹ晤晦〱ㄴ㙣慢晦〵㘳㙦ち㤱ㅦ㡣㌳㝣搰ㄹ㍦搹㌶㘴挳ㅤ㠱㘷ㅢ挱ㅢ㜵㌰㌶㔴㤶㈱敦㈸户㡣㡦㔷愳㙡㈵挱攱昷㉡㜶㕥㡤㘸昵愵㙤㍢搴㔳〰㌲㌶愴㝦ㅤ㈲愸㘷晦慣摣㑡㑥户愵て愱攳㠱㜳㜶捤昷〲捦ち㈷㤶ㄱ昴㥤攰户㘷ㄶ㙣㥥ㄹ昱㘷㥤㐲敤ㅥ散挴昰㐷搰攷晣㈲〴昶㜹ㄹ扥㔶戱㐸㐶ㄶ㜶ㄶ挹攰㜷㐸㘳愹昰ㄲ戵㐳㜰㡢昵㔸搳㙣攰搳搵㐵昸㍡㐳ㄶ敤ち㘵ㄷ㜹㥣㍢㙦㘸㜰敢㜰㐷敢晤昰〷挹挶ㄴ㠲㘳㙡〹ㅦ晡〸昷戵㜳て戲㙤攳戵〵㙣搹㥦捦慤愲扦〰㥣敥散㉤㔹㤲攱㍢昹㐵㜲挵愸ㄲ攲搲晥㐹晣摤戹㠳㤶愳㡤㠳捥攳て扡改〸㥢㙣挰㝤戶㠳攸昷㘵㜴ㄵ㌳〴昸ㄹ㘶㥣攱㠳愰㤷㡦慣㈸晥〴换㈲〳㈰㕦㈸搵〰㝡㔳昵昳㕢㔱昵㔸㈲㤰〵捦ㄸ㈴挷㡡昸ちㅡ㜲扢愲㘵㠳㈵戸㙣愱捥ㄲ挸ㅢ㐹て攴ぢ㠲㘷〹㌵㤱㉦愱㐳㙢㈲㌶㑡㝢㑦攴㡢㕢㑤㐴搰ち㔰ぢ㑤㡦㍦㤶㘸ㄱ愳㠱㙡挳㈱㜰〹㍣㠰㔱㡡㐵捡㥡㔲ㄴ㕡昸㉥㌱㠳昴㡦昱摦㤷㑦晥攰㈵愶晦㍤㈹㤴㈰㐴㔵㜶昲ㄴ㠴㙡昲㥦㑤㑦摥㐷㘹敦挹㝦㝡慢挹㡦㔱㐶㜲㈶㐶〸㌰㌲㈰慡昸愳ㄶ搳㐴㠶晢挸㥦戸㑣㠰㕦㘶ㄶ㘳㈶㑡㔴摦㙢挸愰㉦㌷㕣戵扡㡥㑣搲㔷攷晡㜳㍥敥㔱昶ㄱ㉦㐲搲㤷㔳㡡㥣戱愵㐸㉢㤶㥤搸ぢ扢㉢㘴〳㤶挴慦㘵㝢㡡昴㔲㥦ㄱ㝥昱挹〴㌱㘷捥㈴㕦㑥㘹㜱捣〹㠴ㄱ㔹愴愴ㅦ㙥愴昸㐴搲昸慦扦搵㜶㤹愲〲〹搴ㄳ㌵㈶㥤愹挶ㅦ㑦ㅡㅦ挵㔷㔹慡㑤㠱㌷〸㤸㕥㑥ㅡ㤳ㅥ㔵攳㘷㤳挶㍦㍤㝡愸搵㌸愱挳㘸㘴㥤㐴㤲㘳敢㉡敢㍦昵㠵昶㈸㥡敢ㄶ昵攷㤰ㄵㄵ㔳㜲慡搰㜱㐳㘹搰㘱㕣〶昱昱㡤昴〲敥㌶攱ち〸㠴㙣昴扦㑡㌸㡢㍢㑦昳㘶㘸攲ㄳ攸つ〴㥢㝤㐳㍤戱㜳挹㕡昴㔱㌰㘸㥤つ㜰愶慡敦㉡ㄲ㠱㌹㔰㡣昶㜷ㅢ愷㝣㡥改搸摥㡦㈴㐸愶昱づ㐹㝦捡㐳〵㔶㡡攲愳〹㘶ぢ㌷摡㌴㘳㍣〳攴㐰㍡〲㌲㘳摣〰㡣〲㌱扣慤㕣ㄸ㈳晦㉢收晥㈸㉢㍥㐶昰㉣㐰㐵㤰搹㐹〷愵㡦戳散㈷㉦㍣晢攳㙦㝥敡扦㙦扣愸㠹愷㤲搷愴〹挸昸㈴㥢晥㍥挰〰ㅣ户㈲㈶扦㡡昱〷散捣㌷㈹㔰ㄸ愳挸㔰慦晢ㄴ换晥㤰攰搳〰ㄵ㥤搳摣昱㝥㜱㌵㝤敡慣捦愰慢戸㐱㠰㥦昱搹㌸挳〷㥤㍢昰摢扤慤㘴ㅥ㠲㤳㑦晡ㄱ攴捣㝣扢晦〸扥挵摦攴愲〷昰扦㈲搱㤵㐹㕦搴摥搳摦㔸㈴㝦㕡攳敡户㡥捤㝥ㄵ攳㜰㕤敤搸〹㐷愴㍡㈹㙢㈵㐱㑣㜳挱挲挳ㅢ昸㤶ㄳ慡㐲〸㘲㕦㔵戸㜱挵㐹ㄴㄸ㝦挴愶挴㌱昱㘴晣㌱㥦㠸㕡戵㠹㕦㠸㌳㝣㄰挴慢敡晥㐴摣㍤㜹㈱㜱慤㉡散㡥ㄷㄲ晦慡㘲㉤晤挲攷㌸㤸㐲ㄶ㌲㔹㝤㐴愴㈹ㅡ晡ち㌲㈳〳愳㥣摢攳昸㘹搷㐵敤㜲晤昲攵㥦㡦ㄶ㈷敥㈸㝥攰㜷㠶㥦㝢昹ㅦ㝥昴昹ㅦ㝥昸挴晦晣攲昹攷㝦昸㕦㥦㝦改ㄷ㉦慥㥥昸摥ぢ㉦晣晤愳㝦晡搲㡦昶㕢㕦搳扥昵昳㠵慦㍤㍤㝤昵改㈷慤㡢昷㥦㝥晡㠳㑦㍣㌶扤㜴换攴挰挰攰攰㝤攳摦扦晤ㅤ㘳㌷㥥晣㡥昸扢㝦扤捤ㄵ㙡戹㜸㐱㜶ㅡ㕣戶㥡挶㔷㤱挱㌴㌸攳搷㜵ㅡ㕣慥摡愸搵㜸愳㘶㔱㔰㠶㌷㠳ㄳ㔰ㄵ㘶戶㘲攸㔷㕤㜶戲昱</t>
    <phoneticPr fontId="1" type="noConversion"/>
  </si>
  <si>
    <t>参数1</t>
    <phoneticPr fontId="1" type="noConversion"/>
  </si>
  <si>
    <t>参数2</t>
    <phoneticPr fontId="1" type="noConversion"/>
  </si>
  <si>
    <t>参数3</t>
    <phoneticPr fontId="1" type="noConversion"/>
  </si>
  <si>
    <t>净现值（NPV）</t>
    <phoneticPr fontId="1" type="noConversion"/>
  </si>
  <si>
    <t>元/期</t>
    <phoneticPr fontId="1" type="noConversion"/>
  </si>
  <si>
    <t>蒙特卡洛模拟NPV的敏感性分析</t>
    <phoneticPr fontId="1" type="noConversion"/>
  </si>
  <si>
    <t>小组：朱子铮 蒋谨谦 王宇轩 郭校溁 周雨辰 尹亮根</t>
    <phoneticPr fontId="1" type="noConversion"/>
  </si>
  <si>
    <t>净现值</t>
  </si>
  <si>
    <t>单位变动成本</t>
  </si>
  <si>
    <t>每期固定成本</t>
  </si>
  <si>
    <t>设备成本</t>
  </si>
  <si>
    <t>销售价格</t>
  </si>
  <si>
    <t>销售量</t>
  </si>
  <si>
    <t>运营资本</t>
  </si>
  <si>
    <t>统计值</t>
  </si>
  <si>
    <t>试验次数</t>
  </si>
  <si>
    <t>基本情况</t>
  </si>
  <si>
    <t>平均值</t>
  </si>
  <si>
    <t>中间值</t>
  </si>
  <si>
    <t>模式</t>
  </si>
  <si>
    <t>标准偏差</t>
  </si>
  <si>
    <t>方差</t>
  </si>
  <si>
    <t>偏斜度</t>
  </si>
  <si>
    <t>峰度</t>
  </si>
  <si>
    <t>变异系数</t>
  </si>
  <si>
    <t>最小值</t>
  </si>
  <si>
    <t>最大值</t>
  </si>
  <si>
    <t>范围宽度</t>
  </si>
  <si>
    <t>平均标准误差</t>
  </si>
  <si>
    <t>---</t>
  </si>
  <si>
    <t>百分点</t>
  </si>
  <si>
    <t>0%</t>
  </si>
  <si>
    <t>10%</t>
  </si>
  <si>
    <t>20%</t>
  </si>
  <si>
    <t>30%</t>
  </si>
  <si>
    <t>40%</t>
  </si>
  <si>
    <t>50%</t>
  </si>
  <si>
    <t>60%</t>
  </si>
  <si>
    <t>70%</t>
  </si>
  <si>
    <t>80%</t>
  </si>
  <si>
    <t>90%</t>
  </si>
  <si>
    <t>100%</t>
  </si>
  <si>
    <t>图表区段数</t>
  </si>
  <si>
    <t>频率</t>
  </si>
  <si>
    <t>敏感度数据</t>
  </si>
  <si>
    <t>假设</t>
  </si>
  <si>
    <t>试验值</t>
  </si>
  <si>
    <t xml:space="preserve">敏感度: 净现值 </t>
  </si>
  <si>
    <t>Assumptions</t>
  </si>
  <si>
    <t>ContributionToVariance</t>
  </si>
  <si>
    <t>RankCorrelation</t>
  </si>
  <si>
    <t>结论</t>
    <phoneticPr fontId="1" type="noConversion"/>
  </si>
  <si>
    <t>影响最大</t>
    <phoneticPr fontId="1" type="noConversion"/>
  </si>
  <si>
    <t>假设</t>
    <phoneticPr fontId="1" type="noConversion"/>
  </si>
  <si>
    <t>方差贡献</t>
    <phoneticPr fontId="1" type="noConversion"/>
  </si>
  <si>
    <t>等级相关</t>
    <phoneticPr fontId="1" type="noConversion"/>
  </si>
  <si>
    <t>Conclusion</t>
    <phoneticPr fontId="1" type="noConversion"/>
  </si>
  <si>
    <t>㜸〱捤㔸㑤㙣ㅢ㐵ㄴ昶慥扤敢㕤晦㌴愶㑤㑢㕢㑡㠹愰㔲㕢㕣ㄹ扢㙥搴㔲㔴搱搸㙥搲㠸㌴㐹㙢户〵㔵㘸戵昶捥挶㑢昶挷㥤㕤㈷㌱〸攸愱ㄲ敡〱㌸㈱晥㠵㄰〲㈱づ㔵㑦㈰愱〲㌷愴ㄶ㈴挴㠱ぢ〸〱ㄲ㐹㠵挴愵〷㉡㌸㈰㜸㙦搶㜶㙤挷㠵㌶〴愹㤳㜸㍣㌳㙦收捤㥢㌷敦㝤敦㡤〳㕣㈰㄰昸ぢち㝥㘳〹㘱㘳㑢戱攱㝡挴㑡攵ㅤ搳㈴ㄵ捦㜰㙣㌷㌵㐲愹摡㤸㌰㕣㉦〸ㄳ㐴挵〰扡㉢㈸慥昱㈴㤱㤴㌹㐲㕤㤸㈴〴〲㤲㈴昳㐰㐷㈶昸㐹戴㍡㌲慥㡡㠵愰㉡攵㜳㔳攵㈷㠰㙢搱㜳㈸搹㌵㜴挲㕦㝢㈰㤳㐹㘵㔲㝢戲扢戳愹昴慥愱㝣摤昴敡㤴ㅣ戰㐹摤愳慡戹㙢㘸扡㕥㌶㡤捡㈳愴㔱㜲㘶㠹㝤㠰㤴搳搹戲扡㘷㕦㘶捦昰戰晥攰㠳晢㘲戰㜵㘰㍡㥦㍢㑣捣ㅡ昰㕢㉤慥㈲㜰㥤捣攷愶㈹搱㔷㡢愷㠰㡡挸ㄴ㐸挵㐰㡤ㄱ㐲つ㝢㈶㤵捦挱㝦㠷㔶愰户㌷㌵㔵㉣ㄲ摢㌵㍣㘳捥昰ㅡ㜸㍥搹㥡慡㤴㑦愸㘶㥤㠸ㄶㄳ㐹戲㑥愸㜴㔲戵㐸摣㍡敥㤲㘳慡㍤㐳戰㈷㔸㘳㜵㐳ぢ挱㑤〶㜷昶摢愸愹愴搴㔴㍥㤷慦慡搴㘳㉣㜱㠳〷晡捤㘶㍢愵㍡㐴㘱㙢搸㈸慡㠷㡢㌶㙤㠵敤㠹㔲㠶戱㤲愰ㄲ㘵愸搶㉣扤昴攲搲搹户ㄶ㍦㝥㙦昱昵㑦㠷㌲㕣攸ㅡㄸ㕢攷㥡㈸㑣攲ㄵ㤵㔷捡扣㔲攱ㄵ㡤㔷〸慦攸扣㌲挳㉢㔵㕥㌱㜸攵〹㕥㤹㠵㌹慤㈲㠵挳㝣戳㡣昳慦㘵慦㕥慥ㅤ㝣昷搲愳攳㕦㍦扥昵㝣っ㜹㑤挲戱㔲㤳挴㕢㈵ㅢ㄰昰㌸㌷慦挶ㄸ捣ㄶ㉣晦ㄶち挴慤挸㜸㐵攳戶㐶ㄶ㐴㘸挱搵挵慣扣㘳㝢㘴挱㉢愸㥥ㅡ戶愶㔵㑡㙣㑦㠶㐹㐹戶捡㙦攱捡㌸ㅢ㙢慤㡥㌴㝢挰㈱挱㥡ㅤ㕣愲㙣挰攷挴㠱搷〵㐳㝥㉤㠹晤晣昸戰敡㔶㍤戵㙣㤲㙤㍤户㡤㝡〳〳㍢敥ㄹ愶㥢〲㤶㘳搴愹搷㔰愳慢挵㠷搹㌰摡㠴ㄸ㠷㡡愱づ㝥挳〶〷攵㌵昰ㄵ㤱㤱㈸㈳ㄱㄱ〹扥愰戴㘸戱戵搰〱ㄱぢ㡥愵ㅡ昶㉡㕤㙥㙣ㅤ㌰㍤摡㌴攰〲㔵攷挱ㄹ慦戳摥㥤㑡攳摦扦愳ㄱ㠰㤱㍥慣敦搵㌳ㄹ㙤㌸慤㘶㔵〱慤晦㔶㥤㘹㄰搶挴慣㤳㠶慤㌹昳捣扢搶㕡攰㜴捣搹㑡㡤ㅡ㘱㐳㌱扤愴搲ㄹ〲ㅥ㑢挷ぢ㠳㝡摥愱㤴㤸慡㐷㌴㌶㠰攰㝣㘷昷愰㍢㑡ㅤぢ挷户攴㔴㤷㕣昷摣愴敥㙦㤴㜳敡戶收摥搵㥦㔸昴㠰昵收㕥摡㜵㈶换㤶ㄵ〱捤㠸换㈴摤摡扢㡣ㄹ晦挸㠲攱㤳敦敥㈱〳㥥㌹攵ㅢ㔳㐷㈹㌹摤愶㉥㤳㘸〴㈲搴ㅣ㐱晡戲㔳晡㈴㕦慥愱㝣搵㜱㠹捤挴㑢㕡搳㐶㘵㤶搰㈲挱昸㐶㌴㜶搴昵㐸㈲攰㡦ㄵ攲㈶愷㔰昵〰愸摡扤㥤愳晡愱〵㡦㠰㌷㙢㈰㉦〴ㅡ慦㔱㐲㑦摡搰㌵挵摦ㄳ〸㥢扡㠶㐷㥤㑡摤㐵慦愵㡥搹㑤ㄹ搱收㔴搸㔳㍢攲㘸㈴ㄴ攲㠳㠱㔰㈰㠴〵㈲㘸㌰〸慥㥣敥㜱㔴ㄶ㉤㤰户摢〹换ㅤ㤶㠳戸㥣扤愹㐵摤收㠵敢晡㐱㐶㍢昴㜳ㅢ扢㝤㈵㜵っ戴〷㕡㌲〹㍡ㄲ摦㡢㈸ㅤ㠲㕥户ㅡ摣愴㉦㥥晡㈷敡搰ㄹ摡㉤捥摥㜱攳愳㌰戶㙤换昸㝦㈷昳晣扡收改て捤〱㘶ㅦ㔶㙤捤㈴昴㥦昵㠵ㄲ挹攸搹昲㝡慣㌶㐰ㄵ〹〸扦〰扡摤㔰㤳㤸㈳㜱ぢ㕣㐳㤸㌷㌴慦㉡㔶㠹㌱㔳昵㘰っ㔲㉢㐹㐲㌵㘷㥡㥦〸捣㝣ㄶ戳〹㜹㈳㔶㥢愰㡡㐴㈲㍥㝥㡡ㄱ昹㉥攸㡢㕢愰ㅡ㘸㐷攰㉢ㅦ扣扣昸攲㍢ㄱ㉥㠴㘸摢㑦昰㜶㙣挰愰ㄷ㤹㜰㔴㙤㔴慤㐰㥡ㄶ㙥㈶㘹㔲摥戱㙡㄰戱㘸〲㘷收挱㕥挱て收っ㡤㔰〹〷㡡㤰っ㠶㈰㐷㜳㐵收敤㉥㠴愲㘰㐰㄰愲㔲扦扤挶㕢扣戶㌵戵摡㤹㙣㡥㉦攳晦敢搱㝤て㘳㌲ㄹ㠹戰㈳摦つ㑤㜹㉢㔴〲㙡昷㤶㍤㘴〰ㄶ㙤戰㡡㔵㘷晥㌰愸㤷戸㝥づ攴收愹攱摤戹㝣ㄸ㐲慢㙡㙤㘲攳㘳㤴〰㈸搲ㄲ㘰〳㍢㈳慥搸摣㤷挲ㄶ㙤㘶〶摡攱㥡㐹晤㠴㐱收ㄱ搰敦㔹㑥㠲㈴㉥㕦㜷㍤㠷㘵〲㕢㤷搳ぢ捥愴攳ㄵっ户㘶慡㡤㙤㝤挸㍥攵㘴㤵搸㠰㘷ㄴ㘰敤摦㈶㌹戵ㅡ搱晡挸㔸㜴敡戴㐲挶ぢ户〳㈲挲㑤昹㠵㘳㘰挸㐹㥣挸㜳㔰㔶收㡣ㅣ扡㐹攰愹挱昳㘳㍦㍤㜹昶㘱〹㈰㤶㡢㐴攴㝢㘰っ㕣㐷㐰㈷㕤〹㜰㘲摥ㄲ敦ち搷敢㌱㈳㍦〲慦ㄸ愳㘶㤲㥣㑡挱戸ㅤ敡捡㔶慢改ㅢ㕦㐷㔶敤㝢捣敤愰㜰㠸㍥㝥摣㐹摤ㄸ㜷㍢〴㘷㜶㠸〶㡤㔸挷つ昶〴〸㜶㙥㐴慤ㄵ摥㤷昰㈳㘰攵㉤ち㠲て捦昰ㅣ㈶摢㡡〲挹㉢昴戰㜰挲て挰慡慦㝣〸戹㈱ㅢ㕦㑥㙣㔵㘴搶㜶收㙤㈶戹攰㘲づ㠴っ攵㜰ㄸ㡦ㄱ㠱て㉢挳扥改愰搵㈰慡㈷晢改捡捦㔵摢㑦扢㜱つ挲㐶昳㉤ㄷ挳户㕣㠹ㄲ昶㘰㤳㔸〷㔴ㄸ户㑥㍡㜴戶散㌸戳昸㠲㔸挳㝡㙥㤵㄰てㅦ㔷㔱换㝦㈱㘲ㅢ散㍦ㄸ散㝡㐵㌵昵㡥㐴捣㤴㔹ㄶ㉤摥〷慤攰㈸慤戰ㅥ昷ㅤ㥣ㅦ㕦㕦捦㝥㍦昴㑡晡㥢搳㤳㙦㍦㤶㉣㍣昴挸敦㘹敥摢㈶攱捤敤攷㠲㍦散㕦㥡昸㔰攷〳捦㕣晡敤㤴㠰㠱攵愶㠲㝡〲㈶づ攸㙤晣㉡ㄹ㥥㐹愲扡㙦ㅡ搸㤶㜴㐰㈴㐸戸戴戰㕥慡挲愹ぢ㜱㝤㡣ㅡ㥡㘹搸〴㑤〷㔲㔹㝣㠸㑥㤰ㄹ㐸慥愶ㅤ㝣昴㍡㜶㕣㉦㔱搵㜶㌱摥搸㤵挶摡慥ㅥ昳ㄶ㐱捦ㄹ戶ぢ摢㌰捣挴昶㠰㡥㤰づ㌷㔷户散㌱戵收摥づ敥挴㝥〷〱昵㐰昱〱㡣攷㜸㥥㤳㜸㘹㠵ㅥㄱ㄰户〳慢挱㜶㔰摦㍦戴昸摣㤹㉢㉦㕣㔸㍣㜳ㄱ㔲㌰㥥〱ㅣ扦ㅢ户㠳㙣〰慣ㄳ〱敦收昳㉤㌴昵ㄸ晢㜵愱㤹〸〷晢挵敥㜶㐲挸昲㥢ㅤ戰㠶挳㜴㠳昹挹捥㘶〳㍢〹っ搳ㄸ戵挵晢愱扡㈳㥦㔳㝣ㄳ㙥㜹㠲㤸㠴攱㌵㌰摣㤱昵㈵㌰慡攳ㅡ㜹ㄷ㔶昸㤴攲㄰㥦ㄹ昳ㄴ㌴㕡㠵㘳晢㐲㑦㝥愰㌵〴摦〹摣ㅦㅤ㕡㑥㐳ㄵて㜲挸〵㍤㔴挴扣㘹㘰改摣㤹愵㌷捥㉤㝥昴敥捦㥦扣㜱攵挲㘷㈲㉡㉡摥昵㐳㠸㤸㠵愱㜰㌵㥢㕡㌰摤〵敥换愶㙢㤰昴扡㍦扥㍡昵㝥攱攲昳搷㍥扦㝡㘱攲㘹敥㡢㈶愱昷㌷㠸㐴㑢挴㐴㑢㉡〱〵㜹愸ㅦ㍥㉣换㜸㤳扤捦㡢㐳昰㕣㘸愰㌲㠲㤰㔶〹捣敡㐳晣晥㤵昱㙡㘱㌴摥㤹㜰ㄹ挴晦て㝣昰㌲扡㈱ㄶ慦㐸摥㡢慣戱敡㠵㔹捣っ㐷昱ㅣ㍤㔹㙤㌴㡡愰㕡㝣㜵晦挸㥦搹敦㐷愲㝦〳〳㑤㠹㐱</t>
    <phoneticPr fontId="1" type="noConversion"/>
  </si>
  <si>
    <t>㜸〱敤㕣㝢㜸㕣挵㜵摦㔹㘹慦㌴㙢挹㕡摢扣挲㔳㄰ㄳっ㌲捡扥戴搲〲づ㤲㈵㍦㐴攴愷㙣ㄳ〲㠹戸扢㝢慦戵昱㍥捣敥捡㐸㤴㠰㕢㤲㠲攱愳㔰㥡㌴㄰㥣㘲㤳攰愴ㄴ〸㠴昰〸㠱㠴㝣改㡢〰捤愳愴㕦晢愵㘹ㄲ㙡挹愶㈱㈹㑤㥢㌶㙤㐹搲摦㙦敥扤慢扢扢㔷戲㜱攸㔷晦搱㉢敤搹㤹㌳攷捣攳㥣㜹㥣㌹㌳㜷㝤挲攷昳晤ㅡて扦昹㌴㌳㜰晡攸㔴戹㘲攴扢〷㡢戹㥣㤱慥㘴㡢㠵㜲昷㐰愹愴㑦㡤㘴换㤵㈶㄰㘸㘳㔹愴㤷〳㘳攵散㜵㐶敢搸㉥愳㔴〶㔱挰攷㙢㙤㤵㝥愴户搸㥦㤰ㄳ㤱攴㤲捤〴愰昲㐹㡤㠰㔴戲㤵㐰〲戴〵〱戶っ慥摣㤰晡㄰捡ㅣ慤ㄴ㑢挶昲捥㙤㔶捥㉢㈲㤱敥㐸㜷㍣ㄶ㡤㜵㠷㤷㜷づ㑥攴㉡ㄳ㈵㘳㐵挱㤸愸㤴昴摣昲捥㡤ㄳ愹㕣㌶晤㕥㘳㙡㑢㜱㠷㔱㔸㘱愴挲戱㤴ㅥ敦㡢挴㝢㝡捣㘴戲慦㙤〱㜲㕥㍦戸㜲㘳挹㌰换㙦㔷㥥㙤捣㜳挳攰捡敥昵㐶攵敤捡戳ㅤ㜹㈲换愱㘲㕥捦ㄶ摥愶㑣〳㤴㝣捦㤰㤱捥㔲㐵㠶㔱捡ㄶ戶㜷愳摡㌵㠲㐶慣户㝢愰㕣㥥挸敦愴戶〷㡤㕣㙥戳㘱㉡搵攴㠷捡㤵㡤㝡㈹㕦㙥换㔳㝥㐶挹㈸愴㡤昲挲晣慡挹戴㤱戳〹换慤昹㙤㝡㘹扤㥥㌷㥡ㄹ攸挸㕢㍡ㅣ捥ㄸ㠵㑡戶㌲搵㥥摦㕡㌶㌶敢㠵敤〶㐹〲昹㌵ㄳ搹㡣㘸㙥挶扦慦改㍣慦㥡㈹㐵愱㍥昹挱㜱扤㔴㔱㌱慡㌰攲㐵敢敡㉥慡ㄵ㌵昵㘲㤷敡慣攳愲捥㐶戳昹昷ㅡ愵㠲㤱㘳㈱搴㘴㔷ㅤ㤱ㄲ㤰愵㠷慡愴慡捤〱扤㔸㘰てㄱ戶㠵愵㘸ぢ〱捥㕥㕦㉣攵搱㈱搷ㄹ㝡㘱㐵戴㉦捣㘷昹㘸㈵㌳㘴散戲愳戲〳㘴㌲㐴㠶㐵〰㙤㠷ㅦ昹捡昴㘷㙥㥥戹攵捥㤹扤て挹挵㑣㕢〲㈰㥡㕦挷㤰㜴ㄷ挱收晢挷㜴晦㔸捡㍦㤶昶㡦㘵晣㘳㠶㝦捣昴㡦㙤昷㡦㡤晢挷戲晥戱て昹挷㜶㠰挶㜹㕡㕢㕡晣昶戳昱挰慢㘷㍦㌸㝡攷晡㍦㔹晣㥤㠳㕦摥昷搳换〳ㅣ㠵㌱慦昶搶㡢㜲㌵㠶㘰㕡㉦㔷㙣㉤㜳戸扥扤㥤攰挸㝤㘰㜵㈹晤扦摦〷㔰挸摢搲〷攴㠹㤰㤰㍣〹㐰㍢㤹愱改㥢㜷ㅦ晡扤㐷愷㜷㍦㉢㑦㘱昴ㅤ〰㐲捣㐰戳搴敥愷捥摢搳昴㠳㡢㘶㐶㥥㌴晤扥ㅢ㕥昸昹㤵㠲昳愲㥡㕢㑦㐳愰㙢㑢㈹㡢〱㌳㤱搳㑢换搷㘵ぢ㉢㘲〹昴愴㤱散づ㈳㤷㌵捡㤵ㄵ㜱㜶慣㜵晡攴㡡㌸㐲昲㜴收㝥〶㠰㜶㈶㐳慦㝤㙣昷昴挷ㅥ㜹敤收㍢攴㔹㡣㜶〲〸昱〳扢搸昷㥦戸㜷捦扤敦㍥㘱摤㘷㉦昸㠷扦扥敤愳攷攷〴㘷㘲㔵散㌹〸搴㜶攰㘸㙤〷㔶㔱昹㑥㤰挹愵〰摡戹〰㙤㠷扦㝡攷攱㍢ㅦ㌸晣挴㐷搸㠱摦挵戴昳〰㠴昸㕢扢扣挰挴㤶搳扦搷㜹㝦晦攳㑦㤴㕥搹扥攳㤵晤㠲扤㐸㤵㜷㍥〲つ捤㡣昵昶戸㥡㠹㤸摤捣㐸戴㐷㕥挰摣扢〰戴攵〰㡢愷㙦晦昸挱攷㙥㥦扥攳敥改㕢㍦㘷て愰ぢ㐹搱つ㈰挴户敤昲ㄷ㍣戰晣㘴ㄹ昹㜱晦晥扣㌸㜴摤㉤搱ㄷ〵㈷㌵㔵㝥ㄸ㠱㥡昶挶㈲㌵敤戵愲㌲挲㍣愳〰㕡っ㘰昱捣攷敦㤸搹㝢摦昴扤捦㑣㍦昲㐹扢搴㌸㈹㝡〰㠴昸㠶㕤敡攰㍤ㄷ㘵㥦摤㌳戳敥㥥昶㠱摣㐹㉦㕦晢つ挱〵㑥㤵摡㡢挰㘹敥㘹愲挷㌵㐷㈰㉣晢㤸㕢ㄲ㐰扢〸愰捤㔲收挱㉦㍦㌵戳敦㔹㜹㌱搳㉥〱㄰攲敢㜶㐹㍦㑢ㅦ扡改昶戳晥㜱晤敥㘵㈷ㅤ㔸愳ㅤ㔸搲昶ㅥ㈴㙦戲㈷愷愱㤲㝥㉤愶晢搹㤵㈴摡ㅤ收摦㤱㤷㔰慣愰㘶㡦搹㙢㐶㈲㤹㥥戰ㅥ搳〳㥣户㡥㜶慥收昴搶㘶㕥㥥㉤㘴㡡搷慡挹晢昴㤵㝡搹㤸ㅤ挷㕤㜶摡捡攲㐴㈱㔳㍥捤㍢㜱戴愲㔷㡣㔳敢搳㘶㌳㘹㘰ㅢ挵搲㘶㤴㔵㜹㘷搶戳㙤搳㜳ㄳ挶挰㘴搶㑡㍥愳㉥ㄹぢ㕢㌱㌵㜷敡敡㤲㜱㑤㌵戵愱㐶〳戰㡦㜶愹扣ㅢ㕡㘹㈵㔹昵敡ㅣㅣ㉦㤶㡤㠲慡㕥㔷㝥㘳㌶扤挳㈸㡤ㅡ戴慥㡣㡣㙡敡㠹㑣戲㔷搷慥つ〵㌴ㄴ敢㘵收ㅣ㌷搶㕣㌵㔹㌱ちㄹ㈳㠳晡敥㌴㑡㤵愹㉤㝡㉡㘷㥣㔴㐳㘲㤵㠹㠴㜷搴愰㔷ㄷ搳ㄳ攵挱㘲愱㔲㉡收㙡㔳〶㌲扢㜴慣攸㤹㜵挵㡣㠱〵戹㤹㡦㑦昸㥡㥡㠴昰㕤攰戵㑡㌰摦㜲户㔲㠴㑢挵㕣愰㑥愹敤㜶摤㥢搱㍡戴㈲㘷戰㑦晡㤷ㅥ㈱㌳㤵㉦戳㌹㝦㙥㐲㔷㥢㘸㡡㤲㝡搹摣搴慡㡥㔵捤晤敦ㄲ晢晤㑢散搶慦摡〵慢㘷慤㕥挸攴㡣搲扣㠶戴㘰㡤攴愵〰㠱攷㌱㥡攷㤴ㅥ搷㙢㌱㈹愶〲搷㘶㌳㤵㜱㙤摣挸㙥ㅦ慦〰〷㘳扢戵㤵愲㙤㜸攴〰㔰㜲㈵挱㈰㐰㌰攸搳㠶㐸愴〵攵㉡㉢ㅥ攰ㄸ㝤敢昶ㄴ捤㜹愹散㌷ㄸ摢攵㐰ㅥㄶ㐲戹愹挹慢㤵㙢昵昲㜸㠵摤㜳摥㐴㕡㑥㜲㌵挱ㅡ㠰〰つ愰㈳㥡㙢㥣㠹㥡㘹㤵戶攷㠷っ㔳挷㕥㐰㡤㙥愱〷昲㤶㜹㌹㘴㤴搳㤲㜶攸㌰挶捡愴㠶㄰〶㝦㕢㥥扤摦㤸慣っ改ㄵ扤㈵て㡢ㄶ㕡㤲㈰敡㔲㕣㔶㠸㥣敤ち攷㜰〷敤ㄸ㜲〸愹愰㉢㤷〵ち㘱攵㠴㠱㠳昱攲㙢戲攱晣㡤㐰摤㘹㙦㘸昵ㅤ扤搶㌲㠵挱㥣㔹㘳ㄴ戶㑣敤㌴捡㈴㙦搵收ㄵ㘵晤昰㘲㘶ㅢ搲愹慤㤵㙣慥摣㡤㥡慥㈹ㄵ㈷㜶扥㥤昹㌰㉦戹ㄶ挰㜹〲㑦愱ㄷㅦ㝤㥢戸搱㙣搹㐵摤㡣㡤昹㕡㤹ㅢ㌱㤲㘶戱㘴㙦㐵㘶扦挶㤷㝡攴〸扥㠲昳愵〵㘸㌷扦ㄵ㉢㥥收㔶㕢ㅥㄲ摡㔲㌲搴扥愴㔵㐵㈰敤昶晣攵挵搲㡥㔴戱戸㠳晤㘹愱㡡㤵挷つ愳㐲㕢㝦㠱扤户㔱㝢ㄸ㈱㥡㥡㙡慣㜴搷愶㠰㝢㌹㙤㈳㐰挷捣㥥摤㌳㝢昷㑣㍦昵挰挱攷昶ㅥ㝡昴慢摡㈶㈰㥢戰敦搰㌶㈳搰㌲ㅥ敢㥥捣㤵㈷挵挳㘸㉥敤挲ㅢ扦摦㜹㜷昸扢搷慣摦㝦㐵搷搰挵敦晤㐵㔸㍣㘴㈷㌴搸昱戴㌶攷㔹㤲㙢㑣攷ㄳ㐰㕢戳㈴户㤹慢戳戹㡡㔱㔲戳㙥㠷㠹㉦㙢㠳愸攲敤㕣㘹㑡㝡摡摡㝡㥤㘰づ㘲戱挱㡥戴㌲㌵扢晣㌶㉣㜶搶㕡昰晦㑢晡㜱户愴慢〵扤㘶㔹㥦㘷挹㐴愷愹㕢搴攷㈷㜶㜵㈲慥㘶㥥〳㔰㜵愹㙥攴㕣摢挹㐸㕦㍦㕢㘰捥戲摤㌴愴㜷㜷㐲㔲㠷攷㕥敡搹搹ㅢ㍢㈹㤹收㕣㔶晦摦㈸昱昲敥㔹㐶挹㔶〸㑥㙥㈳戸㥣攰㝤〴㔷〰㠸〳㤸㡣㘸慣扣ぢ㜳㌵㍦㐳搸㍥㝥㡤ㅢㅢ㜹㈵挱㔵〴ㅦ〰㠰挹愱㈶㜱㔸ㅣ㘳㠸㙡㔷ㄳ㔸㍤㉢㈸〴户挸㌴㐰愴㑥㤰〲㘸㑢〳慣㕦㙢攴㘰搷扥㕤㉥扡〰㜷摤昳慦挴攸㌶戴㌹㑥捡㡦㑥ㄵ搲攳愵㘲〱敥㑣ㅡ〸〳㘹昸戸捡㐲搷昲㈳挵挱㠹㡡㤶㕦㥢挵㔷㕢㝥戳戱搳搰㉢㠳搸户挰晡ㄸ㠱㙢㐴搹ㄶ挳㤹挹晦㑢摢挳㐷〳ㄱ㕢挲㔹昳㐳搴て㕡换ち戰挵摢㍤㔴㠴扦搴㔰づ㕤㡡㕤搳㘰㐷ㅥ㠷挶㠵㑦㘶㔰扢晢晥攵挱㡢捦晤搴攷㝦㙤㝦摦㠸捥愷ㅥ愹㕣㉣つ㠶挲㜶戰〴攷㑢ㄳ㜴挳搰㔸㤰㕣㥣戵ㅣ㐰ㄳ扡㠱攴㘲㉣敥㐲搶㥥㡢昰敦摢〹つ㕥ㅢ晡㕥㤴㑦㙦㈷昹敦〰ㄹ㠷〷挲戵㡦㉣㈱㉥换〴㌴摤㕤挳㘳ㄷ愲摡戵〴昶昰昰〹扡㜲搴昰㤸㐴㐰㑥〱㠸戳〰搸㔳攵㜵〰捥㈳㍥㡡愲㘸㜴㐱昵㍥㜹㈶㐱㠳㍣㙥〰㌶㌸㕦㥡攸〴㐵㔵ㅥ㤲挶㠹㈵㡢摦㐲挶㥥戲戸捥㑥㘸㜰㈵扤ㄳ扣㑡ㄶ㌷㈳㈰㈶㐱收㉤㡢㍤㉣攳㔶㠲摢〰㕣戲戸摤㡡㡡愵昸㔶〲昸㍤ㄲ摤〱㈰攸㕡㔲〲戸ㄳ〱攷ㄱ㐵㤴㔱ㄵ挰戹㐰㌷ち攰㘳挰〶攵㍣㘹攲㍣㔰㜸〹挰㤸㑢〰ㄹ㍢愱挱户㐵て㤵ㄲ挰愷㄰㄰愹㌹〵㜰ㅦ㤲攵㍥㠲晤〰㉥〱㝣摡㡡㡡㉥㝣㉢〱㝣㠶㐴て〰〸晡戶㤴〰づ㈰攰㍣攲ち户〰㤶〳摤㈸㠰〷㠱つ捡㜹搲〴㍤㘶㕥〲搸㌰㤷〰搶摢〹つ捥㌵㍡换㤴〰ㅥ㐷㐰㡣捣㈹㠰㈷㤰㉣㥦㈴㜸ち挰㈵㠰㉦㔹㔱ㄱ挵户ㄲ挰㌳㈴晡㌲㠰㠸〳㈸〱㍣㡢㠰昳㠸㐱户〰㘲㐰㌷ち攰㜹㘰㠳㜲㥥㌴㐱攷㥤㤷〰㤲㜳〹愰捦㑥㘸昰昳搱㝢愷〴昰〲〲㈲㌱愷〰㕥㐴戲㝣㠹攰㘵〰㤷〰扥㘹㐵㐵ㄲ摦㑡〰摦㈲搱户〱〴扤㝦㑡〰摦㐱挰㜹挴㠵㙥〱搰㘵搸㈸㠰扦〱㌶㈸攷㐹ㄳ昴㈹㝡〹攰㥤㜳〹攰ㅣ㍢愱摥晤ㄸ戸ㄴ㌹扤㐵户㤱㌴户㘵㡤㙢戹捦㕤㘸攲愰㘸㜰愲㕣㈹慡㑤㜹扢㌹㔴㕣㕦慣っ㘵换㍢㜳晡搴ㄲ搳づ㕣㍥㙥ㄴ攰㌲㉢挱㜳㔶㠷㉢敥摣㘹㘴愴㌹㕡㥣㈸愵㡤攱愱攳挱愵〶㜱㐰㜵捡㥢收ㄷ㜸㡥捤㑢㠴搵㕤昸戴ㅦ㈰慢搰昴㝤捦挰搵扥㙣攵昹摤㌳て㝦㝡㘶昷㙦〷昱昸〲〳㐸慡昷〰戸㡣改搹㝤ㅢ晢㔴挷慣㤸户㘴㉢㌹㘳㠱愹搲㔵戸搵㠴㘸攱㥣捣戴㤸㕢挶戱㌳ㅥ㙡㌷搷㤴戲㤹㕣戶㘰㔰㐳搸ぢ昲㐸㙥挴搸づ㐷攴挶㘲㌹换攳挲㜶㜳㑢㐹㉦㤴㜷搲愷㤲㥥㕡㕣ㄳ㔳〶㔲挰㕣㤹㉤㤴㔱㡣㔲㉤挳ㅤ收攸㜸昱㕡㥣㉦㑦攴ぢ㙢昴㥤攵攳㐲㔵㕣㐶慤㐷改㑢昸㠵摦㉦㕡晤慤挷慡㌴敤㠷挸㉤㘴愹㘹搹晡昳㍢愷㙦昹摤改愷㙦㔲㈵㜰㝥㙢㈶挰搸愷晥攸慢㥢㘷㌳挴㉤㤴敤ㅢ愶摦㤳ㄵ慤㌹㠹昳㜴挱㔵㑦散戹つ㤲㍦㈲捦慢〰㤷慤搹㍡㍣㝢㈲昰ㅢㅤ慣〷〶㤱㕦扤慤㔹摦敤慡づ㔸晡㉢ㄶ㕡晤㠷㌸㜶㈷㡣㔵㜴〳挶敡晢㘴搰㔴㌴散㥥ぢ㘷㠳慢攱挳㙢㌳㐷昴㤴㤱㠳敢㌱慦㔷ㄶ㕡ㄱ㙥っ㜱昰㕡戶搳〶㡢昹扣捥晥挶扥㍡㥡搶㜳㐶慢㌹㌰㔱㈹攲㈴㑤㥡〰慡㔳摡㈸㝤ㄲ㈸㝤㔲愱摡捣捤㍣㤲㔰㘱收㔵摣慥㤷戲㤵昱㝣㌶摤捡〸㡦つ㡥㡢㡥㡡ㄹ愵ㄹ挲㜴ㅥ㘷㜶愹摦敢㔸㔶㍦搴摤つ搳㤲愲愳晡搱㥤晤㐲挳㥦㌸㐶㡦㌵收㈲戵挴挸㠳挸㉤攰〷攰攴愴㥥㌷㥣㙢㈴㙦摣〸㡣敡搹㘲ㄵ〹昰㤱搳㜶㠰㤱㘶晡㝣攷㜵㘷戶㠰㈰㌸㔲搴㌳慢攱㠶㉡㤶㕡散㡢㈰慤㔰㉤攷㤹㔲㠸づ收㐱㥣㔹攰㉣㘴㔷㌶㘳㤴㕡㠹ㄸ挵晥慤㤹慥㘹捤搲㈱㙣晢㈶㕦㈰戰愰搵慢慣㘱㈷慦愵戶摢捥㝤摤㘵戸㈱晦搷㌷昵㕤捡搶〶㠳㑤㠰㜲㠶攰㄰㠰㔸〳挰昶搴ㄱㅣ㈶挱㙢〰〱㍡㐹敢㜵㔳敢敢㠵㐷㤸㈷㠴捤敡ち〵扤搰慤昰搸㉡昷㜵㐰㌵㘴㠱换敤慣㔹ㅥ攷㔶攷㕥㠶㌶㡡㕥㙥㘴㠲搶攴捡摤㉢搵攱昷㌷㐳搵㕡扤㝦戰愱㔸㘴㤶ㅦ㌵㤴㍦㕡戴愱ち摡㍦〱㥣挰挱㠲晣挷㙡慥㈷っ㈱〵换晥慦昱愵㥥㘰㔰扥捥㐰㔰㡣〰㍡ㄲ〸ㄲㄳ愴晡攴㑦〸㝥ち㄰愰㍦㘱㥥㜹〲晢㉦㤷搷㘹㈱㠸㌵㜳㙢㈱㕢挱㄰㘶㑤㔶㘷㉢㜴㤹㥢〰〸㉡㜷搲愹㙡㘸扢㤸扡慡㐶挴㔹㡤㐹㌵㔶挵㤹㡤改㙥㌳㘳愹㐷戲㘵㠰戸散㡥㈳ㄱ㈹㐳挴愳㡥挷㤳㘵㈲㉣扦㠱㙤㥣㠸㜳攷㜶慥戹攴捥愵攴㌷戰㘳戴㝦〶㝦搳昴㐷㙦ㄲ昲つ㠴㌰㌱〸㜴ㄶ昹㉦〸㜲ㄵ摣㠶敦昹扢㐹㥤扦㌱㐸㑢挶挲戵摢づ敤攱㐲ㄹ搳㐱搰㡥㘱戲㕦㘸〷㌷㑣㔴㙡㔲昴挹㈵㜶捡㐰㉥户愱〰攳㌲慤㤷㌲挷挹晣づ㐱㔸㌶㠸㥡慡㡦搱㘸㐴㈶㝣㕣戳㌲戶〱㍦〳㠶戲愶㘳敦慤戸㙢戹慢㘹愷戸慢㕥摣㔶挶㜸搵㐹㘹挱扡收愴㉣昸㡤〶捣㙦摣晣捡ㄹ㑢ㄴ㐳㌵慡收㌲㘹づ愴捡㌰晣㉡㕣搸敤㤰ㅡ散搲摣㙣攴㜴㥥愶㘳ㅤ戶㐳ㅢ搳ㄵㅣ㑥㔴㌳攰㐹昹昱愳㈱㐸愴搹搶㤲㔰㝡搲收改扣戵㡤攰㌸㍡㐶慤㘲㜲㌷搵昳搳㑢挵㈷敦攱昳挷㤷晡㥣〰搷㕣㈸㤷づ摢㜹捣㐹捣户昵扥昵㈵捥㤱㡦㌵换愹〹慣捤挱搱收㙣攷挶愰㔴挱㜵ㄲ㕥〷敢攰搰挹㘱㔱慥㘴㘱㕥攵愶ㄶ㥡挳㠵㜴㙥㈲㘳㈸摢捣㤹户㤵㠹㜶㕣攸㑢㕤㙢戵㜴㌵㡦㕣㙣愱っ攳㙥慢㜳扤攰搸户㙣昲㕦愱〴㘵㈹㈱㡦愰晣㌹㘲㔴捤ㄵ昸㝥换〷ㄹ㕣㔴ㄷ捦ㅥ挳愹扢㤴㤸摡ㅡ㔰㥣搳攸㤶慥㥥㠵愸ㄱ攷㈲ㅢ㈹㡥ㄴ戹扢㜳愱搶㘶㉤搴㜱愱㈷戴搳㥡昸㌴つㄶ敡㌱㡥㄰㘶㠲㔹㑦㝤昹摥戸搱晥扥㤴昲㠷〶〴㑦㉡〶㠸㔴㙥㘲㉣㐲㑤㍥敥挴晣戳摢㌱挱㜳㡣㤵愴昸て〰挱〳つ敥㜴戰㔸㐹㉥㘰昲㍦〱㡥㙣昹㡥㈹づ㤰晦㤷ㅤ愰攵㉢㜴〰挷㔶㐲㄰㜵㔲收攴㝦㈳㈸摦〴㄰㈹〰て㠲㕦㤲攰㔷〰㠱っ㐰晤㐴㌳愷㠳㥦㤹〷昲戴ち㕢昳戴㡥㌱㑣㌵㕣㠵挰〱〶㑣㌴㙤㐱㙢㥡搹㔲㔴㉦扦昴搲ち㝣昹挴㜶〰愷㝣ㅡ愵戶㌱㠷挶晢㈴㉤㑢戱ㄳ㐸〸ㄳ㈱㍡㈵晣㐰戹㥣ㄲ〷㥦摥㜳昸戳㜷㔹㠲㉥㠱㘶㠰㠴㕡ㄳ㠹慣愴㘵㕢收摢〸㡢㌲挸㤵攴㌹㘲〵㝤攵㤶攴敤㍤㠷〶散㤱㈵㑦㥦㍡〸㜱挳㥣㤹搸ㄱ㐱㙦扡搳㌰㙥㥦散㠶戵㠲㐰㑡ㄲ㑥㜹ㄳ〴㐹戰㠰〴搷㠱㠰挶扣搶㠶搸㈲挷㐸㥥扤㙦改㘱㈱㉦〴㈵㉣㘴扡攱㥤戲㘹㘶摢㘵㜷㌰敢㄰戳扥ㄹ挸㔹愱㉥〲捡㈵㔴㤷愷㐷散〱攱〰㍥㍥㙤㌱㠹㡥挶扢㈰㙥〵戹ㄲ敡ㄲㄶ㜵ㅢ㘲㌵㐲㍤ㄱ搸㈳ぢ㤵捥㜹㄰攲㠲㉢㌳戱㈳㠲ㅥ㝡愷㘱㝥㠴敤敥㝣㌲〸攴㈹㈴扣挳㥢攰ㅤ㈴㌸㤵〴㜷㠲㐰〹昵㌴挴㘶㜷ㅥ敥㝢愵ㅥ㜲㍤〳挴㤰㉢扤晢㑥昱慥捥㝡㈶㜳㍦㡢戹搳ㄳ㍦㉢搷㑥愰收㤰敢㝤㈰ㅣ挰挷愷㥤㑤愲愳敡慣晢㐰慥攴㝡づ㡢摡㡦㔸㡤㕣㤷〲㝢㘴戹㝥ㅡ㙣㈰昴挹㜳㤹㠹ㅤㄱ㥦㐱挰㘹㤸慢戳昲捣㔵㥥㐷㐲ㅥち㜸㄰㉣㈳挱昹㈴㌸〰〲㈵搷ぢ㄰㍢搵改慣ㅥ户㘶㍤愴扢ㅣ㉣㤰敥㠳慥㌲摡㠹戱昶㜵ㄷ戲㡣㙥㤶昱㌸㤰戳搲㝤㌷㔰㜳㐸昷〹㄰づ攰攳搳挲㈴㍡慡㕥换昳〱㈵摤〸㡢攲㐱㐱㡤㜴㘳挰ㅥ㔹扡㕦〲ㅢ〸㝤㌲捥㑣散㠸㜸〶〱㐷㜸慥㕥摢〳〲㤹㈰㈱㑦ㅣ㍣〸㝡㐹搰㐷〲ㅥ㐲㈸改㈶ㄱ慢㑡搷攳㜶戰㠷㜴㉦〶ぢ愴晢扣慢っ㔷摦扤㠴㘵慣㘰ㄹ㉦㠰㘰㔶扡敦〱捡㈵㕤昷㐴晢㈲〸〷昰昱㘹㤷㤲攸愸愴晢ㄲ挸㤵㜴晢㔹ㄴ㑦㈱㙡愴扢ㄲ搸㈳㑢昷㥢㘰〳㈱慥ㄹ㌲ㄳ㍢㈲扥㠵㠰㠷昰㠶㐰㈰㔷㤱㤰挷ㄹㅥ〴慢㐹戰㠶〴摦〱㠱㤲敥㕡挴慡㜳㐲捤㕤㘸て戹㕥〶㘲挸㤵挷ㅤ㑥敥慥戹昶扤捣㝤㠴戹晦〸〴㈴㤵敢ㄸ㐳愰〹㥦挰㐱㠰㝡㉦㑤㠳〷慤ㄹ㐴搸㕢挲㤷㌶㕡㤹捡挱㝦挹㈰扤㌶㔶㠸㉢慣㤵っ㕦㔲戱㠴㌵慣戹晥晥㐹㤵昷㍤挸㙡挱〹㜵㔷㘶ㄵㅢ㔳㕥挵㈷昰㠵㕦㌵㕥ぢ慤昲戳攲戳昷攷挸挳㐷摢〰晣〹敢戲改㔲戱㕣㌴㉢㥤愳㜰捣㜷昲ち戲〹戳㜳㈰昰㈸㜲昴㉣㤳つ㙢㉥昰昵㥣㕤扣㤲ㄷ摣㔱㈸㕥㕢㔰戵〹㤴㜹ㄳ㥢愵挹㤶ㄶㄶ㐳㘳㔴㍤敦㠴昰㐲㜴敢㤱㔹㙥〲㐹㝢㔳㘸〶㘱づ㈹㙤㌳攲攷づ慥ㅣ摣㍣ㄶ敢㌱ㄲ㝡㌸㤱改ぢ㐷昴戸㤱㑥㈴㌳攱㜴㙦㈶搶ㅢづ㐷㝢㑤戳慦㐷ㅢ慤㤲㈶㘳㤱㜴摡㑣㤸㍤㤱㑣㈴㙥昴挶㔲挹㥥愸㤹㐹挶ㄲ搱㥥㘸挲㡣㐶㐳㠷散散攵ㄶ昰挸慤〰愱挳づ㙡ㅢ㔱㤷ㄳ昵㥡㠳慡㔲〵㕥〷敡㘸扤㘱㙣㡦㐸㠹戴挸〸愳戹愵愵挱㌷搲攰㐵慢㕥搲搴㌴昶戸挰〱㠸戹摥愱攲捤㠴摡扡戴㐸㘶㜶㐶㜹㈵㥢㜲ㄵ㐰㌰㐴㉦ㅡ㉢愴㝤〰搱挵㠳㉢挷㜰㜵搰㝤㐱㔱晢㈰昰㙤挰㉢㕢㝦㌳㉥㘷㙢㘳挰㉣〴挶㜵㙣愰㕤つ摣㈲攰㙡㕦捤ち搱㍤愷搴户㤹挵㠶〸戸搳㤷ㄹ㤰〷摥㐰愸扥ㄹ㉥昷扥换㉦搴〲捡㤰换㔹愷〴戲挸摣㌴愱攷昰〲搸〶散ㄶ㉢㐴ㅤて㝢㡣㘶㙢捦㝥挴扥愰㥡㜰攵〷愸㤲㝡ㄹ搴慡搲㙥㥢扡愴㝢㙣㍢㤶㘰攰摥㈳㜶ㄸ愷ㄴ攸挵愳挳〴愵㠹〴敥㙥攸㑢㈳㡤摣づ挸㠰晡晣捣挱㡥㌳㙡㍦〱敥㔰㡦㝥㍢㑣捥㈵戳㍥㜲㥥㠶㜴攵昸㐲愸㤷㜳扤昶昰㈹ぢ㕥挱ㅤ㌰昳㤰敥㍡〸戵挳㈲㜶〷搲搴挴㐱㌲敥戰づ㌲昰㌱〸㠶搳㈰挲㍥㉤て㤲㌹攷㌶㜱ㄷ挸㌸扦搵捥㑦摣㝣愹づ㕥〴㌳收㈷㙥戴昸㠴戸搹攲ㄳ攲捥㡡㑦攸㔷搶户慦㠳愵㌱ㄷ捤㐶扣㙤㕦㈱ち㠰〳㕣摢㠹㐰敤愰扤〶㤸挶〱慡㤵㠰慥ㅢ换㈱㙥挳搴㌴㜱ㄲ戲㤲㍣づ㔴慦㥥〹慣㌷㤶㠴㜷搹〱ㄲ挱㌳㘵换㜲㡦㕢㤶㤳挰捥㉤换㥢㍤㘵挹敤㤴㤲攵㜵〸㐰㤶慤昸㔲慤昹㉤〴慣戹㍥㥣㡥㐵昰搷ㄳ㑦愶㔲昱㍥㌳㤹㡡㠷昵扥㜸㈴㤵㐹ㄹ㝤扤挹戸慥㕤㕦㈵㡤敡㤹㌰㈶昹戰㤹㡡愶攳㤱㥥摥扥摥戴ㄱ㑦ㅡ㍤戱㘸㌲㤳㌴㡣愴昶攱㉡㘹㈲㘱ㅡ戱㘸㐴捦㤸愶ㅥ搷ㄳ戱㔴㌴㠳㌷㝣㝢ㄳ㜱挳散㠹愶㜴㈳挴晤㥢㤲挸つ〸㐸㥥㍥挹摤〰㈱敥摤ㄴ晥户㠹晡ㅤ㠲㥢㠸攷㜶㑥攱㐹㈵慢㑣㠲摢㌵慥ㄴ㘲ち〲攰㉣捥ㅥ㈹㙦㈱搱ㅥ㠰㘰㠸㍢㌶㡡㐰扢ㄵ〱㡦搹㔸㔲戱㤲扡㤴搴㕣㠸㥢㍢㈵㌲㌵扦㥥挱摣敥㘴攲改㉣㐴㙤挷㠸扡ぢ㈸晣慢㉡〹㙥挷づ㌲㌹敦搲㤷攴扡捥㈵㕣散昰㔴つ㌷㘵慡㥣㍦㐴〰慡攱〶㑣㡤愶㑦㈰㘰愹愶㉦ㄵ㐹㈷っ㈳ㄵ搷㡤摥㜸㑦㌸㥥挲换㠳㝤昱㐴㙦㕦摡攸㌵搳搱㠴㜶㜷㤵㌴ㄶ捥攸挹㔴㈴ㄹ捥㐴㈳昱㑣㍡㤲㑡敡扤攱扥㑣㉣摣㘳㐰愹㤹㑣㠸㕢㍢㈵㥡㝢㄰㤰㥦〴〸㜱㐷愷㔰昷ㄲ戵㤷㈸敥敦㙡愹〴昷㙤㑡挰扡㉤㘰愵㠵㝤㘴搹て㄰っ㥤〹愸ㅡ挲攵㑥㜲㙤㤳㕣捥攴搵〰愱戳〰㘶愵戹ㄴ〲戱摥㐷晣㘳攰挵㌹〴㐴㍤㘸〷㤸戵㔸㡡挸㐱〶戶扡愵挹摥慦愴㌹敡㈹㑤㙥挵㔴㌹㡦㈰〰㘹扥ぢ㕦捣㑤晢㍣〲㤶㌴㈳㝡㔲㌷挳戱㘸㌸㘳㠴攳㤱㐴慦㡥㥥㤸攸㐹㈴㝢挲挹ㅥ㌳㤶挸㘸㡦㔶㐹㝢搳ㄱ㍤ㄱ㌱愲㤱㥥扥㜰摣㠰挰㑤戳㌷㤵捥㈴搰㠳㘳扤扤㈹㔳㝢慣㑡㥡㡥㘲〰㠵捤㥥愴摥ㄳ㠹挷㑣㌳㘵㐴㑣㌳㤱搰㤳㌱挳㐸㘴捣㜸㠸㝢㍦㈵戲㉦㈰㈰ㅦ㈷昸㈲㐰㘸㤹㠳㝦㠲愸㈷〹㥥㈲晥㝣〷慦㐸ㄵㄳ改〵㜷㜸㑡て慢㙣㍤㈸㍤㍤ぢ慣㝣づ㈰ㄸ攲㈶㑦㠹㠰ㅤ扤扥㔷㜳昳愷ㄲ㔵慦敥㠲㘴攴㥦㤲散〲㠴㐴〴㈱晣晢攴㥦摢〱愵㠷ㄸ㈲㑡て㐹户ㅥ慡扤扡搷㔳て㜱㌰愹㜲扥㠱〰昴挰つㅡ㉢慡扤㠸㠰㍤攱㈴㝡㈳㤸つ挲㝡㌲㙡挴挳攸愹㜸㙤㌱㥡攸㡤昶昵昵㘴㈲㤱㥥㠴昶㔲㤵㌴㡤戴㔴愶㌷ㄶ㌱昱搳〰昱㔸㌸㤵㠸昷㤸㍡愴慣昷ㄸ㤱㘴㉡ㅡ㑡搸搹换㤷ㄱ㤰㝦〵㄰敡㜵㔰摦㈴敡㕢㐴昵㌹愸㉡㤵攰㡥㑥㐹昳㐲㕢㥡㑡㐵慦㤰攵扢〰挱搰㈵㠰慡㈱㕥扤㝡㠵㤳愸愴ㄹ愵攸㈲〴摦〷㕥昴ㄳ㌰昶て㜶㠰ㄱ挱敤㤹㤲收搹㙥㘹㔶㝢昵㔹㥥搲攴㈶㑤㔵攲㔵〴㈰捤㈱㝣㈹㘹晥㈳〲㤶㌴㤳挹㔸愶㌷ㄲ搶㝢捤㐴㉡㥥㡥昴昶㘵㡣㔸㌸ㄱ㑦㐲㕣㤹㑣㍡㤶搱づ㔶㐹挳㝤搱㠸ㄱ㑥㈶㝡㤳搱㘴㍣㤳搲晢㤲㘹㌳ㅤ敥㐹挱㝣敦㠳〶攲㈱㙥昵㔴慦㥡㐶㐰捥〰㠴㔶㍢愸㐳㐴ㅤ㈶㙡㡤㠳慡㔲㠹换㠰㔲搲㍣搱㉤捤搷挹昲ㄳ㠰㘰㠸㕢㌹搵㄰慦扥挹㉤㥥㑡㔴搲㑣㔲㜴晦㐶㔶㕥捤ぢ慤㜳ㄲ晦ㅤ㠱昶愶挰㈶㝣㕤㍣昷挹愷换㠰敥挲攱㐰捤换㤷慢昰㌲攵ㄴ摢搷㠴ぢ〷搶㌱㝤戳晦愲㘳换㡢戶㈶㡦㠴昸〹㐸戴晡㌷挸〷㉤㜲ㄹ㠸捣昱㉣㝣攴㉦㠰て㙣〱昰㍣㝣愸㝦昵摦晤㉢ち戴㠲㑥捣て㤷戱戵挰攵晣㉤挵㠱敡㑦㌹㉣㜲戶ㅣ㕤捥㍢㠱攷捥㘲㥣戳㍤㠷㙤㐳愹捡㠷㜷散戰挷㐴㐲ㄷ摦㈰㍣㜱㌶收扡收㜰摡㉣ㄶ㐷扡㌸㘸㌲㌲㑥㡥㘵㜸㥥㥢晤㑤つ户摣搵搶挴晥搱〶摥㙢㘰㙥㜸摦㜵㌸㐳摦搵㘹ㅥ㤷㍣㔶㘶㉢捡㑥愵慤㈷攴㘶〸㐷晢㉦㠰挵㉢搶㙦摣㜶昸㤱晤㠷ㅥ昹挴攱晤㥦㍢㝢改摡愵㠹㐰〰㑡愹㜷扡捦㔹ㅥ昲㜰愹㠰愵戳㥦〴攵㥢㐸㄰㕢〱愸〷㈱㐷〱戵㕦〱搴ㄷ㌸扣㌴㈱〴ち㘴愱㥣㐹㠲㤲ㄹ㠸㙤㈰㈵㡡㤹㠹换敤〸搳㍢戸㕤っ㈰㔰㘷戰扥愱扣㐷挰昷攳㠳愷戵㕦㝤昹㐲晤ㅤ㔷㌹ㅣㅦ㄰㘷摦㌵㄰昸攱㡤昵昷散㐹昹晣㔵慢〶ㄴ挷挹㡢〶戰ㄷ昶扥㈳晡收㉦攷戸㈷晥摦㜶㐲晤㡢㙢挲㐴㑥昸挷慦挰愰㈵慣㍦㍦愱敤㐰愹㜱摢〲㉣㘶愷㜱㤲攰ㄱ㔹㠷扣㡡〱㌶挴敤㠲㈲攷て捥挸㈰㜹晣愲〸㈴㠷戴昸㌹捡收㌸㔲㕤扦つ㠹愲〲昴ㄲ㌰慡㙢晦㌲挷㄰㈷〸昱挶㕣搵晦㘷㍢愱晥捡㝦㘸㤷㔳昲㘲㔵㔱㐱㘳㔸ㄵ晡ㄳ㜷愱㈷戰搰ㅢ㤰㘴改㥡ㄶ戲㜶ㄲ㜰㡤扡敥ㄳ慦㠱㜱㔶搷愷㤰㤳㈶慣挵㜹㍤㌹㑦昵攰㕣扢戴㑦㑣摢㥣㐸㐶㉦㌹㥤㥣扢慢㥣ㅦ㈶攷㤹ㅥ㥣㤷㠱昳㐷㌶㈷㘵ㄸ㤴㥤攴愴㡤捣㙡㄰㈵㘸㉢㍢㜵ㄲ戴㤹㥤㥥搷㜱ぢ戳〵挹㔱㜷㌶搰攲㌹愱扦㠳㈶戴攲㥣慦搳昹㍡ㅦ敡㔷っ晤㥦户扥挳㡦昵ぢ摡捣戳摡摢㠴㜴㑢㝢㝦㡦㔶㜸扥愴昰㍤㍢愱晥㈵㠵㄰㑤㙤搵㙦摥㠵㈶户㌷㠹㍦㐴㕣㘹敦敦挰㔱敤㌲换㈸て摡戶㤶づ㘸㐴㙢ㄷ㜸㐸㜲敤搲㕥昱㕤㕢㤲㐸㠶㈴㤷㤳㤳〶戱挵㜹㌷㌹扢㍤㌸㠷挱昹㙤㥢搳ㅡ攳㘱㜲搲㜸㜶㈴㉤昶摡ㄱ㌵挶昷㌱㠲㈲㡥㕡散ㅤ㌴愸ㄵ挷㝣攲晥攱㕦昶て㈰㔷㥦敦㝢挱〱㐱㍢摡㑢捣㉦搹搲㙣㜸㌹昵㐵㍢愱晥㔵㠸搰㠳挸㐹㠹㌹㠱㔶㐱捣㌴愴㤵㤸㕦〰㐷㔵捣㝤㙣㌲㡤㔲㑢㔸戴慥戵㡢㠰㕢㔲㌷〳て㉦㡤㠴挵㥦搵㐸敢ㄲ戲搲愸戵㔸㘹㙤㙢敦昱㘰扤㡣慣㕦戳㔹慤捥摥㑦搶㉦㔶㔹ㅦ㈳敢㑡て搶戵㘴㝤捥㘶㐵㍡戴㍢㐴㔶㥡搸搵㜱昲愴ㅤ愱㡥〴㑤㙥㐷㝢ㅤ捦㌲㕦㘰㡦㕡㘱愰挵㠳㜱昲㥣挳㌹㥦攲㝣ㅦ㝣戰㕦㌱㡣㍣㙣㝤㥦昱㘸扦愰ㄵ敥愵挰愷搱ち捦㜱昲㤴㥤㔰晦㉡㐷㠸挶扢㔲攰㘵㘸㌲ㄴ㐸ぢ㕣㈹昰〹㜰㔴ㄵ㌸㐲㜹搰づ戶戴㐰戳㕣㕢て㕣扤〲㈱捡㠸㜸慣㐶㤴ㅢ挹㑡ㅢ摢㘲愵㤹慥㙤昶㘰㠵敥㈳攲㘱㥢搵ㅡ㈹㕢挸㑡㠳摣㤱戵愰㘱捥㠸ㅡ㈹慦㌰〲搱ㅣ戵攰㍢㘸愴ㅦ㜱愴㍣㝡㘰捤〰〵晥晣㡦ㄷて〸摡收㕥㠲晥㥣㉤捦㠶㤱昲㔹㍢愱晥㤵㤱㄰敤㝡㈵攸昷愳㔵㄰㌴㡤㜳㈵攸〷挰㔱ㄵ昴㔵㙣㌲㑤㘴㑢㕡戴搸戵て〲㔷扦㥣慣㕤㥡ㄴ晢㙤㘱㈱ㄹ㕤昶㙡㜲搲晡戶㌸㘹挰㙢㈹て捥㘱㜰㝥捡收戴挴㥣㈱㈷㉤昵慡㤸㘹戱㔷挵㑣㠳晣慤㠹㤹搶晢ㄱ挵散扢攵昱㝥㡡搹搷㝦㘳扦昸㌷㜰㜸㠹昹㙥㕢㥡つ㘲晥㠴㥤搰昰㘲捡扦㈳愷㈳扤㤸攲晡〹ㄹ㍡挱〳㈶㑦㜶ㄶ㤸ㄶ㥡㌶扡扡㔶㤸㔳挷㈲㙤戸㌵㕥挲㡦戸㡣攰捤〸摣ㄵ挷㉦㡡搹㥥㜵扣㌱挱敢ㄶ捥扤㘴愹㘲㘴搶捣つ㈵㕣㔴㙥㌱㠷换戸㌸㤷㘹挵㡦㔰㔴昰〶㝥攱㜸㜰㡡攳愰慡㤹摤〵戶ㄸ㝦昸挵敦㜹㐶挴挳ㅦ㑦ㅢ㔸㕤挹敤㥥㤵㠷㜳㜹捡捦换收挷收ㄲ搷㍥㠴敡戴㕢㈷㤹昶㡢ㄳ捤攲攳㔰慥攵攱摤敤愳㡦ㄶ㡦摦㈷㜳愰搴昲〰㑤㌸ㄹ㔱㠶㈵㐰㔰ㄶ㠰戱㉥慡て㤱㌰挰つ㔰㝤戳㜸㕥户ㅡ㜴扥扡摦㔶㔹戰挰㌹㑦㈳㙢昳㥢㘰㥤㙦晦挰攱搲㤲ㅦ搳昹ㄳ㠹慤昹戱㥣㔱搸㕥ㄹ慦晥㉣㈲捥㐶昰㠲慤摣㠹㜲㔸ㄴ㍦㤰戰捦挷㕣攵㌵㉥㙣㠸昶戰㥡ち㑡〸挸㌲㐱〵㈰㈸㘸ㄲ慢㌹攱㌶㐸㠰㜳挲㈲㘴搲㡡㉤㄰㡤㕦昶㙣㙤ㄷ〲㙤㌳户摤㌷㝤攷㉤ㄷ㜵慥㌴㜸〹㝣㡦愷戴㈶㐱愸捣㕦愸㔹搵㈴㈸慦㈳㡡㐲㔲挰㈷㘸㑣慢㑣慦㘷挲㙢昷㝦㘴收㠹摢昰㉢㘶㝥㜱㤳㤳攳㡦愳敦㤸㤵晦つ搵ㅣ晤捣㤲戲摦㕤㤷㈳㉤㜰捡㝦昴㥥㡢〶㝥ㄹ晢晥㠰愰改慣㡡昸ㅤ〴摡慤戳散慡㥡㍦散ㄴ攳㜳慢昹㈳捣㤳㙡㥥㔵昱敦ㄲ攵慡㌸㙤㙥ㄶ攳㍣㠲愶戴ㄲ昳㉤〸攰摦ㄲ㍥捤㘴㠵摤攳挶㜶㍡搸㕢摤㔸㕡㠹慡愲户㈱㔰摦ㅦ㉢㥥ㄵ扤ㅤ㤴㜵ㄵ扤㠳㈸㔷㐵㘹㕥搶㔴㤴㔶愳慡搲敦㈳㠰㝦慢愲戴〸ㄵ昶㉥㌷㤶ㄶ㤵慡搲ㅦ㈰㔰㉦扢㥣㘷㤵㍥づ捡扡㉡㝤㠲㈸㔷㤵㘸㡡搵㔴㠹〶㤶㉡晣ㅥ〴昰㙦㔵愹摦挱㝥搲㡤愵㔹愴㘸敦㜵㘳㘹㌹愸㡡敥㐵愰㕥㜶㘹捦㡡晥ㄱ㈸敢㉡扡㡦㈸㔷㐵㘹㜲搴㔴㤴㠶㠴㉡晣㝥〴昰㙦㔵㤴㌶㠲挲㝥摡㡤攵ㅡ慢慡昴ㄹ〴敡慢㜴愵㘷㤵づ㠰戲慥㑡㥦㈳捡㔵愵慢㄰慦愹搲搵㐰愸挲ㅦ㐴〰晦㔶㤵㌲づ昶㑦㕣搸〰愷慦愳㥥㔵搹戹㡦昱っ敥㈱㤴㈳㌸㈹㌲て昹戰ㅤ㘰愴㠳㔳ㄳ〳慤捡㝣攲㤴㔴㡤〹㑥㐵㙡敡搹っ改㜰敡戹㠴㠴㝥㑤㜰㝡㔲〹㥢散〴㕥ㅦ㙣挵换〱㥣戲㔴挲㐶㍢㠱㕥〸昹ㄸ㜳攵攴挳昶捡㉦㌰挶㜹㐷㔵收㜱㍢挰㠸攰㜴愲㘸扥㐸散㙥㠷收〹㌷つ攷〲㐵昳㈴戱㥣〶㔴㍥㑦戹㘸㍡㌸攴慢捤攸攰㔰㥦㡤㜱㠸㔷㘳㠲〳㔶攵昶㌴搱ㅣ慢㉡户㉦搹〱㐶㍡㌸㉥慢ㅣㅤㅣ㡦搵㤸攰攸㔲晣捦㄰捤㠱愵昸扦㙣〷ㄴ㍦〷㔱㤵愳㠳㠳㘷㌶挶㐱㔳㡤〹づ〱㤵摢戳㐴敦戳搳攴㜳㜶㐰攵挶㥥㕥攵攸㘰て慦挶〴晢慢攲晦ち搱散慡㑣㤳㕦戵〳㡡㥦摤戲捡搱挱敥㔸㡤㠹㠷ㅣ㡥攷ㄱ㜰㥥㄰晢㑢㌳昳昹ㅡ〲敤㑤ㅤ㔴㈷㕦㈱昰㑦㡡昴搵㤹慢慦晥㐵㐷㜳攷愹捤敦敢㙦扢攷㠷摦㜸昵慥㔷慥㕡㜱攸捤扤㝢㕦㌹㜸搷㑢㙦㍥㥢㕡昱ㄷ昷摦晦愷㤷摤昷搲慢㡢捤㝤晥㈷㝦㌱戲敦晡挸㡥敢慦㌱户㕥戰收晡㉢㍥戴㈹戲㜱㔱㔷㔳㔳㑢换㜹㑢晥昲㤴㘵愱摤搷㍣㉤扥昶㜷㈷ㄷ㠴敡㈱㉣搰昱晡戰㉡㈱昶ㄴ㔵㡤慦慢㙡〸搵㐷ㅡ愸搸㔷ㄴ搵㥦㔹㔴慡㤷㌴㔰戱户㈸慡扦戰愸㤴昶㐹㔵搳㜰昶〲㐵昵㠲㐵愵㜴摣㤰ㄷ㜵慤愸㕥戴愸㤴敥ㅡ昲愲づㄵ搵换ㄶ㤵搲㔰〳ㄵ㌵愵愸扥愹愸㐲㑥㜵〴㐵慦〶㔶搸ㅥ㔸㉢挱摢㡡㜷㘸㈸っ㤵昰敥扡〴戶㕦㈵㜴搷㈵戰挹㉡攱挲扡〴戶㔲㈵㉣慦㑢㘰挳㔴㐲㔷㕤〲摢愲ㄲ㉥愸㑢㘰昵㔵挲昹戵〹ぢ晥〷㤰㥢㈷㈲</t>
    <phoneticPr fontId="1" type="noConversion"/>
  </si>
  <si>
    <t>影响最小</t>
    <phoneticPr fontId="1" type="noConversion"/>
  </si>
  <si>
    <t>影响较大</t>
    <phoneticPr fontId="1" type="noConversion"/>
  </si>
  <si>
    <t>影响一般</t>
    <phoneticPr fontId="1" type="noConversion"/>
  </si>
  <si>
    <t>影响较小</t>
    <phoneticPr fontId="1" type="noConversion"/>
  </si>
  <si>
    <t>本工作簿列举了完整的模拟数据</t>
    <phoneticPr fontId="1" type="noConversion"/>
  </si>
  <si>
    <r>
      <rPr>
        <b/>
        <sz val="12"/>
        <color rgb="FFC00000"/>
        <rFont val="华文中宋"/>
        <family val="3"/>
        <charset val="134"/>
      </rPr>
      <t>右侧为软件模拟的敏感性相关数据图示</t>
    </r>
    <r>
      <rPr>
        <b/>
        <sz val="11"/>
        <color theme="1"/>
        <rFont val="楷体"/>
        <family val="3"/>
        <charset val="134"/>
      </rPr>
      <t xml:space="preserve">
*图片加载稍慢，请稍等3秒</t>
    </r>
    <phoneticPr fontId="1" type="noConversion"/>
  </si>
  <si>
    <r>
      <t>*</t>
    </r>
    <r>
      <rPr>
        <sz val="11"/>
        <color rgb="FFC00000"/>
        <rFont val="楷体"/>
        <family val="3"/>
        <charset val="134"/>
      </rPr>
      <t>正态分布</t>
    </r>
    <r>
      <rPr>
        <sz val="11"/>
        <color rgb="FFFF0000"/>
        <rFont val="楷体"/>
        <family val="3"/>
        <charset val="134"/>
      </rPr>
      <t>：参数1表示平均值，参数2表示标准差，参数3不填
*</t>
    </r>
    <r>
      <rPr>
        <sz val="11"/>
        <color rgb="FFC00000"/>
        <rFont val="楷体"/>
        <family val="3"/>
        <charset val="134"/>
      </rPr>
      <t>三角分布</t>
    </r>
    <r>
      <rPr>
        <sz val="11"/>
        <color rgb="FFFF0000"/>
        <rFont val="楷体"/>
        <family val="3"/>
        <charset val="134"/>
      </rPr>
      <t>：参数1表示最小值，参数2表示最可能值，参数3表示最大值</t>
    </r>
    <phoneticPr fontId="1" type="noConversion"/>
  </si>
  <si>
    <t>预测模拟参数设置</t>
    <phoneticPr fontId="1" type="noConversion"/>
  </si>
  <si>
    <t>第0期全为投资,单独计算</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</si>
</sst>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8" formatCode="&quot;¥&quot;#,##0.00;[Red]&quot;¥&quot;\-#,##0.00"/>
    <numFmt numFmtId="176" formatCode="&quot;¥&quot;#,##0.00_);[Red]\(&quot;¥&quot;#,##0.00\)"/>
    <numFmt numFmtId="177" formatCode="0.00_);[Red]\(0.00\)"/>
    <numFmt numFmtId="178" formatCode="&quot;¥&quot;#,##0.00;\(&quot;¥&quot;#,##0.00\)"/>
    <numFmt numFmtId="179" formatCode="0.0000"/>
  </numFmts>
  <fonts count="32" x14ac:knownFonts="1">
    <font>
      <sz val="11"/>
      <color theme="1"/>
      <name val="等线"/>
      <family val="2"/>
      <scheme val="minor"/>
    </font>
    <font>
      <sz val="9"/>
      <name val="等线"/>
      <family val="3"/>
      <charset val="134"/>
      <scheme val="minor"/>
    </font>
    <font>
      <b/>
      <sz val="20"/>
      <color theme="4"/>
      <name val="华文中宋"/>
      <family val="3"/>
      <charset val="134"/>
    </font>
    <font>
      <b/>
      <sz val="11"/>
      <color theme="1"/>
      <name val="等线"/>
      <family val="3"/>
      <charset val="134"/>
      <scheme val="minor"/>
    </font>
    <font>
      <b/>
      <sz val="24"/>
      <color theme="4"/>
      <name val="华文中宋"/>
      <family val="3"/>
      <charset val="134"/>
    </font>
    <font>
      <sz val="11"/>
      <color theme="1" tint="0.499984740745262"/>
      <name val="楷体"/>
      <family val="3"/>
      <charset val="134"/>
    </font>
    <font>
      <b/>
      <sz val="14"/>
      <color theme="1"/>
      <name val="等线"/>
      <family val="3"/>
      <charset val="134"/>
      <scheme val="minor"/>
    </font>
    <font>
      <sz val="14"/>
      <color theme="1"/>
      <name val="等线"/>
      <family val="2"/>
      <scheme val="minor"/>
    </font>
    <font>
      <sz val="14"/>
      <color theme="1" tint="0.499984740745262"/>
      <name val="楷体"/>
      <family val="3"/>
      <charset val="134"/>
    </font>
    <font>
      <sz val="11"/>
      <color theme="9" tint="-0.249977111117893"/>
      <name val="华文中宋"/>
      <family val="3"/>
      <charset val="134"/>
    </font>
    <font>
      <sz val="9"/>
      <color theme="1"/>
      <name val="等线"/>
      <family val="3"/>
      <charset val="134"/>
      <scheme val="minor"/>
    </font>
    <font>
      <sz val="11"/>
      <color theme="1"/>
      <name val="等线"/>
      <family val="3"/>
      <charset val="134"/>
      <scheme val="minor"/>
    </font>
    <font>
      <b/>
      <sz val="11"/>
      <color rgb="FF002060"/>
      <name val="等线"/>
      <family val="3"/>
      <charset val="134"/>
      <scheme val="minor"/>
    </font>
    <font>
      <sz val="11"/>
      <color rgb="FFFF0000"/>
      <name val="楷体"/>
      <family val="3"/>
      <charset val="134"/>
    </font>
    <font>
      <b/>
      <sz val="12"/>
      <color theme="0"/>
      <name val="等线"/>
      <family val="3"/>
      <charset val="134"/>
      <scheme val="minor"/>
    </font>
    <font>
      <b/>
      <sz val="11"/>
      <color rgb="FF7030A0"/>
      <name val="华文中宋"/>
      <family val="3"/>
      <charset val="134"/>
    </font>
    <font>
      <b/>
      <sz val="11"/>
      <color theme="5" tint="-0.249977111117893"/>
      <name val="华文中宋"/>
      <family val="3"/>
      <charset val="134"/>
    </font>
    <font>
      <sz val="11"/>
      <color rgb="FF006100"/>
      <name val="等线"/>
      <family val="2"/>
      <charset val="134"/>
      <scheme val="minor"/>
    </font>
    <font>
      <sz val="11"/>
      <color rgb="FF9C0006"/>
      <name val="等线"/>
      <family val="2"/>
      <charset val="134"/>
      <scheme val="minor"/>
    </font>
    <font>
      <sz val="11"/>
      <color rgb="FF9C5700"/>
      <name val="等线"/>
      <family val="2"/>
      <charset val="134"/>
      <scheme val="minor"/>
    </font>
    <font>
      <b/>
      <sz val="11"/>
      <color theme="4" tint="-0.499984740745262"/>
      <name val="等线"/>
      <family val="3"/>
      <charset val="134"/>
      <scheme val="minor"/>
    </font>
    <font>
      <b/>
      <sz val="12"/>
      <color rgb="FF9C0006"/>
      <name val="等线"/>
      <family val="3"/>
      <charset val="134"/>
      <scheme val="minor"/>
    </font>
    <font>
      <b/>
      <sz val="10"/>
      <color rgb="FF006100"/>
      <name val="等线"/>
      <family val="3"/>
      <charset val="134"/>
      <scheme val="minor"/>
    </font>
    <font>
      <sz val="11"/>
      <color rgb="FF9C5700"/>
      <name val="等线"/>
      <family val="3"/>
      <charset val="134"/>
      <scheme val="minor"/>
    </font>
    <font>
      <b/>
      <sz val="12"/>
      <color rgb="FFFF0000"/>
      <name val="等线"/>
      <family val="3"/>
      <charset val="134"/>
      <scheme val="minor"/>
    </font>
    <font>
      <b/>
      <sz val="10"/>
      <color theme="9" tint="-0.249977111117893"/>
      <name val="等线"/>
      <family val="3"/>
      <charset val="134"/>
      <scheme val="minor"/>
    </font>
    <font>
      <b/>
      <sz val="20"/>
      <color theme="0"/>
      <name val="等线"/>
      <family val="3"/>
      <charset val="134"/>
      <scheme val="minor"/>
    </font>
    <font>
      <b/>
      <sz val="12"/>
      <color theme="1"/>
      <name val="等线"/>
      <family val="3"/>
      <charset val="134"/>
      <scheme val="minor"/>
    </font>
    <font>
      <b/>
      <sz val="11"/>
      <color theme="1"/>
      <name val="楷体"/>
      <family val="3"/>
      <charset val="134"/>
    </font>
    <font>
      <b/>
      <sz val="12"/>
      <color rgb="FFC00000"/>
      <name val="华文中宋"/>
      <family val="3"/>
      <charset val="134"/>
    </font>
    <font>
      <sz val="20"/>
      <color theme="1"/>
      <name val="华文中宋"/>
      <family val="3"/>
      <charset val="134"/>
    </font>
    <font>
      <sz val="11"/>
      <color rgb="FFC00000"/>
      <name val="楷体"/>
      <family val="3"/>
      <charset val="134"/>
    </font>
  </fonts>
  <fills count="13">
    <fill>
      <patternFill patternType="none"/>
    </fill>
    <fill>
      <patternFill patternType="gray125"/>
    </fill>
    <fill>
      <patternFill patternType="solid">
        <fgColor rgb="FF00FF00"/>
        <bgColor indexed="64"/>
      </patternFill>
    </fill>
    <fill>
      <patternFill patternType="solid">
        <fgColor rgb="FF00FFFF"/>
        <bgColor indexed="64"/>
      </patternFill>
    </fill>
    <fill>
      <patternFill patternType="solid">
        <fgColor theme="3"/>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4" tint="0.59999389629810485"/>
        <bgColor indexed="64"/>
      </patternFill>
    </fill>
    <fill>
      <patternFill patternType="solid">
        <fgColor rgb="FF7030A0"/>
        <bgColor indexed="64"/>
      </patternFill>
    </fill>
    <fill>
      <patternFill patternType="solid">
        <fgColor theme="2"/>
        <bgColor indexed="64"/>
      </patternFill>
    </fill>
  </fills>
  <borders count="47">
    <border>
      <left/>
      <right/>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ck">
        <color auto="1"/>
      </left>
      <right style="thin">
        <color theme="1" tint="0.499984740745262"/>
      </right>
      <top style="thin">
        <color theme="1" tint="0.499984740745262"/>
      </top>
      <bottom style="thin">
        <color theme="1" tint="0.499984740745262"/>
      </bottom>
      <diagonal/>
    </border>
    <border>
      <left style="thin">
        <color theme="1" tint="0.499984740745262"/>
      </left>
      <right style="thick">
        <color auto="1"/>
      </right>
      <top style="thin">
        <color theme="1" tint="0.499984740745262"/>
      </top>
      <bottom style="thin">
        <color theme="1" tint="0.499984740745262"/>
      </bottom>
      <diagonal/>
    </border>
    <border>
      <left style="thick">
        <color auto="1"/>
      </left>
      <right style="thin">
        <color theme="1" tint="0.499984740745262"/>
      </right>
      <top style="thin">
        <color theme="1" tint="0.499984740745262"/>
      </top>
      <bottom style="thick">
        <color auto="1"/>
      </bottom>
      <diagonal/>
    </border>
    <border>
      <left style="thin">
        <color theme="1" tint="0.499984740745262"/>
      </left>
      <right style="thin">
        <color theme="1" tint="0.499984740745262"/>
      </right>
      <top style="thin">
        <color theme="1" tint="0.499984740745262"/>
      </top>
      <bottom style="thick">
        <color auto="1"/>
      </bottom>
      <diagonal/>
    </border>
    <border>
      <left style="thin">
        <color theme="1" tint="0.499984740745262"/>
      </left>
      <right style="thick">
        <color auto="1"/>
      </right>
      <top style="thin">
        <color theme="1" tint="0.499984740745262"/>
      </top>
      <bottom style="thick">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style="thin">
        <color theme="1" tint="0.499984740745262"/>
      </right>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ck">
        <color auto="1"/>
      </right>
      <top/>
      <bottom style="thin">
        <color theme="1" tint="0.499984740745262"/>
      </bottom>
      <diagonal/>
    </border>
    <border>
      <left style="thick">
        <color auto="1"/>
      </left>
      <right/>
      <top/>
      <bottom/>
      <diagonal/>
    </border>
    <border>
      <left/>
      <right style="thick">
        <color auto="1"/>
      </right>
      <top/>
      <bottom/>
      <diagonal/>
    </border>
    <border>
      <left style="thick">
        <color auto="1"/>
      </left>
      <right/>
      <top style="thin">
        <color theme="1" tint="0.499984740745262"/>
      </top>
      <bottom style="mediumDashed">
        <color auto="1"/>
      </bottom>
      <diagonal/>
    </border>
    <border>
      <left/>
      <right/>
      <top style="thin">
        <color theme="1" tint="0.499984740745262"/>
      </top>
      <bottom style="mediumDashed">
        <color auto="1"/>
      </bottom>
      <diagonal/>
    </border>
    <border>
      <left/>
      <right style="thick">
        <color auto="1"/>
      </right>
      <top style="thin">
        <color theme="1" tint="0.499984740745262"/>
      </top>
      <bottom style="mediumDashed">
        <color auto="1"/>
      </bottom>
      <diagonal/>
    </border>
    <border>
      <left/>
      <right/>
      <top style="thick">
        <color rgb="FF0070C0"/>
      </top>
      <bottom style="thick">
        <color rgb="FF0070C0"/>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ck">
        <color auto="1"/>
      </left>
      <right/>
      <top/>
      <bottom style="mediumDashed">
        <color auto="1"/>
      </bottom>
      <diagonal/>
    </border>
    <border>
      <left/>
      <right/>
      <top/>
      <bottom style="mediumDashed">
        <color auto="1"/>
      </bottom>
      <diagonal/>
    </border>
    <border>
      <left/>
      <right style="thick">
        <color auto="1"/>
      </right>
      <top/>
      <bottom style="mediumDashed">
        <color auto="1"/>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style="thick">
        <color indexed="64"/>
      </right>
      <top/>
      <bottom style="thin">
        <color indexed="64"/>
      </bottom>
      <diagonal/>
    </border>
    <border diagonalUp="1">
      <left style="thin">
        <color indexed="64"/>
      </left>
      <right style="thin">
        <color indexed="64"/>
      </right>
      <top style="thick">
        <color indexed="64"/>
      </top>
      <bottom/>
      <diagonal style="thin">
        <color indexed="64"/>
      </diagonal>
    </border>
    <border diagonalUp="1">
      <left style="thin">
        <color indexed="64"/>
      </left>
      <right style="thin">
        <color indexed="64"/>
      </right>
      <top/>
      <bottom/>
      <diagonal style="thin">
        <color indexed="64"/>
      </diagonal>
    </border>
    <border diagonalUp="1">
      <left style="thin">
        <color indexed="64"/>
      </left>
      <right style="thin">
        <color indexed="64"/>
      </right>
      <top/>
      <bottom style="thick">
        <color indexed="64"/>
      </bottom>
      <diagonal style="thin">
        <color indexed="64"/>
      </diagonal>
    </border>
  </borders>
  <cellStyleXfs count="4">
    <xf numFmtId="0" fontId="0" fillId="0" borderId="0"/>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cellStyleXfs>
  <cellXfs count="109">
    <xf numFmtId="0" fontId="0" fillId="0" borderId="0" xfId="0"/>
    <xf numFmtId="0" fontId="3" fillId="0" borderId="0" xfId="0" applyFont="1"/>
    <xf numFmtId="0" fontId="0" fillId="0" borderId="0" xfId="0" quotePrefix="1"/>
    <xf numFmtId="0" fontId="0" fillId="0" borderId="0" xfId="0" applyAlignment="1">
      <alignment vertical="center"/>
    </xf>
    <xf numFmtId="0" fontId="0" fillId="0" borderId="1" xfId="0" applyBorder="1" applyAlignment="1">
      <alignment vertical="center"/>
    </xf>
    <xf numFmtId="0" fontId="0" fillId="0" borderId="2" xfId="0" applyBorder="1" applyAlignment="1">
      <alignment horizontal="center" vertical="center"/>
    </xf>
    <xf numFmtId="9" fontId="0" fillId="0" borderId="2" xfId="0" applyNumberFormat="1" applyBorder="1" applyAlignment="1">
      <alignment vertical="center"/>
    </xf>
    <xf numFmtId="176" fontId="0" fillId="2" borderId="2" xfId="0" applyNumberFormat="1" applyFill="1" applyBorder="1" applyAlignment="1">
      <alignment vertical="center"/>
    </xf>
    <xf numFmtId="176" fontId="0" fillId="0" borderId="2" xfId="0" applyNumberFormat="1" applyBorder="1" applyAlignment="1">
      <alignment vertical="center"/>
    </xf>
    <xf numFmtId="0" fontId="5" fillId="0" borderId="0" xfId="0" applyFont="1" applyAlignment="1">
      <alignment vertical="center"/>
    </xf>
    <xf numFmtId="0" fontId="6" fillId="0" borderId="0" xfId="0" applyFont="1" applyAlignment="1">
      <alignment vertical="center"/>
    </xf>
    <xf numFmtId="0" fontId="7" fillId="0" borderId="0" xfId="0" applyFont="1" applyAlignment="1">
      <alignment horizontal="center" vertical="center"/>
    </xf>
    <xf numFmtId="8" fontId="7" fillId="3" borderId="0" xfId="0" applyNumberFormat="1" applyFont="1" applyFill="1" applyAlignment="1">
      <alignment vertical="center"/>
    </xf>
    <xf numFmtId="0" fontId="8" fillId="0" borderId="0" xfId="0" applyFont="1" applyAlignment="1">
      <alignment vertical="center"/>
    </xf>
    <xf numFmtId="177" fontId="11" fillId="0" borderId="0" xfId="0" applyNumberFormat="1" applyFont="1" applyAlignment="1">
      <alignment horizontal="center" vertical="center"/>
    </xf>
    <xf numFmtId="177" fontId="11" fillId="0" borderId="16" xfId="0" applyNumberFormat="1" applyFont="1" applyBorder="1" applyAlignment="1">
      <alignment horizontal="center" vertical="center"/>
    </xf>
    <xf numFmtId="177" fontId="11" fillId="0" borderId="17" xfId="0" applyNumberFormat="1" applyFont="1" applyBorder="1" applyAlignment="1">
      <alignment horizontal="center" vertical="center"/>
    </xf>
    <xf numFmtId="0" fontId="12" fillId="0" borderId="18" xfId="0" applyFont="1" applyBorder="1" applyAlignment="1">
      <alignment horizontal="center" vertical="center"/>
    </xf>
    <xf numFmtId="0" fontId="12" fillId="0" borderId="19" xfId="0" applyFont="1" applyBorder="1" applyAlignment="1">
      <alignment horizontal="center" vertical="center"/>
    </xf>
    <xf numFmtId="0" fontId="12" fillId="0" borderId="20" xfId="0" applyFont="1" applyBorder="1" applyAlignment="1">
      <alignment horizontal="center" vertical="center"/>
    </xf>
    <xf numFmtId="0" fontId="5" fillId="0" borderId="2" xfId="0" applyFont="1" applyBorder="1" applyAlignment="1">
      <alignment horizontal="center" vertical="center"/>
    </xf>
    <xf numFmtId="0" fontId="8" fillId="0" borderId="0" xfId="0" applyFont="1" applyAlignment="1">
      <alignment horizontal="center" vertical="center"/>
    </xf>
    <xf numFmtId="0" fontId="15" fillId="0" borderId="3" xfId="0" applyFont="1" applyBorder="1" applyAlignment="1">
      <alignment vertical="center"/>
    </xf>
    <xf numFmtId="0" fontId="16" fillId="0" borderId="3" xfId="0" applyFont="1" applyBorder="1" applyAlignment="1">
      <alignment vertical="center"/>
    </xf>
    <xf numFmtId="0" fontId="14" fillId="5" borderId="10" xfId="0" applyFont="1" applyFill="1" applyBorder="1" applyAlignment="1">
      <alignment horizontal="center" vertical="center"/>
    </xf>
    <xf numFmtId="0" fontId="14" fillId="5" borderId="11" xfId="0" applyFont="1" applyFill="1" applyBorder="1" applyAlignment="1">
      <alignment horizontal="center" vertical="center"/>
    </xf>
    <xf numFmtId="0" fontId="14" fillId="5" borderId="12" xfId="0" applyFont="1" applyFill="1" applyBorder="1" applyAlignment="1">
      <alignment horizontal="center" vertical="center"/>
    </xf>
    <xf numFmtId="0" fontId="13" fillId="6" borderId="13" xfId="0" applyFont="1" applyFill="1" applyBorder="1" applyAlignment="1">
      <alignment horizontal="left" vertical="center" wrapText="1"/>
    </xf>
    <xf numFmtId="0" fontId="13" fillId="6" borderId="14" xfId="0" applyFont="1" applyFill="1" applyBorder="1" applyAlignment="1">
      <alignment horizontal="left" vertical="center"/>
    </xf>
    <xf numFmtId="0" fontId="13" fillId="6" borderId="15" xfId="0" applyFont="1" applyFill="1" applyBorder="1" applyAlignment="1">
      <alignment horizontal="left" vertical="center"/>
    </xf>
    <xf numFmtId="0" fontId="13" fillId="6" borderId="5" xfId="0" applyFont="1" applyFill="1" applyBorder="1" applyAlignment="1">
      <alignment horizontal="left" vertical="center"/>
    </xf>
    <xf numFmtId="0" fontId="13" fillId="6" borderId="4" xfId="0" applyFont="1" applyFill="1" applyBorder="1" applyAlignment="1">
      <alignment horizontal="left" vertical="center"/>
    </xf>
    <xf numFmtId="0" fontId="13" fillId="6" borderId="6" xfId="0" applyFont="1" applyFill="1" applyBorder="1" applyAlignment="1">
      <alignment horizontal="left" vertical="center"/>
    </xf>
    <xf numFmtId="0" fontId="13" fillId="6" borderId="7" xfId="0" applyFont="1" applyFill="1" applyBorder="1" applyAlignment="1">
      <alignment horizontal="left" vertical="center"/>
    </xf>
    <xf numFmtId="0" fontId="13" fillId="6" borderId="8" xfId="0" applyFont="1" applyFill="1" applyBorder="1" applyAlignment="1">
      <alignment horizontal="left" vertical="center"/>
    </xf>
    <xf numFmtId="0" fontId="13" fillId="6" borderId="9" xfId="0" applyFont="1" applyFill="1" applyBorder="1" applyAlignment="1">
      <alignment horizontal="left" vertical="center"/>
    </xf>
    <xf numFmtId="0" fontId="0" fillId="0" borderId="21" xfId="0" applyBorder="1" applyAlignment="1">
      <alignment horizontal="center" vertical="center"/>
    </xf>
    <xf numFmtId="0" fontId="0" fillId="0" borderId="0" xfId="0" applyAlignment="1">
      <alignment horizontal="center"/>
    </xf>
    <xf numFmtId="0" fontId="0" fillId="0" borderId="0" xfId="0" applyAlignment="1">
      <alignment horizontal="left"/>
    </xf>
    <xf numFmtId="0" fontId="0" fillId="0" borderId="0" xfId="0" applyAlignment="1">
      <alignment horizontal="right"/>
    </xf>
    <xf numFmtId="178" fontId="0" fillId="0" borderId="0" xfId="0" applyNumberFormat="1" applyAlignment="1">
      <alignment horizontal="right"/>
    </xf>
    <xf numFmtId="179" fontId="0" fillId="0" borderId="0" xfId="0" applyNumberFormat="1" applyAlignment="1">
      <alignment horizontal="right"/>
    </xf>
    <xf numFmtId="4" fontId="0" fillId="0" borderId="0" xfId="0" applyNumberFormat="1" applyAlignment="1">
      <alignment horizontal="right"/>
    </xf>
    <xf numFmtId="0" fontId="3" fillId="0" borderId="0" xfId="0" applyFont="1" applyAlignment="1">
      <alignment horizontal="center"/>
    </xf>
    <xf numFmtId="0" fontId="3" fillId="0" borderId="0" xfId="0" applyFont="1" applyBorder="1"/>
    <xf numFmtId="0" fontId="3" fillId="0" borderId="0" xfId="0" applyFont="1" applyBorder="1" applyAlignment="1">
      <alignment horizontal="center"/>
    </xf>
    <xf numFmtId="0" fontId="3" fillId="0" borderId="22" xfId="0" applyFont="1" applyBorder="1" applyAlignment="1">
      <alignment horizontal="center"/>
    </xf>
    <xf numFmtId="1" fontId="0" fillId="0" borderId="0" xfId="0" applyNumberFormat="1" applyAlignment="1">
      <alignment horizontal="right"/>
    </xf>
    <xf numFmtId="0" fontId="3" fillId="0" borderId="23" xfId="0" applyFont="1" applyBorder="1"/>
    <xf numFmtId="0" fontId="3" fillId="0" borderId="23" xfId="0" applyFont="1" applyBorder="1" applyAlignment="1">
      <alignment horizontal="center"/>
    </xf>
    <xf numFmtId="0" fontId="0" fillId="0" borderId="23" xfId="0" applyBorder="1" applyAlignment="1">
      <alignment horizontal="left"/>
    </xf>
    <xf numFmtId="0" fontId="3" fillId="0" borderId="24" xfId="0" applyFont="1" applyBorder="1" applyAlignment="1">
      <alignment horizontal="center"/>
    </xf>
    <xf numFmtId="1" fontId="0" fillId="0" borderId="23" xfId="0" applyNumberFormat="1" applyBorder="1" applyAlignment="1">
      <alignment horizontal="right"/>
    </xf>
    <xf numFmtId="2" fontId="0" fillId="0" borderId="0" xfId="0" applyNumberFormat="1"/>
    <xf numFmtId="0" fontId="3" fillId="0" borderId="26" xfId="0" applyFont="1" applyBorder="1" applyAlignment="1">
      <alignment horizontal="center"/>
    </xf>
    <xf numFmtId="178" fontId="0" fillId="0" borderId="25" xfId="0" applyNumberFormat="1" applyBorder="1" applyAlignment="1">
      <alignment horizontal="right"/>
    </xf>
    <xf numFmtId="0" fontId="0" fillId="0" borderId="16" xfId="0" applyBorder="1" applyAlignment="1">
      <alignment horizontal="center"/>
    </xf>
    <xf numFmtId="0" fontId="0" fillId="0" borderId="0" xfId="0" applyBorder="1" applyAlignment="1">
      <alignment horizontal="center"/>
    </xf>
    <xf numFmtId="0" fontId="0" fillId="0" borderId="30" xfId="0" applyBorder="1" applyAlignment="1">
      <alignment horizontal="center"/>
    </xf>
    <xf numFmtId="0" fontId="21" fillId="8" borderId="17" xfId="2" applyFont="1" applyBorder="1" applyAlignment="1">
      <alignment horizontal="center"/>
    </xf>
    <xf numFmtId="0" fontId="17" fillId="7" borderId="17" xfId="1" applyBorder="1" applyAlignment="1">
      <alignment horizontal="center"/>
    </xf>
    <xf numFmtId="0" fontId="22" fillId="7" borderId="32" xfId="1" applyFont="1" applyBorder="1" applyAlignment="1">
      <alignment horizontal="center"/>
    </xf>
    <xf numFmtId="0" fontId="23" fillId="9" borderId="17" xfId="3" applyFont="1" applyBorder="1" applyAlignment="1">
      <alignment horizontal="center"/>
    </xf>
    <xf numFmtId="0" fontId="24" fillId="0" borderId="0" xfId="0" applyFont="1" applyBorder="1" applyAlignment="1">
      <alignment horizontal="center"/>
    </xf>
    <xf numFmtId="11" fontId="25" fillId="0" borderId="31" xfId="0" applyNumberFormat="1" applyFont="1" applyBorder="1" applyAlignment="1">
      <alignment horizontal="center"/>
    </xf>
    <xf numFmtId="0" fontId="26" fillId="11" borderId="0" xfId="0" applyFont="1" applyFill="1" applyAlignment="1">
      <alignment horizontal="center"/>
    </xf>
    <xf numFmtId="0" fontId="0" fillId="12" borderId="0" xfId="0" applyFill="1"/>
    <xf numFmtId="0" fontId="28" fillId="12" borderId="0" xfId="0" applyFont="1" applyFill="1" applyAlignment="1">
      <alignment horizontal="center" vertical="center" wrapText="1"/>
    </xf>
    <xf numFmtId="0" fontId="30" fillId="10" borderId="10" xfId="0" applyFont="1" applyFill="1" applyBorder="1" applyAlignment="1">
      <alignment horizontal="left" vertical="center"/>
    </xf>
    <xf numFmtId="0" fontId="30" fillId="10" borderId="11" xfId="0" applyFont="1" applyFill="1" applyBorder="1" applyAlignment="1">
      <alignment horizontal="left" vertical="center"/>
    </xf>
    <xf numFmtId="0" fontId="30" fillId="10" borderId="12" xfId="0" applyFont="1" applyFill="1" applyBorder="1" applyAlignment="1">
      <alignment horizontal="left" vertical="center"/>
    </xf>
    <xf numFmtId="0" fontId="27" fillId="0" borderId="16" xfId="0" applyFont="1" applyBorder="1" applyAlignment="1">
      <alignment horizontal="center"/>
    </xf>
    <xf numFmtId="0" fontId="27" fillId="0" borderId="0" xfId="0" applyFont="1" applyBorder="1" applyAlignment="1">
      <alignment horizontal="center"/>
    </xf>
    <xf numFmtId="0" fontId="27" fillId="0" borderId="17" xfId="0" applyFont="1" applyBorder="1" applyAlignment="1">
      <alignment horizontal="center"/>
    </xf>
    <xf numFmtId="0" fontId="27" fillId="0" borderId="27" xfId="0" applyFont="1" applyBorder="1" applyAlignment="1">
      <alignment horizontal="center"/>
    </xf>
    <xf numFmtId="0" fontId="27" fillId="0" borderId="28" xfId="0" applyFont="1" applyBorder="1" applyAlignment="1">
      <alignment horizontal="center"/>
    </xf>
    <xf numFmtId="0" fontId="27" fillId="0" borderId="29" xfId="0" applyFont="1" applyBorder="1" applyAlignment="1">
      <alignment horizontal="center"/>
    </xf>
    <xf numFmtId="0" fontId="0" fillId="0" borderId="21" xfId="0" applyBorder="1" applyAlignment="1">
      <alignment vertical="center"/>
    </xf>
    <xf numFmtId="0" fontId="20" fillId="0" borderId="33" xfId="0" applyFont="1" applyBorder="1" applyAlignment="1">
      <alignment horizontal="center" vertical="center"/>
    </xf>
    <xf numFmtId="0" fontId="0" fillId="0" borderId="34" xfId="0" applyBorder="1" applyAlignment="1">
      <alignment horizontal="center" vertical="center"/>
    </xf>
    <xf numFmtId="9" fontId="0" fillId="0" borderId="34" xfId="0" applyNumberFormat="1" applyBorder="1" applyAlignment="1">
      <alignment vertical="center"/>
    </xf>
    <xf numFmtId="0" fontId="5" fillId="0" borderId="34" xfId="0" applyFont="1" applyBorder="1" applyAlignment="1">
      <alignment horizontal="center" vertical="center"/>
    </xf>
    <xf numFmtId="0" fontId="10" fillId="0" borderId="36" xfId="0" applyFont="1" applyBorder="1" applyAlignment="1">
      <alignment vertical="center"/>
    </xf>
    <xf numFmtId="0" fontId="20" fillId="0" borderId="37" xfId="0" applyFont="1" applyBorder="1" applyAlignment="1">
      <alignment horizontal="center" vertical="center"/>
    </xf>
    <xf numFmtId="0" fontId="10" fillId="0" borderId="38" xfId="0" applyFont="1" applyBorder="1" applyAlignment="1">
      <alignment vertical="center"/>
    </xf>
    <xf numFmtId="0" fontId="20" fillId="0" borderId="39" xfId="0" applyFont="1" applyBorder="1" applyAlignment="1">
      <alignment horizontal="center" vertical="center"/>
    </xf>
    <xf numFmtId="0" fontId="0" fillId="0" borderId="40" xfId="0" applyBorder="1" applyAlignment="1">
      <alignment horizontal="center" vertical="center"/>
    </xf>
    <xf numFmtId="0" fontId="0" fillId="0" borderId="40" xfId="0" applyBorder="1" applyAlignment="1">
      <alignment vertical="center"/>
    </xf>
    <xf numFmtId="0" fontId="5" fillId="0" borderId="40" xfId="0" applyFont="1" applyBorder="1" applyAlignment="1">
      <alignment horizontal="center" vertical="center"/>
    </xf>
    <xf numFmtId="0" fontId="10" fillId="0" borderId="42" xfId="0" applyFont="1" applyBorder="1" applyAlignment="1">
      <alignment vertical="center"/>
    </xf>
    <xf numFmtId="0" fontId="4" fillId="4" borderId="10" xfId="0" applyFont="1" applyFill="1" applyBorder="1" applyAlignment="1">
      <alignment horizontal="center" vertical="center"/>
    </xf>
    <xf numFmtId="0" fontId="2" fillId="4" borderId="11" xfId="0" applyFont="1" applyFill="1" applyBorder="1" applyAlignment="1">
      <alignment horizontal="center" vertical="center"/>
    </xf>
    <xf numFmtId="0" fontId="2" fillId="4" borderId="12" xfId="0" applyFont="1" applyFill="1" applyBorder="1" applyAlignment="1">
      <alignment horizontal="center" vertical="center"/>
    </xf>
    <xf numFmtId="0" fontId="3" fillId="0" borderId="39" xfId="0" applyFont="1" applyBorder="1" applyAlignment="1">
      <alignment horizontal="center" vertical="center"/>
    </xf>
    <xf numFmtId="0" fontId="3" fillId="0" borderId="40" xfId="0" applyFont="1" applyBorder="1" applyAlignment="1">
      <alignment horizontal="center" vertical="center"/>
    </xf>
    <xf numFmtId="0" fontId="3" fillId="0" borderId="41" xfId="0" applyFont="1" applyBorder="1" applyAlignment="1">
      <alignment horizontal="center" vertical="center"/>
    </xf>
    <xf numFmtId="0" fontId="3" fillId="0" borderId="42" xfId="0" applyFont="1" applyBorder="1" applyAlignment="1">
      <alignment horizontal="center" vertical="center"/>
    </xf>
    <xf numFmtId="176" fontId="0" fillId="2" borderId="34" xfId="0" applyNumberFormat="1" applyFill="1" applyBorder="1" applyAlignment="1">
      <alignment vertical="center"/>
    </xf>
    <xf numFmtId="0" fontId="15" fillId="0" borderId="35" xfId="0" applyFont="1" applyBorder="1" applyAlignment="1">
      <alignment vertical="center"/>
    </xf>
    <xf numFmtId="176" fontId="0" fillId="2" borderId="40" xfId="0" applyNumberFormat="1" applyFill="1" applyBorder="1" applyAlignment="1">
      <alignment vertical="center"/>
    </xf>
    <xf numFmtId="0" fontId="15" fillId="0" borderId="41" xfId="0" applyFont="1" applyBorder="1" applyAlignment="1">
      <alignment vertical="center"/>
    </xf>
    <xf numFmtId="0" fontId="10" fillId="0" borderId="43" xfId="0" applyFont="1" applyBorder="1" applyAlignment="1">
      <alignment vertical="center"/>
    </xf>
    <xf numFmtId="176" fontId="0" fillId="0" borderId="34" xfId="0" applyNumberFormat="1" applyBorder="1" applyAlignment="1">
      <alignment vertical="center"/>
    </xf>
    <xf numFmtId="0" fontId="10" fillId="0" borderId="38" xfId="0" applyFont="1" applyBorder="1" applyAlignment="1">
      <alignment vertical="center" wrapText="1"/>
    </xf>
    <xf numFmtId="176" fontId="0" fillId="0" borderId="40" xfId="0" applyNumberFormat="1" applyBorder="1" applyAlignment="1">
      <alignment vertical="center"/>
    </xf>
    <xf numFmtId="0" fontId="10" fillId="0" borderId="42" xfId="0" applyFont="1" applyBorder="1" applyAlignment="1">
      <alignment vertical="center" wrapText="1"/>
    </xf>
    <xf numFmtId="0" fontId="9" fillId="0" borderId="44" xfId="0" applyFont="1" applyBorder="1" applyAlignment="1">
      <alignment horizontal="center" vertical="center"/>
    </xf>
    <xf numFmtId="0" fontId="9" fillId="0" borderId="45" xfId="0" applyFont="1" applyBorder="1" applyAlignment="1">
      <alignment horizontal="center" vertical="center"/>
    </xf>
    <xf numFmtId="0" fontId="9" fillId="0" borderId="46" xfId="0" applyFont="1" applyBorder="1" applyAlignment="1">
      <alignment horizontal="center" vertical="center"/>
    </xf>
  </cellXfs>
  <cellStyles count="4">
    <cellStyle name="差" xfId="2" builtinId="27"/>
    <cellStyle name="常规" xfId="0" builtinId="0"/>
    <cellStyle name="好" xfId="1" builtinId="26"/>
    <cellStyle name="适中" xfId="3" builtinId="28"/>
  </cellStyles>
  <dxfs count="0"/>
  <tableStyles count="0" defaultTableStyle="TableStyleMedium2" defaultPivotStyle="PivotStyleLight16"/>
  <colors>
    <mruColors>
      <color rgb="FF9290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1509712</xdr:colOff>
      <xdr:row>22</xdr:row>
      <xdr:rowOff>200025</xdr:rowOff>
    </xdr:from>
    <xdr:to>
      <xdr:col>9</xdr:col>
      <xdr:colOff>428625</xdr:colOff>
      <xdr:row>26</xdr:row>
      <xdr:rowOff>61912</xdr:rowOff>
    </xdr:to>
    <mc:AlternateContent xmlns:mc="http://schemas.openxmlformats.org/markup-compatibility/2006">
      <mc:Choice xmlns:a14="http://schemas.microsoft.com/office/drawing/2010/main" Requires="a14">
        <xdr:sp macro="" textlink="">
          <xdr:nvSpPr>
            <xdr:cNvPr id="2" name="对话气泡: 矩形 1" descr="cc2e7208-8bbe-4773-b027-d57d4b2bfc91">
              <a:extLst>
                <a:ext uri="{FF2B5EF4-FFF2-40B4-BE49-F238E27FC236}">
                  <a16:creationId xmlns:a16="http://schemas.microsoft.com/office/drawing/2014/main" id="{13EEC3F2-F2E1-7DDF-034B-B0C766564B12}"/>
                </a:ext>
              </a:extLst>
            </xdr:cNvPr>
            <xdr:cNvSpPr/>
          </xdr:nvSpPr>
          <xdr:spPr>
            <a:xfrm>
              <a:off x="3476625" y="4729163"/>
              <a:ext cx="5819775" cy="614362"/>
            </a:xfrm>
            <a:prstGeom prst="wedgeRectCallout">
              <a:avLst>
                <a:gd name="adj1" fmla="val -41210"/>
                <a:gd name="adj2" fmla="val -107864"/>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14:m>
                <m:oMathPara xmlns:m="http://schemas.openxmlformats.org/officeDocument/2006/math">
                  <m:oMathParaPr>
                    <m:jc m:val="centerGroup"/>
                  </m:oMathParaPr>
                  <m:oMath xmlns:m="http://schemas.openxmlformats.org/officeDocument/2006/math">
                    <m:r>
                      <a:rPr lang="en-US" altLang="zh-CN" sz="1100" b="0" i="1">
                        <a:latin typeface="Cambria Math" panose="02040503050406030204" pitchFamily="18" charset="0"/>
                      </a:rPr>
                      <m:t>𝑁𝑃𝑉</m:t>
                    </m:r>
                    <m:d>
                      <m:dPr>
                        <m:ctrlPr>
                          <a:rPr lang="en-US" altLang="zh-CN" sz="1100" b="0" i="1">
                            <a:latin typeface="Cambria Math" panose="02040503050406030204" pitchFamily="18" charset="0"/>
                          </a:rPr>
                        </m:ctrlPr>
                      </m:dPr>
                      <m:e>
                        <m:r>
                          <a:rPr lang="en-US" altLang="zh-CN" sz="1100" b="0" i="1">
                            <a:latin typeface="Cambria Math" panose="02040503050406030204" pitchFamily="18" charset="0"/>
                          </a:rPr>
                          <m:t>𝑖</m:t>
                        </m:r>
                      </m:e>
                    </m:d>
                    <m:r>
                      <a:rPr lang="en-US" altLang="zh-CN" sz="1100" b="0" i="1">
                        <a:latin typeface="Cambria Math" panose="02040503050406030204" pitchFamily="18" charset="0"/>
                      </a:rPr>
                      <m:t>=−</m:t>
                    </m:r>
                    <m:sSub>
                      <m:sSubPr>
                        <m:ctrlPr>
                          <a:rPr lang="en-US" altLang="zh-CN" sz="1100" b="0" i="1">
                            <a:latin typeface="Cambria Math" panose="02040503050406030204" pitchFamily="18" charset="0"/>
                          </a:rPr>
                        </m:ctrlPr>
                      </m:sSubPr>
                      <m:e>
                        <m:r>
                          <a:rPr lang="en-US" altLang="zh-CN" sz="1100" b="0" i="1">
                            <a:latin typeface="Cambria Math" panose="02040503050406030204" pitchFamily="18" charset="0"/>
                          </a:rPr>
                          <m:t>𝐶𝐹</m:t>
                        </m:r>
                      </m:e>
                      <m:sub>
                        <m:r>
                          <a:rPr lang="en-US" altLang="zh-CN" sz="1100" b="0" i="1">
                            <a:latin typeface="Cambria Math" panose="02040503050406030204" pitchFamily="18" charset="0"/>
                          </a:rPr>
                          <m:t>0</m:t>
                        </m:r>
                      </m:sub>
                    </m:sSub>
                    <m:r>
                      <a:rPr lang="en-US" altLang="zh-CN" sz="1100" b="0" i="1">
                        <a:latin typeface="Cambria Math" panose="02040503050406030204" pitchFamily="18" charset="0"/>
                      </a:rPr>
                      <m:t>+</m:t>
                    </m:r>
                    <m:nary>
                      <m:naryPr>
                        <m:chr m:val="∑"/>
                        <m:ctrlPr>
                          <a:rPr lang="en-US" altLang="zh-CN" sz="1100" b="0" i="1">
                            <a:latin typeface="Cambria Math" panose="02040503050406030204" pitchFamily="18" charset="0"/>
                          </a:rPr>
                        </m:ctrlPr>
                      </m:naryPr>
                      <m:sub>
                        <m:r>
                          <m:rPr>
                            <m:brk m:alnAt="23"/>
                          </m:rPr>
                          <a:rPr lang="en-US" altLang="zh-CN" sz="1100" b="0" i="1">
                            <a:latin typeface="Cambria Math" panose="02040503050406030204" pitchFamily="18" charset="0"/>
                          </a:rPr>
                          <m:t>𝑘</m:t>
                        </m:r>
                        <m:r>
                          <a:rPr lang="en-US" altLang="zh-CN" sz="1100" b="0" i="1">
                            <a:latin typeface="Cambria Math" panose="02040503050406030204" pitchFamily="18" charset="0"/>
                          </a:rPr>
                          <m:t>=1</m:t>
                        </m:r>
                      </m:sub>
                      <m:sup>
                        <m:r>
                          <a:rPr lang="en-US" altLang="zh-CN" sz="1100" b="0" i="1">
                            <a:latin typeface="Cambria Math" panose="02040503050406030204" pitchFamily="18" charset="0"/>
                          </a:rPr>
                          <m:t>𝑛</m:t>
                        </m:r>
                      </m:sup>
                      <m:e>
                        <m:f>
                          <m:fPr>
                            <m:ctrlPr>
                              <a:rPr lang="en-US" altLang="zh-CN" sz="1100" b="0" i="1">
                                <a:latin typeface="Cambria Math" panose="02040503050406030204" pitchFamily="18" charset="0"/>
                              </a:rPr>
                            </m:ctrlPr>
                          </m:fPr>
                          <m:num>
                            <m:sSub>
                              <m:sSubPr>
                                <m:ctrlPr>
                                  <a:rPr lang="en-US" altLang="zh-CN" sz="1100" b="0" i="1">
                                    <a:latin typeface="Cambria Math" panose="02040503050406030204" pitchFamily="18" charset="0"/>
                                  </a:rPr>
                                </m:ctrlPr>
                              </m:sSubPr>
                              <m:e>
                                <m:r>
                                  <a:rPr lang="en-US" altLang="zh-CN" sz="1100" b="0" i="1">
                                    <a:latin typeface="Cambria Math" panose="02040503050406030204" pitchFamily="18" charset="0"/>
                                  </a:rPr>
                                  <m:t>𝐶𝐹</m:t>
                                </m:r>
                              </m:e>
                              <m:sub>
                                <m:r>
                                  <a:rPr lang="en-US" altLang="zh-CN" sz="1100" b="0" i="1">
                                    <a:latin typeface="Cambria Math" panose="02040503050406030204" pitchFamily="18" charset="0"/>
                                  </a:rPr>
                                  <m:t>𝐾</m:t>
                                </m:r>
                              </m:sub>
                            </m:sSub>
                          </m:num>
                          <m:den>
                            <m:sSup>
                              <m:sSupPr>
                                <m:ctrlPr>
                                  <a:rPr lang="en-US" altLang="zh-CN" sz="1100" b="0" i="1">
                                    <a:latin typeface="Cambria Math" panose="02040503050406030204" pitchFamily="18" charset="0"/>
                                  </a:rPr>
                                </m:ctrlPr>
                              </m:sSupPr>
                              <m:e>
                                <m:d>
                                  <m:dPr>
                                    <m:ctrlPr>
                                      <a:rPr lang="en-US" altLang="zh-CN" sz="1100" b="0" i="1">
                                        <a:latin typeface="Cambria Math" panose="02040503050406030204" pitchFamily="18" charset="0"/>
                                      </a:rPr>
                                    </m:ctrlPr>
                                  </m:dPr>
                                  <m:e>
                                    <m:r>
                                      <a:rPr lang="en-US" altLang="zh-CN" sz="1100" b="0" i="1">
                                        <a:latin typeface="Cambria Math" panose="02040503050406030204" pitchFamily="18" charset="0"/>
                                      </a:rPr>
                                      <m:t>1+</m:t>
                                    </m:r>
                                    <m:r>
                                      <a:rPr lang="en-US" altLang="zh-CN" sz="1100" b="0" i="1">
                                        <a:latin typeface="Cambria Math" panose="02040503050406030204" pitchFamily="18" charset="0"/>
                                      </a:rPr>
                                      <m:t>𝑖</m:t>
                                    </m:r>
                                  </m:e>
                                </m:d>
                              </m:e>
                              <m:sup>
                                <m:r>
                                  <a:rPr lang="en-US" altLang="zh-CN" sz="1100" b="0" i="1">
                                    <a:latin typeface="Cambria Math" panose="02040503050406030204" pitchFamily="18" charset="0"/>
                                  </a:rPr>
                                  <m:t>𝑘</m:t>
                                </m:r>
                              </m:sup>
                            </m:sSup>
                          </m:den>
                        </m:f>
                      </m:e>
                    </m:nary>
                    <m:r>
                      <a:rPr lang="en-US" altLang="zh-CN" sz="1100" b="0" i="1">
                        <a:latin typeface="Cambria Math" panose="02040503050406030204" pitchFamily="18" charset="0"/>
                      </a:rPr>
                      <m:t>    (</m:t>
                    </m:r>
                    <m:r>
                      <a:rPr lang="zh-CN" altLang="en-US" sz="1100" b="0" i="1">
                        <a:latin typeface="Cambria Math" panose="02040503050406030204" pitchFamily="18" charset="0"/>
                      </a:rPr>
                      <m:t>其中</m:t>
                    </m:r>
                    <m:sSub>
                      <m:sSubPr>
                        <m:ctrlPr>
                          <a:rPr lang="en-US" altLang="zh-CN" sz="1100" b="0" i="1">
                            <a:latin typeface="Cambria Math" panose="02040503050406030204" pitchFamily="18" charset="0"/>
                          </a:rPr>
                        </m:ctrlPr>
                      </m:sSubPr>
                      <m:e>
                        <m:r>
                          <a:rPr lang="en-US" altLang="zh-CN" sz="1100" b="0" i="1">
                            <a:latin typeface="Cambria Math" panose="02040503050406030204" pitchFamily="18" charset="0"/>
                          </a:rPr>
                          <m:t>𝐶𝐹</m:t>
                        </m:r>
                      </m:e>
                      <m:sub>
                        <m:r>
                          <a:rPr lang="en-US" altLang="zh-CN" sz="1100" b="0" i="1">
                            <a:latin typeface="Cambria Math" panose="02040503050406030204" pitchFamily="18" charset="0"/>
                          </a:rPr>
                          <m:t>𝑘</m:t>
                        </m:r>
                      </m:sub>
                    </m:sSub>
                    <m:r>
                      <a:rPr lang="zh-CN" altLang="en-US" sz="1100" b="0" i="1">
                        <a:latin typeface="Cambria Math" panose="02040503050406030204" pitchFamily="18" charset="0"/>
                      </a:rPr>
                      <m:t>代表第</m:t>
                    </m:r>
                    <m:r>
                      <a:rPr lang="en-US" altLang="zh-CN" sz="1100" b="0" i="1">
                        <a:latin typeface="Cambria Math" panose="02040503050406030204" pitchFamily="18" charset="0"/>
                      </a:rPr>
                      <m:t>𝑘</m:t>
                    </m:r>
                    <m:r>
                      <a:rPr lang="zh-CN" altLang="en-US" sz="1100" b="0" i="1">
                        <a:latin typeface="Cambria Math" panose="02040503050406030204" pitchFamily="18" charset="0"/>
                      </a:rPr>
                      <m:t>年现金流</m:t>
                    </m:r>
                    <m:r>
                      <a:rPr lang="en-US" altLang="zh-CN" sz="1100" b="0" i="1">
                        <a:latin typeface="Cambria Math" panose="02040503050406030204" pitchFamily="18" charset="0"/>
                      </a:rPr>
                      <m:t>,</m:t>
                    </m:r>
                    <m:r>
                      <a:rPr lang="en-US" altLang="zh-CN" sz="1100" b="0" i="1">
                        <a:latin typeface="Cambria Math" panose="02040503050406030204" pitchFamily="18" charset="0"/>
                      </a:rPr>
                      <m:t>𝑖</m:t>
                    </m:r>
                    <m:r>
                      <a:rPr lang="zh-CN" altLang="en-US" sz="1100" b="0" i="1">
                        <a:latin typeface="Cambria Math" panose="02040503050406030204" pitchFamily="18" charset="0"/>
                      </a:rPr>
                      <m:t>代表贴现率</m:t>
                    </m:r>
                    <m:r>
                      <a:rPr lang="en-US" altLang="zh-CN" sz="1100" b="0" i="1">
                        <a:latin typeface="Cambria Math" panose="02040503050406030204" pitchFamily="18" charset="0"/>
                      </a:rPr>
                      <m:t>,</m:t>
                    </m:r>
                    <m:r>
                      <a:rPr lang="en-US" altLang="zh-CN" sz="1100" b="0" i="1">
                        <a:latin typeface="Cambria Math" panose="02040503050406030204" pitchFamily="18" charset="0"/>
                      </a:rPr>
                      <m:t>𝑛</m:t>
                    </m:r>
                    <m:r>
                      <a:rPr lang="zh-CN" altLang="en-US" sz="1100" b="0" i="1">
                        <a:latin typeface="Cambria Math" panose="02040503050406030204" pitchFamily="18" charset="0"/>
                      </a:rPr>
                      <m:t>代表项目周期</m:t>
                    </m:r>
                    <m:r>
                      <a:rPr lang="en-US" altLang="zh-CN" sz="1100" b="0" i="1">
                        <a:latin typeface="Cambria Math" panose="02040503050406030204" pitchFamily="18" charset="0"/>
                      </a:rPr>
                      <m:t>)</m:t>
                    </m:r>
                  </m:oMath>
                </m:oMathPara>
              </a14:m>
              <a:endParaRPr lang="en-US" altLang="zh-CN" sz="1100"/>
            </a:p>
          </xdr:txBody>
        </xdr:sp>
      </mc:Choice>
      <mc:Fallback>
        <xdr:sp macro="" textlink="">
          <xdr:nvSpPr>
            <xdr:cNvPr id="2" name="对话气泡: 矩形 1" descr="cc2e7208-8bbe-4773-b027-d57d4b2bfc91">
              <a:extLst>
                <a:ext uri="{FF2B5EF4-FFF2-40B4-BE49-F238E27FC236}">
                  <a16:creationId xmlns:a16="http://schemas.microsoft.com/office/drawing/2014/main" id="{13EEC3F2-F2E1-7DDF-034B-B0C766564B12}"/>
                </a:ext>
              </a:extLst>
            </xdr:cNvPr>
            <xdr:cNvSpPr/>
          </xdr:nvSpPr>
          <xdr:spPr>
            <a:xfrm>
              <a:off x="3476625" y="4729163"/>
              <a:ext cx="5819775" cy="614362"/>
            </a:xfrm>
            <a:prstGeom prst="wedgeRectCallout">
              <a:avLst>
                <a:gd name="adj1" fmla="val -41210"/>
                <a:gd name="adj2" fmla="val -107864"/>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lang="en-US" altLang="zh-CN" sz="1100" b="0" i="0">
                  <a:latin typeface="Cambria Math" panose="02040503050406030204" pitchFamily="18" charset="0"/>
                </a:rPr>
                <a:t>𝑁𝑃𝑉(𝑖)=−〖𝐶𝐹〗_0+∑_(𝑘=1)^𝑛▒〖𝐶𝐹〗_𝐾/(1+𝑖)^𝑘      (</a:t>
              </a:r>
              <a:r>
                <a:rPr lang="zh-CN" altLang="en-US" sz="1100" b="0" i="0">
                  <a:latin typeface="Cambria Math" panose="02040503050406030204" pitchFamily="18" charset="0"/>
                </a:rPr>
                <a:t>其中</a:t>
              </a:r>
              <a:r>
                <a:rPr lang="en-US" altLang="zh-CN" sz="1100" b="0" i="0">
                  <a:latin typeface="Cambria Math" panose="02040503050406030204" pitchFamily="18" charset="0"/>
                </a:rPr>
                <a:t>〖𝐶𝐹〗_𝑘</a:t>
              </a:r>
              <a:r>
                <a:rPr lang="zh-CN" altLang="en-US" sz="1100" b="0" i="0">
                  <a:latin typeface="Cambria Math" panose="02040503050406030204" pitchFamily="18" charset="0"/>
                </a:rPr>
                <a:t> 代表第</a:t>
              </a:r>
              <a:r>
                <a:rPr lang="en-US" altLang="zh-CN" sz="1100" b="0" i="0">
                  <a:latin typeface="Cambria Math" panose="02040503050406030204" pitchFamily="18" charset="0"/>
                </a:rPr>
                <a:t>𝑘</a:t>
              </a:r>
              <a:r>
                <a:rPr lang="zh-CN" altLang="en-US" sz="1100" b="0" i="0">
                  <a:latin typeface="Cambria Math" panose="02040503050406030204" pitchFamily="18" charset="0"/>
                </a:rPr>
                <a:t>年现金流</a:t>
              </a:r>
              <a:r>
                <a:rPr lang="en-US" altLang="zh-CN" sz="1100" b="0" i="0">
                  <a:latin typeface="Cambria Math" panose="02040503050406030204" pitchFamily="18" charset="0"/>
                </a:rPr>
                <a:t>,𝑖</a:t>
              </a:r>
              <a:r>
                <a:rPr lang="zh-CN" altLang="en-US" sz="1100" b="0" i="0">
                  <a:latin typeface="Cambria Math" panose="02040503050406030204" pitchFamily="18" charset="0"/>
                </a:rPr>
                <a:t>代表贴现率</a:t>
              </a:r>
              <a:r>
                <a:rPr lang="en-US" altLang="zh-CN" sz="1100" b="0" i="0">
                  <a:latin typeface="Cambria Math" panose="02040503050406030204" pitchFamily="18" charset="0"/>
                </a:rPr>
                <a:t>,𝑛</a:t>
              </a:r>
              <a:r>
                <a:rPr lang="zh-CN" altLang="en-US" sz="1100" b="0" i="0">
                  <a:latin typeface="Cambria Math" panose="02040503050406030204" pitchFamily="18" charset="0"/>
                </a:rPr>
                <a:t>代表项目周期</a:t>
              </a:r>
              <a:r>
                <a:rPr lang="en-US" altLang="zh-CN" sz="1100" b="0" i="0">
                  <a:latin typeface="Cambria Math" panose="02040503050406030204" pitchFamily="18" charset="0"/>
                </a:rPr>
                <a:t>)</a:t>
              </a:r>
              <a:endParaRPr lang="en-US" altLang="zh-CN" sz="1100"/>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800100</xdr:colOff>
      <xdr:row>10</xdr:row>
      <xdr:rowOff>50002</xdr:rowOff>
    </xdr:from>
    <xdr:to>
      <xdr:col>4</xdr:col>
      <xdr:colOff>1056668</xdr:colOff>
      <xdr:row>27</xdr:row>
      <xdr:rowOff>128587</xdr:rowOff>
    </xdr:to>
    <xdr:pic>
      <xdr:nvPicPr>
        <xdr:cNvPr id="2" name="图片 1">
          <a:extLst>
            <a:ext uri="{FF2B5EF4-FFF2-40B4-BE49-F238E27FC236}">
              <a16:creationId xmlns:a16="http://schemas.microsoft.com/office/drawing/2014/main" id="{D0634239-F32B-D230-9A9E-697195ADD769}"/>
            </a:ext>
          </a:extLst>
        </xdr:cNvPr>
        <xdr:cNvPicPr>
          <a:picLocks noChangeAspect="1"/>
        </xdr:cNvPicPr>
      </xdr:nvPicPr>
      <xdr:blipFill>
        <a:blip xmlns:r="http://schemas.openxmlformats.org/officeDocument/2006/relationships" r:embed="rId1"/>
        <a:stretch>
          <a:fillRect/>
        </a:stretch>
      </xdr:blipFill>
      <xdr:spPr>
        <a:xfrm>
          <a:off x="2266950" y="1955002"/>
          <a:ext cx="3947506" cy="3074198"/>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5</xdr:col>
      <xdr:colOff>452437</xdr:colOff>
      <xdr:row>10</xdr:row>
      <xdr:rowOff>28572</xdr:rowOff>
    </xdr:from>
    <xdr:to>
      <xdr:col>9</xdr:col>
      <xdr:colOff>565665</xdr:colOff>
      <xdr:row>28</xdr:row>
      <xdr:rowOff>4762</xdr:rowOff>
    </xdr:to>
    <xdr:pic>
      <xdr:nvPicPr>
        <xdr:cNvPr id="3" name="图片 2">
          <a:extLst>
            <a:ext uri="{FF2B5EF4-FFF2-40B4-BE49-F238E27FC236}">
              <a16:creationId xmlns:a16="http://schemas.microsoft.com/office/drawing/2014/main" id="{DA6B7558-92FD-172F-5778-9358867BE471}"/>
            </a:ext>
          </a:extLst>
        </xdr:cNvPr>
        <xdr:cNvPicPr>
          <a:picLocks noChangeAspect="1"/>
        </xdr:cNvPicPr>
      </xdr:nvPicPr>
      <xdr:blipFill>
        <a:blip xmlns:r="http://schemas.openxmlformats.org/officeDocument/2006/relationships" r:embed="rId2"/>
        <a:stretch>
          <a:fillRect/>
        </a:stretch>
      </xdr:blipFill>
      <xdr:spPr>
        <a:xfrm>
          <a:off x="7334250" y="1933572"/>
          <a:ext cx="4042291" cy="3148015"/>
        </a:xfrm>
        <a:prstGeom prst="rect">
          <a:avLst/>
        </a:prstGeom>
        <a:ln>
          <a:noFill/>
        </a:ln>
        <a:effectLst>
          <a:outerShdw blurRad="292100" dist="139700" dir="2700000" algn="tl" rotWithShape="0">
            <a:srgbClr val="333333">
              <a:alpha val="65000"/>
            </a:srgbClr>
          </a:outerShdw>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27612-2FC5-40AD-BDC9-F2A8ECED70F1}">
  <dimension ref="A1:C31"/>
  <sheetViews>
    <sheetView workbookViewId="0"/>
  </sheetViews>
  <sheetFormatPr defaultRowHeight="13.9" x14ac:dyDescent="0.4"/>
  <cols>
    <col min="1" max="2" width="36.59765625" customWidth="1"/>
  </cols>
  <sheetData>
    <row r="1" spans="1:3" x14ac:dyDescent="0.4">
      <c r="A1" s="1" t="s">
        <v>22</v>
      </c>
    </row>
    <row r="3" spans="1:3" x14ac:dyDescent="0.4">
      <c r="A3" t="s">
        <v>23</v>
      </c>
      <c r="B3" t="s">
        <v>24</v>
      </c>
      <c r="C3">
        <v>0</v>
      </c>
    </row>
    <row r="4" spans="1:3" x14ac:dyDescent="0.4">
      <c r="A4" t="s">
        <v>25</v>
      </c>
    </row>
    <row r="5" spans="1:3" x14ac:dyDescent="0.4">
      <c r="A5" t="s">
        <v>26</v>
      </c>
    </row>
    <row r="7" spans="1:3" x14ac:dyDescent="0.4">
      <c r="A7" s="1" t="s">
        <v>27</v>
      </c>
      <c r="B7" t="s">
        <v>28</v>
      </c>
    </row>
    <row r="8" spans="1:3" x14ac:dyDescent="0.4">
      <c r="B8">
        <v>2</v>
      </c>
    </row>
    <row r="10" spans="1:3" x14ac:dyDescent="0.4">
      <c r="A10" t="s">
        <v>29</v>
      </c>
    </row>
    <row r="11" spans="1:3" x14ac:dyDescent="0.4">
      <c r="A11" t="e">
        <f>CB_DATA_!#REF!</f>
        <v>#REF!</v>
      </c>
      <c r="B11" t="e">
        <f>NPV计算表!#REF!</f>
        <v>#REF!</v>
      </c>
    </row>
    <row r="13" spans="1:3" x14ac:dyDescent="0.4">
      <c r="A13" t="s">
        <v>30</v>
      </c>
    </row>
    <row r="14" spans="1:3" x14ac:dyDescent="0.4">
      <c r="A14" t="s">
        <v>34</v>
      </c>
      <c r="B14" t="s">
        <v>35</v>
      </c>
    </row>
    <row r="16" spans="1:3" x14ac:dyDescent="0.4">
      <c r="A16" t="s">
        <v>31</v>
      </c>
    </row>
    <row r="19" spans="1:2" x14ac:dyDescent="0.4">
      <c r="A19" t="s">
        <v>32</v>
      </c>
    </row>
    <row r="20" spans="1:2" x14ac:dyDescent="0.4">
      <c r="A20">
        <v>31</v>
      </c>
      <c r="B20">
        <v>31</v>
      </c>
    </row>
    <row r="25" spans="1:2" x14ac:dyDescent="0.4">
      <c r="A25" s="1" t="s">
        <v>33</v>
      </c>
    </row>
    <row r="26" spans="1:2" x14ac:dyDescent="0.4">
      <c r="A26" s="2" t="s">
        <v>42</v>
      </c>
      <c r="B26" s="2" t="s">
        <v>38</v>
      </c>
    </row>
    <row r="27" spans="1:2" x14ac:dyDescent="0.4">
      <c r="A27" t="s">
        <v>43</v>
      </c>
      <c r="B27" t="s">
        <v>113</v>
      </c>
    </row>
    <row r="28" spans="1:2" x14ac:dyDescent="0.4">
      <c r="A28" s="2" t="s">
        <v>39</v>
      </c>
      <c r="B28" s="2" t="s">
        <v>39</v>
      </c>
    </row>
    <row r="29" spans="1:2" x14ac:dyDescent="0.4">
      <c r="A29" s="2" t="s">
        <v>38</v>
      </c>
      <c r="B29" s="2" t="s">
        <v>42</v>
      </c>
    </row>
    <row r="30" spans="1:2" x14ac:dyDescent="0.4">
      <c r="A30" t="s">
        <v>112</v>
      </c>
      <c r="B30" t="s">
        <v>54</v>
      </c>
    </row>
    <row r="31" spans="1:2" x14ac:dyDescent="0.4">
      <c r="A31" s="2" t="s">
        <v>39</v>
      </c>
      <c r="B31" s="2" t="s">
        <v>39</v>
      </c>
    </row>
  </sheetData>
  <phoneticPr fontId="1" type="noConversion"/>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J23"/>
  <sheetViews>
    <sheetView showGridLines="0" tabSelected="1" workbookViewId="0">
      <selection activeCell="L23" sqref="L23"/>
    </sheetView>
  </sheetViews>
  <sheetFormatPr defaultRowHeight="13.9" x14ac:dyDescent="0.4"/>
  <cols>
    <col min="1" max="1" width="9.06640625" style="3"/>
    <col min="2" max="2" width="18.46484375" style="3" customWidth="1"/>
    <col min="3" max="3" width="21.73046875" style="3" customWidth="1"/>
    <col min="4" max="4" width="6.06640625" style="3" customWidth="1"/>
    <col min="5" max="5" width="9.06640625" style="3"/>
    <col min="6" max="6" width="20.265625" style="3" customWidth="1"/>
    <col min="7" max="7" width="9.06640625" style="3"/>
    <col min="8" max="10" width="15.19921875" style="3" customWidth="1"/>
    <col min="11" max="16384" width="9.06640625" style="3"/>
  </cols>
  <sheetData>
    <row r="1" spans="1:10" ht="31.15" customHeight="1" thickTop="1" x14ac:dyDescent="0.4">
      <c r="A1" s="90" t="s">
        <v>60</v>
      </c>
      <c r="B1" s="91"/>
      <c r="C1" s="91"/>
      <c r="D1" s="91"/>
      <c r="E1" s="91"/>
      <c r="F1" s="92"/>
      <c r="H1" s="4"/>
    </row>
    <row r="2" spans="1:10" ht="14.25" thickBot="1" x14ac:dyDescent="0.45">
      <c r="A2" s="93" t="s">
        <v>3</v>
      </c>
      <c r="B2" s="94" t="s">
        <v>5</v>
      </c>
      <c r="C2" s="94" t="s">
        <v>4</v>
      </c>
      <c r="D2" s="94" t="s">
        <v>6</v>
      </c>
      <c r="E2" s="95" t="s">
        <v>44</v>
      </c>
      <c r="F2" s="96" t="s">
        <v>51</v>
      </c>
    </row>
    <row r="3" spans="1:10" ht="16.149999999999999" customHeight="1" thickTop="1" thickBot="1" x14ac:dyDescent="0.45">
      <c r="A3" s="78" t="s">
        <v>7</v>
      </c>
      <c r="B3" s="79" t="s">
        <v>0</v>
      </c>
      <c r="C3" s="80">
        <v>0.4</v>
      </c>
      <c r="D3" s="81"/>
      <c r="E3" s="106"/>
      <c r="F3" s="82"/>
    </row>
    <row r="4" spans="1:10" ht="15.4" thickTop="1" x14ac:dyDescent="0.4">
      <c r="A4" s="83"/>
      <c r="B4" s="5" t="s">
        <v>1</v>
      </c>
      <c r="C4" s="6">
        <v>0.15</v>
      </c>
      <c r="D4" s="20"/>
      <c r="E4" s="107"/>
      <c r="F4" s="84"/>
      <c r="H4" s="24" t="s">
        <v>121</v>
      </c>
      <c r="I4" s="25"/>
      <c r="J4" s="26"/>
    </row>
    <row r="5" spans="1:10" ht="14.25" thickBot="1" x14ac:dyDescent="0.45">
      <c r="A5" s="85"/>
      <c r="B5" s="86" t="s">
        <v>2</v>
      </c>
      <c r="C5" s="87">
        <v>7</v>
      </c>
      <c r="D5" s="88" t="s">
        <v>10</v>
      </c>
      <c r="E5" s="108"/>
      <c r="F5" s="89"/>
      <c r="H5" s="17" t="s">
        <v>55</v>
      </c>
      <c r="I5" s="18" t="s">
        <v>56</v>
      </c>
      <c r="J5" s="19" t="s">
        <v>57</v>
      </c>
    </row>
    <row r="6" spans="1:10" ht="15.75" thickTop="1" x14ac:dyDescent="0.4">
      <c r="A6" s="78" t="s">
        <v>8</v>
      </c>
      <c r="B6" s="79" t="s">
        <v>40</v>
      </c>
      <c r="C6" s="97">
        <v>2800000</v>
      </c>
      <c r="D6" s="81" t="s">
        <v>11</v>
      </c>
      <c r="E6" s="98" t="s">
        <v>45</v>
      </c>
      <c r="F6" s="82" t="s">
        <v>52</v>
      </c>
      <c r="H6" s="15">
        <v>2800000</v>
      </c>
      <c r="I6" s="14">
        <v>280000</v>
      </c>
      <c r="J6" s="16"/>
    </row>
    <row r="7" spans="1:10" ht="15.4" x14ac:dyDescent="0.4">
      <c r="A7" s="83"/>
      <c r="B7" s="5" t="s">
        <v>41</v>
      </c>
      <c r="C7" s="7">
        <v>2200000</v>
      </c>
      <c r="D7" s="20" t="s">
        <v>11</v>
      </c>
      <c r="E7" s="22" t="s">
        <v>45</v>
      </c>
      <c r="F7" s="101" t="s">
        <v>52</v>
      </c>
      <c r="H7" s="15">
        <v>2200000</v>
      </c>
      <c r="I7" s="14">
        <v>220000</v>
      </c>
      <c r="J7" s="16"/>
    </row>
    <row r="8" spans="1:10" ht="15.4" x14ac:dyDescent="0.4">
      <c r="A8" s="83"/>
      <c r="B8" s="5" t="s">
        <v>13</v>
      </c>
      <c r="C8" s="7">
        <v>4000</v>
      </c>
      <c r="D8" s="20" t="s">
        <v>14</v>
      </c>
      <c r="E8" s="23" t="s">
        <v>46</v>
      </c>
      <c r="F8" s="84"/>
      <c r="H8" s="15">
        <v>3600</v>
      </c>
      <c r="I8" s="14">
        <v>4000</v>
      </c>
      <c r="J8" s="16">
        <v>4400</v>
      </c>
    </row>
    <row r="9" spans="1:10" ht="15.4" x14ac:dyDescent="0.4">
      <c r="A9" s="83"/>
      <c r="B9" s="5" t="s">
        <v>9</v>
      </c>
      <c r="C9" s="7">
        <v>5000</v>
      </c>
      <c r="D9" s="20" t="s">
        <v>20</v>
      </c>
      <c r="E9" s="22" t="s">
        <v>45</v>
      </c>
      <c r="F9" s="84"/>
      <c r="H9" s="15">
        <v>5000</v>
      </c>
      <c r="I9" s="14">
        <v>500</v>
      </c>
      <c r="J9" s="16"/>
    </row>
    <row r="10" spans="1:10" ht="15.4" x14ac:dyDescent="0.4">
      <c r="A10" s="83"/>
      <c r="B10" s="5" t="s">
        <v>36</v>
      </c>
      <c r="C10" s="7">
        <v>3750</v>
      </c>
      <c r="D10" s="20" t="s">
        <v>20</v>
      </c>
      <c r="E10" s="23" t="s">
        <v>46</v>
      </c>
      <c r="F10" s="84"/>
      <c r="H10" s="15">
        <v>3375</v>
      </c>
      <c r="I10" s="14">
        <v>3750</v>
      </c>
      <c r="J10" s="16">
        <v>4125</v>
      </c>
    </row>
    <row r="11" spans="1:10" ht="15.85" customHeight="1" thickBot="1" x14ac:dyDescent="0.45">
      <c r="A11" s="85"/>
      <c r="B11" s="86" t="s">
        <v>37</v>
      </c>
      <c r="C11" s="99">
        <v>3100000</v>
      </c>
      <c r="D11" s="88" t="s">
        <v>59</v>
      </c>
      <c r="E11" s="100" t="s">
        <v>45</v>
      </c>
      <c r="F11" s="89"/>
      <c r="H11" s="15">
        <v>3100000</v>
      </c>
      <c r="I11" s="14">
        <v>310000</v>
      </c>
      <c r="J11" s="16"/>
    </row>
    <row r="12" spans="1:10" ht="15.85" customHeight="1" thickTop="1" x14ac:dyDescent="0.4">
      <c r="A12" s="78" t="s">
        <v>16</v>
      </c>
      <c r="B12" s="79" t="s">
        <v>12</v>
      </c>
      <c r="C12" s="102">
        <f>C6/C5</f>
        <v>400000</v>
      </c>
      <c r="D12" s="81" t="s">
        <v>11</v>
      </c>
      <c r="E12" s="106"/>
      <c r="F12" s="82"/>
      <c r="H12" s="27" t="s">
        <v>120</v>
      </c>
      <c r="I12" s="28"/>
      <c r="J12" s="29"/>
    </row>
    <row r="13" spans="1:10" x14ac:dyDescent="0.4">
      <c r="A13" s="83"/>
      <c r="B13" s="5" t="s">
        <v>21</v>
      </c>
      <c r="C13" s="8">
        <f>C10*C8</f>
        <v>15000000</v>
      </c>
      <c r="D13" s="20" t="s">
        <v>11</v>
      </c>
      <c r="E13" s="107"/>
      <c r="F13" s="84"/>
      <c r="H13" s="30"/>
      <c r="I13" s="31"/>
      <c r="J13" s="32"/>
    </row>
    <row r="14" spans="1:10" x14ac:dyDescent="0.4">
      <c r="A14" s="83"/>
      <c r="B14" s="5" t="s">
        <v>17</v>
      </c>
      <c r="C14" s="8">
        <f>C12+C11+C13</f>
        <v>18500000</v>
      </c>
      <c r="D14" s="20" t="s">
        <v>11</v>
      </c>
      <c r="E14" s="107"/>
      <c r="F14" s="84"/>
      <c r="H14" s="30"/>
      <c r="I14" s="31"/>
      <c r="J14" s="32"/>
    </row>
    <row r="15" spans="1:10" x14ac:dyDescent="0.4">
      <c r="A15" s="83"/>
      <c r="B15" s="5" t="s">
        <v>15</v>
      </c>
      <c r="C15" s="8">
        <f>C8*C9</f>
        <v>20000000</v>
      </c>
      <c r="D15" s="20" t="s">
        <v>11</v>
      </c>
      <c r="E15" s="107"/>
      <c r="F15" s="84"/>
      <c r="H15" s="30"/>
      <c r="I15" s="31"/>
      <c r="J15" s="32"/>
    </row>
    <row r="16" spans="1:10" ht="14.25" thickBot="1" x14ac:dyDescent="0.45">
      <c r="A16" s="83"/>
      <c r="B16" s="5" t="s">
        <v>18</v>
      </c>
      <c r="C16" s="8">
        <f>C15-C14</f>
        <v>1500000</v>
      </c>
      <c r="D16" s="20" t="s">
        <v>11</v>
      </c>
      <c r="E16" s="107"/>
      <c r="F16" s="84"/>
      <c r="H16" s="33"/>
      <c r="I16" s="34"/>
      <c r="J16" s="35"/>
    </row>
    <row r="17" spans="1:10" ht="14.25" thickTop="1" x14ac:dyDescent="0.4">
      <c r="A17" s="83"/>
      <c r="B17" s="5" t="s">
        <v>19</v>
      </c>
      <c r="C17" s="8">
        <f>C16*(1-C3)</f>
        <v>900000</v>
      </c>
      <c r="D17" s="20" t="s">
        <v>11</v>
      </c>
      <c r="E17" s="107"/>
      <c r="F17" s="84"/>
    </row>
    <row r="18" spans="1:10" ht="15.4" customHeight="1" x14ac:dyDescent="0.4">
      <c r="A18" s="83"/>
      <c r="B18" s="5" t="s">
        <v>48</v>
      </c>
      <c r="C18" s="8">
        <f>C17+C12</f>
        <v>1300000</v>
      </c>
      <c r="D18" s="20" t="s">
        <v>11</v>
      </c>
      <c r="E18" s="107"/>
      <c r="F18" s="84"/>
    </row>
    <row r="19" spans="1:10" ht="15.4" customHeight="1" thickBot="1" x14ac:dyDescent="0.45">
      <c r="A19" s="83"/>
      <c r="B19" s="5" t="s">
        <v>50</v>
      </c>
      <c r="C19" s="8">
        <f>C17+C12</f>
        <v>1300000</v>
      </c>
      <c r="D19" s="20" t="s">
        <v>11</v>
      </c>
      <c r="E19" s="107"/>
      <c r="F19" s="103" t="s">
        <v>122</v>
      </c>
    </row>
    <row r="20" spans="1:10" ht="24" thickTop="1" thickBot="1" x14ac:dyDescent="0.45">
      <c r="A20" s="85"/>
      <c r="B20" s="86" t="s">
        <v>49</v>
      </c>
      <c r="C20" s="104">
        <f>C19+C7</f>
        <v>3500000</v>
      </c>
      <c r="D20" s="88" t="s">
        <v>11</v>
      </c>
      <c r="E20" s="108"/>
      <c r="F20" s="105" t="s">
        <v>53</v>
      </c>
      <c r="H20" s="36" t="s">
        <v>61</v>
      </c>
      <c r="I20" s="36"/>
      <c r="J20" s="36"/>
    </row>
    <row r="21" spans="1:10" ht="14.25" thickTop="1" x14ac:dyDescent="0.4">
      <c r="D21" s="9"/>
      <c r="E21" s="9"/>
    </row>
    <row r="22" spans="1:10" ht="17.649999999999999" x14ac:dyDescent="0.4">
      <c r="A22" s="10" t="s">
        <v>47</v>
      </c>
      <c r="B22" s="11" t="s">
        <v>58</v>
      </c>
      <c r="C22" s="12">
        <f>-C6-C7+PV(C4,C5-1,-C19)+C20/(1+15%)^7</f>
        <v>1235607.141830669</v>
      </c>
      <c r="D22" s="21" t="s">
        <v>11</v>
      </c>
      <c r="E22" s="9"/>
    </row>
    <row r="23" spans="1:10" ht="17.649999999999999" x14ac:dyDescent="0.4">
      <c r="E23" s="13"/>
    </row>
  </sheetData>
  <mergeCells count="9">
    <mergeCell ref="A1:F1"/>
    <mergeCell ref="A3:A5"/>
    <mergeCell ref="A6:A11"/>
    <mergeCell ref="A12:A20"/>
    <mergeCell ref="H4:J4"/>
    <mergeCell ref="H12:J16"/>
    <mergeCell ref="H20:J20"/>
    <mergeCell ref="E3:E5"/>
    <mergeCell ref="E12:E20"/>
  </mergeCells>
  <phoneticPr fontId="1" type="noConversion"/>
  <pageMargins left="0.7" right="0.7" top="0.75" bottom="0.75" header="0.3" footer="0.3"/>
  <pageSetup paperSize="9"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A3356-E459-4CD4-9A62-2AFA1388CE06}">
  <sheetPr>
    <tabColor rgb="FFFF0000"/>
  </sheetPr>
  <dimension ref="A1:K31"/>
  <sheetViews>
    <sheetView showGridLines="0" zoomScaleNormal="100" workbookViewId="0">
      <selection activeCell="H30" sqref="H30"/>
    </sheetView>
  </sheetViews>
  <sheetFormatPr defaultRowHeight="13.9" x14ac:dyDescent="0.4"/>
  <cols>
    <col min="1" max="1" width="20.53125" customWidth="1"/>
    <col min="2" max="2" width="19.33203125" customWidth="1"/>
    <col min="3" max="3" width="15.33203125" customWidth="1"/>
    <col min="4" max="4" width="17" customWidth="1"/>
    <col min="5" max="5" width="23.9296875" customWidth="1"/>
    <col min="6" max="6" width="22.265625" customWidth="1"/>
    <col min="7" max="7" width="14.59765625" customWidth="1"/>
  </cols>
  <sheetData>
    <row r="1" spans="1:11" ht="28.15" thickTop="1" x14ac:dyDescent="0.4">
      <c r="D1" s="68" t="s">
        <v>102</v>
      </c>
      <c r="E1" s="69"/>
      <c r="F1" s="69"/>
      <c r="G1" s="70"/>
    </row>
    <row r="2" spans="1:11" ht="15" x14ac:dyDescent="0.4">
      <c r="D2" s="71" t="s">
        <v>103</v>
      </c>
      <c r="E2" s="72" t="s">
        <v>104</v>
      </c>
      <c r="F2" s="72" t="s">
        <v>105</v>
      </c>
      <c r="G2" s="73" t="s">
        <v>111</v>
      </c>
    </row>
    <row r="3" spans="1:11" ht="15.4" thickBot="1" x14ac:dyDescent="0.45">
      <c r="D3" s="74" t="s">
        <v>108</v>
      </c>
      <c r="E3" s="75" t="s">
        <v>109</v>
      </c>
      <c r="F3" s="75" t="s">
        <v>110</v>
      </c>
      <c r="G3" s="76" t="s">
        <v>106</v>
      </c>
    </row>
    <row r="4" spans="1:11" ht="15" x14ac:dyDescent="0.4">
      <c r="D4" s="56" t="s">
        <v>66</v>
      </c>
      <c r="E4" s="63">
        <v>0.88644818502771106</v>
      </c>
      <c r="F4" s="63">
        <v>0.93872138672138705</v>
      </c>
      <c r="G4" s="59" t="s">
        <v>107</v>
      </c>
    </row>
    <row r="5" spans="1:11" x14ac:dyDescent="0.4">
      <c r="D5" s="56" t="s">
        <v>63</v>
      </c>
      <c r="E5" s="57">
        <v>8.5224002697135606E-2</v>
      </c>
      <c r="F5" s="57">
        <v>-0.29106567906567898</v>
      </c>
      <c r="G5" s="62" t="s">
        <v>115</v>
      </c>
    </row>
    <row r="6" spans="1:11" x14ac:dyDescent="0.4">
      <c r="D6" s="56" t="s">
        <v>64</v>
      </c>
      <c r="E6" s="57">
        <v>1.89636353183955E-2</v>
      </c>
      <c r="F6" s="57">
        <v>-0.13730009330009299</v>
      </c>
      <c r="G6" s="62" t="s">
        <v>116</v>
      </c>
    </row>
    <row r="7" spans="1:11" x14ac:dyDescent="0.4">
      <c r="D7" s="56" t="s">
        <v>65</v>
      </c>
      <c r="E7" s="57">
        <v>5.3531661262524897E-3</v>
      </c>
      <c r="F7" s="57">
        <v>-7.2948336948336995E-2</v>
      </c>
      <c r="G7" s="60" t="s">
        <v>117</v>
      </c>
    </row>
    <row r="8" spans="1:11" x14ac:dyDescent="0.4">
      <c r="D8" s="56" t="s">
        <v>67</v>
      </c>
      <c r="E8" s="57">
        <v>4.01100373853261E-3</v>
      </c>
      <c r="F8" s="57">
        <v>6.3144651144651107E-2</v>
      </c>
      <c r="G8" s="60" t="s">
        <v>117</v>
      </c>
    </row>
    <row r="9" spans="1:11" ht="14.25" thickBot="1" x14ac:dyDescent="0.45">
      <c r="D9" s="58" t="s">
        <v>68</v>
      </c>
      <c r="E9" s="64">
        <v>7.0919724329262603E-9</v>
      </c>
      <c r="F9" s="64">
        <v>-8.3964083964084001E-5</v>
      </c>
      <c r="G9" s="61" t="s">
        <v>114</v>
      </c>
    </row>
    <row r="10" spans="1:11" ht="14.25" thickTop="1" x14ac:dyDescent="0.4"/>
    <row r="11" spans="1:11" x14ac:dyDescent="0.4">
      <c r="A11" s="67" t="s">
        <v>119</v>
      </c>
      <c r="B11" s="66"/>
      <c r="C11" s="66"/>
      <c r="D11" s="66"/>
      <c r="E11" s="66"/>
      <c r="F11" s="66"/>
      <c r="G11" s="66"/>
      <c r="H11" s="66"/>
      <c r="I11" s="66"/>
      <c r="J11" s="66"/>
      <c r="K11" s="66"/>
    </row>
    <row r="12" spans="1:11" x14ac:dyDescent="0.4">
      <c r="A12" s="67"/>
      <c r="B12" s="66"/>
      <c r="C12" s="66"/>
      <c r="D12" s="66"/>
      <c r="E12" s="66"/>
      <c r="F12" s="66"/>
      <c r="G12" s="66"/>
      <c r="H12" s="66"/>
      <c r="I12" s="66"/>
      <c r="J12" s="66"/>
      <c r="K12" s="66"/>
    </row>
    <row r="13" spans="1:11" x14ac:dyDescent="0.4">
      <c r="A13" s="67"/>
      <c r="B13" s="66"/>
      <c r="C13" s="66"/>
      <c r="D13" s="66"/>
      <c r="E13" s="66"/>
      <c r="F13" s="66"/>
      <c r="G13" s="66"/>
      <c r="H13" s="66"/>
      <c r="I13" s="66"/>
      <c r="J13" s="66"/>
      <c r="K13" s="66"/>
    </row>
    <row r="14" spans="1:11" x14ac:dyDescent="0.4">
      <c r="A14" s="67"/>
      <c r="B14" s="66"/>
      <c r="C14" s="66"/>
      <c r="D14" s="66"/>
      <c r="E14" s="66"/>
      <c r="F14" s="66"/>
      <c r="G14" s="66"/>
      <c r="H14" s="66"/>
      <c r="I14" s="66"/>
      <c r="J14" s="66"/>
      <c r="K14" s="66"/>
    </row>
    <row r="15" spans="1:11" x14ac:dyDescent="0.4">
      <c r="A15" s="67"/>
      <c r="B15" s="66"/>
      <c r="C15" s="66"/>
      <c r="D15" s="66"/>
      <c r="E15" s="66"/>
      <c r="F15" s="66"/>
      <c r="G15" s="66"/>
      <c r="H15" s="66"/>
      <c r="I15" s="66"/>
      <c r="J15" s="66"/>
      <c r="K15" s="66"/>
    </row>
    <row r="16" spans="1:11" x14ac:dyDescent="0.4">
      <c r="A16" s="67"/>
      <c r="B16" s="66"/>
      <c r="C16" s="66"/>
      <c r="D16" s="66"/>
      <c r="E16" s="66"/>
      <c r="F16" s="66"/>
      <c r="G16" s="66"/>
      <c r="H16" s="66"/>
      <c r="I16" s="66"/>
      <c r="J16" s="66"/>
      <c r="K16" s="66"/>
    </row>
    <row r="17" spans="1:11" x14ac:dyDescent="0.4">
      <c r="A17" s="67"/>
      <c r="B17" s="66"/>
      <c r="C17" s="66"/>
      <c r="D17" s="66"/>
      <c r="E17" s="66"/>
      <c r="F17" s="66"/>
      <c r="G17" s="66"/>
      <c r="H17" s="66"/>
      <c r="I17" s="66"/>
      <c r="J17" s="66"/>
      <c r="K17" s="66"/>
    </row>
    <row r="18" spans="1:11" x14ac:dyDescent="0.4">
      <c r="A18" s="67"/>
      <c r="B18" s="66"/>
      <c r="C18" s="66"/>
      <c r="D18" s="66"/>
      <c r="E18" s="66"/>
      <c r="F18" s="66"/>
      <c r="G18" s="66"/>
      <c r="H18" s="66"/>
      <c r="I18" s="66"/>
      <c r="J18" s="66"/>
      <c r="K18" s="66"/>
    </row>
    <row r="19" spans="1:11" x14ac:dyDescent="0.4">
      <c r="A19" s="67"/>
      <c r="B19" s="66"/>
      <c r="C19" s="66"/>
      <c r="D19" s="66"/>
      <c r="E19" s="66"/>
      <c r="F19" s="66"/>
      <c r="G19" s="66"/>
      <c r="H19" s="66"/>
      <c r="I19" s="66"/>
      <c r="J19" s="66"/>
      <c r="K19" s="66"/>
    </row>
    <row r="20" spans="1:11" x14ac:dyDescent="0.4">
      <c r="A20" s="67"/>
      <c r="B20" s="66"/>
      <c r="C20" s="66"/>
      <c r="D20" s="66"/>
      <c r="E20" s="66"/>
      <c r="F20" s="66"/>
      <c r="G20" s="66"/>
      <c r="H20" s="66"/>
      <c r="I20" s="66"/>
      <c r="J20" s="66"/>
      <c r="K20" s="66"/>
    </row>
    <row r="21" spans="1:11" x14ac:dyDescent="0.4">
      <c r="A21" s="67"/>
      <c r="B21" s="66"/>
      <c r="C21" s="66"/>
      <c r="D21" s="66"/>
      <c r="E21" s="66"/>
      <c r="F21" s="66"/>
      <c r="G21" s="66"/>
      <c r="H21" s="66"/>
      <c r="I21" s="66"/>
      <c r="J21" s="66"/>
      <c r="K21" s="66"/>
    </row>
    <row r="22" spans="1:11" x14ac:dyDescent="0.4">
      <c r="A22" s="67"/>
      <c r="B22" s="66"/>
      <c r="C22" s="66"/>
      <c r="D22" s="66"/>
      <c r="E22" s="66"/>
      <c r="F22" s="66"/>
      <c r="G22" s="66"/>
      <c r="H22" s="66"/>
      <c r="I22" s="66"/>
      <c r="J22" s="66"/>
      <c r="K22" s="66"/>
    </row>
    <row r="23" spans="1:11" x14ac:dyDescent="0.4">
      <c r="A23" s="67"/>
      <c r="B23" s="66"/>
      <c r="C23" s="66"/>
      <c r="D23" s="66"/>
      <c r="E23" s="66"/>
      <c r="F23" s="66"/>
      <c r="G23" s="66"/>
      <c r="H23" s="66"/>
      <c r="I23" s="66"/>
      <c r="J23" s="66"/>
      <c r="K23" s="66"/>
    </row>
    <row r="24" spans="1:11" x14ac:dyDescent="0.4">
      <c r="A24" s="67"/>
      <c r="B24" s="66"/>
      <c r="C24" s="66"/>
      <c r="D24" s="66"/>
      <c r="E24" s="66"/>
      <c r="F24" s="66"/>
      <c r="G24" s="66"/>
      <c r="H24" s="66"/>
      <c r="I24" s="66"/>
      <c r="J24" s="66"/>
      <c r="K24" s="66"/>
    </row>
    <row r="25" spans="1:11" x14ac:dyDescent="0.4">
      <c r="A25" s="67"/>
      <c r="B25" s="66"/>
      <c r="C25" s="66"/>
      <c r="D25" s="66"/>
      <c r="E25" s="66"/>
      <c r="F25" s="66"/>
      <c r="G25" s="66"/>
      <c r="H25" s="66"/>
      <c r="I25" s="66"/>
      <c r="J25" s="66"/>
      <c r="K25" s="66"/>
    </row>
    <row r="26" spans="1:11" x14ac:dyDescent="0.4">
      <c r="A26" s="67"/>
      <c r="B26" s="66"/>
      <c r="C26" s="66"/>
      <c r="D26" s="66"/>
      <c r="E26" s="66"/>
      <c r="F26" s="66"/>
      <c r="G26" s="66"/>
      <c r="H26" s="66"/>
      <c r="I26" s="66"/>
      <c r="J26" s="66"/>
      <c r="K26" s="66"/>
    </row>
    <row r="27" spans="1:11" x14ac:dyDescent="0.4">
      <c r="A27" s="67"/>
      <c r="B27" s="66"/>
      <c r="C27" s="66"/>
      <c r="D27" s="66"/>
      <c r="E27" s="66"/>
      <c r="F27" s="66"/>
      <c r="G27" s="66"/>
      <c r="H27" s="66"/>
      <c r="I27" s="66"/>
      <c r="J27" s="66"/>
      <c r="K27" s="66"/>
    </row>
    <row r="28" spans="1:11" x14ac:dyDescent="0.4">
      <c r="A28" s="67"/>
      <c r="B28" s="66"/>
      <c r="C28" s="66"/>
      <c r="D28" s="66"/>
      <c r="E28" s="66"/>
      <c r="F28" s="66"/>
      <c r="G28" s="66"/>
      <c r="H28" s="66"/>
      <c r="I28" s="66"/>
      <c r="J28" s="66"/>
      <c r="K28" s="66"/>
    </row>
    <row r="29" spans="1:11" ht="14.25" thickBot="1" x14ac:dyDescent="0.45"/>
    <row r="30" spans="1:11" ht="33.4" customHeight="1" thickTop="1" thickBot="1" x14ac:dyDescent="0.45">
      <c r="E30" s="77" t="s">
        <v>61</v>
      </c>
      <c r="F30" s="77"/>
    </row>
    <row r="31" spans="1:11" ht="14.25" thickTop="1" x14ac:dyDescent="0.4"/>
  </sheetData>
  <mergeCells count="2">
    <mergeCell ref="D1:G1"/>
    <mergeCell ref="A11:A28"/>
  </mergeCells>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6810D-147F-4DEA-9166-CEB8E429246D}">
  <sheetPr>
    <tabColor rgb="FFFFC000"/>
  </sheetPr>
  <dimension ref="A1:V1096"/>
  <sheetViews>
    <sheetView topLeftCell="A73" workbookViewId="0">
      <selection activeCell="H91" sqref="H91"/>
    </sheetView>
  </sheetViews>
  <sheetFormatPr defaultRowHeight="13.9" x14ac:dyDescent="0.4"/>
  <cols>
    <col min="1" max="1" width="12.86328125" bestFit="1" customWidth="1"/>
    <col min="2" max="2" width="20.6640625" bestFit="1" customWidth="1"/>
    <col min="3" max="3" width="14.59765625" bestFit="1" customWidth="1"/>
    <col min="4" max="4" width="18.1328125" bestFit="1" customWidth="1"/>
    <col min="5" max="5" width="17.06640625" bestFit="1" customWidth="1"/>
    <col min="6" max="6" width="10.9296875" bestFit="1" customWidth="1"/>
    <col min="7" max="7" width="9.86328125" bestFit="1" customWidth="1"/>
    <col min="8" max="8" width="17.06640625" bestFit="1" customWidth="1"/>
    <col min="9" max="9" width="12.3984375" bestFit="1" customWidth="1"/>
    <col min="10" max="10" width="4.9296875" bestFit="1" customWidth="1"/>
    <col min="11" max="12" width="12.3984375" bestFit="1" customWidth="1"/>
    <col min="13" max="13" width="4.9296875" bestFit="1" customWidth="1"/>
    <col min="14" max="15" width="8.86328125" bestFit="1" customWidth="1"/>
    <col min="16" max="16" width="4.9296875" bestFit="1" customWidth="1"/>
    <col min="17" max="18" width="8.86328125" bestFit="1" customWidth="1"/>
    <col min="19" max="19" width="4.9296875" bestFit="1" customWidth="1"/>
    <col min="20" max="21" width="12.3984375" bestFit="1" customWidth="1"/>
    <col min="22" max="22" width="4.9296875" bestFit="1" customWidth="1"/>
  </cols>
  <sheetData>
    <row r="1" spans="1:8" ht="24.75" x14ac:dyDescent="0.65">
      <c r="A1" s="65" t="s">
        <v>118</v>
      </c>
      <c r="B1" s="65"/>
      <c r="C1" s="65"/>
      <c r="D1" s="65"/>
      <c r="E1" s="65"/>
      <c r="F1" s="65"/>
      <c r="G1" s="65"/>
      <c r="H1" s="65"/>
    </row>
    <row r="2" spans="1:8" x14ac:dyDescent="0.4">
      <c r="A2" s="46" t="s">
        <v>69</v>
      </c>
      <c r="B2" s="46" t="s">
        <v>62</v>
      </c>
      <c r="C2" s="46" t="s">
        <v>63</v>
      </c>
      <c r="D2" s="46" t="s">
        <v>64</v>
      </c>
      <c r="E2" s="46" t="s">
        <v>65</v>
      </c>
      <c r="F2" s="46" t="s">
        <v>66</v>
      </c>
      <c r="G2" s="46" t="s">
        <v>67</v>
      </c>
      <c r="H2" s="46" t="s">
        <v>68</v>
      </c>
    </row>
    <row r="3" spans="1:8" x14ac:dyDescent="0.4">
      <c r="A3" s="38" t="s">
        <v>70</v>
      </c>
      <c r="B3" s="39">
        <v>1000</v>
      </c>
      <c r="C3" s="39">
        <v>1000</v>
      </c>
      <c r="D3" s="39">
        <v>1000</v>
      </c>
      <c r="E3" s="39">
        <v>1000</v>
      </c>
      <c r="F3" s="39">
        <v>1000</v>
      </c>
      <c r="G3" s="39">
        <v>1000</v>
      </c>
      <c r="H3" s="39">
        <v>1000</v>
      </c>
    </row>
    <row r="4" spans="1:8" x14ac:dyDescent="0.4">
      <c r="A4" s="38" t="s">
        <v>71</v>
      </c>
      <c r="B4" s="40">
        <v>1235607.141830669</v>
      </c>
      <c r="C4" s="40">
        <v>3750</v>
      </c>
      <c r="D4" s="40">
        <v>3100000</v>
      </c>
      <c r="E4" s="40">
        <v>2800000</v>
      </c>
      <c r="F4" s="40">
        <v>5000</v>
      </c>
      <c r="G4" s="40">
        <v>4000</v>
      </c>
      <c r="H4" s="40">
        <v>2200000</v>
      </c>
    </row>
    <row r="5" spans="1:8" x14ac:dyDescent="0.4">
      <c r="A5" s="38" t="s">
        <v>72</v>
      </c>
      <c r="B5" s="40">
        <v>1130072.9131736855</v>
      </c>
      <c r="C5" s="40">
        <v>3755.729413614938</v>
      </c>
      <c r="D5" s="40">
        <v>3086841.0140098333</v>
      </c>
      <c r="E5" s="40">
        <v>2795399.3525079866</v>
      </c>
      <c r="F5" s="40">
        <v>4989.0810752102398</v>
      </c>
      <c r="G5" s="40">
        <v>4006.2678682334504</v>
      </c>
      <c r="H5" s="40">
        <v>2182445.7119521457</v>
      </c>
    </row>
    <row r="6" spans="1:8" x14ac:dyDescent="0.4">
      <c r="A6" s="38" t="s">
        <v>73</v>
      </c>
      <c r="B6" s="40">
        <v>1190386.5480160499</v>
      </c>
      <c r="C6" s="40">
        <v>3759.0314136890238</v>
      </c>
      <c r="D6" s="40">
        <v>3083047.7695452822</v>
      </c>
      <c r="E6" s="40">
        <v>2799182.8392154519</v>
      </c>
      <c r="F6" s="40">
        <v>5003.2993256703448</v>
      </c>
      <c r="G6" s="40">
        <v>4007.2967256619568</v>
      </c>
      <c r="H6" s="40">
        <v>2181494.491638436</v>
      </c>
    </row>
    <row r="7" spans="1:8" x14ac:dyDescent="0.4">
      <c r="A7" s="38" t="s">
        <v>74</v>
      </c>
      <c r="B7" s="40" t="s">
        <v>84</v>
      </c>
      <c r="C7" s="40" t="s">
        <v>84</v>
      </c>
      <c r="D7" s="40" t="s">
        <v>84</v>
      </c>
      <c r="E7" s="40" t="s">
        <v>84</v>
      </c>
      <c r="F7" s="40" t="s">
        <v>84</v>
      </c>
      <c r="G7" s="40" t="s">
        <v>84</v>
      </c>
      <c r="H7" s="40" t="s">
        <v>84</v>
      </c>
    </row>
    <row r="8" spans="1:8" x14ac:dyDescent="0.4">
      <c r="A8" s="38" t="s">
        <v>75</v>
      </c>
      <c r="B8" s="40">
        <v>5453649.936857963</v>
      </c>
      <c r="C8" s="40">
        <v>154.57179188656903</v>
      </c>
      <c r="D8" s="40">
        <v>323138.9396234976</v>
      </c>
      <c r="E8" s="40">
        <v>281110.52130301646</v>
      </c>
      <c r="F8" s="40">
        <v>512.0025688226774</v>
      </c>
      <c r="G8" s="40">
        <v>163.93295114641631</v>
      </c>
      <c r="H8" s="40">
        <v>219390.04028332824</v>
      </c>
    </row>
    <row r="9" spans="1:8" x14ac:dyDescent="0.4">
      <c r="A9" s="38" t="s">
        <v>76</v>
      </c>
      <c r="B9" s="40">
        <v>29742297633790.867</v>
      </c>
      <c r="C9" s="40">
        <v>23892.438847024809</v>
      </c>
      <c r="D9" s="40">
        <v>104418774300.99841</v>
      </c>
      <c r="E9" s="40">
        <v>79023125187.253677</v>
      </c>
      <c r="F9" s="40">
        <v>262146.63048102049</v>
      </c>
      <c r="G9" s="40">
        <v>26874.012471573318</v>
      </c>
      <c r="H9" s="40">
        <v>48131989775.520386</v>
      </c>
    </row>
    <row r="10" spans="1:8" x14ac:dyDescent="0.4">
      <c r="A10" s="38" t="s">
        <v>77</v>
      </c>
      <c r="B10" s="41">
        <v>-2.6072843903911919E-2</v>
      </c>
      <c r="C10" s="41">
        <v>-5.7024443399473088E-2</v>
      </c>
      <c r="D10" s="41">
        <v>-6.8114690689598717E-2</v>
      </c>
      <c r="E10" s="41">
        <v>-6.716096643178915E-3</v>
      </c>
      <c r="F10" s="41">
        <v>-2.2417020370126609E-2</v>
      </c>
      <c r="G10" s="41">
        <v>-3.7458065089954216E-2</v>
      </c>
      <c r="H10" s="41">
        <v>1.2100688229864418E-2</v>
      </c>
    </row>
    <row r="11" spans="1:8" x14ac:dyDescent="0.4">
      <c r="A11" s="38" t="s">
        <v>78</v>
      </c>
      <c r="B11" s="42">
        <v>2.7571107654940823</v>
      </c>
      <c r="C11" s="42">
        <v>2.3995993770616852</v>
      </c>
      <c r="D11" s="42">
        <v>2.9950315928240276</v>
      </c>
      <c r="E11" s="42">
        <v>3.0471431621845695</v>
      </c>
      <c r="F11" s="42">
        <v>2.8625025828589021</v>
      </c>
      <c r="G11" s="42">
        <v>2.4480265712955021</v>
      </c>
      <c r="H11" s="42">
        <v>2.904056708219513</v>
      </c>
    </row>
    <row r="12" spans="1:8" x14ac:dyDescent="0.4">
      <c r="A12" s="38" t="s">
        <v>79</v>
      </c>
      <c r="B12" s="42">
        <v>4.8259274895298452</v>
      </c>
      <c r="C12" s="41">
        <v>4.1156264167016142E-2</v>
      </c>
      <c r="D12" s="41">
        <v>0.10468272844532972</v>
      </c>
      <c r="E12" s="41">
        <v>0.10056184675395617</v>
      </c>
      <c r="F12" s="41">
        <v>0.10262462387446802</v>
      </c>
      <c r="G12" s="41">
        <v>4.0919118875269306E-2</v>
      </c>
      <c r="H12" s="41">
        <v>0.10052485570744808</v>
      </c>
    </row>
    <row r="13" spans="1:8" x14ac:dyDescent="0.4">
      <c r="A13" s="38" t="s">
        <v>80</v>
      </c>
      <c r="B13" s="40">
        <v>-14684376.479660735</v>
      </c>
      <c r="C13" s="40">
        <v>3391.9361462140141</v>
      </c>
      <c r="D13" s="40">
        <v>2082805.1930050247</v>
      </c>
      <c r="E13" s="40">
        <v>1862430.9163056666</v>
      </c>
      <c r="F13" s="40">
        <v>3553.779847623362</v>
      </c>
      <c r="G13" s="40">
        <v>3607.6200528764239</v>
      </c>
      <c r="H13" s="40">
        <v>1502321.229388888</v>
      </c>
    </row>
    <row r="14" spans="1:8" x14ac:dyDescent="0.4">
      <c r="A14" s="38" t="s">
        <v>81</v>
      </c>
      <c r="B14" s="40">
        <v>16521671.344702819</v>
      </c>
      <c r="C14" s="40">
        <v>4103.2002306653676</v>
      </c>
      <c r="D14" s="40">
        <v>4051775.1763853584</v>
      </c>
      <c r="E14" s="40">
        <v>3680238.5400368283</v>
      </c>
      <c r="F14" s="40">
        <v>6655.1863245939248</v>
      </c>
      <c r="G14" s="40">
        <v>4391.1219209162118</v>
      </c>
      <c r="H14" s="40">
        <v>2800991.0764911575</v>
      </c>
    </row>
    <row r="15" spans="1:8" x14ac:dyDescent="0.4">
      <c r="A15" s="38" t="s">
        <v>82</v>
      </c>
      <c r="B15" s="40">
        <v>31206047.824363552</v>
      </c>
      <c r="C15" s="40">
        <v>711.26408445135348</v>
      </c>
      <c r="D15" s="40">
        <v>1968969.9833803338</v>
      </c>
      <c r="E15" s="40">
        <v>1817807.6237311617</v>
      </c>
      <c r="F15" s="40">
        <v>3101.4064769705628</v>
      </c>
      <c r="G15" s="40">
        <v>783.50186803978795</v>
      </c>
      <c r="H15" s="40">
        <v>1298669.8471022695</v>
      </c>
    </row>
    <row r="16" spans="1:8" x14ac:dyDescent="0.4">
      <c r="A16" s="38" t="s">
        <v>83</v>
      </c>
      <c r="B16" s="40">
        <v>172459.55361704627</v>
      </c>
      <c r="C16" s="40">
        <v>4.8879892437509316</v>
      </c>
      <c r="D16" s="40">
        <v>10218.550499018851</v>
      </c>
      <c r="E16" s="40">
        <v>8889.4952155481624</v>
      </c>
      <c r="F16" s="40">
        <v>16.190942853367758</v>
      </c>
      <c r="G16" s="40">
        <v>5.1840150917578658</v>
      </c>
      <c r="H16" s="40">
        <v>6937.7222325140965</v>
      </c>
    </row>
    <row r="18" spans="1:22" x14ac:dyDescent="0.4">
      <c r="A18" s="46" t="s">
        <v>85</v>
      </c>
      <c r="B18" s="46" t="s">
        <v>62</v>
      </c>
      <c r="C18" s="46" t="s">
        <v>63</v>
      </c>
      <c r="D18" s="46" t="s">
        <v>64</v>
      </c>
      <c r="E18" s="46" t="s">
        <v>65</v>
      </c>
      <c r="F18" s="46" t="s">
        <v>66</v>
      </c>
      <c r="G18" s="46" t="s">
        <v>67</v>
      </c>
      <c r="H18" s="46" t="s">
        <v>68</v>
      </c>
    </row>
    <row r="19" spans="1:22" x14ac:dyDescent="0.4">
      <c r="A19" s="38" t="s">
        <v>86</v>
      </c>
      <c r="B19" s="40">
        <v>-14684376.479660735</v>
      </c>
      <c r="C19" s="40">
        <v>3391.9361462140141</v>
      </c>
      <c r="D19" s="40">
        <v>2082805.1930050247</v>
      </c>
      <c r="E19" s="40">
        <v>1862430.9163056666</v>
      </c>
      <c r="F19" s="40">
        <v>3553.779847623362</v>
      </c>
      <c r="G19" s="40">
        <v>3607.6200528764239</v>
      </c>
      <c r="H19" s="40">
        <v>1502321.229388888</v>
      </c>
    </row>
    <row r="20" spans="1:22" x14ac:dyDescent="0.4">
      <c r="A20" s="38" t="s">
        <v>87</v>
      </c>
      <c r="B20" s="40">
        <v>-6089877.1799044535</v>
      </c>
      <c r="C20" s="40">
        <v>3553.5011293957582</v>
      </c>
      <c r="D20" s="40">
        <v>2662485.2752006124</v>
      </c>
      <c r="E20" s="40">
        <v>2418649.7897319263</v>
      </c>
      <c r="F20" s="40">
        <v>4329.9337933000397</v>
      </c>
      <c r="G20" s="40">
        <v>3780.1961938316208</v>
      </c>
      <c r="H20" s="40">
        <v>1908863.9629679862</v>
      </c>
    </row>
    <row r="21" spans="1:22" x14ac:dyDescent="0.4">
      <c r="A21" s="38" t="s">
        <v>88</v>
      </c>
      <c r="B21" s="40">
        <v>-3768195.6046713507</v>
      </c>
      <c r="C21" s="40">
        <v>3608.9193849393682</v>
      </c>
      <c r="D21" s="40">
        <v>2823915.3662206382</v>
      </c>
      <c r="E21" s="40">
        <v>2558323.3479799563</v>
      </c>
      <c r="F21" s="40">
        <v>4556.1701721664876</v>
      </c>
      <c r="G21" s="40">
        <v>3858.7344792823851</v>
      </c>
      <c r="H21" s="40">
        <v>2004655.5500947181</v>
      </c>
    </row>
    <row r="22" spans="1:22" x14ac:dyDescent="0.4">
      <c r="A22" s="38" t="s">
        <v>89</v>
      </c>
      <c r="B22" s="40">
        <v>-1633360.1631132574</v>
      </c>
      <c r="C22" s="40">
        <v>3674.3473077881908</v>
      </c>
      <c r="D22" s="40">
        <v>2918005.541977834</v>
      </c>
      <c r="E22" s="40">
        <v>2651063.5690086656</v>
      </c>
      <c r="F22" s="40">
        <v>4737.3440536723838</v>
      </c>
      <c r="G22" s="40">
        <v>3915.065610849028</v>
      </c>
      <c r="H22" s="40">
        <v>2062784.6286397022</v>
      </c>
    </row>
    <row r="23" spans="1:22" x14ac:dyDescent="0.4">
      <c r="A23" s="38" t="s">
        <v>90</v>
      </c>
      <c r="B23" s="40">
        <v>-208089.45620070118</v>
      </c>
      <c r="C23" s="40">
        <v>3715.6473140116241</v>
      </c>
      <c r="D23" s="40">
        <v>2999143.0739999097</v>
      </c>
      <c r="E23" s="40">
        <v>2731482.0481901541</v>
      </c>
      <c r="F23" s="40">
        <v>4871.8117581146507</v>
      </c>
      <c r="G23" s="40">
        <v>3968.2112622396271</v>
      </c>
      <c r="H23" s="40">
        <v>2122644.5886443364</v>
      </c>
    </row>
    <row r="24" spans="1:22" x14ac:dyDescent="0.4">
      <c r="A24" s="38" t="s">
        <v>91</v>
      </c>
      <c r="B24" s="40">
        <v>1182924.1357865559</v>
      </c>
      <c r="C24" s="40">
        <v>3758.2160196040154</v>
      </c>
      <c r="D24" s="40">
        <v>3082619.7853065957</v>
      </c>
      <c r="E24" s="40">
        <v>2798947.6921127364</v>
      </c>
      <c r="F24" s="40">
        <v>5002.4901922812951</v>
      </c>
      <c r="G24" s="40">
        <v>4007.2833681364114</v>
      </c>
      <c r="H24" s="40">
        <v>2181383.499672852</v>
      </c>
    </row>
    <row r="25" spans="1:22" x14ac:dyDescent="0.4">
      <c r="A25" s="38" t="s">
        <v>92</v>
      </c>
      <c r="B25" s="40">
        <v>2467469.3886557929</v>
      </c>
      <c r="C25" s="40">
        <v>3797.6125862419508</v>
      </c>
      <c r="D25" s="40">
        <v>3173482.1641150778</v>
      </c>
      <c r="E25" s="40">
        <v>2857425.3337820191</v>
      </c>
      <c r="F25" s="40">
        <v>5115.3566202432303</v>
      </c>
      <c r="G25" s="40">
        <v>4051.7784235194122</v>
      </c>
      <c r="H25" s="40">
        <v>2237434.0049898629</v>
      </c>
    </row>
    <row r="26" spans="1:22" x14ac:dyDescent="0.4">
      <c r="A26" s="38" t="s">
        <v>93</v>
      </c>
      <c r="B26" s="40">
        <v>3941181.9402432661</v>
      </c>
      <c r="C26" s="40">
        <v>3841.8598946916836</v>
      </c>
      <c r="D26" s="40">
        <v>3263252.8487651604</v>
      </c>
      <c r="E26" s="40">
        <v>2934272.9254389969</v>
      </c>
      <c r="F26" s="40">
        <v>5254.5674856115729</v>
      </c>
      <c r="G26" s="40">
        <v>4096.3907051806882</v>
      </c>
      <c r="H26" s="40">
        <v>2298646.4440729492</v>
      </c>
    </row>
    <row r="27" spans="1:22" x14ac:dyDescent="0.4">
      <c r="A27" s="38" t="s">
        <v>94</v>
      </c>
      <c r="B27" s="40">
        <v>5957749.3011109056</v>
      </c>
      <c r="C27" s="40">
        <v>3890.7765730915389</v>
      </c>
      <c r="D27" s="40">
        <v>3358287.1519418554</v>
      </c>
      <c r="E27" s="40">
        <v>3026127.1638579802</v>
      </c>
      <c r="F27" s="40">
        <v>5424.9030078051019</v>
      </c>
      <c r="G27" s="40">
        <v>4150.1967566027097</v>
      </c>
      <c r="H27" s="40">
        <v>2372150.3942275308</v>
      </c>
    </row>
    <row r="28" spans="1:22" x14ac:dyDescent="0.4">
      <c r="A28" s="38" t="s">
        <v>95</v>
      </c>
      <c r="B28" s="40">
        <v>8143502.8461905234</v>
      </c>
      <c r="C28" s="40">
        <v>3964.5529416071513</v>
      </c>
      <c r="D28" s="40">
        <v>3497787.5135451532</v>
      </c>
      <c r="E28" s="40">
        <v>3155966.3543575797</v>
      </c>
      <c r="F28" s="40">
        <v>5654.1682547973987</v>
      </c>
      <c r="G28" s="40">
        <v>4221.7984802659412</v>
      </c>
      <c r="H28" s="40">
        <v>2462872.2746979832</v>
      </c>
    </row>
    <row r="29" spans="1:22" x14ac:dyDescent="0.4">
      <c r="A29" s="38" t="s">
        <v>96</v>
      </c>
      <c r="B29" s="40">
        <v>16521671.344702819</v>
      </c>
      <c r="C29" s="40">
        <v>4103.2002306653676</v>
      </c>
      <c r="D29" s="40">
        <v>4051775.176385358</v>
      </c>
      <c r="E29" s="40">
        <v>3680238.5400368283</v>
      </c>
      <c r="F29" s="40">
        <v>6655.1863245939248</v>
      </c>
      <c r="G29" s="40">
        <v>4391.1219209162118</v>
      </c>
      <c r="H29" s="40">
        <v>2800991.0764911575</v>
      </c>
    </row>
    <row r="32" spans="1:22" x14ac:dyDescent="0.4">
      <c r="A32" s="48"/>
      <c r="B32" s="43" t="s">
        <v>62</v>
      </c>
      <c r="C32" s="43"/>
      <c r="D32" s="49"/>
      <c r="E32" s="43" t="s">
        <v>63</v>
      </c>
      <c r="F32" s="43"/>
      <c r="G32" s="43"/>
      <c r="H32" s="43" t="s">
        <v>64</v>
      </c>
      <c r="I32" s="43"/>
      <c r="J32" s="43"/>
      <c r="K32" s="43" t="s">
        <v>65</v>
      </c>
      <c r="L32" s="43"/>
      <c r="M32" s="43"/>
      <c r="N32" s="43" t="s">
        <v>66</v>
      </c>
      <c r="O32" s="43"/>
      <c r="P32" s="43"/>
      <c r="Q32" s="43" t="s">
        <v>67</v>
      </c>
      <c r="R32" s="43"/>
      <c r="S32" s="43"/>
      <c r="T32" s="43" t="s">
        <v>68</v>
      </c>
      <c r="U32" s="43"/>
      <c r="V32" s="43"/>
    </row>
    <row r="33" spans="1:22" x14ac:dyDescent="0.4">
      <c r="A33" s="51" t="s">
        <v>97</v>
      </c>
      <c r="B33" s="46" t="s">
        <v>80</v>
      </c>
      <c r="C33" s="46" t="s">
        <v>81</v>
      </c>
      <c r="D33" s="51" t="s">
        <v>98</v>
      </c>
      <c r="E33" s="46" t="s">
        <v>80</v>
      </c>
      <c r="F33" s="46" t="s">
        <v>81</v>
      </c>
      <c r="G33" s="46" t="s">
        <v>98</v>
      </c>
      <c r="H33" s="46" t="s">
        <v>80</v>
      </c>
      <c r="I33" s="46" t="s">
        <v>81</v>
      </c>
      <c r="J33" s="46" t="s">
        <v>98</v>
      </c>
      <c r="K33" s="46" t="s">
        <v>80</v>
      </c>
      <c r="L33" s="46" t="s">
        <v>81</v>
      </c>
      <c r="M33" s="46" t="s">
        <v>98</v>
      </c>
      <c r="N33" s="46" t="s">
        <v>80</v>
      </c>
      <c r="O33" s="46" t="s">
        <v>81</v>
      </c>
      <c r="P33" s="46" t="s">
        <v>98</v>
      </c>
      <c r="Q33" s="46" t="s">
        <v>80</v>
      </c>
      <c r="R33" s="46" t="s">
        <v>81</v>
      </c>
      <c r="S33" s="46" t="s">
        <v>98</v>
      </c>
      <c r="T33" s="46" t="s">
        <v>80</v>
      </c>
      <c r="U33" s="46" t="s">
        <v>81</v>
      </c>
      <c r="V33" s="46" t="s">
        <v>98</v>
      </c>
    </row>
    <row r="34" spans="1:22" x14ac:dyDescent="0.4">
      <c r="A34" s="50">
        <v>1</v>
      </c>
      <c r="B34" s="40">
        <v>-14687497.084443171</v>
      </c>
      <c r="C34" s="40">
        <v>-14063251.303764602</v>
      </c>
      <c r="D34" s="52">
        <v>5</v>
      </c>
      <c r="E34" s="40">
        <v>3391.8650198055689</v>
      </c>
      <c r="F34" s="40">
        <v>3406.0931465509339</v>
      </c>
      <c r="G34" s="47">
        <v>5</v>
      </c>
      <c r="H34" s="40">
        <v>2082608.2960066868</v>
      </c>
      <c r="I34" s="40">
        <v>2121995.5715542268</v>
      </c>
      <c r="J34" s="47">
        <v>1</v>
      </c>
      <c r="K34" s="40">
        <v>1862249.1355432936</v>
      </c>
      <c r="L34" s="40">
        <v>1898612.5592484118</v>
      </c>
      <c r="M34" s="47">
        <v>1</v>
      </c>
      <c r="N34" s="40">
        <v>3553.4697069756648</v>
      </c>
      <c r="O34" s="40">
        <v>3615.5102421409838</v>
      </c>
      <c r="P34" s="47">
        <v>2</v>
      </c>
      <c r="Q34" s="40">
        <v>3607.5417026896198</v>
      </c>
      <c r="R34" s="40">
        <v>3623.2148740578878</v>
      </c>
      <c r="S34" s="47">
        <v>2</v>
      </c>
      <c r="T34" s="40">
        <v>1502191.3624041777</v>
      </c>
      <c r="U34" s="40">
        <v>1528169.9540256115</v>
      </c>
      <c r="V34" s="47">
        <v>3</v>
      </c>
    </row>
    <row r="35" spans="1:22" x14ac:dyDescent="0.4">
      <c r="A35" s="50">
        <v>2</v>
      </c>
      <c r="B35" s="40">
        <v>-14063251.303764602</v>
      </c>
      <c r="C35" s="40">
        <v>-13439005.523086034</v>
      </c>
      <c r="D35" s="52">
        <v>0</v>
      </c>
      <c r="E35" s="40">
        <v>3406.0931465509339</v>
      </c>
      <c r="F35" s="40">
        <v>3420.3212732962988</v>
      </c>
      <c r="G35" s="47">
        <v>5</v>
      </c>
      <c r="H35" s="40">
        <v>2121995.5715542268</v>
      </c>
      <c r="I35" s="40">
        <v>2161382.8471017671</v>
      </c>
      <c r="J35" s="47">
        <v>2</v>
      </c>
      <c r="K35" s="40">
        <v>1898612.5592484118</v>
      </c>
      <c r="L35" s="40">
        <v>1934975.98295353</v>
      </c>
      <c r="M35" s="47">
        <v>3</v>
      </c>
      <c r="N35" s="40">
        <v>3615.5102421409838</v>
      </c>
      <c r="O35" s="40">
        <v>3677.5507773063027</v>
      </c>
      <c r="P35" s="47">
        <v>3</v>
      </c>
      <c r="Q35" s="40">
        <v>3623.2148740578878</v>
      </c>
      <c r="R35" s="40">
        <v>3638.8880454261557</v>
      </c>
      <c r="S35" s="47">
        <v>6</v>
      </c>
      <c r="T35" s="40">
        <v>1528169.9540256115</v>
      </c>
      <c r="U35" s="40">
        <v>1554148.5456470454</v>
      </c>
      <c r="V35" s="47">
        <v>0</v>
      </c>
    </row>
    <row r="36" spans="1:22" x14ac:dyDescent="0.4">
      <c r="A36" s="50">
        <v>3</v>
      </c>
      <c r="B36" s="40">
        <v>-13439005.523086034</v>
      </c>
      <c r="C36" s="40">
        <v>-12814759.742407465</v>
      </c>
      <c r="D36" s="52">
        <v>0</v>
      </c>
      <c r="E36" s="40">
        <v>3420.3212732962988</v>
      </c>
      <c r="F36" s="40">
        <v>3434.5494000416638</v>
      </c>
      <c r="G36" s="47">
        <v>6</v>
      </c>
      <c r="H36" s="40">
        <v>2161382.8471017671</v>
      </c>
      <c r="I36" s="40">
        <v>2200770.1226493074</v>
      </c>
      <c r="J36" s="47">
        <v>0</v>
      </c>
      <c r="K36" s="40">
        <v>1934975.98295353</v>
      </c>
      <c r="L36" s="40">
        <v>1971339.4066586483</v>
      </c>
      <c r="M36" s="47">
        <v>0</v>
      </c>
      <c r="N36" s="40">
        <v>3677.5507773063027</v>
      </c>
      <c r="O36" s="40">
        <v>3739.5913124716217</v>
      </c>
      <c r="P36" s="47">
        <v>1</v>
      </c>
      <c r="Q36" s="40">
        <v>3638.8880454261557</v>
      </c>
      <c r="R36" s="40">
        <v>3654.5612167944237</v>
      </c>
      <c r="S36" s="47">
        <v>3</v>
      </c>
      <c r="T36" s="40">
        <v>1554148.5456470454</v>
      </c>
      <c r="U36" s="40">
        <v>1580127.1372684792</v>
      </c>
      <c r="V36" s="47">
        <v>0</v>
      </c>
    </row>
    <row r="37" spans="1:22" x14ac:dyDescent="0.4">
      <c r="A37" s="50">
        <v>4</v>
      </c>
      <c r="B37" s="40">
        <v>-12814759.742407465</v>
      </c>
      <c r="C37" s="40">
        <v>-12190513.961728897</v>
      </c>
      <c r="D37" s="52">
        <v>2</v>
      </c>
      <c r="E37" s="40">
        <v>3434.5494000416638</v>
      </c>
      <c r="F37" s="40">
        <v>3448.7775267870288</v>
      </c>
      <c r="G37" s="47">
        <v>6</v>
      </c>
      <c r="H37" s="40">
        <v>2200770.1226493074</v>
      </c>
      <c r="I37" s="40">
        <v>2240157.3981968476</v>
      </c>
      <c r="J37" s="47">
        <v>3</v>
      </c>
      <c r="K37" s="40">
        <v>1971339.4066586483</v>
      </c>
      <c r="L37" s="40">
        <v>2007702.8303637665</v>
      </c>
      <c r="M37" s="47">
        <v>1</v>
      </c>
      <c r="N37" s="40">
        <v>3739.5913124716217</v>
      </c>
      <c r="O37" s="40">
        <v>3801.6318476369406</v>
      </c>
      <c r="P37" s="47">
        <v>5</v>
      </c>
      <c r="Q37" s="40">
        <v>3654.5612167944237</v>
      </c>
      <c r="R37" s="40">
        <v>3670.2343881626916</v>
      </c>
      <c r="S37" s="47">
        <v>4</v>
      </c>
      <c r="T37" s="40">
        <v>1580127.1372684792</v>
      </c>
      <c r="U37" s="40">
        <v>1606105.7288899131</v>
      </c>
      <c r="V37" s="47">
        <v>0</v>
      </c>
    </row>
    <row r="38" spans="1:22" x14ac:dyDescent="0.4">
      <c r="A38" s="50">
        <v>5</v>
      </c>
      <c r="B38" s="40">
        <v>-12190513.961728897</v>
      </c>
      <c r="C38" s="40">
        <v>-11566268.181050329</v>
      </c>
      <c r="D38" s="52">
        <v>0</v>
      </c>
      <c r="E38" s="40">
        <v>3448.7775267870288</v>
      </c>
      <c r="F38" s="40">
        <v>3463.0056535323938</v>
      </c>
      <c r="G38" s="47">
        <v>8</v>
      </c>
      <c r="H38" s="40">
        <v>2240157.3981968476</v>
      </c>
      <c r="I38" s="40">
        <v>2279544.6737443879</v>
      </c>
      <c r="J38" s="47">
        <v>3</v>
      </c>
      <c r="K38" s="40">
        <v>2007702.8303637665</v>
      </c>
      <c r="L38" s="40">
        <v>2044066.2540688848</v>
      </c>
      <c r="M38" s="47">
        <v>1</v>
      </c>
      <c r="N38" s="40">
        <v>3801.6318476369406</v>
      </c>
      <c r="O38" s="40">
        <v>3863.6723828022596</v>
      </c>
      <c r="P38" s="47">
        <v>1</v>
      </c>
      <c r="Q38" s="40">
        <v>3670.2343881626916</v>
      </c>
      <c r="R38" s="40">
        <v>3685.9075595309596</v>
      </c>
      <c r="S38" s="47">
        <v>6</v>
      </c>
      <c r="T38" s="40">
        <v>1606105.7288899131</v>
      </c>
      <c r="U38" s="40">
        <v>1632084.3205113469</v>
      </c>
      <c r="V38" s="47">
        <v>2</v>
      </c>
    </row>
    <row r="39" spans="1:22" x14ac:dyDescent="0.4">
      <c r="A39" s="50">
        <v>6</v>
      </c>
      <c r="B39" s="40">
        <v>-11566268.181050329</v>
      </c>
      <c r="C39" s="40">
        <v>-10942022.40037176</v>
      </c>
      <c r="D39" s="52">
        <v>3</v>
      </c>
      <c r="E39" s="40">
        <v>3463.0056535323938</v>
      </c>
      <c r="F39" s="40">
        <v>3477.2337802777588</v>
      </c>
      <c r="G39" s="47">
        <v>9</v>
      </c>
      <c r="H39" s="40">
        <v>2279544.6737443879</v>
      </c>
      <c r="I39" s="40">
        <v>2318931.9492919282</v>
      </c>
      <c r="J39" s="47">
        <v>2</v>
      </c>
      <c r="K39" s="40">
        <v>2044066.2540688848</v>
      </c>
      <c r="L39" s="40">
        <v>2080429.677774003</v>
      </c>
      <c r="M39" s="47">
        <v>0</v>
      </c>
      <c r="N39" s="40">
        <v>3863.6723828022596</v>
      </c>
      <c r="O39" s="40">
        <v>3925.7129179675785</v>
      </c>
      <c r="P39" s="47">
        <v>7</v>
      </c>
      <c r="Q39" s="40">
        <v>3685.9075595309596</v>
      </c>
      <c r="R39" s="40">
        <v>3701.5807308992275</v>
      </c>
      <c r="S39" s="47">
        <v>7</v>
      </c>
      <c r="T39" s="40">
        <v>1632084.3205113469</v>
      </c>
      <c r="U39" s="40">
        <v>1658062.9121327808</v>
      </c>
      <c r="V39" s="47">
        <v>3</v>
      </c>
    </row>
    <row r="40" spans="1:22" x14ac:dyDescent="0.4">
      <c r="A40" s="50">
        <v>7</v>
      </c>
      <c r="B40" s="40">
        <v>-10942022.40037176</v>
      </c>
      <c r="C40" s="40">
        <v>-10317776.619693192</v>
      </c>
      <c r="D40" s="52">
        <v>4</v>
      </c>
      <c r="E40" s="40">
        <v>3477.2337802777588</v>
      </c>
      <c r="F40" s="40">
        <v>3491.4619070231238</v>
      </c>
      <c r="G40" s="47">
        <v>11</v>
      </c>
      <c r="H40" s="40">
        <v>2318931.9492919282</v>
      </c>
      <c r="I40" s="40">
        <v>2358319.2248394685</v>
      </c>
      <c r="J40" s="47">
        <v>2</v>
      </c>
      <c r="K40" s="40">
        <v>2080429.677774003</v>
      </c>
      <c r="L40" s="40">
        <v>2116793.101479121</v>
      </c>
      <c r="M40" s="47">
        <v>2</v>
      </c>
      <c r="N40" s="40">
        <v>3925.7129179675785</v>
      </c>
      <c r="O40" s="40">
        <v>3987.7534531328974</v>
      </c>
      <c r="P40" s="47">
        <v>5</v>
      </c>
      <c r="Q40" s="40">
        <v>3701.5807308992275</v>
      </c>
      <c r="R40" s="40">
        <v>3717.2539022674955</v>
      </c>
      <c r="S40" s="47">
        <v>15</v>
      </c>
      <c r="T40" s="40">
        <v>1658062.9121327808</v>
      </c>
      <c r="U40" s="40">
        <v>1684041.5037542146</v>
      </c>
      <c r="V40" s="47">
        <v>1</v>
      </c>
    </row>
    <row r="41" spans="1:22" x14ac:dyDescent="0.4">
      <c r="A41" s="50">
        <v>8</v>
      </c>
      <c r="B41" s="40">
        <v>-10317776.619693192</v>
      </c>
      <c r="C41" s="40">
        <v>-9693530.8390146233</v>
      </c>
      <c r="D41" s="52">
        <v>8</v>
      </c>
      <c r="E41" s="40">
        <v>3491.4619070231238</v>
      </c>
      <c r="F41" s="40">
        <v>3505.6900337684888</v>
      </c>
      <c r="G41" s="47">
        <v>9</v>
      </c>
      <c r="H41" s="40">
        <v>2358319.2248394685</v>
      </c>
      <c r="I41" s="40">
        <v>2397706.5003870088</v>
      </c>
      <c r="J41" s="47">
        <v>7</v>
      </c>
      <c r="K41" s="40">
        <v>2116793.101479121</v>
      </c>
      <c r="L41" s="40">
        <v>2153156.5251842393</v>
      </c>
      <c r="M41" s="47">
        <v>2</v>
      </c>
      <c r="N41" s="40">
        <v>3987.7534531328974</v>
      </c>
      <c r="O41" s="40">
        <v>4049.7939882982164</v>
      </c>
      <c r="P41" s="47">
        <v>15</v>
      </c>
      <c r="Q41" s="40">
        <v>3717.2539022674955</v>
      </c>
      <c r="R41" s="40">
        <v>3732.9270736357635</v>
      </c>
      <c r="S41" s="47">
        <v>9</v>
      </c>
      <c r="T41" s="40">
        <v>1684041.5037542146</v>
      </c>
      <c r="U41" s="40">
        <v>1710020.0953756485</v>
      </c>
      <c r="V41" s="47">
        <v>5</v>
      </c>
    </row>
    <row r="42" spans="1:22" x14ac:dyDescent="0.4">
      <c r="A42" s="50">
        <v>9</v>
      </c>
      <c r="B42" s="40">
        <v>-9693530.8390146233</v>
      </c>
      <c r="C42" s="40">
        <v>-9069285.0583360549</v>
      </c>
      <c r="D42" s="52">
        <v>6</v>
      </c>
      <c r="E42" s="40">
        <v>3505.6900337684888</v>
      </c>
      <c r="F42" s="40">
        <v>3519.9181605138538</v>
      </c>
      <c r="G42" s="47">
        <v>14</v>
      </c>
      <c r="H42" s="40">
        <v>2397706.5003870088</v>
      </c>
      <c r="I42" s="40">
        <v>2437093.775934549</v>
      </c>
      <c r="J42" s="47">
        <v>4</v>
      </c>
      <c r="K42" s="40">
        <v>2153156.5251842393</v>
      </c>
      <c r="L42" s="40">
        <v>2189519.9488893575</v>
      </c>
      <c r="M42" s="47">
        <v>1</v>
      </c>
      <c r="N42" s="40">
        <v>4049.7939882982164</v>
      </c>
      <c r="O42" s="40">
        <v>4111.8345234635353</v>
      </c>
      <c r="P42" s="47">
        <v>12</v>
      </c>
      <c r="Q42" s="40">
        <v>3732.9270736357635</v>
      </c>
      <c r="R42" s="40">
        <v>3748.6002450040314</v>
      </c>
      <c r="S42" s="47">
        <v>12</v>
      </c>
      <c r="T42" s="40">
        <v>1710020.0953756485</v>
      </c>
      <c r="U42" s="40">
        <v>1735998.6869970823</v>
      </c>
      <c r="V42" s="47">
        <v>7</v>
      </c>
    </row>
    <row r="43" spans="1:22" x14ac:dyDescent="0.4">
      <c r="A43" s="50">
        <v>10</v>
      </c>
      <c r="B43" s="40">
        <v>-9069285.0583360549</v>
      </c>
      <c r="C43" s="40">
        <v>-8445039.2776574865</v>
      </c>
      <c r="D43" s="52">
        <v>8</v>
      </c>
      <c r="E43" s="40">
        <v>3519.9181605138538</v>
      </c>
      <c r="F43" s="40">
        <v>3534.1462872592188</v>
      </c>
      <c r="G43" s="47">
        <v>11</v>
      </c>
      <c r="H43" s="40">
        <v>2437093.775934549</v>
      </c>
      <c r="I43" s="40">
        <v>2476481.0514820893</v>
      </c>
      <c r="J43" s="47">
        <v>9</v>
      </c>
      <c r="K43" s="40">
        <v>2189519.9488893575</v>
      </c>
      <c r="L43" s="40">
        <v>2225883.3725944757</v>
      </c>
      <c r="M43" s="47">
        <v>6</v>
      </c>
      <c r="N43" s="40">
        <v>4111.8345234635353</v>
      </c>
      <c r="O43" s="40">
        <v>4173.8750586288543</v>
      </c>
      <c r="P43" s="47">
        <v>14</v>
      </c>
      <c r="Q43" s="40">
        <v>3748.6002450040314</v>
      </c>
      <c r="R43" s="40">
        <v>3764.2734163722994</v>
      </c>
      <c r="S43" s="47">
        <v>16</v>
      </c>
      <c r="T43" s="40">
        <v>1735998.6869970823</v>
      </c>
      <c r="U43" s="40">
        <v>1761977.2786185162</v>
      </c>
      <c r="V43" s="47">
        <v>8</v>
      </c>
    </row>
    <row r="44" spans="1:22" x14ac:dyDescent="0.4">
      <c r="A44" s="50">
        <v>11</v>
      </c>
      <c r="B44" s="40">
        <v>-8445039.2776574865</v>
      </c>
      <c r="C44" s="40">
        <v>-7820793.4969789181</v>
      </c>
      <c r="D44" s="52">
        <v>16</v>
      </c>
      <c r="E44" s="40">
        <v>3534.1462872592188</v>
      </c>
      <c r="F44" s="40">
        <v>3548.3744140045837</v>
      </c>
      <c r="G44" s="47">
        <v>9</v>
      </c>
      <c r="H44" s="40">
        <v>2476481.0514820893</v>
      </c>
      <c r="I44" s="40">
        <v>2515868.3270296296</v>
      </c>
      <c r="J44" s="47">
        <v>8</v>
      </c>
      <c r="K44" s="40">
        <v>2225883.3725944757</v>
      </c>
      <c r="L44" s="40">
        <v>2262246.796299594</v>
      </c>
      <c r="M44" s="47">
        <v>7</v>
      </c>
      <c r="N44" s="40">
        <v>4173.8750586288543</v>
      </c>
      <c r="O44" s="40">
        <v>4235.9155937941732</v>
      </c>
      <c r="P44" s="47">
        <v>10</v>
      </c>
      <c r="Q44" s="40">
        <v>3764.2734163722994</v>
      </c>
      <c r="R44" s="40">
        <v>3779.9465877405673</v>
      </c>
      <c r="S44" s="47">
        <v>19</v>
      </c>
      <c r="T44" s="40">
        <v>1761977.2786185162</v>
      </c>
      <c r="U44" s="40">
        <v>1787955.87023995</v>
      </c>
      <c r="V44" s="47">
        <v>15</v>
      </c>
    </row>
    <row r="45" spans="1:22" x14ac:dyDescent="0.4">
      <c r="A45" s="50">
        <v>12</v>
      </c>
      <c r="B45" s="40">
        <v>-7820793.4969789181</v>
      </c>
      <c r="C45" s="40">
        <v>-7196547.7163003497</v>
      </c>
      <c r="D45" s="52">
        <v>15</v>
      </c>
      <c r="E45" s="40">
        <v>3548.3744140045837</v>
      </c>
      <c r="F45" s="40">
        <v>3562.6025407499487</v>
      </c>
      <c r="G45" s="47">
        <v>24</v>
      </c>
      <c r="H45" s="40">
        <v>2515868.3270296296</v>
      </c>
      <c r="I45" s="40">
        <v>2555255.6025771699</v>
      </c>
      <c r="J45" s="47">
        <v>15</v>
      </c>
      <c r="K45" s="40">
        <v>2262246.796299594</v>
      </c>
      <c r="L45" s="40">
        <v>2298610.2200047122</v>
      </c>
      <c r="M45" s="47">
        <v>10</v>
      </c>
      <c r="N45" s="40">
        <v>4235.9155937941732</v>
      </c>
      <c r="O45" s="40">
        <v>4297.9561289594922</v>
      </c>
      <c r="P45" s="47">
        <v>14</v>
      </c>
      <c r="Q45" s="40">
        <v>3779.9465877405673</v>
      </c>
      <c r="R45" s="40">
        <v>3795.6197591088353</v>
      </c>
      <c r="S45" s="47">
        <v>21</v>
      </c>
      <c r="T45" s="40">
        <v>1787955.87023995</v>
      </c>
      <c r="U45" s="40">
        <v>1813934.4618613839</v>
      </c>
      <c r="V45" s="47">
        <v>8</v>
      </c>
    </row>
    <row r="46" spans="1:22" x14ac:dyDescent="0.4">
      <c r="A46" s="50">
        <v>13</v>
      </c>
      <c r="B46" s="40">
        <v>-7196547.7163003497</v>
      </c>
      <c r="C46" s="40">
        <v>-6572301.9356217813</v>
      </c>
      <c r="D46" s="52">
        <v>19</v>
      </c>
      <c r="E46" s="40">
        <v>3562.6025407499487</v>
      </c>
      <c r="F46" s="40">
        <v>3576.8306674953137</v>
      </c>
      <c r="G46" s="47">
        <v>22</v>
      </c>
      <c r="H46" s="40">
        <v>2555255.6025771699</v>
      </c>
      <c r="I46" s="40">
        <v>2594642.8781247102</v>
      </c>
      <c r="J46" s="47">
        <v>12</v>
      </c>
      <c r="K46" s="40">
        <v>2298610.2200047122</v>
      </c>
      <c r="L46" s="40">
        <v>2334973.6437098305</v>
      </c>
      <c r="M46" s="47">
        <v>14</v>
      </c>
      <c r="N46" s="40">
        <v>4297.9561289594922</v>
      </c>
      <c r="O46" s="40">
        <v>4359.9966641248111</v>
      </c>
      <c r="P46" s="47">
        <v>26</v>
      </c>
      <c r="Q46" s="40">
        <v>3795.6197591088353</v>
      </c>
      <c r="R46" s="40">
        <v>3811.2929304771033</v>
      </c>
      <c r="S46" s="47">
        <v>17</v>
      </c>
      <c r="T46" s="40">
        <v>1813934.4618613839</v>
      </c>
      <c r="U46" s="40">
        <v>1839913.0534828177</v>
      </c>
      <c r="V46" s="47">
        <v>12</v>
      </c>
    </row>
    <row r="47" spans="1:22" x14ac:dyDescent="0.4">
      <c r="A47" s="50">
        <v>14</v>
      </c>
      <c r="B47" s="40">
        <v>-6572301.9356217813</v>
      </c>
      <c r="C47" s="40">
        <v>-5948056.1549432129</v>
      </c>
      <c r="D47" s="52">
        <v>19</v>
      </c>
      <c r="E47" s="40">
        <v>3576.8306674953137</v>
      </c>
      <c r="F47" s="40">
        <v>3591.0587942406787</v>
      </c>
      <c r="G47" s="47">
        <v>24</v>
      </c>
      <c r="H47" s="40">
        <v>2594642.8781247102</v>
      </c>
      <c r="I47" s="40">
        <v>2634030.1536722505</v>
      </c>
      <c r="J47" s="47">
        <v>12</v>
      </c>
      <c r="K47" s="40">
        <v>2334973.6437098305</v>
      </c>
      <c r="L47" s="40">
        <v>2371337.0674149487</v>
      </c>
      <c r="M47" s="47">
        <v>20</v>
      </c>
      <c r="N47" s="40">
        <v>4359.9966641248111</v>
      </c>
      <c r="O47" s="40">
        <v>4422.03719929013</v>
      </c>
      <c r="P47" s="47">
        <v>28</v>
      </c>
      <c r="Q47" s="40">
        <v>3811.2929304771033</v>
      </c>
      <c r="R47" s="40">
        <v>3826.9661018453712</v>
      </c>
      <c r="S47" s="47">
        <v>15</v>
      </c>
      <c r="T47" s="40">
        <v>1839913.0534828177</v>
      </c>
      <c r="U47" s="40">
        <v>1865891.6451042516</v>
      </c>
      <c r="V47" s="47">
        <v>10</v>
      </c>
    </row>
    <row r="48" spans="1:22" x14ac:dyDescent="0.4">
      <c r="A48" s="50">
        <v>15</v>
      </c>
      <c r="B48" s="40">
        <v>-5948056.1549432129</v>
      </c>
      <c r="C48" s="40">
        <v>-5323810.3742646445</v>
      </c>
      <c r="D48" s="52">
        <v>21</v>
      </c>
      <c r="E48" s="40">
        <v>3591.0587942406787</v>
      </c>
      <c r="F48" s="40">
        <v>3605.2869209860437</v>
      </c>
      <c r="G48" s="47">
        <v>31</v>
      </c>
      <c r="H48" s="40">
        <v>2634030.1536722505</v>
      </c>
      <c r="I48" s="40">
        <v>2673417.4292197907</v>
      </c>
      <c r="J48" s="47">
        <v>24</v>
      </c>
      <c r="K48" s="40">
        <v>2371337.0674149487</v>
      </c>
      <c r="L48" s="40">
        <v>2407700.491120067</v>
      </c>
      <c r="M48" s="47">
        <v>20</v>
      </c>
      <c r="N48" s="40">
        <v>4422.03719929013</v>
      </c>
      <c r="O48" s="40">
        <v>4484.077734455449</v>
      </c>
      <c r="P48" s="47">
        <v>24</v>
      </c>
      <c r="Q48" s="40">
        <v>3826.9661018453712</v>
      </c>
      <c r="R48" s="40">
        <v>3842.6392732136392</v>
      </c>
      <c r="S48" s="47">
        <v>20</v>
      </c>
      <c r="T48" s="40">
        <v>1865891.6451042516</v>
      </c>
      <c r="U48" s="40">
        <v>1891870.2367256854</v>
      </c>
      <c r="V48" s="47">
        <v>14</v>
      </c>
    </row>
    <row r="49" spans="1:22" x14ac:dyDescent="0.4">
      <c r="A49" s="50">
        <v>16</v>
      </c>
      <c r="B49" s="40">
        <v>-5323810.3742646445</v>
      </c>
      <c r="C49" s="40">
        <v>-4699564.5935860761</v>
      </c>
      <c r="D49" s="52">
        <v>24</v>
      </c>
      <c r="E49" s="40">
        <v>3605.2869209860437</v>
      </c>
      <c r="F49" s="40">
        <v>3619.5150477314087</v>
      </c>
      <c r="G49" s="47">
        <v>17</v>
      </c>
      <c r="H49" s="40">
        <v>2673417.4292197907</v>
      </c>
      <c r="I49" s="40">
        <v>2712804.704767331</v>
      </c>
      <c r="J49" s="47">
        <v>21</v>
      </c>
      <c r="K49" s="40">
        <v>2407700.491120067</v>
      </c>
      <c r="L49" s="40">
        <v>2444063.9148251852</v>
      </c>
      <c r="M49" s="47">
        <v>23</v>
      </c>
      <c r="N49" s="40">
        <v>4484.077734455449</v>
      </c>
      <c r="O49" s="40">
        <v>4546.1182696207679</v>
      </c>
      <c r="P49" s="47">
        <v>29</v>
      </c>
      <c r="Q49" s="40">
        <v>3842.6392732136392</v>
      </c>
      <c r="R49" s="40">
        <v>3858.3124445819071</v>
      </c>
      <c r="S49" s="47">
        <v>24</v>
      </c>
      <c r="T49" s="40">
        <v>1891870.2367256854</v>
      </c>
      <c r="U49" s="40">
        <v>1917848.8283471193</v>
      </c>
      <c r="V49" s="47">
        <v>17</v>
      </c>
    </row>
    <row r="50" spans="1:22" x14ac:dyDescent="0.4">
      <c r="A50" s="50">
        <v>17</v>
      </c>
      <c r="B50" s="40">
        <v>-4699564.5935860761</v>
      </c>
      <c r="C50" s="40">
        <v>-4075318.8129075076</v>
      </c>
      <c r="D50" s="52">
        <v>33</v>
      </c>
      <c r="E50" s="40">
        <v>3619.5150477314087</v>
      </c>
      <c r="F50" s="40">
        <v>3633.7431744767737</v>
      </c>
      <c r="G50" s="47">
        <v>22</v>
      </c>
      <c r="H50" s="40">
        <v>2712804.704767331</v>
      </c>
      <c r="I50" s="40">
        <v>2752191.9803148713</v>
      </c>
      <c r="J50" s="47">
        <v>15</v>
      </c>
      <c r="K50" s="40">
        <v>2444063.9148251852</v>
      </c>
      <c r="L50" s="40">
        <v>2480427.3385303034</v>
      </c>
      <c r="M50" s="47">
        <v>21</v>
      </c>
      <c r="N50" s="40">
        <v>4546.1182696207679</v>
      </c>
      <c r="O50" s="40">
        <v>4608.1588047860869</v>
      </c>
      <c r="P50" s="47">
        <v>35</v>
      </c>
      <c r="Q50" s="40">
        <v>3858.3124445819071</v>
      </c>
      <c r="R50" s="40">
        <v>3873.9856159501751</v>
      </c>
      <c r="S50" s="47">
        <v>29</v>
      </c>
      <c r="T50" s="40">
        <v>1917848.8283471193</v>
      </c>
      <c r="U50" s="40">
        <v>1943827.4199685531</v>
      </c>
      <c r="V50" s="47">
        <v>23</v>
      </c>
    </row>
    <row r="51" spans="1:22" x14ac:dyDescent="0.4">
      <c r="A51" s="50">
        <v>18</v>
      </c>
      <c r="B51" s="40">
        <v>-4075318.8129075076</v>
      </c>
      <c r="C51" s="40">
        <v>-3451073.0322289392</v>
      </c>
      <c r="D51" s="52">
        <v>24</v>
      </c>
      <c r="E51" s="40">
        <v>3633.7431744767737</v>
      </c>
      <c r="F51" s="40">
        <v>3647.9713012221387</v>
      </c>
      <c r="G51" s="47">
        <v>20</v>
      </c>
      <c r="H51" s="40">
        <v>2752191.9803148713</v>
      </c>
      <c r="I51" s="40">
        <v>2791579.2558624116</v>
      </c>
      <c r="J51" s="47">
        <v>30</v>
      </c>
      <c r="K51" s="40">
        <v>2480427.3385303034</v>
      </c>
      <c r="L51" s="40">
        <v>2516790.7622354217</v>
      </c>
      <c r="M51" s="47">
        <v>36</v>
      </c>
      <c r="N51" s="40">
        <v>4608.1588047860869</v>
      </c>
      <c r="O51" s="40">
        <v>4670.1993399514058</v>
      </c>
      <c r="P51" s="47">
        <v>30</v>
      </c>
      <c r="Q51" s="40">
        <v>3873.9856159501751</v>
      </c>
      <c r="R51" s="40">
        <v>3889.658787318443</v>
      </c>
      <c r="S51" s="47">
        <v>26</v>
      </c>
      <c r="T51" s="40">
        <v>1943827.4199685531</v>
      </c>
      <c r="U51" s="40">
        <v>1969806.011589987</v>
      </c>
      <c r="V51" s="47">
        <v>33</v>
      </c>
    </row>
    <row r="52" spans="1:22" x14ac:dyDescent="0.4">
      <c r="A52" s="50">
        <v>19</v>
      </c>
      <c r="B52" s="40">
        <v>-3451073.0322289392</v>
      </c>
      <c r="C52" s="40">
        <v>-2826827.2515503708</v>
      </c>
      <c r="D52" s="52">
        <v>35</v>
      </c>
      <c r="E52" s="40">
        <v>3647.9713012221387</v>
      </c>
      <c r="F52" s="40">
        <v>3662.1994279675037</v>
      </c>
      <c r="G52" s="47">
        <v>23</v>
      </c>
      <c r="H52" s="40">
        <v>2791579.2558624116</v>
      </c>
      <c r="I52" s="40">
        <v>2830966.5314099519</v>
      </c>
      <c r="J52" s="47">
        <v>34</v>
      </c>
      <c r="K52" s="40">
        <v>2516790.7622354217</v>
      </c>
      <c r="L52" s="40">
        <v>2553154.1859405399</v>
      </c>
      <c r="M52" s="47">
        <v>26</v>
      </c>
      <c r="N52" s="40">
        <v>4670.1993399514058</v>
      </c>
      <c r="O52" s="40">
        <v>4732.2398751167248</v>
      </c>
      <c r="P52" s="47">
        <v>35</v>
      </c>
      <c r="Q52" s="40">
        <v>3889.658787318443</v>
      </c>
      <c r="R52" s="40">
        <v>3905.331958686711</v>
      </c>
      <c r="S52" s="47">
        <v>29</v>
      </c>
      <c r="T52" s="40">
        <v>1969806.011589987</v>
      </c>
      <c r="U52" s="40">
        <v>1995784.6032114208</v>
      </c>
      <c r="V52" s="47">
        <v>25</v>
      </c>
    </row>
    <row r="53" spans="1:22" x14ac:dyDescent="0.4">
      <c r="A53" s="50">
        <v>20</v>
      </c>
      <c r="B53" s="40">
        <v>-2826827.2515503708</v>
      </c>
      <c r="C53" s="40">
        <v>-2202581.4708718024</v>
      </c>
      <c r="D53" s="52">
        <v>32</v>
      </c>
      <c r="E53" s="40">
        <v>3662.1994279675037</v>
      </c>
      <c r="F53" s="40">
        <v>3676.4275547128686</v>
      </c>
      <c r="G53" s="47">
        <v>30</v>
      </c>
      <c r="H53" s="40">
        <v>2830966.5314099519</v>
      </c>
      <c r="I53" s="40">
        <v>2870353.8069574921</v>
      </c>
      <c r="J53" s="47">
        <v>37</v>
      </c>
      <c r="K53" s="40">
        <v>2553154.1859405399</v>
      </c>
      <c r="L53" s="40">
        <v>2589517.6096456582</v>
      </c>
      <c r="M53" s="47">
        <v>36</v>
      </c>
      <c r="N53" s="40">
        <v>4732.2398751167248</v>
      </c>
      <c r="O53" s="40">
        <v>4794.2804102820437</v>
      </c>
      <c r="P53" s="47">
        <v>55</v>
      </c>
      <c r="Q53" s="40">
        <v>3905.331958686711</v>
      </c>
      <c r="R53" s="40">
        <v>3921.005130054979</v>
      </c>
      <c r="S53" s="47">
        <v>38</v>
      </c>
      <c r="T53" s="40">
        <v>1995784.6032114208</v>
      </c>
      <c r="U53" s="40">
        <v>2021763.1948328547</v>
      </c>
      <c r="V53" s="47">
        <v>48</v>
      </c>
    </row>
    <row r="54" spans="1:22" x14ac:dyDescent="0.4">
      <c r="A54" s="50">
        <v>21</v>
      </c>
      <c r="B54" s="40">
        <v>-2202581.4708718024</v>
      </c>
      <c r="C54" s="40">
        <v>-1578335.690193234</v>
      </c>
      <c r="D54" s="52">
        <v>29</v>
      </c>
      <c r="E54" s="40">
        <v>3676.4275547128686</v>
      </c>
      <c r="F54" s="40">
        <v>3690.6556814582336</v>
      </c>
      <c r="G54" s="47">
        <v>27</v>
      </c>
      <c r="H54" s="40">
        <v>2870353.8069574921</v>
      </c>
      <c r="I54" s="40">
        <v>2909741.0825050324</v>
      </c>
      <c r="J54" s="47">
        <v>45</v>
      </c>
      <c r="K54" s="40">
        <v>2589517.6096456582</v>
      </c>
      <c r="L54" s="40">
        <v>2625881.0333507764</v>
      </c>
      <c r="M54" s="47">
        <v>34</v>
      </c>
      <c r="N54" s="40">
        <v>4794.2804102820437</v>
      </c>
      <c r="O54" s="40">
        <v>4856.3209454473626</v>
      </c>
      <c r="P54" s="47">
        <v>37</v>
      </c>
      <c r="Q54" s="40">
        <v>3921.005130054979</v>
      </c>
      <c r="R54" s="40">
        <v>3936.6783014232469</v>
      </c>
      <c r="S54" s="47">
        <v>20</v>
      </c>
      <c r="T54" s="40">
        <v>2021763.1948328547</v>
      </c>
      <c r="U54" s="40">
        <v>2047741.7864542885</v>
      </c>
      <c r="V54" s="47">
        <v>40</v>
      </c>
    </row>
    <row r="55" spans="1:22" x14ac:dyDescent="0.4">
      <c r="A55" s="50">
        <v>22</v>
      </c>
      <c r="B55" s="40">
        <v>-1578335.690193234</v>
      </c>
      <c r="C55" s="40">
        <v>-954089.90951466549</v>
      </c>
      <c r="D55" s="52">
        <v>45</v>
      </c>
      <c r="E55" s="40">
        <v>3690.6556814582336</v>
      </c>
      <c r="F55" s="40">
        <v>3704.8838082035986</v>
      </c>
      <c r="G55" s="47">
        <v>35</v>
      </c>
      <c r="H55" s="40">
        <v>2909741.0825050324</v>
      </c>
      <c r="I55" s="40">
        <v>2949128.3580525727</v>
      </c>
      <c r="J55" s="47">
        <v>40</v>
      </c>
      <c r="K55" s="40">
        <v>2625881.0333507764</v>
      </c>
      <c r="L55" s="40">
        <v>2662244.4570558947</v>
      </c>
      <c r="M55" s="47">
        <v>48</v>
      </c>
      <c r="N55" s="40">
        <v>4856.3209454473626</v>
      </c>
      <c r="O55" s="40">
        <v>4918.3614806126816</v>
      </c>
      <c r="P55" s="47">
        <v>48</v>
      </c>
      <c r="Q55" s="40">
        <v>3936.6783014232469</v>
      </c>
      <c r="R55" s="40">
        <v>3952.3514727915149</v>
      </c>
      <c r="S55" s="47">
        <v>22</v>
      </c>
      <c r="T55" s="40">
        <v>2047741.7864542885</v>
      </c>
      <c r="U55" s="40">
        <v>2073720.3780757224</v>
      </c>
      <c r="V55" s="47">
        <v>51</v>
      </c>
    </row>
    <row r="56" spans="1:22" x14ac:dyDescent="0.4">
      <c r="A56" s="50">
        <v>23</v>
      </c>
      <c r="B56" s="40">
        <v>-954089.90951466549</v>
      </c>
      <c r="C56" s="40">
        <v>-329844.12883609696</v>
      </c>
      <c r="D56" s="52">
        <v>38</v>
      </c>
      <c r="E56" s="40">
        <v>3704.8838082035986</v>
      </c>
      <c r="F56" s="40">
        <v>3719.1119349489636</v>
      </c>
      <c r="G56" s="47">
        <v>41</v>
      </c>
      <c r="H56" s="40">
        <v>2949128.3580525727</v>
      </c>
      <c r="I56" s="40">
        <v>2988515.633600113</v>
      </c>
      <c r="J56" s="47">
        <v>54</v>
      </c>
      <c r="K56" s="40">
        <v>2662244.4570558947</v>
      </c>
      <c r="L56" s="40">
        <v>2698607.8807610129</v>
      </c>
      <c r="M56" s="47">
        <v>40</v>
      </c>
      <c r="N56" s="40">
        <v>4918.3614806126816</v>
      </c>
      <c r="O56" s="40">
        <v>4980.4020157780005</v>
      </c>
      <c r="P56" s="47">
        <v>42</v>
      </c>
      <c r="Q56" s="40">
        <v>3952.3514727915149</v>
      </c>
      <c r="R56" s="40">
        <v>3968.0246441597828</v>
      </c>
      <c r="S56" s="47">
        <v>38</v>
      </c>
      <c r="T56" s="40">
        <v>2073720.3780757224</v>
      </c>
      <c r="U56" s="40">
        <v>2099698.969697156</v>
      </c>
      <c r="V56" s="47">
        <v>41</v>
      </c>
    </row>
    <row r="57" spans="1:22" x14ac:dyDescent="0.4">
      <c r="A57" s="50">
        <v>24</v>
      </c>
      <c r="B57" s="40">
        <v>-329844.12883609696</v>
      </c>
      <c r="C57" s="40">
        <v>294401.65184247156</v>
      </c>
      <c r="D57" s="52">
        <v>52</v>
      </c>
      <c r="E57" s="40">
        <v>3719.1119349489636</v>
      </c>
      <c r="F57" s="40">
        <v>3733.3400616943286</v>
      </c>
      <c r="G57" s="47">
        <v>29</v>
      </c>
      <c r="H57" s="40">
        <v>2988515.633600113</v>
      </c>
      <c r="I57" s="40">
        <v>3027902.9091476533</v>
      </c>
      <c r="J57" s="47">
        <v>57</v>
      </c>
      <c r="K57" s="40">
        <v>2698607.8807610129</v>
      </c>
      <c r="L57" s="40">
        <v>2734971.3044661311</v>
      </c>
      <c r="M57" s="47">
        <v>51</v>
      </c>
      <c r="N57" s="40">
        <v>4980.4020157780005</v>
      </c>
      <c r="O57" s="40">
        <v>5042.4425509433195</v>
      </c>
      <c r="P57" s="47">
        <v>66</v>
      </c>
      <c r="Q57" s="40">
        <v>3968.0246441597828</v>
      </c>
      <c r="R57" s="40">
        <v>3983.6978155280508</v>
      </c>
      <c r="S57" s="47">
        <v>45</v>
      </c>
      <c r="T57" s="40">
        <v>2099698.969697156</v>
      </c>
      <c r="U57" s="40">
        <v>2125677.5613185898</v>
      </c>
      <c r="V57" s="47">
        <v>38</v>
      </c>
    </row>
    <row r="58" spans="1:22" x14ac:dyDescent="0.4">
      <c r="A58" s="50">
        <v>25</v>
      </c>
      <c r="B58" s="40">
        <v>294401.65184247156</v>
      </c>
      <c r="C58" s="40">
        <v>918647.43252104009</v>
      </c>
      <c r="D58" s="52">
        <v>37</v>
      </c>
      <c r="E58" s="40">
        <v>3733.3400616943286</v>
      </c>
      <c r="F58" s="40">
        <v>3747.5681884396936</v>
      </c>
      <c r="G58" s="47">
        <v>34</v>
      </c>
      <c r="H58" s="40">
        <v>3027902.9091476533</v>
      </c>
      <c r="I58" s="40">
        <v>3067290.1846951935</v>
      </c>
      <c r="J58" s="47">
        <v>34</v>
      </c>
      <c r="K58" s="40">
        <v>2734971.3044661311</v>
      </c>
      <c r="L58" s="40">
        <v>2771334.7281712494</v>
      </c>
      <c r="M58" s="47">
        <v>54</v>
      </c>
      <c r="N58" s="40">
        <v>5042.4425509433195</v>
      </c>
      <c r="O58" s="40">
        <v>5104.4830861086384</v>
      </c>
      <c r="P58" s="47">
        <v>51</v>
      </c>
      <c r="Q58" s="40">
        <v>3983.6978155280508</v>
      </c>
      <c r="R58" s="40">
        <v>3999.3709868963188</v>
      </c>
      <c r="S58" s="47">
        <v>32</v>
      </c>
      <c r="T58" s="40">
        <v>2125677.5613185898</v>
      </c>
      <c r="U58" s="40">
        <v>2151656.1529400237</v>
      </c>
      <c r="V58" s="47">
        <v>42</v>
      </c>
    </row>
    <row r="59" spans="1:22" x14ac:dyDescent="0.4">
      <c r="A59" s="50">
        <v>26</v>
      </c>
      <c r="B59" s="40">
        <v>918647.43252104009</v>
      </c>
      <c r="C59" s="40">
        <v>1542893.2131996085</v>
      </c>
      <c r="D59" s="52">
        <v>55</v>
      </c>
      <c r="E59" s="40">
        <v>3747.5681884396936</v>
      </c>
      <c r="F59" s="40">
        <v>3761.7963151850586</v>
      </c>
      <c r="G59" s="47">
        <v>34</v>
      </c>
      <c r="H59" s="40">
        <v>3067290.1846951935</v>
      </c>
      <c r="I59" s="40">
        <v>3106677.4602427338</v>
      </c>
      <c r="J59" s="47">
        <v>52</v>
      </c>
      <c r="K59" s="40">
        <v>2771334.7281712494</v>
      </c>
      <c r="L59" s="40">
        <v>2807698.1518763676</v>
      </c>
      <c r="M59" s="47">
        <v>56</v>
      </c>
      <c r="N59" s="40">
        <v>5104.4830861086384</v>
      </c>
      <c r="O59" s="40">
        <v>5166.5236212739574</v>
      </c>
      <c r="P59" s="47">
        <v>46</v>
      </c>
      <c r="Q59" s="40">
        <v>3999.3709868963188</v>
      </c>
      <c r="R59" s="40">
        <v>4015.0441582645867</v>
      </c>
      <c r="S59" s="47">
        <v>39</v>
      </c>
      <c r="T59" s="40">
        <v>2151656.1529400237</v>
      </c>
      <c r="U59" s="40">
        <v>2177634.7445614575</v>
      </c>
      <c r="V59" s="47">
        <v>50</v>
      </c>
    </row>
    <row r="60" spans="1:22" x14ac:dyDescent="0.4">
      <c r="A60" s="50">
        <v>27</v>
      </c>
      <c r="B60" s="40">
        <v>1542893.2131996085</v>
      </c>
      <c r="C60" s="40">
        <v>2167138.9938781769</v>
      </c>
      <c r="D60" s="52">
        <v>43</v>
      </c>
      <c r="E60" s="40">
        <v>3761.7963151850586</v>
      </c>
      <c r="F60" s="40">
        <v>3776.0244419304236</v>
      </c>
      <c r="G60" s="47">
        <v>40</v>
      </c>
      <c r="H60" s="40">
        <v>3106677.4602427338</v>
      </c>
      <c r="I60" s="40">
        <v>3146064.7357902741</v>
      </c>
      <c r="J60" s="47">
        <v>47</v>
      </c>
      <c r="K60" s="40">
        <v>2807698.1518763676</v>
      </c>
      <c r="L60" s="40">
        <v>2844061.5755814859</v>
      </c>
      <c r="M60" s="47">
        <v>61</v>
      </c>
      <c r="N60" s="40">
        <v>5166.5236212739574</v>
      </c>
      <c r="O60" s="40">
        <v>5228.5641564392763</v>
      </c>
      <c r="P60" s="47">
        <v>43</v>
      </c>
      <c r="Q60" s="40">
        <v>4015.0441582645867</v>
      </c>
      <c r="R60" s="40">
        <v>4030.7173296328547</v>
      </c>
      <c r="S60" s="47">
        <v>35</v>
      </c>
      <c r="T60" s="40">
        <v>2177634.7445614575</v>
      </c>
      <c r="U60" s="40">
        <v>2203613.3361828914</v>
      </c>
      <c r="V60" s="47">
        <v>47</v>
      </c>
    </row>
    <row r="61" spans="1:22" x14ac:dyDescent="0.4">
      <c r="A61" s="50">
        <v>28</v>
      </c>
      <c r="B61" s="40">
        <v>2167138.9938781769</v>
      </c>
      <c r="C61" s="40">
        <v>2791384.7745567453</v>
      </c>
      <c r="D61" s="52">
        <v>50</v>
      </c>
      <c r="E61" s="40">
        <v>3776.0244419304236</v>
      </c>
      <c r="F61" s="40">
        <v>3790.2525686757886</v>
      </c>
      <c r="G61" s="47">
        <v>31</v>
      </c>
      <c r="H61" s="40">
        <v>3146064.7357902741</v>
      </c>
      <c r="I61" s="40">
        <v>3185452.0113378144</v>
      </c>
      <c r="J61" s="47">
        <v>44</v>
      </c>
      <c r="K61" s="40">
        <v>2844061.5755814859</v>
      </c>
      <c r="L61" s="40">
        <v>2880424.9992866041</v>
      </c>
      <c r="M61" s="47">
        <v>64</v>
      </c>
      <c r="N61" s="40">
        <v>5228.5641564392763</v>
      </c>
      <c r="O61" s="40">
        <v>5290.6046916045952</v>
      </c>
      <c r="P61" s="47">
        <v>35</v>
      </c>
      <c r="Q61" s="40">
        <v>4030.7173296328547</v>
      </c>
      <c r="R61" s="40">
        <v>4046.3905010011226</v>
      </c>
      <c r="S61" s="47">
        <v>36</v>
      </c>
      <c r="T61" s="40">
        <v>2203613.3361828914</v>
      </c>
      <c r="U61" s="40">
        <v>2229591.9278043252</v>
      </c>
      <c r="V61" s="47">
        <v>44</v>
      </c>
    </row>
    <row r="62" spans="1:22" x14ac:dyDescent="0.4">
      <c r="A62" s="50">
        <v>29</v>
      </c>
      <c r="B62" s="40">
        <v>2791384.7745567453</v>
      </c>
      <c r="C62" s="40">
        <v>3415630.5552353137</v>
      </c>
      <c r="D62" s="52">
        <v>44</v>
      </c>
      <c r="E62" s="40">
        <v>3790.2525686757886</v>
      </c>
      <c r="F62" s="40">
        <v>3804.4806954211535</v>
      </c>
      <c r="G62" s="47">
        <v>35</v>
      </c>
      <c r="H62" s="40">
        <v>3185452.0113378144</v>
      </c>
      <c r="I62" s="40">
        <v>3224839.2868853547</v>
      </c>
      <c r="J62" s="47">
        <v>52</v>
      </c>
      <c r="K62" s="40">
        <v>2880424.9992866041</v>
      </c>
      <c r="L62" s="40">
        <v>2916788.4229917224</v>
      </c>
      <c r="M62" s="47">
        <v>43</v>
      </c>
      <c r="N62" s="40">
        <v>5290.6046916045952</v>
      </c>
      <c r="O62" s="40">
        <v>5352.6452267699142</v>
      </c>
      <c r="P62" s="47">
        <v>35</v>
      </c>
      <c r="Q62" s="40">
        <v>4046.3905010011226</v>
      </c>
      <c r="R62" s="40">
        <v>4062.0636723693906</v>
      </c>
      <c r="S62" s="47">
        <v>37</v>
      </c>
      <c r="T62" s="40">
        <v>2229591.9278043252</v>
      </c>
      <c r="U62" s="40">
        <v>2255570.5194257591</v>
      </c>
      <c r="V62" s="47">
        <v>44</v>
      </c>
    </row>
    <row r="63" spans="1:22" x14ac:dyDescent="0.4">
      <c r="A63" s="50">
        <v>30</v>
      </c>
      <c r="B63" s="40">
        <v>3415630.5552353137</v>
      </c>
      <c r="C63" s="40">
        <v>4039876.3359138821</v>
      </c>
      <c r="D63" s="52">
        <v>37</v>
      </c>
      <c r="E63" s="40">
        <v>3804.4806954211535</v>
      </c>
      <c r="F63" s="40">
        <v>3818.7088221665185</v>
      </c>
      <c r="G63" s="47">
        <v>39</v>
      </c>
      <c r="H63" s="40">
        <v>3224839.2868853547</v>
      </c>
      <c r="I63" s="40">
        <v>3264226.5624328949</v>
      </c>
      <c r="J63" s="47">
        <v>34</v>
      </c>
      <c r="K63" s="40">
        <v>2916788.4229917224</v>
      </c>
      <c r="L63" s="40">
        <v>2953151.8466968406</v>
      </c>
      <c r="M63" s="47">
        <v>42</v>
      </c>
      <c r="N63" s="40">
        <v>5352.6452267699142</v>
      </c>
      <c r="O63" s="40">
        <v>5414.6857619352331</v>
      </c>
      <c r="P63" s="47">
        <v>41</v>
      </c>
      <c r="Q63" s="40">
        <v>4062.0636723693906</v>
      </c>
      <c r="R63" s="40">
        <v>4077.7368437376585</v>
      </c>
      <c r="S63" s="47">
        <v>35</v>
      </c>
      <c r="T63" s="40">
        <v>2255570.5194257591</v>
      </c>
      <c r="U63" s="40">
        <v>2281549.1110471929</v>
      </c>
      <c r="V63" s="47">
        <v>42</v>
      </c>
    </row>
    <row r="64" spans="1:22" x14ac:dyDescent="0.4">
      <c r="A64" s="50">
        <v>31</v>
      </c>
      <c r="B64" s="40">
        <v>4039876.3359138821</v>
      </c>
      <c r="C64" s="40">
        <v>4664122.116592451</v>
      </c>
      <c r="D64" s="52">
        <v>33</v>
      </c>
      <c r="E64" s="40">
        <v>3818.7088221665185</v>
      </c>
      <c r="F64" s="40">
        <v>3832.9369489118835</v>
      </c>
      <c r="G64" s="47">
        <v>23</v>
      </c>
      <c r="H64" s="40">
        <v>3264226.5624328949</v>
      </c>
      <c r="I64" s="40">
        <v>3303613.8379804352</v>
      </c>
      <c r="J64" s="47">
        <v>48</v>
      </c>
      <c r="K64" s="40">
        <v>2953151.8466968406</v>
      </c>
      <c r="L64" s="40">
        <v>2989515.2704019588</v>
      </c>
      <c r="M64" s="47">
        <v>34</v>
      </c>
      <c r="N64" s="40">
        <v>5414.6857619352331</v>
      </c>
      <c r="O64" s="40">
        <v>5476.7262971005521</v>
      </c>
      <c r="P64" s="47">
        <v>34</v>
      </c>
      <c r="Q64" s="40">
        <v>4077.7368437376585</v>
      </c>
      <c r="R64" s="40">
        <v>4093.4100151059265</v>
      </c>
      <c r="S64" s="47">
        <v>37</v>
      </c>
      <c r="T64" s="40">
        <v>2281549.1110471929</v>
      </c>
      <c r="U64" s="40">
        <v>2307527.7026686268</v>
      </c>
      <c r="V64" s="47">
        <v>37</v>
      </c>
    </row>
    <row r="65" spans="1:22" x14ac:dyDescent="0.4">
      <c r="A65" s="50">
        <v>32</v>
      </c>
      <c r="B65" s="40">
        <v>4664122.116592451</v>
      </c>
      <c r="C65" s="40">
        <v>5288367.8972710194</v>
      </c>
      <c r="D65" s="52">
        <v>34</v>
      </c>
      <c r="E65" s="40">
        <v>3832.9369489118835</v>
      </c>
      <c r="F65" s="40">
        <v>3847.1650756572485</v>
      </c>
      <c r="G65" s="47">
        <v>37</v>
      </c>
      <c r="H65" s="40">
        <v>3303613.8379804352</v>
      </c>
      <c r="I65" s="40">
        <v>3343001.1135279755</v>
      </c>
      <c r="J65" s="47">
        <v>37</v>
      </c>
      <c r="K65" s="40">
        <v>2989515.2704019588</v>
      </c>
      <c r="L65" s="40">
        <v>3025878.6941070771</v>
      </c>
      <c r="M65" s="47">
        <v>42</v>
      </c>
      <c r="N65" s="40">
        <v>5476.7262971005521</v>
      </c>
      <c r="O65" s="40">
        <v>5538.766832265871</v>
      </c>
      <c r="P65" s="47">
        <v>29</v>
      </c>
      <c r="Q65" s="40">
        <v>4093.4100151059265</v>
      </c>
      <c r="R65" s="40">
        <v>4109.083186474194</v>
      </c>
      <c r="S65" s="47">
        <v>33</v>
      </c>
      <c r="T65" s="40">
        <v>2307527.7026686268</v>
      </c>
      <c r="U65" s="40">
        <v>2333506.2942900606</v>
      </c>
      <c r="V65" s="47">
        <v>46</v>
      </c>
    </row>
    <row r="66" spans="1:22" x14ac:dyDescent="0.4">
      <c r="A66" s="50">
        <v>33</v>
      </c>
      <c r="B66" s="40">
        <v>5288367.8972710194</v>
      </c>
      <c r="C66" s="40">
        <v>5912613.6779495878</v>
      </c>
      <c r="D66" s="52">
        <v>26</v>
      </c>
      <c r="E66" s="40">
        <v>3847.1650756572485</v>
      </c>
      <c r="F66" s="40">
        <v>3861.3932024026135</v>
      </c>
      <c r="G66" s="47">
        <v>32</v>
      </c>
      <c r="H66" s="40">
        <v>3343001.1135279755</v>
      </c>
      <c r="I66" s="40">
        <v>3382388.3890755158</v>
      </c>
      <c r="J66" s="47">
        <v>35</v>
      </c>
      <c r="K66" s="40">
        <v>3025878.6941070771</v>
      </c>
      <c r="L66" s="40">
        <v>3062242.1178121953</v>
      </c>
      <c r="M66" s="47">
        <v>32</v>
      </c>
      <c r="N66" s="40">
        <v>5538.766832265871</v>
      </c>
      <c r="O66" s="40">
        <v>5600.80736743119</v>
      </c>
      <c r="P66" s="47">
        <v>21</v>
      </c>
      <c r="Q66" s="40">
        <v>4109.083186474194</v>
      </c>
      <c r="R66" s="40">
        <v>4124.7563578424615</v>
      </c>
      <c r="S66" s="47">
        <v>32</v>
      </c>
      <c r="T66" s="40">
        <v>2333506.2942900606</v>
      </c>
      <c r="U66" s="40">
        <v>2359484.8859114945</v>
      </c>
      <c r="V66" s="47">
        <v>28</v>
      </c>
    </row>
    <row r="67" spans="1:22" x14ac:dyDescent="0.4">
      <c r="A67" s="50">
        <v>34</v>
      </c>
      <c r="B67" s="40">
        <v>5912613.6779495878</v>
      </c>
      <c r="C67" s="40">
        <v>6536859.4586281562</v>
      </c>
      <c r="D67" s="52">
        <v>35</v>
      </c>
      <c r="E67" s="40">
        <v>3861.3932024026135</v>
      </c>
      <c r="F67" s="40">
        <v>3875.6213291479785</v>
      </c>
      <c r="G67" s="47">
        <v>25</v>
      </c>
      <c r="H67" s="40">
        <v>3382388.3890755158</v>
      </c>
      <c r="I67" s="40">
        <v>3421775.6646230561</v>
      </c>
      <c r="J67" s="47">
        <v>30</v>
      </c>
      <c r="K67" s="40">
        <v>3062242.1178121953</v>
      </c>
      <c r="L67" s="40">
        <v>3098605.5415173136</v>
      </c>
      <c r="M67" s="47">
        <v>22</v>
      </c>
      <c r="N67" s="40">
        <v>5600.80736743119</v>
      </c>
      <c r="O67" s="40">
        <v>5662.8479025965089</v>
      </c>
      <c r="P67" s="47">
        <v>25</v>
      </c>
      <c r="Q67" s="40">
        <v>4124.7563578424615</v>
      </c>
      <c r="R67" s="40">
        <v>4140.429529210729</v>
      </c>
      <c r="S67" s="47">
        <v>26</v>
      </c>
      <c r="T67" s="40">
        <v>2359484.8859114945</v>
      </c>
      <c r="U67" s="40">
        <v>2385463.4775329283</v>
      </c>
      <c r="V67" s="47">
        <v>31</v>
      </c>
    </row>
    <row r="68" spans="1:22" x14ac:dyDescent="0.4">
      <c r="A68" s="50">
        <v>35</v>
      </c>
      <c r="B68" s="40">
        <v>6536859.4586281562</v>
      </c>
      <c r="C68" s="40">
        <v>7161105.2393067246</v>
      </c>
      <c r="D68" s="52">
        <v>29</v>
      </c>
      <c r="E68" s="40">
        <v>3875.6213291479785</v>
      </c>
      <c r="F68" s="40">
        <v>3889.8494558933435</v>
      </c>
      <c r="G68" s="47">
        <v>30</v>
      </c>
      <c r="H68" s="40">
        <v>3421775.6646230561</v>
      </c>
      <c r="I68" s="40">
        <v>3461162.9401705964</v>
      </c>
      <c r="J68" s="47">
        <v>27</v>
      </c>
      <c r="K68" s="40">
        <v>3098605.5415173136</v>
      </c>
      <c r="L68" s="40">
        <v>3134968.9652224318</v>
      </c>
      <c r="M68" s="47">
        <v>38</v>
      </c>
      <c r="N68" s="40">
        <v>5662.8479025965089</v>
      </c>
      <c r="O68" s="40">
        <v>5724.8884377618278</v>
      </c>
      <c r="P68" s="47">
        <v>24</v>
      </c>
      <c r="Q68" s="40">
        <v>4140.429529210729</v>
      </c>
      <c r="R68" s="40">
        <v>4156.1027005789965</v>
      </c>
      <c r="S68" s="47">
        <v>27</v>
      </c>
      <c r="T68" s="40">
        <v>2385463.4775329283</v>
      </c>
      <c r="U68" s="40">
        <v>2411442.0691543622</v>
      </c>
      <c r="V68" s="47">
        <v>38</v>
      </c>
    </row>
    <row r="69" spans="1:22" x14ac:dyDescent="0.4">
      <c r="A69" s="50">
        <v>36</v>
      </c>
      <c r="B69" s="40">
        <v>7161105.2393067246</v>
      </c>
      <c r="C69" s="40">
        <v>7785351.019985293</v>
      </c>
      <c r="D69" s="52">
        <v>25</v>
      </c>
      <c r="E69" s="40">
        <v>3889.8494558933435</v>
      </c>
      <c r="F69" s="40">
        <v>3904.0775826387085</v>
      </c>
      <c r="G69" s="47">
        <v>18</v>
      </c>
      <c r="H69" s="40">
        <v>3461162.9401705964</v>
      </c>
      <c r="I69" s="40">
        <v>3500550.2157181366</v>
      </c>
      <c r="J69" s="47">
        <v>23</v>
      </c>
      <c r="K69" s="40">
        <v>3134968.9652224318</v>
      </c>
      <c r="L69" s="40">
        <v>3171332.3889275501</v>
      </c>
      <c r="M69" s="47">
        <v>12</v>
      </c>
      <c r="N69" s="40">
        <v>5724.8884377618278</v>
      </c>
      <c r="O69" s="40">
        <v>5786.9289729271468</v>
      </c>
      <c r="P69" s="47">
        <v>13</v>
      </c>
      <c r="Q69" s="40">
        <v>4156.1027005789965</v>
      </c>
      <c r="R69" s="40">
        <v>4171.775871947264</v>
      </c>
      <c r="S69" s="47">
        <v>22</v>
      </c>
      <c r="T69" s="40">
        <v>2411442.0691543622</v>
      </c>
      <c r="U69" s="40">
        <v>2437420.660775796</v>
      </c>
      <c r="V69" s="47">
        <v>21</v>
      </c>
    </row>
    <row r="70" spans="1:22" x14ac:dyDescent="0.4">
      <c r="A70" s="50">
        <v>37</v>
      </c>
      <c r="B70" s="40">
        <v>7785351.019985293</v>
      </c>
      <c r="C70" s="40">
        <v>8409596.8006638624</v>
      </c>
      <c r="D70" s="52">
        <v>20</v>
      </c>
      <c r="E70" s="40">
        <v>3904.0775826387085</v>
      </c>
      <c r="F70" s="40">
        <v>3918.3057093840735</v>
      </c>
      <c r="G70" s="47">
        <v>27</v>
      </c>
      <c r="H70" s="40">
        <v>3500550.2157181366</v>
      </c>
      <c r="I70" s="40">
        <v>3539937.4912656769</v>
      </c>
      <c r="J70" s="47">
        <v>23</v>
      </c>
      <c r="K70" s="40">
        <v>3171332.3889275501</v>
      </c>
      <c r="L70" s="40">
        <v>3207695.8126326683</v>
      </c>
      <c r="M70" s="47">
        <v>25</v>
      </c>
      <c r="N70" s="40">
        <v>5786.9289729271468</v>
      </c>
      <c r="O70" s="40">
        <v>5848.9695080924657</v>
      </c>
      <c r="P70" s="47">
        <v>18</v>
      </c>
      <c r="Q70" s="40">
        <v>4171.775871947264</v>
      </c>
      <c r="R70" s="40">
        <v>4187.4490433155315</v>
      </c>
      <c r="S70" s="47">
        <v>23</v>
      </c>
      <c r="T70" s="40">
        <v>2437420.660775796</v>
      </c>
      <c r="U70" s="40">
        <v>2463399.2523972299</v>
      </c>
      <c r="V70" s="47">
        <v>26</v>
      </c>
    </row>
    <row r="71" spans="1:22" x14ac:dyDescent="0.4">
      <c r="A71" s="50">
        <v>38</v>
      </c>
      <c r="B71" s="40">
        <v>8409596.8006638624</v>
      </c>
      <c r="C71" s="40">
        <v>9033842.5813424308</v>
      </c>
      <c r="D71" s="52">
        <v>18</v>
      </c>
      <c r="E71" s="40">
        <v>3918.3057093840735</v>
      </c>
      <c r="F71" s="40">
        <v>3932.5338361294384</v>
      </c>
      <c r="G71" s="47">
        <v>20</v>
      </c>
      <c r="H71" s="40">
        <v>3539937.4912656769</v>
      </c>
      <c r="I71" s="40">
        <v>3579324.7668132172</v>
      </c>
      <c r="J71" s="47">
        <v>18</v>
      </c>
      <c r="K71" s="40">
        <v>3207695.8126326683</v>
      </c>
      <c r="L71" s="40">
        <v>3244059.2363377865</v>
      </c>
      <c r="M71" s="47">
        <v>16</v>
      </c>
      <c r="N71" s="40">
        <v>5848.9695080924657</v>
      </c>
      <c r="O71" s="40">
        <v>5911.0100432577847</v>
      </c>
      <c r="P71" s="47">
        <v>11</v>
      </c>
      <c r="Q71" s="40">
        <v>4187.4490433155315</v>
      </c>
      <c r="R71" s="40">
        <v>4203.122214683799</v>
      </c>
      <c r="S71" s="47">
        <v>21</v>
      </c>
      <c r="T71" s="40">
        <v>2463399.2523972299</v>
      </c>
      <c r="U71" s="40">
        <v>2489377.8440186637</v>
      </c>
      <c r="V71" s="47">
        <v>11</v>
      </c>
    </row>
    <row r="72" spans="1:22" x14ac:dyDescent="0.4">
      <c r="A72" s="50">
        <v>39</v>
      </c>
      <c r="B72" s="40">
        <v>9033842.5813424308</v>
      </c>
      <c r="C72" s="40">
        <v>9658088.3620209992</v>
      </c>
      <c r="D72" s="52">
        <v>17</v>
      </c>
      <c r="E72" s="40">
        <v>3932.5338361294384</v>
      </c>
      <c r="F72" s="40">
        <v>3946.7619628748034</v>
      </c>
      <c r="G72" s="47">
        <v>14</v>
      </c>
      <c r="H72" s="40">
        <v>3579324.7668132172</v>
      </c>
      <c r="I72" s="40">
        <v>3618712.0423607575</v>
      </c>
      <c r="J72" s="47">
        <v>14</v>
      </c>
      <c r="K72" s="40">
        <v>3244059.2363377865</v>
      </c>
      <c r="L72" s="40">
        <v>3280422.6600429048</v>
      </c>
      <c r="M72" s="47">
        <v>13</v>
      </c>
      <c r="N72" s="40">
        <v>5911.0100432577847</v>
      </c>
      <c r="O72" s="40">
        <v>5973.0505784231036</v>
      </c>
      <c r="P72" s="47">
        <v>5</v>
      </c>
      <c r="Q72" s="40">
        <v>4203.122214683799</v>
      </c>
      <c r="R72" s="40">
        <v>4218.7953860520665</v>
      </c>
      <c r="S72" s="47">
        <v>16</v>
      </c>
      <c r="T72" s="40">
        <v>2489377.8440186637</v>
      </c>
      <c r="U72" s="40">
        <v>2515356.4356400976</v>
      </c>
      <c r="V72" s="47">
        <v>21</v>
      </c>
    </row>
    <row r="73" spans="1:22" x14ac:dyDescent="0.4">
      <c r="A73" s="50">
        <v>40</v>
      </c>
      <c r="B73" s="40">
        <v>9658088.3620209992</v>
      </c>
      <c r="C73" s="40">
        <v>10282334.142699568</v>
      </c>
      <c r="D73" s="52">
        <v>14</v>
      </c>
      <c r="E73" s="40">
        <v>3946.7619628748034</v>
      </c>
      <c r="F73" s="40">
        <v>3960.9900896201684</v>
      </c>
      <c r="G73" s="47">
        <v>19</v>
      </c>
      <c r="H73" s="40">
        <v>3618712.0423607575</v>
      </c>
      <c r="I73" s="40">
        <v>3658099.3179082978</v>
      </c>
      <c r="J73" s="47">
        <v>10</v>
      </c>
      <c r="K73" s="40">
        <v>3280422.6600429048</v>
      </c>
      <c r="L73" s="40">
        <v>3316786.083748023</v>
      </c>
      <c r="M73" s="47">
        <v>11</v>
      </c>
      <c r="N73" s="40">
        <v>5973.0505784231036</v>
      </c>
      <c r="O73" s="40">
        <v>6035.0911135884226</v>
      </c>
      <c r="P73" s="47">
        <v>2</v>
      </c>
      <c r="Q73" s="40">
        <v>4218.7953860520665</v>
      </c>
      <c r="R73" s="40">
        <v>4234.468557420334</v>
      </c>
      <c r="S73" s="47">
        <v>18</v>
      </c>
      <c r="T73" s="40">
        <v>2515356.4356400976</v>
      </c>
      <c r="U73" s="40">
        <v>2541335.0272615314</v>
      </c>
      <c r="V73" s="47">
        <v>11</v>
      </c>
    </row>
    <row r="74" spans="1:22" x14ac:dyDescent="0.4">
      <c r="A74" s="50">
        <v>41</v>
      </c>
      <c r="B74" s="40">
        <v>10282334.142699568</v>
      </c>
      <c r="C74" s="40">
        <v>10906579.923378136</v>
      </c>
      <c r="D74" s="52">
        <v>11</v>
      </c>
      <c r="E74" s="40">
        <v>3960.9900896201684</v>
      </c>
      <c r="F74" s="40">
        <v>3975.2182163655334</v>
      </c>
      <c r="G74" s="47">
        <v>9</v>
      </c>
      <c r="H74" s="40">
        <v>3658099.3179082978</v>
      </c>
      <c r="I74" s="40">
        <v>3697486.593455838</v>
      </c>
      <c r="J74" s="47">
        <v>8</v>
      </c>
      <c r="K74" s="40">
        <v>3316786.083748023</v>
      </c>
      <c r="L74" s="40">
        <v>3353149.5074531413</v>
      </c>
      <c r="M74" s="47">
        <v>7</v>
      </c>
      <c r="N74" s="40">
        <v>6035.0911135884226</v>
      </c>
      <c r="O74" s="40">
        <v>6097.1316487537415</v>
      </c>
      <c r="P74" s="47">
        <v>6</v>
      </c>
      <c r="Q74" s="40">
        <v>4234.468557420334</v>
      </c>
      <c r="R74" s="40">
        <v>4250.1417287886015</v>
      </c>
      <c r="S74" s="47">
        <v>10</v>
      </c>
      <c r="T74" s="40">
        <v>2541335.0272615314</v>
      </c>
      <c r="U74" s="40">
        <v>2567313.6188829653</v>
      </c>
      <c r="V74" s="47">
        <v>13</v>
      </c>
    </row>
    <row r="75" spans="1:22" x14ac:dyDescent="0.4">
      <c r="A75" s="50">
        <v>42</v>
      </c>
      <c r="B75" s="40">
        <v>10906579.923378136</v>
      </c>
      <c r="C75" s="40">
        <v>11530825.704056704</v>
      </c>
      <c r="D75" s="52">
        <v>9</v>
      </c>
      <c r="E75" s="40">
        <v>3975.2182163655334</v>
      </c>
      <c r="F75" s="40">
        <v>3989.4463431108984</v>
      </c>
      <c r="G75" s="47">
        <v>16</v>
      </c>
      <c r="H75" s="40">
        <v>3697486.593455838</v>
      </c>
      <c r="I75" s="40">
        <v>3736873.8690033783</v>
      </c>
      <c r="J75" s="47">
        <v>6</v>
      </c>
      <c r="K75" s="40">
        <v>3353149.5074531413</v>
      </c>
      <c r="L75" s="40">
        <v>3389512.9311582595</v>
      </c>
      <c r="M75" s="47">
        <v>6</v>
      </c>
      <c r="N75" s="40">
        <v>6097.1316487537415</v>
      </c>
      <c r="O75" s="40">
        <v>6159.1721839190604</v>
      </c>
      <c r="P75" s="47">
        <v>6</v>
      </c>
      <c r="Q75" s="40">
        <v>4250.1417287886015</v>
      </c>
      <c r="R75" s="40">
        <v>4265.814900156869</v>
      </c>
      <c r="S75" s="47">
        <v>12</v>
      </c>
      <c r="T75" s="40">
        <v>2567313.6188829653</v>
      </c>
      <c r="U75" s="40">
        <v>2593292.2105043991</v>
      </c>
      <c r="V75" s="47">
        <v>17</v>
      </c>
    </row>
    <row r="76" spans="1:22" x14ac:dyDescent="0.4">
      <c r="A76" s="50">
        <v>43</v>
      </c>
      <c r="B76" s="40">
        <v>11530825.704056704</v>
      </c>
      <c r="C76" s="40">
        <v>12155071.484735273</v>
      </c>
      <c r="D76" s="52">
        <v>7</v>
      </c>
      <c r="E76" s="40">
        <v>3989.4463431108984</v>
      </c>
      <c r="F76" s="40">
        <v>4003.6744698562634</v>
      </c>
      <c r="G76" s="47">
        <v>19</v>
      </c>
      <c r="H76" s="40">
        <v>3736873.8690033783</v>
      </c>
      <c r="I76" s="40">
        <v>3776261.1445509186</v>
      </c>
      <c r="J76" s="47">
        <v>8</v>
      </c>
      <c r="K76" s="40">
        <v>3389512.9311582595</v>
      </c>
      <c r="L76" s="40">
        <v>3425876.3548633778</v>
      </c>
      <c r="M76" s="47">
        <v>4</v>
      </c>
      <c r="N76" s="40">
        <v>6159.1721839190604</v>
      </c>
      <c r="O76" s="40">
        <v>6221.2127190843794</v>
      </c>
      <c r="P76" s="47">
        <v>5</v>
      </c>
      <c r="Q76" s="40">
        <v>4265.814900156869</v>
      </c>
      <c r="R76" s="40">
        <v>4281.4880715251365</v>
      </c>
      <c r="S76" s="47">
        <v>14</v>
      </c>
      <c r="T76" s="40">
        <v>2593292.2105043991</v>
      </c>
      <c r="U76" s="40">
        <v>2619270.802125833</v>
      </c>
      <c r="V76" s="47">
        <v>5</v>
      </c>
    </row>
    <row r="77" spans="1:22" x14ac:dyDescent="0.4">
      <c r="A77" s="50">
        <v>44</v>
      </c>
      <c r="B77" s="40">
        <v>12155071.484735273</v>
      </c>
      <c r="C77" s="40">
        <v>12779317.265413841</v>
      </c>
      <c r="D77" s="52">
        <v>3</v>
      </c>
      <c r="E77" s="40">
        <v>4003.6744698562634</v>
      </c>
      <c r="F77" s="40">
        <v>4017.9025966016284</v>
      </c>
      <c r="G77" s="47">
        <v>15</v>
      </c>
      <c r="H77" s="40">
        <v>3776261.1445509186</v>
      </c>
      <c r="I77" s="40">
        <v>3815648.4200984589</v>
      </c>
      <c r="J77" s="47">
        <v>2</v>
      </c>
      <c r="K77" s="40">
        <v>3425876.3548633778</v>
      </c>
      <c r="L77" s="40">
        <v>3462239.778568496</v>
      </c>
      <c r="M77" s="47">
        <v>4</v>
      </c>
      <c r="N77" s="40">
        <v>6221.2127190843794</v>
      </c>
      <c r="O77" s="40">
        <v>6283.2532542496983</v>
      </c>
      <c r="P77" s="47">
        <v>0</v>
      </c>
      <c r="Q77" s="40">
        <v>4281.4880715251365</v>
      </c>
      <c r="R77" s="40">
        <v>4297.1612428934041</v>
      </c>
      <c r="S77" s="47">
        <v>14</v>
      </c>
      <c r="T77" s="40">
        <v>2619270.802125833</v>
      </c>
      <c r="U77" s="40">
        <v>2645249.3937472668</v>
      </c>
      <c r="V77" s="47">
        <v>4</v>
      </c>
    </row>
    <row r="78" spans="1:22" x14ac:dyDescent="0.4">
      <c r="A78" s="50">
        <v>45</v>
      </c>
      <c r="B78" s="40">
        <v>12779317.265413841</v>
      </c>
      <c r="C78" s="40">
        <v>13403563.04609241</v>
      </c>
      <c r="D78" s="52">
        <v>4</v>
      </c>
      <c r="E78" s="40">
        <v>4017.9025966016284</v>
      </c>
      <c r="F78" s="40">
        <v>4032.1307233469934</v>
      </c>
      <c r="G78" s="47">
        <v>12</v>
      </c>
      <c r="H78" s="40">
        <v>3815648.4200984589</v>
      </c>
      <c r="I78" s="40">
        <v>3855035.6956459992</v>
      </c>
      <c r="J78" s="47">
        <v>2</v>
      </c>
      <c r="K78" s="40">
        <v>3462239.778568496</v>
      </c>
      <c r="L78" s="40">
        <v>3498603.2022736142</v>
      </c>
      <c r="M78" s="47">
        <v>4</v>
      </c>
      <c r="N78" s="40">
        <v>6283.2532542496983</v>
      </c>
      <c r="O78" s="40">
        <v>6345.2937894150173</v>
      </c>
      <c r="P78" s="47">
        <v>3</v>
      </c>
      <c r="Q78" s="40">
        <v>4297.1612428934041</v>
      </c>
      <c r="R78" s="40">
        <v>4312.8344142616716</v>
      </c>
      <c r="S78" s="47">
        <v>10</v>
      </c>
      <c r="T78" s="40">
        <v>2645249.3937472668</v>
      </c>
      <c r="U78" s="40">
        <v>2671227.9853687007</v>
      </c>
      <c r="V78" s="47">
        <v>7</v>
      </c>
    </row>
    <row r="79" spans="1:22" x14ac:dyDescent="0.4">
      <c r="A79" s="50">
        <v>46</v>
      </c>
      <c r="B79" s="40">
        <v>13403563.04609241</v>
      </c>
      <c r="C79" s="40">
        <v>14027808.826770978</v>
      </c>
      <c r="D79" s="52">
        <v>4</v>
      </c>
      <c r="E79" s="40">
        <v>4032.1307233469934</v>
      </c>
      <c r="F79" s="40">
        <v>4046.3588500923584</v>
      </c>
      <c r="G79" s="47">
        <v>10</v>
      </c>
      <c r="H79" s="40">
        <v>3855035.6956459992</v>
      </c>
      <c r="I79" s="40">
        <v>3894422.9711935394</v>
      </c>
      <c r="J79" s="47">
        <v>3</v>
      </c>
      <c r="K79" s="40">
        <v>3498603.2022736142</v>
      </c>
      <c r="L79" s="40">
        <v>3534966.6259787325</v>
      </c>
      <c r="M79" s="47">
        <v>5</v>
      </c>
      <c r="N79" s="40">
        <v>6345.2937894150173</v>
      </c>
      <c r="O79" s="40">
        <v>6407.3343245803362</v>
      </c>
      <c r="P79" s="47">
        <v>1</v>
      </c>
      <c r="Q79" s="40">
        <v>4312.8344142616716</v>
      </c>
      <c r="R79" s="40">
        <v>4328.5075856299391</v>
      </c>
      <c r="S79" s="47">
        <v>8</v>
      </c>
      <c r="T79" s="40">
        <v>2671227.9853687007</v>
      </c>
      <c r="U79" s="40">
        <v>2697206.5769901345</v>
      </c>
      <c r="V79" s="47">
        <v>1</v>
      </c>
    </row>
    <row r="80" spans="1:22" x14ac:dyDescent="0.4">
      <c r="A80" s="50">
        <v>47</v>
      </c>
      <c r="B80" s="40">
        <v>14027808.826770978</v>
      </c>
      <c r="C80" s="40">
        <v>14652054.607449546</v>
      </c>
      <c r="D80" s="52">
        <v>2</v>
      </c>
      <c r="E80" s="40">
        <v>4046.3588500923584</v>
      </c>
      <c r="F80" s="40">
        <v>4060.5869768377233</v>
      </c>
      <c r="G80" s="47">
        <v>10</v>
      </c>
      <c r="H80" s="40">
        <v>3894422.9711935394</v>
      </c>
      <c r="I80" s="40">
        <v>3933810.2467410797</v>
      </c>
      <c r="J80" s="47">
        <v>1</v>
      </c>
      <c r="K80" s="40">
        <v>3534966.6259787325</v>
      </c>
      <c r="L80" s="40">
        <v>3571330.0496838507</v>
      </c>
      <c r="M80" s="47">
        <v>1</v>
      </c>
      <c r="N80" s="40">
        <v>6407.3343245803362</v>
      </c>
      <c r="O80" s="40">
        <v>6469.3748597456552</v>
      </c>
      <c r="P80" s="47">
        <v>0</v>
      </c>
      <c r="Q80" s="40">
        <v>4328.5075856299391</v>
      </c>
      <c r="R80" s="40">
        <v>4344.1807569982066</v>
      </c>
      <c r="S80" s="47">
        <v>8</v>
      </c>
      <c r="T80" s="40">
        <v>2697206.5769901345</v>
      </c>
      <c r="U80" s="40">
        <v>2723185.1686115684</v>
      </c>
      <c r="V80" s="47">
        <v>3</v>
      </c>
    </row>
    <row r="81" spans="1:22" x14ac:dyDescent="0.4">
      <c r="A81" s="50">
        <v>48</v>
      </c>
      <c r="B81" s="40">
        <v>14652054.607449546</v>
      </c>
      <c r="C81" s="40">
        <v>15276300.388128115</v>
      </c>
      <c r="D81" s="52">
        <v>1</v>
      </c>
      <c r="E81" s="40">
        <v>4060.5869768377233</v>
      </c>
      <c r="F81" s="40">
        <v>4074.8151035830883</v>
      </c>
      <c r="G81" s="47">
        <v>2</v>
      </c>
      <c r="H81" s="40">
        <v>3933810.2467410797</v>
      </c>
      <c r="I81" s="40">
        <v>3973197.52228862</v>
      </c>
      <c r="J81" s="47">
        <v>2</v>
      </c>
      <c r="K81" s="40">
        <v>3571330.0496838507</v>
      </c>
      <c r="L81" s="40">
        <v>3607693.473388969</v>
      </c>
      <c r="M81" s="47">
        <v>0</v>
      </c>
      <c r="N81" s="40">
        <v>6469.3748597456552</v>
      </c>
      <c r="O81" s="40">
        <v>6531.4153949109741</v>
      </c>
      <c r="P81" s="47">
        <v>1</v>
      </c>
      <c r="Q81" s="40">
        <v>4344.1807569982066</v>
      </c>
      <c r="R81" s="40">
        <v>4359.8539283664741</v>
      </c>
      <c r="S81" s="47">
        <v>4</v>
      </c>
      <c r="T81" s="40">
        <v>2723185.1686115684</v>
      </c>
      <c r="U81" s="40">
        <v>2749163.7602330022</v>
      </c>
      <c r="V81" s="47">
        <v>1</v>
      </c>
    </row>
    <row r="82" spans="1:22" x14ac:dyDescent="0.4">
      <c r="A82" s="50">
        <v>49</v>
      </c>
      <c r="B82" s="40">
        <v>15276300.388128115</v>
      </c>
      <c r="C82" s="40">
        <v>15900546.168806683</v>
      </c>
      <c r="D82" s="52">
        <v>3</v>
      </c>
      <c r="E82" s="40">
        <v>4074.8151035830883</v>
      </c>
      <c r="F82" s="40">
        <v>4089.0432303284533</v>
      </c>
      <c r="G82" s="47">
        <v>7</v>
      </c>
      <c r="H82" s="40">
        <v>3973197.52228862</v>
      </c>
      <c r="I82" s="40">
        <v>4012584.7978361603</v>
      </c>
      <c r="J82" s="47">
        <v>1</v>
      </c>
      <c r="K82" s="40">
        <v>3607693.473388969</v>
      </c>
      <c r="L82" s="40">
        <v>3644056.8970940872</v>
      </c>
      <c r="M82" s="47">
        <v>0</v>
      </c>
      <c r="N82" s="40">
        <v>6531.4153949109741</v>
      </c>
      <c r="O82" s="40">
        <v>6593.455930076293</v>
      </c>
      <c r="P82" s="47">
        <v>0</v>
      </c>
      <c r="Q82" s="40">
        <v>4359.8539283664741</v>
      </c>
      <c r="R82" s="40">
        <v>4375.5270997347416</v>
      </c>
      <c r="S82" s="47">
        <v>5</v>
      </c>
      <c r="T82" s="40">
        <v>2749163.7602330022</v>
      </c>
      <c r="U82" s="40">
        <v>2775142.3518544361</v>
      </c>
      <c r="V82" s="47">
        <v>1</v>
      </c>
    </row>
    <row r="83" spans="1:22" x14ac:dyDescent="0.4">
      <c r="A83" s="50">
        <v>50</v>
      </c>
      <c r="B83" s="40">
        <v>15900546.168806683</v>
      </c>
      <c r="C83" s="40">
        <v>16524791.949485252</v>
      </c>
      <c r="D83" s="52">
        <v>1</v>
      </c>
      <c r="E83" s="40">
        <v>4089.0432303284533</v>
      </c>
      <c r="F83" s="40">
        <v>4103.2713570738179</v>
      </c>
      <c r="G83" s="47">
        <v>4</v>
      </c>
      <c r="H83" s="40">
        <v>4012584.7978361603</v>
      </c>
      <c r="I83" s="40">
        <v>4051972.0733837006</v>
      </c>
      <c r="J83" s="47">
        <v>2</v>
      </c>
      <c r="K83" s="40">
        <v>3644056.8970940872</v>
      </c>
      <c r="L83" s="40">
        <v>3680420.3207992055</v>
      </c>
      <c r="M83" s="47">
        <v>1</v>
      </c>
      <c r="N83" s="40">
        <v>6593.455930076293</v>
      </c>
      <c r="O83" s="40">
        <v>6655.496465241612</v>
      </c>
      <c r="P83" s="47">
        <v>1</v>
      </c>
      <c r="Q83" s="40">
        <v>4375.5270997347416</v>
      </c>
      <c r="R83" s="40">
        <v>4391.2002711030091</v>
      </c>
      <c r="S83" s="47">
        <v>3</v>
      </c>
      <c r="T83" s="40">
        <v>2775142.3518544361</v>
      </c>
      <c r="U83" s="40">
        <v>2801120.9434758699</v>
      </c>
      <c r="V83" s="47">
        <v>5</v>
      </c>
    </row>
    <row r="86" spans="1:22" x14ac:dyDescent="0.4">
      <c r="A86" s="45" t="s">
        <v>99</v>
      </c>
      <c r="B86" s="44"/>
    </row>
    <row r="87" spans="1:22" x14ac:dyDescent="0.4">
      <c r="A87" s="46" t="s">
        <v>100</v>
      </c>
      <c r="B87" s="46" t="s">
        <v>62</v>
      </c>
      <c r="C87" s="37"/>
      <c r="D87" s="37"/>
      <c r="E87" s="37"/>
      <c r="F87" s="37"/>
      <c r="G87" s="37"/>
      <c r="H87" s="37"/>
    </row>
    <row r="88" spans="1:22" x14ac:dyDescent="0.4">
      <c r="A88" s="38" t="s">
        <v>63</v>
      </c>
      <c r="B88" s="53">
        <v>-0.29106567906567904</v>
      </c>
    </row>
    <row r="89" spans="1:22" x14ac:dyDescent="0.4">
      <c r="A89" s="38" t="s">
        <v>64</v>
      </c>
      <c r="B89" s="53">
        <v>-0.1373000933000933</v>
      </c>
    </row>
    <row r="90" spans="1:22" x14ac:dyDescent="0.4">
      <c r="A90" s="38" t="s">
        <v>65</v>
      </c>
      <c r="B90" s="53">
        <v>-7.2948336948336953E-2</v>
      </c>
    </row>
    <row r="91" spans="1:22" x14ac:dyDescent="0.4">
      <c r="A91" s="38" t="s">
        <v>66</v>
      </c>
      <c r="B91" s="53">
        <v>0.93872138672138672</v>
      </c>
    </row>
    <row r="92" spans="1:22" x14ac:dyDescent="0.4">
      <c r="A92" s="38" t="s">
        <v>67</v>
      </c>
      <c r="B92" s="53">
        <v>6.3144651144651148E-2</v>
      </c>
    </row>
    <row r="93" spans="1:22" x14ac:dyDescent="0.4">
      <c r="A93" s="38" t="s">
        <v>68</v>
      </c>
      <c r="B93" s="53">
        <v>-8.3964083964083961E-5</v>
      </c>
    </row>
    <row r="96" spans="1:22" x14ac:dyDescent="0.4">
      <c r="A96" s="51" t="s">
        <v>101</v>
      </c>
      <c r="B96" s="54" t="s">
        <v>62</v>
      </c>
      <c r="C96" s="46" t="s">
        <v>63</v>
      </c>
      <c r="D96" s="46" t="s">
        <v>64</v>
      </c>
      <c r="E96" s="46" t="s">
        <v>65</v>
      </c>
      <c r="F96" s="46" t="s">
        <v>66</v>
      </c>
      <c r="G96" s="46" t="s">
        <v>67</v>
      </c>
      <c r="H96" s="46" t="s">
        <v>68</v>
      </c>
    </row>
    <row r="97" spans="1:8" x14ac:dyDescent="0.4">
      <c r="A97" s="50">
        <v>1</v>
      </c>
      <c r="B97" s="55">
        <v>-4633057.9989046492</v>
      </c>
      <c r="C97" s="40">
        <v>3831.1708496880815</v>
      </c>
      <c r="D97" s="40">
        <v>2907987.4727281844</v>
      </c>
      <c r="E97" s="40">
        <v>2459693.8072346272</v>
      </c>
      <c r="F97" s="40">
        <v>4434.4261748189156</v>
      </c>
      <c r="G97" s="40">
        <v>3948.6995443767119</v>
      </c>
      <c r="H97" s="40">
        <v>2315976.4804355148</v>
      </c>
    </row>
    <row r="98" spans="1:8" x14ac:dyDescent="0.4">
      <c r="A98" s="50">
        <v>2</v>
      </c>
      <c r="B98" s="55">
        <v>1277498.8625283907</v>
      </c>
      <c r="C98" s="40">
        <v>3711.9373973775164</v>
      </c>
      <c r="D98" s="40">
        <v>2790977.3937974623</v>
      </c>
      <c r="E98" s="40">
        <v>3527509.6124650915</v>
      </c>
      <c r="F98" s="40">
        <v>4927.7091171422753</v>
      </c>
      <c r="G98" s="40">
        <v>4097.512156969723</v>
      </c>
      <c r="H98" s="40">
        <v>2406903.9898454724</v>
      </c>
    </row>
    <row r="99" spans="1:8" x14ac:dyDescent="0.4">
      <c r="A99" s="50">
        <v>3</v>
      </c>
      <c r="B99" s="55">
        <v>-4591568.8328125328</v>
      </c>
      <c r="C99" s="40">
        <v>3435.9237338268122</v>
      </c>
      <c r="D99" s="40">
        <v>3108138.3983485643</v>
      </c>
      <c r="E99" s="40">
        <v>1921688.2144657229</v>
      </c>
      <c r="F99" s="40">
        <v>4036.4388395957967</v>
      </c>
      <c r="G99" s="40">
        <v>4020.0611547198218</v>
      </c>
      <c r="H99" s="40">
        <v>2234171.0802704534</v>
      </c>
    </row>
    <row r="100" spans="1:8" x14ac:dyDescent="0.4">
      <c r="A100" s="50">
        <v>4</v>
      </c>
      <c r="B100" s="55">
        <v>-215752.382979583</v>
      </c>
      <c r="C100" s="40">
        <v>3752.0363970394528</v>
      </c>
      <c r="D100" s="40">
        <v>3156963.6634831191</v>
      </c>
      <c r="E100" s="40">
        <v>2964463.6145375683</v>
      </c>
      <c r="F100" s="40">
        <v>4860.8236814032216</v>
      </c>
      <c r="G100" s="40">
        <v>4083.6419320440004</v>
      </c>
      <c r="H100" s="40">
        <v>2208484.2703336407</v>
      </c>
    </row>
    <row r="101" spans="1:8" x14ac:dyDescent="0.4">
      <c r="A101" s="50">
        <v>5</v>
      </c>
      <c r="B101" s="55">
        <v>-480482.91006030259</v>
      </c>
      <c r="C101" s="40">
        <v>3609.8763445508694</v>
      </c>
      <c r="D101" s="40">
        <v>3647650.4102118611</v>
      </c>
      <c r="E101" s="40">
        <v>3233698.0187750477</v>
      </c>
      <c r="F101" s="40">
        <v>4808.4443555844164</v>
      </c>
      <c r="G101" s="40">
        <v>4285.6466265570725</v>
      </c>
      <c r="H101" s="40">
        <v>2776080.567233765</v>
      </c>
    </row>
    <row r="102" spans="1:8" x14ac:dyDescent="0.4">
      <c r="A102" s="50">
        <v>6</v>
      </c>
      <c r="B102" s="55">
        <v>179560.28840579838</v>
      </c>
      <c r="C102" s="40">
        <v>3836.4771997621283</v>
      </c>
      <c r="D102" s="40">
        <v>3082619.7853065957</v>
      </c>
      <c r="E102" s="40">
        <v>2947066.1514159665</v>
      </c>
      <c r="F102" s="40">
        <v>4902.7262358755161</v>
      </c>
      <c r="G102" s="40">
        <v>4391.1219209162118</v>
      </c>
      <c r="H102" s="40">
        <v>2510217.0021787314</v>
      </c>
    </row>
    <row r="103" spans="1:8" x14ac:dyDescent="0.4">
      <c r="A103" s="50">
        <v>7</v>
      </c>
      <c r="B103" s="55">
        <v>7258187.1486698538</v>
      </c>
      <c r="C103" s="40">
        <v>3673.4787487148847</v>
      </c>
      <c r="D103" s="40">
        <v>3345176.7465252648</v>
      </c>
      <c r="E103" s="40">
        <v>2550187.7503525433</v>
      </c>
      <c r="F103" s="40">
        <v>5672.9881649014387</v>
      </c>
      <c r="G103" s="40">
        <v>3762.0144918350579</v>
      </c>
      <c r="H103" s="40">
        <v>1962562.9959011062</v>
      </c>
    </row>
    <row r="104" spans="1:8" x14ac:dyDescent="0.4">
      <c r="A104" s="50">
        <v>8</v>
      </c>
      <c r="B104" s="55">
        <v>8073252.1387124704</v>
      </c>
      <c r="C104" s="40">
        <v>3740.0181679949455</v>
      </c>
      <c r="D104" s="40">
        <v>3582003.0677695512</v>
      </c>
      <c r="E104" s="40">
        <v>2787554.0006423811</v>
      </c>
      <c r="F104" s="40">
        <v>5855.858688855642</v>
      </c>
      <c r="G104" s="40">
        <v>3890.4007098149496</v>
      </c>
      <c r="H104" s="40">
        <v>2256400.834281961</v>
      </c>
    </row>
    <row r="105" spans="1:8" x14ac:dyDescent="0.4">
      <c r="A105" s="50">
        <v>9</v>
      </c>
      <c r="B105" s="55">
        <v>-1439198.4534097984</v>
      </c>
      <c r="C105" s="40">
        <v>3941.7517252905759</v>
      </c>
      <c r="D105" s="40">
        <v>3890877.6849934589</v>
      </c>
      <c r="E105" s="40">
        <v>2463762.3245367128</v>
      </c>
      <c r="F105" s="40">
        <v>5084.7434690075615</v>
      </c>
      <c r="G105" s="40">
        <v>4017.1356770583161</v>
      </c>
      <c r="H105" s="40">
        <v>2099513.4020245182</v>
      </c>
    </row>
    <row r="106" spans="1:8" x14ac:dyDescent="0.4">
      <c r="A106" s="50">
        <v>10</v>
      </c>
      <c r="B106" s="55">
        <v>1065370.3064030621</v>
      </c>
      <c r="C106" s="40">
        <v>3546.23857007582</v>
      </c>
      <c r="D106" s="40">
        <v>3350243.4676353037</v>
      </c>
      <c r="E106" s="40">
        <v>2837248.452640282</v>
      </c>
      <c r="F106" s="40">
        <v>4849.3282800896995</v>
      </c>
      <c r="G106" s="40">
        <v>3982.6725331104931</v>
      </c>
      <c r="H106" s="40">
        <v>2185435.3081353316</v>
      </c>
    </row>
    <row r="107" spans="1:8" x14ac:dyDescent="0.4">
      <c r="A107" s="50">
        <v>11</v>
      </c>
      <c r="B107" s="55">
        <v>2214966.7690550508</v>
      </c>
      <c r="C107" s="40">
        <v>3880.22188470534</v>
      </c>
      <c r="D107" s="40">
        <v>3176829.2232494275</v>
      </c>
      <c r="E107" s="40">
        <v>2516012.7295760461</v>
      </c>
      <c r="F107" s="40">
        <v>5183.7037422567446</v>
      </c>
      <c r="G107" s="40">
        <v>4087.8488379309638</v>
      </c>
      <c r="H107" s="40">
        <v>1983978.3166277478</v>
      </c>
    </row>
    <row r="108" spans="1:8" x14ac:dyDescent="0.4">
      <c r="A108" s="50">
        <v>12</v>
      </c>
      <c r="B108" s="55">
        <v>-1627526.4585326188</v>
      </c>
      <c r="C108" s="40">
        <v>3879.7160060861538</v>
      </c>
      <c r="D108" s="40">
        <v>3126393.7202234808</v>
      </c>
      <c r="E108" s="40">
        <v>2901470.8718463592</v>
      </c>
      <c r="F108" s="40">
        <v>4903.8515813324202</v>
      </c>
      <c r="G108" s="40">
        <v>3851.7765749022587</v>
      </c>
      <c r="H108" s="40">
        <v>2337341.4130050959</v>
      </c>
    </row>
    <row r="109" spans="1:8" x14ac:dyDescent="0.4">
      <c r="A109" s="50">
        <v>13</v>
      </c>
      <c r="B109" s="55">
        <v>4978745.1449232968</v>
      </c>
      <c r="C109" s="40">
        <v>3785.2450050550856</v>
      </c>
      <c r="D109" s="40">
        <v>3189727.1822741963</v>
      </c>
      <c r="E109" s="40">
        <v>2744032.7895330302</v>
      </c>
      <c r="F109" s="40">
        <v>5478.7823736586124</v>
      </c>
      <c r="G109" s="40">
        <v>3882.8809666479665</v>
      </c>
      <c r="H109" s="40">
        <v>2214655.0721852323</v>
      </c>
    </row>
    <row r="110" spans="1:8" x14ac:dyDescent="0.4">
      <c r="A110" s="50">
        <v>14</v>
      </c>
      <c r="B110" s="55">
        <v>150155.84966815519</v>
      </c>
      <c r="C110" s="40">
        <v>3630.7567175417817</v>
      </c>
      <c r="D110" s="40">
        <v>3055149.2690475164</v>
      </c>
      <c r="E110" s="40">
        <v>3253399.5164814098</v>
      </c>
      <c r="F110" s="40">
        <v>4825.7877837167844</v>
      </c>
      <c r="G110" s="40">
        <v>3959.4594413410855</v>
      </c>
      <c r="H110" s="40">
        <v>2491635.9972758768</v>
      </c>
    </row>
    <row r="111" spans="1:8" x14ac:dyDescent="0.4">
      <c r="A111" s="50">
        <v>15</v>
      </c>
      <c r="B111" s="55">
        <v>-2840347.7055870062</v>
      </c>
      <c r="C111" s="40">
        <v>3877.3426095172613</v>
      </c>
      <c r="D111" s="40">
        <v>3146806.6192598599</v>
      </c>
      <c r="E111" s="40">
        <v>3141785.152920736</v>
      </c>
      <c r="F111" s="40">
        <v>4803.3146651231573</v>
      </c>
      <c r="G111" s="40">
        <v>3878.2312204394307</v>
      </c>
      <c r="H111" s="40">
        <v>2491154.9023143374</v>
      </c>
    </row>
    <row r="112" spans="1:8" x14ac:dyDescent="0.4">
      <c r="A112" s="50">
        <v>16</v>
      </c>
      <c r="B112" s="55">
        <v>6030028.3360165209</v>
      </c>
      <c r="C112" s="40">
        <v>3640.7449643261198</v>
      </c>
      <c r="D112" s="40">
        <v>3605727.4442661582</v>
      </c>
      <c r="E112" s="40">
        <v>3412274.2660221206</v>
      </c>
      <c r="F112" s="40">
        <v>5558.402350236076</v>
      </c>
      <c r="G112" s="40">
        <v>3966.9724836071114</v>
      </c>
      <c r="H112" s="40">
        <v>2175811.9822857874</v>
      </c>
    </row>
    <row r="113" spans="1:8" x14ac:dyDescent="0.4">
      <c r="A113" s="50">
        <v>17</v>
      </c>
      <c r="B113" s="55">
        <v>9949761.3627802655</v>
      </c>
      <c r="C113" s="40">
        <v>3471.0306440721997</v>
      </c>
      <c r="D113" s="40">
        <v>2948425.947198296</v>
      </c>
      <c r="E113" s="40">
        <v>2851680.6578078005</v>
      </c>
      <c r="F113" s="40">
        <v>5646.5982982246887</v>
      </c>
      <c r="G113" s="40">
        <v>3849.1771601094215</v>
      </c>
      <c r="H113" s="40">
        <v>2276170.3206695388</v>
      </c>
    </row>
    <row r="114" spans="1:8" x14ac:dyDescent="0.4">
      <c r="A114" s="50">
        <v>18</v>
      </c>
      <c r="B114" s="55">
        <v>6937538.2141214423</v>
      </c>
      <c r="C114" s="40">
        <v>3752.9781795972426</v>
      </c>
      <c r="D114" s="40">
        <v>3404568.7055338775</v>
      </c>
      <c r="E114" s="40">
        <v>2684969.0690537547</v>
      </c>
      <c r="F114" s="40">
        <v>5533.9875782661893</v>
      </c>
      <c r="G114" s="40">
        <v>4164.2076183322342</v>
      </c>
      <c r="H114" s="40">
        <v>1651413.1663398503</v>
      </c>
    </row>
    <row r="115" spans="1:8" x14ac:dyDescent="0.4">
      <c r="A115" s="50">
        <v>19</v>
      </c>
      <c r="B115" s="55">
        <v>4236234.4628457529</v>
      </c>
      <c r="C115" s="40">
        <v>3954.3178111582906</v>
      </c>
      <c r="D115" s="40">
        <v>2122922.5830998477</v>
      </c>
      <c r="E115" s="40">
        <v>2885088.261886213</v>
      </c>
      <c r="F115" s="40">
        <v>5225.2164034964453</v>
      </c>
      <c r="G115" s="40">
        <v>4132.548213288067</v>
      </c>
      <c r="H115" s="40">
        <v>2204364.9416727992</v>
      </c>
    </row>
    <row r="116" spans="1:8" x14ac:dyDescent="0.4">
      <c r="A116" s="50">
        <v>20</v>
      </c>
      <c r="B116" s="55">
        <v>8401197.9821559638</v>
      </c>
      <c r="C116" s="40">
        <v>3724.4234395413782</v>
      </c>
      <c r="D116" s="40">
        <v>2988897.4910645471</v>
      </c>
      <c r="E116" s="40">
        <v>2275225.02506065</v>
      </c>
      <c r="F116" s="40">
        <v>5776.7584575241726</v>
      </c>
      <c r="G116" s="40">
        <v>3693.549614394341</v>
      </c>
      <c r="H116" s="40">
        <v>2124841.1761859632</v>
      </c>
    </row>
    <row r="117" spans="1:8" x14ac:dyDescent="0.4">
      <c r="A117" s="50">
        <v>21</v>
      </c>
      <c r="B117" s="55">
        <v>5900541.6264418224</v>
      </c>
      <c r="C117" s="40">
        <v>3586.0541097609121</v>
      </c>
      <c r="D117" s="40">
        <v>3011471.4871171555</v>
      </c>
      <c r="E117" s="40">
        <v>2736188.470945986</v>
      </c>
      <c r="F117" s="40">
        <v>5252.609452289882</v>
      </c>
      <c r="G117" s="40">
        <v>4023.9475702429181</v>
      </c>
      <c r="H117" s="40">
        <v>1981479.6051529543</v>
      </c>
    </row>
    <row r="118" spans="1:8" x14ac:dyDescent="0.4">
      <c r="A118" s="50">
        <v>22</v>
      </c>
      <c r="B118" s="55">
        <v>4762763.608586967</v>
      </c>
      <c r="C118" s="40">
        <v>3792.8574109853689</v>
      </c>
      <c r="D118" s="40">
        <v>3112919.2494959892</v>
      </c>
      <c r="E118" s="40">
        <v>2997605.6278508659</v>
      </c>
      <c r="F118" s="40">
        <v>5379.2662988418679</v>
      </c>
      <c r="G118" s="40">
        <v>4051.8032819575033</v>
      </c>
      <c r="H118" s="40">
        <v>1966300.4803241456</v>
      </c>
    </row>
    <row r="119" spans="1:8" x14ac:dyDescent="0.4">
      <c r="A119" s="50">
        <v>23</v>
      </c>
      <c r="B119" s="55">
        <v>-5650406.6468762737</v>
      </c>
      <c r="C119" s="40">
        <v>3852.5495768507135</v>
      </c>
      <c r="D119" s="40">
        <v>2681020.0287943841</v>
      </c>
      <c r="E119" s="40">
        <v>2859336.5460150531</v>
      </c>
      <c r="F119" s="40">
        <v>4307.3531363651091</v>
      </c>
      <c r="G119" s="40">
        <v>4007.589253198305</v>
      </c>
      <c r="H119" s="40">
        <v>2128271.8750473624</v>
      </c>
    </row>
    <row r="120" spans="1:8" x14ac:dyDescent="0.4">
      <c r="A120" s="50">
        <v>24</v>
      </c>
      <c r="B120" s="55">
        <v>1818750.215016956</v>
      </c>
      <c r="C120" s="40">
        <v>3575.3081245292187</v>
      </c>
      <c r="D120" s="40">
        <v>2857160.4530344405</v>
      </c>
      <c r="E120" s="40">
        <v>2580994.8628434013</v>
      </c>
      <c r="F120" s="40">
        <v>4768.5673830747583</v>
      </c>
      <c r="G120" s="40">
        <v>4079.5109852984033</v>
      </c>
      <c r="H120" s="40">
        <v>1976089.1622137495</v>
      </c>
    </row>
    <row r="121" spans="1:8" x14ac:dyDescent="0.4">
      <c r="A121" s="50">
        <v>25</v>
      </c>
      <c r="B121" s="55">
        <v>-9239618.853275422</v>
      </c>
      <c r="C121" s="40">
        <v>3688.2676664958353</v>
      </c>
      <c r="D121" s="40">
        <v>3298729.3133591088</v>
      </c>
      <c r="E121" s="40">
        <v>2189855.3206352536</v>
      </c>
      <c r="F121" s="40">
        <v>3873.2966186417048</v>
      </c>
      <c r="G121" s="40">
        <v>3991.5492996537259</v>
      </c>
      <c r="H121" s="40">
        <v>1890080.2561429739</v>
      </c>
    </row>
    <row r="122" spans="1:8" x14ac:dyDescent="0.4">
      <c r="A122" s="50">
        <v>26</v>
      </c>
      <c r="B122" s="55">
        <v>-906425.56306419475</v>
      </c>
      <c r="C122" s="40">
        <v>3456.7822785173162</v>
      </c>
      <c r="D122" s="40">
        <v>3345902.1062846286</v>
      </c>
      <c r="E122" s="40">
        <v>2463481.1244003382</v>
      </c>
      <c r="F122" s="40">
        <v>4505.3914621804552</v>
      </c>
      <c r="G122" s="40">
        <v>4055.14644868093</v>
      </c>
      <c r="H122" s="40">
        <v>2068886.1974783116</v>
      </c>
    </row>
    <row r="123" spans="1:8" x14ac:dyDescent="0.4">
      <c r="A123" s="50">
        <v>27</v>
      </c>
      <c r="B123" s="55">
        <v>2467469.3886557929</v>
      </c>
      <c r="C123" s="40">
        <v>3835.5329081095401</v>
      </c>
      <c r="D123" s="40">
        <v>3018847.5148046669</v>
      </c>
      <c r="E123" s="40">
        <v>2658276.9351499248</v>
      </c>
      <c r="F123" s="40">
        <v>5183.9816736052708</v>
      </c>
      <c r="G123" s="40">
        <v>3990.9049765457471</v>
      </c>
      <c r="H123" s="40">
        <v>2249902.0893550264</v>
      </c>
    </row>
    <row r="124" spans="1:8" x14ac:dyDescent="0.4">
      <c r="A124" s="50">
        <v>28</v>
      </c>
      <c r="B124" s="55">
        <v>8236035.5740066441</v>
      </c>
      <c r="C124" s="40">
        <v>3900.8827320305645</v>
      </c>
      <c r="D124" s="40">
        <v>2218840.0369441407</v>
      </c>
      <c r="E124" s="40">
        <v>2960454.408136569</v>
      </c>
      <c r="F124" s="40">
        <v>5659.4040274212657</v>
      </c>
      <c r="G124" s="40">
        <v>3950.2924662312744</v>
      </c>
      <c r="H124" s="40">
        <v>2097843.0187905412</v>
      </c>
    </row>
    <row r="125" spans="1:8" x14ac:dyDescent="0.4">
      <c r="A125" s="50">
        <v>29</v>
      </c>
      <c r="B125" s="55">
        <v>-4483120.4668715</v>
      </c>
      <c r="C125" s="40">
        <v>4012.125936906039</v>
      </c>
      <c r="D125" s="40">
        <v>3244646.2229228667</v>
      </c>
      <c r="E125" s="40">
        <v>2554099.5621878793</v>
      </c>
      <c r="F125" s="40">
        <v>4685.5461268670933</v>
      </c>
      <c r="G125" s="40">
        <v>4159.9660005847199</v>
      </c>
      <c r="H125" s="40">
        <v>2291093.5688427733</v>
      </c>
    </row>
    <row r="126" spans="1:8" x14ac:dyDescent="0.4">
      <c r="A126" s="50">
        <v>30</v>
      </c>
      <c r="B126" s="55">
        <v>-4677315.3086363468</v>
      </c>
      <c r="C126" s="40">
        <v>4007.6213478737432</v>
      </c>
      <c r="D126" s="40">
        <v>3086397.5551089309</v>
      </c>
      <c r="E126" s="40">
        <v>2742938.4782831799</v>
      </c>
      <c r="F126" s="40">
        <v>4709.0005329319301</v>
      </c>
      <c r="G126" s="40">
        <v>3830.1183937873502</v>
      </c>
      <c r="H126" s="40">
        <v>2544450.1165401204</v>
      </c>
    </row>
    <row r="127" spans="1:8" x14ac:dyDescent="0.4">
      <c r="A127" s="50">
        <v>31</v>
      </c>
      <c r="B127" s="55">
        <v>3275808.1038748715</v>
      </c>
      <c r="C127" s="40">
        <v>3608.3017223534775</v>
      </c>
      <c r="D127" s="40">
        <v>3430248.0063658715</v>
      </c>
      <c r="E127" s="40">
        <v>2558323.3479799563</v>
      </c>
      <c r="F127" s="40">
        <v>5146.5859951936009</v>
      </c>
      <c r="G127" s="40">
        <v>3916.9986040976119</v>
      </c>
      <c r="H127" s="40">
        <v>2006810.3620763053</v>
      </c>
    </row>
    <row r="128" spans="1:8" x14ac:dyDescent="0.4">
      <c r="A128" s="50">
        <v>32</v>
      </c>
      <c r="B128" s="55">
        <v>4934110.1015450833</v>
      </c>
      <c r="C128" s="40">
        <v>3820.8666104383183</v>
      </c>
      <c r="D128" s="40">
        <v>2900124.9870762127</v>
      </c>
      <c r="E128" s="40">
        <v>2637720.5251786793</v>
      </c>
      <c r="F128" s="40">
        <v>5451.6841029683783</v>
      </c>
      <c r="G128" s="40">
        <v>3763.186283458419</v>
      </c>
      <c r="H128" s="40">
        <v>1819506.2899863764</v>
      </c>
    </row>
    <row r="129" spans="1:8" x14ac:dyDescent="0.4">
      <c r="A129" s="50">
        <v>33</v>
      </c>
      <c r="B129" s="55">
        <v>847059.30786708044</v>
      </c>
      <c r="C129" s="40">
        <v>3569.7720969726101</v>
      </c>
      <c r="D129" s="40">
        <v>3050469.9480626886</v>
      </c>
      <c r="E129" s="40">
        <v>2630461.8698419128</v>
      </c>
      <c r="F129" s="40">
        <v>4807.5605338883406</v>
      </c>
      <c r="G129" s="40">
        <v>3783.2168968835449</v>
      </c>
      <c r="H129" s="40">
        <v>1959101.0723783812</v>
      </c>
    </row>
    <row r="130" spans="1:8" x14ac:dyDescent="0.4">
      <c r="A130" s="50">
        <v>34</v>
      </c>
      <c r="B130" s="55">
        <v>4795567.7088178806</v>
      </c>
      <c r="C130" s="40">
        <v>3492.8487552496758</v>
      </c>
      <c r="D130" s="40">
        <v>3443677.6339503108</v>
      </c>
      <c r="E130" s="40">
        <v>2668960.7333150106</v>
      </c>
      <c r="F130" s="40">
        <v>5047.628651949256</v>
      </c>
      <c r="G130" s="40">
        <v>4305.7823717461324</v>
      </c>
      <c r="H130" s="40">
        <v>2059033.4246220752</v>
      </c>
    </row>
    <row r="131" spans="1:8" x14ac:dyDescent="0.4">
      <c r="A131" s="50">
        <v>35</v>
      </c>
      <c r="B131" s="55">
        <v>5390604.764220438</v>
      </c>
      <c r="C131" s="40">
        <v>3582.4342988224489</v>
      </c>
      <c r="D131" s="40">
        <v>2678457.8173456457</v>
      </c>
      <c r="E131" s="40">
        <v>2788692.0060082595</v>
      </c>
      <c r="F131" s="40">
        <v>5077.3464547663943</v>
      </c>
      <c r="G131" s="40">
        <v>4094.9309189727019</v>
      </c>
      <c r="H131" s="40">
        <v>1728250.6523326864</v>
      </c>
    </row>
    <row r="132" spans="1:8" x14ac:dyDescent="0.4">
      <c r="A132" s="50">
        <v>36</v>
      </c>
      <c r="B132" s="55">
        <v>8691262.4539668653</v>
      </c>
      <c r="C132" s="40">
        <v>3563.0170087697857</v>
      </c>
      <c r="D132" s="40">
        <v>2896879.9878732003</v>
      </c>
      <c r="E132" s="40">
        <v>3002307.4032119368</v>
      </c>
      <c r="F132" s="40">
        <v>5481.8863884925668</v>
      </c>
      <c r="G132" s="40">
        <v>4048.1833110845409</v>
      </c>
      <c r="H132" s="40">
        <v>1890151.5135074891</v>
      </c>
    </row>
    <row r="133" spans="1:8" x14ac:dyDescent="0.4">
      <c r="A133" s="50">
        <v>37</v>
      </c>
      <c r="B133" s="55">
        <v>3367824.7965946961</v>
      </c>
      <c r="C133" s="40">
        <v>3882.015614613741</v>
      </c>
      <c r="D133" s="40">
        <v>2905453.6650177608</v>
      </c>
      <c r="E133" s="40">
        <v>2989621.8168355506</v>
      </c>
      <c r="F133" s="40">
        <v>5355.5970196778026</v>
      </c>
      <c r="G133" s="40">
        <v>3894.9920720493751</v>
      </c>
      <c r="H133" s="40">
        <v>2288252.5859142821</v>
      </c>
    </row>
    <row r="134" spans="1:8" x14ac:dyDescent="0.4">
      <c r="A134" s="50">
        <v>38</v>
      </c>
      <c r="B134" s="55">
        <v>2940273.1537626064</v>
      </c>
      <c r="C134" s="40">
        <v>3862.7620187225866</v>
      </c>
      <c r="D134" s="40">
        <v>3545113.1038806345</v>
      </c>
      <c r="E134" s="40">
        <v>3118597.9346385896</v>
      </c>
      <c r="F134" s="40">
        <v>5342.6884043711098</v>
      </c>
      <c r="G134" s="40">
        <v>4185.906807759734</v>
      </c>
      <c r="H134" s="40">
        <v>2078170.9044026288</v>
      </c>
    </row>
    <row r="135" spans="1:8" x14ac:dyDescent="0.4">
      <c r="A135" s="50">
        <v>39</v>
      </c>
      <c r="B135" s="55">
        <v>-5360684.9515237967</v>
      </c>
      <c r="C135" s="40">
        <v>3898.652211390302</v>
      </c>
      <c r="D135" s="40">
        <v>3080334.0437469715</v>
      </c>
      <c r="E135" s="40">
        <v>2811509.9995954693</v>
      </c>
      <c r="F135" s="40">
        <v>4489.0654470356867</v>
      </c>
      <c r="G135" s="40">
        <v>4000.5367284186214</v>
      </c>
      <c r="H135" s="40">
        <v>2282398.7123551657</v>
      </c>
    </row>
    <row r="136" spans="1:8" x14ac:dyDescent="0.4">
      <c r="A136" s="50">
        <v>40</v>
      </c>
      <c r="B136" s="55">
        <v>8912583.9521996342</v>
      </c>
      <c r="C136" s="40">
        <v>3406.6950625350769</v>
      </c>
      <c r="D136" s="40">
        <v>3149166.0640468104</v>
      </c>
      <c r="E136" s="40">
        <v>2404161.205419247</v>
      </c>
      <c r="F136" s="40">
        <v>5262.8819210204501</v>
      </c>
      <c r="G136" s="40">
        <v>4304.0913394785111</v>
      </c>
      <c r="H136" s="40">
        <v>2142017.9342941111</v>
      </c>
    </row>
    <row r="137" spans="1:8" x14ac:dyDescent="0.4">
      <c r="A137" s="50">
        <v>41</v>
      </c>
      <c r="B137" s="55">
        <v>3687692.157983521</v>
      </c>
      <c r="C137" s="40">
        <v>3722.8591870886189</v>
      </c>
      <c r="D137" s="40">
        <v>2807533.5148325404</v>
      </c>
      <c r="E137" s="40">
        <v>3008704.7612028318</v>
      </c>
      <c r="F137" s="40">
        <v>5137.0908244691009</v>
      </c>
      <c r="G137" s="40">
        <v>4081.1610880398598</v>
      </c>
      <c r="H137" s="40">
        <v>2272545.0389972301</v>
      </c>
    </row>
    <row r="138" spans="1:8" x14ac:dyDescent="0.4">
      <c r="A138" s="50">
        <v>42</v>
      </c>
      <c r="B138" s="55">
        <v>-12280507.562416337</v>
      </c>
      <c r="C138" s="40">
        <v>4085.27707764461</v>
      </c>
      <c r="D138" s="40">
        <v>3613117.2468070346</v>
      </c>
      <c r="E138" s="40">
        <v>2740970.3754460509</v>
      </c>
      <c r="F138" s="40">
        <v>4113.8558213816223</v>
      </c>
      <c r="G138" s="40">
        <v>4003.6705395854583</v>
      </c>
      <c r="H138" s="40">
        <v>2335567.2137651206</v>
      </c>
    </row>
    <row r="139" spans="1:8" x14ac:dyDescent="0.4">
      <c r="A139" s="50">
        <v>43</v>
      </c>
      <c r="B139" s="55">
        <v>3583803.4304968873</v>
      </c>
      <c r="C139" s="40">
        <v>3818.906020749529</v>
      </c>
      <c r="D139" s="40">
        <v>3415299.216822823</v>
      </c>
      <c r="E139" s="40">
        <v>2489304.6700179544</v>
      </c>
      <c r="F139" s="40">
        <v>5269.1076416651849</v>
      </c>
      <c r="G139" s="40">
        <v>4285.2944426751474</v>
      </c>
      <c r="H139" s="40">
        <v>2413710.3192326808</v>
      </c>
    </row>
    <row r="140" spans="1:8" x14ac:dyDescent="0.4">
      <c r="A140" s="50">
        <v>44</v>
      </c>
      <c r="B140" s="55">
        <v>1332881.4953703878</v>
      </c>
      <c r="C140" s="40">
        <v>3783.5440287319125</v>
      </c>
      <c r="D140" s="40">
        <v>3744691.9803296486</v>
      </c>
      <c r="E140" s="40">
        <v>2713642.8385311952</v>
      </c>
      <c r="F140" s="40">
        <v>5235.2507431403428</v>
      </c>
      <c r="G140" s="40">
        <v>3879.8414521212785</v>
      </c>
      <c r="H140" s="40">
        <v>2100407.9249075484</v>
      </c>
    </row>
    <row r="141" spans="1:8" x14ac:dyDescent="0.4">
      <c r="A141" s="50">
        <v>45</v>
      </c>
      <c r="B141" s="55">
        <v>892093.63899536105</v>
      </c>
      <c r="C141" s="40">
        <v>4040.8712897867817</v>
      </c>
      <c r="D141" s="40">
        <v>2252228.292116933</v>
      </c>
      <c r="E141" s="40">
        <v>3204721.07461674</v>
      </c>
      <c r="F141" s="40">
        <v>5026.2064274167742</v>
      </c>
      <c r="G141" s="40">
        <v>4093.3780779634876</v>
      </c>
      <c r="H141" s="40">
        <v>1780584.1344220599</v>
      </c>
    </row>
    <row r="142" spans="1:8" x14ac:dyDescent="0.4">
      <c r="A142" s="50">
        <v>46</v>
      </c>
      <c r="B142" s="55">
        <v>-269065.60413160408</v>
      </c>
      <c r="C142" s="40">
        <v>3499.4305123491772</v>
      </c>
      <c r="D142" s="40">
        <v>3089289.6620495608</v>
      </c>
      <c r="E142" s="40">
        <v>3206133.5808823351</v>
      </c>
      <c r="F142" s="40">
        <v>4568.8397183849438</v>
      </c>
      <c r="G142" s="40">
        <v>4221.8656968575424</v>
      </c>
      <c r="H142" s="40">
        <v>2217468.8989485963</v>
      </c>
    </row>
    <row r="143" spans="1:8" x14ac:dyDescent="0.4">
      <c r="A143" s="50">
        <v>47</v>
      </c>
      <c r="B143" s="55">
        <v>-213638.09075568314</v>
      </c>
      <c r="C143" s="40">
        <v>3850.021132434938</v>
      </c>
      <c r="D143" s="40">
        <v>3200722.2412776165</v>
      </c>
      <c r="E143" s="40">
        <v>2486648.454440577</v>
      </c>
      <c r="F143" s="40">
        <v>4929.8898799698727</v>
      </c>
      <c r="G143" s="40">
        <v>4153.6563143729518</v>
      </c>
      <c r="H143" s="40">
        <v>2443742.9350636024</v>
      </c>
    </row>
    <row r="144" spans="1:8" x14ac:dyDescent="0.4">
      <c r="A144" s="50">
        <v>48</v>
      </c>
      <c r="B144" s="55">
        <v>2219067.9166912967</v>
      </c>
      <c r="C144" s="40">
        <v>3916.3793673853638</v>
      </c>
      <c r="D144" s="40">
        <v>2777817.647124886</v>
      </c>
      <c r="E144" s="40">
        <v>3058818.0594797898</v>
      </c>
      <c r="F144" s="40">
        <v>5231.8208409583904</v>
      </c>
      <c r="G144" s="40">
        <v>3968.2112622396271</v>
      </c>
      <c r="H144" s="40">
        <v>2476494.8329721931</v>
      </c>
    </row>
    <row r="145" spans="1:8" x14ac:dyDescent="0.4">
      <c r="A145" s="50">
        <v>49</v>
      </c>
      <c r="B145" s="55">
        <v>3038968.2065832564</v>
      </c>
      <c r="C145" s="40">
        <v>3749.8757745492549</v>
      </c>
      <c r="D145" s="40">
        <v>3111146.8396155066</v>
      </c>
      <c r="E145" s="40">
        <v>2354708.5081620589</v>
      </c>
      <c r="F145" s="40">
        <v>5160.0471239213584</v>
      </c>
      <c r="G145" s="40">
        <v>3975.783058693768</v>
      </c>
      <c r="H145" s="40">
        <v>2235745.2545650853</v>
      </c>
    </row>
    <row r="146" spans="1:8" x14ac:dyDescent="0.4">
      <c r="A146" s="50">
        <v>50</v>
      </c>
      <c r="B146" s="55">
        <v>9488653.418920178</v>
      </c>
      <c r="C146" s="40">
        <v>3507.2516751090297</v>
      </c>
      <c r="D146" s="40">
        <v>2850279.6308280537</v>
      </c>
      <c r="E146" s="40">
        <v>2799417.9863181673</v>
      </c>
      <c r="F146" s="40">
        <v>5517.9430142390074</v>
      </c>
      <c r="G146" s="40">
        <v>4007.2833681364109</v>
      </c>
      <c r="H146" s="40">
        <v>2204530.8639542339</v>
      </c>
    </row>
    <row r="147" spans="1:8" x14ac:dyDescent="0.4">
      <c r="A147" s="50">
        <v>51</v>
      </c>
      <c r="B147" s="55">
        <v>-300608.36392817949</v>
      </c>
      <c r="C147" s="40">
        <v>3856.6074490875349</v>
      </c>
      <c r="D147" s="40">
        <v>3449051.9045596365</v>
      </c>
      <c r="E147" s="40">
        <v>3015272.7166650617</v>
      </c>
      <c r="F147" s="40">
        <v>5161.7872782259519</v>
      </c>
      <c r="G147" s="40">
        <v>3669.4916022932671</v>
      </c>
      <c r="H147" s="40">
        <v>2159868.6530556744</v>
      </c>
    </row>
    <row r="148" spans="1:8" x14ac:dyDescent="0.4">
      <c r="A148" s="50">
        <v>52</v>
      </c>
      <c r="B148" s="55">
        <v>-6206878.9123981176</v>
      </c>
      <c r="C148" s="40">
        <v>3515.5946216657362</v>
      </c>
      <c r="D148" s="40">
        <v>3468695.9742479678</v>
      </c>
      <c r="E148" s="40">
        <v>3111325.0103684757</v>
      </c>
      <c r="F148" s="40">
        <v>4095.6439387374867</v>
      </c>
      <c r="G148" s="40">
        <v>4371.2787646574734</v>
      </c>
      <c r="H148" s="40">
        <v>2413034.8987578838</v>
      </c>
    </row>
    <row r="149" spans="1:8" x14ac:dyDescent="0.4">
      <c r="A149" s="50">
        <v>53</v>
      </c>
      <c r="B149" s="55">
        <v>-2947923.1555730123</v>
      </c>
      <c r="C149" s="40">
        <v>4078.3330156245006</v>
      </c>
      <c r="D149" s="40">
        <v>2882647.6772007998</v>
      </c>
      <c r="E149" s="40">
        <v>2693164.5763046304</v>
      </c>
      <c r="F149" s="40">
        <v>4857.684546135627</v>
      </c>
      <c r="G149" s="40">
        <v>4035.4332173167272</v>
      </c>
      <c r="H149" s="40">
        <v>2483686.7305740472</v>
      </c>
    </row>
    <row r="150" spans="1:8" x14ac:dyDescent="0.4">
      <c r="A150" s="50">
        <v>54</v>
      </c>
      <c r="B150" s="55">
        <v>-6936935.3003965933</v>
      </c>
      <c r="C150" s="40">
        <v>3900.340914959389</v>
      </c>
      <c r="D150" s="40">
        <v>2803359.7959458237</v>
      </c>
      <c r="E150" s="40">
        <v>2911875.4196078666</v>
      </c>
      <c r="F150" s="40">
        <v>4298.0869198244472</v>
      </c>
      <c r="G150" s="40">
        <v>4015.8251930044103</v>
      </c>
      <c r="H150" s="40">
        <v>2734726.1073746202</v>
      </c>
    </row>
    <row r="151" spans="1:8" x14ac:dyDescent="0.4">
      <c r="A151" s="50">
        <v>55</v>
      </c>
      <c r="B151" s="55">
        <v>-392779.05181252235</v>
      </c>
      <c r="C151" s="40">
        <v>3601.5954067169473</v>
      </c>
      <c r="D151" s="40">
        <v>3312641.974641935</v>
      </c>
      <c r="E151" s="40">
        <v>2821193.2319814372</v>
      </c>
      <c r="F151" s="40">
        <v>4782.8827584158898</v>
      </c>
      <c r="G151" s="40">
        <v>3968.0721533362052</v>
      </c>
      <c r="H151" s="40">
        <v>2682609.3927912801</v>
      </c>
    </row>
    <row r="152" spans="1:8" x14ac:dyDescent="0.4">
      <c r="A152" s="50">
        <v>56</v>
      </c>
      <c r="B152" s="55">
        <v>134014.24996357528</v>
      </c>
      <c r="C152" s="40">
        <v>3718.9097325622838</v>
      </c>
      <c r="D152" s="40">
        <v>2950721.1118234354</v>
      </c>
      <c r="E152" s="40">
        <v>2486950.5286112968</v>
      </c>
      <c r="F152" s="40">
        <v>4787.8581381172407</v>
      </c>
      <c r="G152" s="40">
        <v>3963.9222999507938</v>
      </c>
      <c r="H152" s="40">
        <v>1893598.6524036562</v>
      </c>
    </row>
    <row r="153" spans="1:8" x14ac:dyDescent="0.4">
      <c r="A153" s="50">
        <v>57</v>
      </c>
      <c r="B153" s="55">
        <v>2740174.3130662679</v>
      </c>
      <c r="C153" s="40">
        <v>3839.7581696382153</v>
      </c>
      <c r="D153" s="40">
        <v>3569840.0681273695</v>
      </c>
      <c r="E153" s="40">
        <v>2824100.6459104088</v>
      </c>
      <c r="F153" s="40">
        <v>5356.6111733069802</v>
      </c>
      <c r="G153" s="40">
        <v>3981.1133863900054</v>
      </c>
      <c r="H153" s="40">
        <v>2035335.1025053149</v>
      </c>
    </row>
    <row r="154" spans="1:8" x14ac:dyDescent="0.4">
      <c r="A154" s="50">
        <v>58</v>
      </c>
      <c r="B154" s="55">
        <v>-5973378.0132478569</v>
      </c>
      <c r="C154" s="40">
        <v>3608.9193849393687</v>
      </c>
      <c r="D154" s="40">
        <v>2646890.2009345233</v>
      </c>
      <c r="E154" s="40">
        <v>2858298.2525003748</v>
      </c>
      <c r="F154" s="40">
        <v>4053.1686490970105</v>
      </c>
      <c r="G154" s="40">
        <v>3884.7689732414692</v>
      </c>
      <c r="H154" s="40">
        <v>2396149.1119592767</v>
      </c>
    </row>
    <row r="155" spans="1:8" x14ac:dyDescent="0.4">
      <c r="A155" s="50">
        <v>59</v>
      </c>
      <c r="B155" s="55">
        <v>5363224.8469370781</v>
      </c>
      <c r="C155" s="40">
        <v>3520.4467157969739</v>
      </c>
      <c r="D155" s="40">
        <v>2941494.1507049375</v>
      </c>
      <c r="E155" s="40">
        <v>2784957.0460596317</v>
      </c>
      <c r="F155" s="40">
        <v>5222.5695943959599</v>
      </c>
      <c r="G155" s="40">
        <v>3822.5893442637025</v>
      </c>
      <c r="H155" s="40">
        <v>2264360.1110592755</v>
      </c>
    </row>
    <row r="156" spans="1:8" x14ac:dyDescent="0.4">
      <c r="A156" s="50">
        <v>60</v>
      </c>
      <c r="B156" s="55">
        <v>809667.25656289654</v>
      </c>
      <c r="C156" s="40">
        <v>3571.3650540999338</v>
      </c>
      <c r="D156" s="40">
        <v>3333647.4729976077</v>
      </c>
      <c r="E156" s="40">
        <v>2886009.2114091516</v>
      </c>
      <c r="F156" s="40">
        <v>4815.9331109483328</v>
      </c>
      <c r="G156" s="40">
        <v>4062.295243695597</v>
      </c>
      <c r="H156" s="40">
        <v>2066092.8488496714</v>
      </c>
    </row>
    <row r="157" spans="1:8" x14ac:dyDescent="0.4">
      <c r="A157" s="50">
        <v>61</v>
      </c>
      <c r="B157" s="55">
        <v>-1278269.1610855327</v>
      </c>
      <c r="C157" s="40">
        <v>3760.0134959127863</v>
      </c>
      <c r="D157" s="40">
        <v>3729076.6340778279</v>
      </c>
      <c r="E157" s="40">
        <v>2699043.3953544996</v>
      </c>
      <c r="F157" s="40">
        <v>4941.9959103870669</v>
      </c>
      <c r="G157" s="40">
        <v>3919.5678984461756</v>
      </c>
      <c r="H157" s="40">
        <v>2366689.7075981139</v>
      </c>
    </row>
    <row r="158" spans="1:8" x14ac:dyDescent="0.4">
      <c r="A158" s="50">
        <v>62</v>
      </c>
      <c r="B158" s="55">
        <v>-4151707.2472202503</v>
      </c>
      <c r="C158" s="40">
        <v>3865.7705216222666</v>
      </c>
      <c r="D158" s="40">
        <v>3277423.719983533</v>
      </c>
      <c r="E158" s="40">
        <v>2947749.1881903824</v>
      </c>
      <c r="F158" s="40">
        <v>4585.1777069403042</v>
      </c>
      <c r="G158" s="40">
        <v>4299.3417543992337</v>
      </c>
      <c r="H158" s="40">
        <v>2314391.9050370594</v>
      </c>
    </row>
    <row r="159" spans="1:8" x14ac:dyDescent="0.4">
      <c r="A159" s="50">
        <v>63</v>
      </c>
      <c r="B159" s="55">
        <v>-1860182.855251305</v>
      </c>
      <c r="C159" s="40">
        <v>3724.7511171820524</v>
      </c>
      <c r="D159" s="40">
        <v>2915550.0752300802</v>
      </c>
      <c r="E159" s="40">
        <v>3060395.6705606845</v>
      </c>
      <c r="F159" s="40">
        <v>4636.5169688165979</v>
      </c>
      <c r="G159" s="40">
        <v>4064.2589013543388</v>
      </c>
      <c r="H159" s="40">
        <v>2403050.705610082</v>
      </c>
    </row>
    <row r="160" spans="1:8" x14ac:dyDescent="0.4">
      <c r="A160" s="50">
        <v>64</v>
      </c>
      <c r="B160" s="55">
        <v>7338689.3499833494</v>
      </c>
      <c r="C160" s="40">
        <v>3704.7822453048052</v>
      </c>
      <c r="D160" s="40">
        <v>2846150.6484458256</v>
      </c>
      <c r="E160" s="40">
        <v>2295110.6775258272</v>
      </c>
      <c r="F160" s="40">
        <v>5480.4046653477553</v>
      </c>
      <c r="G160" s="40">
        <v>3941.3054828996533</v>
      </c>
      <c r="H160" s="40">
        <v>2045582.2849752153</v>
      </c>
    </row>
    <row r="161" spans="1:8" x14ac:dyDescent="0.4">
      <c r="A161" s="50">
        <v>65</v>
      </c>
      <c r="B161" s="55">
        <v>4804735.7999857962</v>
      </c>
      <c r="C161" s="40">
        <v>3756.3194482991571</v>
      </c>
      <c r="D161" s="40">
        <v>3372408.7392814113</v>
      </c>
      <c r="E161" s="40">
        <v>2789807.7403618665</v>
      </c>
      <c r="F161" s="40">
        <v>5378.2571721228269</v>
      </c>
      <c r="G161" s="40">
        <v>4067.3088941326341</v>
      </c>
      <c r="H161" s="40">
        <v>1791320.8845497</v>
      </c>
    </row>
    <row r="162" spans="1:8" x14ac:dyDescent="0.4">
      <c r="A162" s="50">
        <v>66</v>
      </c>
      <c r="B162" s="55">
        <v>-3325221.0778815001</v>
      </c>
      <c r="C162" s="40">
        <v>3709.3402150380152</v>
      </c>
      <c r="D162" s="40">
        <v>2915895.5070580952</v>
      </c>
      <c r="E162" s="40">
        <v>2717136.5612749108</v>
      </c>
      <c r="F162" s="40">
        <v>4409.4602029434855</v>
      </c>
      <c r="G162" s="40">
        <v>4102.5439000973292</v>
      </c>
      <c r="H162" s="40">
        <v>1835005.6604795491</v>
      </c>
    </row>
    <row r="163" spans="1:8" x14ac:dyDescent="0.4">
      <c r="A163" s="50">
        <v>67</v>
      </c>
      <c r="B163" s="55">
        <v>-68161.370249303058</v>
      </c>
      <c r="C163" s="40">
        <v>3983.0861757548137</v>
      </c>
      <c r="D163" s="40">
        <v>3057847.3642030498</v>
      </c>
      <c r="E163" s="40">
        <v>2747165.6025020601</v>
      </c>
      <c r="F163" s="40">
        <v>5040.8215404703997</v>
      </c>
      <c r="G163" s="40">
        <v>4202.7670847292566</v>
      </c>
      <c r="H163" s="40">
        <v>2303968.4451968814</v>
      </c>
    </row>
    <row r="164" spans="1:8" x14ac:dyDescent="0.4">
      <c r="A164" s="50">
        <v>68</v>
      </c>
      <c r="B164" s="55">
        <v>-476021.37846998754</v>
      </c>
      <c r="C164" s="40">
        <v>3898.0207584254367</v>
      </c>
      <c r="D164" s="40">
        <v>3268011.5772689627</v>
      </c>
      <c r="E164" s="40">
        <v>3547617.5894673858</v>
      </c>
      <c r="F164" s="40">
        <v>5065.9371901210243</v>
      </c>
      <c r="G164" s="40">
        <v>3992.6464568839388</v>
      </c>
      <c r="H164" s="40">
        <v>2009803.4558552317</v>
      </c>
    </row>
    <row r="165" spans="1:8" x14ac:dyDescent="0.4">
      <c r="A165" s="50">
        <v>69</v>
      </c>
      <c r="B165" s="55">
        <v>-3033443.3619253221</v>
      </c>
      <c r="C165" s="40">
        <v>3765.7036403892885</v>
      </c>
      <c r="D165" s="40">
        <v>3076458.6280400711</v>
      </c>
      <c r="E165" s="40">
        <v>2844654.1656636074</v>
      </c>
      <c r="F165" s="40">
        <v>4580.1721382166597</v>
      </c>
      <c r="G165" s="40">
        <v>3961.602528772326</v>
      </c>
      <c r="H165" s="40">
        <v>1986761.3733567689</v>
      </c>
    </row>
    <row r="166" spans="1:8" x14ac:dyDescent="0.4">
      <c r="A166" s="50">
        <v>70</v>
      </c>
      <c r="B166" s="55">
        <v>3199365.2754454296</v>
      </c>
      <c r="C166" s="40">
        <v>3604.7591455529869</v>
      </c>
      <c r="D166" s="40">
        <v>2583400.3406076278</v>
      </c>
      <c r="E166" s="40">
        <v>2627000.6375401607</v>
      </c>
      <c r="F166" s="40">
        <v>4939.5638316054001</v>
      </c>
      <c r="G166" s="40">
        <v>3931.8295279707522</v>
      </c>
      <c r="H166" s="40">
        <v>2323875.8374910164</v>
      </c>
    </row>
    <row r="167" spans="1:8" x14ac:dyDescent="0.4">
      <c r="A167" s="50">
        <v>71</v>
      </c>
      <c r="B167" s="55">
        <v>1434117.6752917757</v>
      </c>
      <c r="C167" s="40">
        <v>3689.6924842041612</v>
      </c>
      <c r="D167" s="40">
        <v>3309061.1232875241</v>
      </c>
      <c r="E167" s="40">
        <v>2279232.4482603446</v>
      </c>
      <c r="F167" s="40">
        <v>5008.2197903687447</v>
      </c>
      <c r="G167" s="40">
        <v>3881.3892830895647</v>
      </c>
      <c r="H167" s="40">
        <v>2152624.3177879625</v>
      </c>
    </row>
    <row r="168" spans="1:8" x14ac:dyDescent="0.4">
      <c r="A168" s="50">
        <v>72</v>
      </c>
      <c r="B168" s="55">
        <v>2300288.7931610486</v>
      </c>
      <c r="C168" s="40">
        <v>3854.9279818208188</v>
      </c>
      <c r="D168" s="40">
        <v>3058926.3527750392</v>
      </c>
      <c r="E168" s="40">
        <v>2614069.7697843304</v>
      </c>
      <c r="F168" s="40">
        <v>5206.8361774983632</v>
      </c>
      <c r="G168" s="40">
        <v>3907.2043688652061</v>
      </c>
      <c r="H168" s="40">
        <v>2014077.0514822486</v>
      </c>
    </row>
    <row r="169" spans="1:8" x14ac:dyDescent="0.4">
      <c r="A169" s="50">
        <v>73</v>
      </c>
      <c r="B169" s="55">
        <v>-238461.16057387879</v>
      </c>
      <c r="C169" s="40">
        <v>3648.9430826889366</v>
      </c>
      <c r="D169" s="40">
        <v>3181922.3809779217</v>
      </c>
      <c r="E169" s="40">
        <v>2691578.8681200384</v>
      </c>
      <c r="F169" s="40">
        <v>4787.6328076839645</v>
      </c>
      <c r="G169" s="40">
        <v>3944.7627899264799</v>
      </c>
      <c r="H169" s="40">
        <v>2334235.5190449362</v>
      </c>
    </row>
    <row r="170" spans="1:8" x14ac:dyDescent="0.4">
      <c r="A170" s="50">
        <v>74</v>
      </c>
      <c r="B170" s="55">
        <v>-1231112.2785928932</v>
      </c>
      <c r="C170" s="40">
        <v>3916.2120822874622</v>
      </c>
      <c r="D170" s="40">
        <v>2478615.3468655786</v>
      </c>
      <c r="E170" s="40">
        <v>2854842.9610663098</v>
      </c>
      <c r="F170" s="40">
        <v>4844.7869588964986</v>
      </c>
      <c r="G170" s="40">
        <v>3686.7998654716016</v>
      </c>
      <c r="H170" s="40">
        <v>2265106.7748176181</v>
      </c>
    </row>
    <row r="171" spans="1:8" x14ac:dyDescent="0.4">
      <c r="A171" s="50">
        <v>75</v>
      </c>
      <c r="B171" s="55">
        <v>2516466.0578966462</v>
      </c>
      <c r="C171" s="40">
        <v>3859.8707998774576</v>
      </c>
      <c r="D171" s="40">
        <v>2994897.6827180395</v>
      </c>
      <c r="E171" s="40">
        <v>3305317.6043308643</v>
      </c>
      <c r="F171" s="40">
        <v>5299.6179545274535</v>
      </c>
      <c r="G171" s="40">
        <v>3884.1436504185917</v>
      </c>
      <c r="H171" s="40">
        <v>2319476.7033007531</v>
      </c>
    </row>
    <row r="172" spans="1:8" x14ac:dyDescent="0.4">
      <c r="A172" s="50">
        <v>76</v>
      </c>
      <c r="B172" s="55">
        <v>-6730613.5127221951</v>
      </c>
      <c r="C172" s="40">
        <v>3967.6193162949235</v>
      </c>
      <c r="D172" s="40">
        <v>2576465.7276096717</v>
      </c>
      <c r="E172" s="40">
        <v>2504437.3095644414</v>
      </c>
      <c r="F172" s="40">
        <v>4301.2447486266683</v>
      </c>
      <c r="G172" s="40">
        <v>3839.175121787363</v>
      </c>
      <c r="H172" s="40">
        <v>2543629.2772902874</v>
      </c>
    </row>
    <row r="173" spans="1:8" x14ac:dyDescent="0.4">
      <c r="A173" s="50">
        <v>77</v>
      </c>
      <c r="B173" s="55">
        <v>3318904.5195521284</v>
      </c>
      <c r="C173" s="40">
        <v>3707.7562963316441</v>
      </c>
      <c r="D173" s="40">
        <v>2441015.0770487101</v>
      </c>
      <c r="E173" s="40">
        <v>3038120.7949118605</v>
      </c>
      <c r="F173" s="40">
        <v>5019.0129347291277</v>
      </c>
      <c r="G173" s="40">
        <v>3946.8160567112163</v>
      </c>
      <c r="H173" s="40">
        <v>1907961.2880570441</v>
      </c>
    </row>
    <row r="174" spans="1:8" x14ac:dyDescent="0.4">
      <c r="A174" s="50">
        <v>78</v>
      </c>
      <c r="B174" s="55">
        <v>-3936865.9661795995</v>
      </c>
      <c r="C174" s="40">
        <v>4008.1109471902514</v>
      </c>
      <c r="D174" s="40">
        <v>3126243.5955260256</v>
      </c>
      <c r="E174" s="40">
        <v>2726637.9827537527</v>
      </c>
      <c r="F174" s="40">
        <v>4785.2871937100281</v>
      </c>
      <c r="G174" s="40">
        <v>3760.6929031781465</v>
      </c>
      <c r="H174" s="40">
        <v>2163901.8829631796</v>
      </c>
    </row>
    <row r="175" spans="1:8" x14ac:dyDescent="0.4">
      <c r="A175" s="50">
        <v>79</v>
      </c>
      <c r="B175" s="55">
        <v>213909.87430927646</v>
      </c>
      <c r="C175" s="40">
        <v>3731.2080513051806</v>
      </c>
      <c r="D175" s="40">
        <v>3045889.3459096905</v>
      </c>
      <c r="E175" s="40">
        <v>3413379.9094796395</v>
      </c>
      <c r="F175" s="40">
        <v>4907.1521135406465</v>
      </c>
      <c r="G175" s="40">
        <v>4115.5032046017159</v>
      </c>
      <c r="H175" s="40">
        <v>2662806.1038718112</v>
      </c>
    </row>
    <row r="176" spans="1:8" x14ac:dyDescent="0.4">
      <c r="A176" s="50">
        <v>80</v>
      </c>
      <c r="B176" s="55">
        <v>-7005097.9137502378</v>
      </c>
      <c r="C176" s="40">
        <v>3926.5496539714604</v>
      </c>
      <c r="D176" s="40">
        <v>3567066.0285028522</v>
      </c>
      <c r="E176" s="40">
        <v>2772103.4961270923</v>
      </c>
      <c r="F176" s="40">
        <v>4474.9514497482778</v>
      </c>
      <c r="G176" s="40">
        <v>4098.670235623289</v>
      </c>
      <c r="H176" s="40">
        <v>2561608.2990130903</v>
      </c>
    </row>
    <row r="177" spans="1:8" x14ac:dyDescent="0.4">
      <c r="A177" s="50">
        <v>81</v>
      </c>
      <c r="B177" s="55">
        <v>-11040414.637014009</v>
      </c>
      <c r="C177" s="40">
        <v>3981.8053912693654</v>
      </c>
      <c r="D177" s="40">
        <v>3240135.8337800535</v>
      </c>
      <c r="E177" s="40">
        <v>2759138.0496112755</v>
      </c>
      <c r="F177" s="40">
        <v>4002.7420269635331</v>
      </c>
      <c r="G177" s="40">
        <v>4208.1325252611368</v>
      </c>
      <c r="H177" s="40">
        <v>1712911.1028466255</v>
      </c>
    </row>
    <row r="178" spans="1:8" x14ac:dyDescent="0.4">
      <c r="A178" s="50">
        <v>82</v>
      </c>
      <c r="B178" s="55">
        <v>-5306292.3592537344</v>
      </c>
      <c r="C178" s="40">
        <v>3473.5444704496413</v>
      </c>
      <c r="D178" s="40">
        <v>2882085.0522225443</v>
      </c>
      <c r="E178" s="40">
        <v>2975128.4547217283</v>
      </c>
      <c r="F178" s="40">
        <v>3998.2273792585502</v>
      </c>
      <c r="G178" s="40">
        <v>4203.2038906815633</v>
      </c>
      <c r="H178" s="40">
        <v>2161901.7258224403</v>
      </c>
    </row>
    <row r="179" spans="1:8" x14ac:dyDescent="0.4">
      <c r="A179" s="50">
        <v>83</v>
      </c>
      <c r="B179" s="55">
        <v>11995192.833096372</v>
      </c>
      <c r="C179" s="40">
        <v>3426.5370516587695</v>
      </c>
      <c r="D179" s="40">
        <v>3075344.4626060929</v>
      </c>
      <c r="E179" s="40">
        <v>2958466.5693920949</v>
      </c>
      <c r="F179" s="40">
        <v>5807.720799150552</v>
      </c>
      <c r="G179" s="40">
        <v>3901.1726278657948</v>
      </c>
      <c r="H179" s="40">
        <v>2021512.3884131359</v>
      </c>
    </row>
    <row r="180" spans="1:8" x14ac:dyDescent="0.4">
      <c r="A180" s="50">
        <v>84</v>
      </c>
      <c r="B180" s="55">
        <v>-3260169.8065561885</v>
      </c>
      <c r="C180" s="40">
        <v>3893.7304541563658</v>
      </c>
      <c r="D180" s="40">
        <v>3123051.9724534755</v>
      </c>
      <c r="E180" s="40">
        <v>2763237.8209163295</v>
      </c>
      <c r="F180" s="40">
        <v>4713.843995309192</v>
      </c>
      <c r="G180" s="40">
        <v>3973.7551001844554</v>
      </c>
      <c r="H180" s="40">
        <v>2392460.6231349516</v>
      </c>
    </row>
    <row r="181" spans="1:8" x14ac:dyDescent="0.4">
      <c r="A181" s="50">
        <v>85</v>
      </c>
      <c r="B181" s="55">
        <v>-896901.59717904776</v>
      </c>
      <c r="C181" s="40">
        <v>3827.8811904374797</v>
      </c>
      <c r="D181" s="40">
        <v>3631088.9287962969</v>
      </c>
      <c r="E181" s="40">
        <v>3251903.0566114923</v>
      </c>
      <c r="F181" s="40">
        <v>5026.8548635726684</v>
      </c>
      <c r="G181" s="40">
        <v>3990.6634434812363</v>
      </c>
      <c r="H181" s="40">
        <v>2079606.0778806675</v>
      </c>
    </row>
    <row r="182" spans="1:8" x14ac:dyDescent="0.4">
      <c r="A182" s="50">
        <v>86</v>
      </c>
      <c r="B182" s="55">
        <v>7114686.5104245339</v>
      </c>
      <c r="C182" s="40">
        <v>3942.0755456927345</v>
      </c>
      <c r="D182" s="40">
        <v>3545338.1494214404</v>
      </c>
      <c r="E182" s="40">
        <v>2858556.3525833269</v>
      </c>
      <c r="F182" s="40">
        <v>5925.3267328136426</v>
      </c>
      <c r="G182" s="40">
        <v>4005.8255081652351</v>
      </c>
      <c r="H182" s="40">
        <v>2704705.4892590372</v>
      </c>
    </row>
    <row r="183" spans="1:8" x14ac:dyDescent="0.4">
      <c r="A183" s="50">
        <v>87</v>
      </c>
      <c r="B183" s="55">
        <v>7670264.4582169857</v>
      </c>
      <c r="C183" s="40">
        <v>3713.9402537723113</v>
      </c>
      <c r="D183" s="40">
        <v>3054264.3658228437</v>
      </c>
      <c r="E183" s="40">
        <v>2848660.6521637691</v>
      </c>
      <c r="F183" s="40">
        <v>5524.9835762752045</v>
      </c>
      <c r="G183" s="40">
        <v>4177.7361777184697</v>
      </c>
      <c r="H183" s="40">
        <v>2276840.3305262187</v>
      </c>
    </row>
    <row r="184" spans="1:8" x14ac:dyDescent="0.4">
      <c r="A184" s="50">
        <v>88</v>
      </c>
      <c r="B184" s="55">
        <v>-4073881.4851264507</v>
      </c>
      <c r="C184" s="40">
        <v>3855.3895802762672</v>
      </c>
      <c r="D184" s="40">
        <v>3062453.6905089882</v>
      </c>
      <c r="E184" s="40">
        <v>2512426.2792471997</v>
      </c>
      <c r="F184" s="40">
        <v>4541.0731814633546</v>
      </c>
      <c r="G184" s="40">
        <v>3994.7050772018065</v>
      </c>
      <c r="H184" s="40">
        <v>2165794.6700536935</v>
      </c>
    </row>
    <row r="185" spans="1:8" x14ac:dyDescent="0.4">
      <c r="A185" s="50">
        <v>89</v>
      </c>
      <c r="B185" s="55">
        <v>-894273.67372806184</v>
      </c>
      <c r="C185" s="40">
        <v>3858.0990344963525</v>
      </c>
      <c r="D185" s="40">
        <v>3491846.9588828548</v>
      </c>
      <c r="E185" s="40">
        <v>3122851.3161191344</v>
      </c>
      <c r="F185" s="40">
        <v>4938.9352468985899</v>
      </c>
      <c r="G185" s="40">
        <v>4239.9629021602768</v>
      </c>
      <c r="H185" s="40">
        <v>1982013.3678947648</v>
      </c>
    </row>
    <row r="186" spans="1:8" x14ac:dyDescent="0.4">
      <c r="A186" s="50">
        <v>90</v>
      </c>
      <c r="B186" s="55">
        <v>7843005.0205124728</v>
      </c>
      <c r="C186" s="40">
        <v>3524.3225540927392</v>
      </c>
      <c r="D186" s="40">
        <v>3076229.1950469394</v>
      </c>
      <c r="E186" s="40">
        <v>2473109.4659742368</v>
      </c>
      <c r="F186" s="40">
        <v>5341.2646178505638</v>
      </c>
      <c r="G186" s="40">
        <v>4186.181943730181</v>
      </c>
      <c r="H186" s="40">
        <v>2530853.5395208099</v>
      </c>
    </row>
    <row r="187" spans="1:8" x14ac:dyDescent="0.4">
      <c r="A187" s="50">
        <v>91</v>
      </c>
      <c r="B187" s="55">
        <v>-3935456.5931560593</v>
      </c>
      <c r="C187" s="40">
        <v>3901.508242174049</v>
      </c>
      <c r="D187" s="40">
        <v>3039592.9205851154</v>
      </c>
      <c r="E187" s="40">
        <v>3188154.1111039394</v>
      </c>
      <c r="F187" s="40">
        <v>4684.9669636491872</v>
      </c>
      <c r="G187" s="40">
        <v>3793.0389913975632</v>
      </c>
      <c r="H187" s="40">
        <v>2140400.4407048272</v>
      </c>
    </row>
    <row r="188" spans="1:8" x14ac:dyDescent="0.4">
      <c r="A188" s="50">
        <v>92</v>
      </c>
      <c r="B188" s="55">
        <v>2731484.3007843881</v>
      </c>
      <c r="C188" s="40">
        <v>3596.8751370531031</v>
      </c>
      <c r="D188" s="40">
        <v>3310042.0263951393</v>
      </c>
      <c r="E188" s="40">
        <v>2750410.4981831368</v>
      </c>
      <c r="F188" s="40">
        <v>5027.1870054068331</v>
      </c>
      <c r="G188" s="40">
        <v>4041.8782869791112</v>
      </c>
      <c r="H188" s="40">
        <v>2147991.7451622402</v>
      </c>
    </row>
    <row r="189" spans="1:8" x14ac:dyDescent="0.4">
      <c r="A189" s="50">
        <v>93</v>
      </c>
      <c r="B189" s="55">
        <v>7081244.0958170388</v>
      </c>
      <c r="C189" s="40">
        <v>3724.826936037317</v>
      </c>
      <c r="D189" s="40">
        <v>3451786.253554251</v>
      </c>
      <c r="E189" s="40">
        <v>2999545.1363898083</v>
      </c>
      <c r="F189" s="40">
        <v>5617.012877304277</v>
      </c>
      <c r="G189" s="40">
        <v>4086.6103651583535</v>
      </c>
      <c r="H189" s="40">
        <v>2112564.4665842303</v>
      </c>
    </row>
    <row r="190" spans="1:8" x14ac:dyDescent="0.4">
      <c r="A190" s="50">
        <v>94</v>
      </c>
      <c r="B190" s="55">
        <v>3221261.4128432339</v>
      </c>
      <c r="C190" s="40">
        <v>3958.1364142973493</v>
      </c>
      <c r="D190" s="40">
        <v>3231336.2778236307</v>
      </c>
      <c r="E190" s="40">
        <v>2828265.8279302837</v>
      </c>
      <c r="F190" s="40">
        <v>5497.4772838511426</v>
      </c>
      <c r="G190" s="40">
        <v>3857.8161372904146</v>
      </c>
      <c r="H190" s="40">
        <v>2212288.5641454267</v>
      </c>
    </row>
    <row r="191" spans="1:8" x14ac:dyDescent="0.4">
      <c r="A191" s="50">
        <v>95</v>
      </c>
      <c r="B191" s="55">
        <v>701535.9895200571</v>
      </c>
      <c r="C191" s="40">
        <v>3446.8806895084085</v>
      </c>
      <c r="D191" s="40">
        <v>3098051.2251745583</v>
      </c>
      <c r="E191" s="40">
        <v>2665737.651647049</v>
      </c>
      <c r="F191" s="40">
        <v>4576.7359998832526</v>
      </c>
      <c r="G191" s="40">
        <v>4281.2181715929855</v>
      </c>
      <c r="H191" s="40">
        <v>2576215.1037658895</v>
      </c>
    </row>
    <row r="192" spans="1:8" x14ac:dyDescent="0.4">
      <c r="A192" s="50">
        <v>96</v>
      </c>
      <c r="B192" s="55">
        <v>1197848.9602455436</v>
      </c>
      <c r="C192" s="40">
        <v>3699.4270005974881</v>
      </c>
      <c r="D192" s="40">
        <v>3814123.984567238</v>
      </c>
      <c r="E192" s="40">
        <v>2655839.586406772</v>
      </c>
      <c r="F192" s="40">
        <v>5127.858768359687</v>
      </c>
      <c r="G192" s="40">
        <v>3980.6708230959803</v>
      </c>
      <c r="H192" s="40">
        <v>2324559.2496885592</v>
      </c>
    </row>
    <row r="193" spans="1:8" x14ac:dyDescent="0.4">
      <c r="A193" s="50">
        <v>97</v>
      </c>
      <c r="B193" s="55">
        <v>1525555.7023179908</v>
      </c>
      <c r="C193" s="40">
        <v>4043.2496230555444</v>
      </c>
      <c r="D193" s="40">
        <v>3555201.3276642035</v>
      </c>
      <c r="E193" s="40">
        <v>2798786.1349081108</v>
      </c>
      <c r="F193" s="40">
        <v>5355.0915989489968</v>
      </c>
      <c r="G193" s="40">
        <v>4293.4950290291399</v>
      </c>
      <c r="H193" s="40">
        <v>2445611.0982125071</v>
      </c>
    </row>
    <row r="194" spans="1:8" x14ac:dyDescent="0.4">
      <c r="A194" s="50">
        <v>98</v>
      </c>
      <c r="B194" s="55">
        <v>6260966.968869145</v>
      </c>
      <c r="C194" s="40">
        <v>3765.6288235017441</v>
      </c>
      <c r="D194" s="40">
        <v>2955646.377017146</v>
      </c>
      <c r="E194" s="40">
        <v>2578658.6896326775</v>
      </c>
      <c r="F194" s="40">
        <v>5344.2570094386738</v>
      </c>
      <c r="G194" s="40">
        <v>4277.0796654175647</v>
      </c>
      <c r="H194" s="40">
        <v>2002797.1296527076</v>
      </c>
    </row>
    <row r="195" spans="1:8" x14ac:dyDescent="0.4">
      <c r="A195" s="50">
        <v>99</v>
      </c>
      <c r="B195" s="55">
        <v>10879551.420830583</v>
      </c>
      <c r="C195" s="40">
        <v>3562.2091518777202</v>
      </c>
      <c r="D195" s="40">
        <v>2879029.6411985601</v>
      </c>
      <c r="E195" s="40">
        <v>2935661.6605878491</v>
      </c>
      <c r="F195" s="40">
        <v>5693.7082302490016</v>
      </c>
      <c r="G195" s="40">
        <v>4051.4120710227726</v>
      </c>
      <c r="H195" s="40">
        <v>2007022.1857078797</v>
      </c>
    </row>
    <row r="196" spans="1:8" x14ac:dyDescent="0.4">
      <c r="A196" s="50">
        <v>100</v>
      </c>
      <c r="B196" s="55">
        <v>4113219.5731666381</v>
      </c>
      <c r="C196" s="40">
        <v>3859.2049675744315</v>
      </c>
      <c r="D196" s="40">
        <v>3374536.4989298102</v>
      </c>
      <c r="E196" s="40">
        <v>2383012.9733614465</v>
      </c>
      <c r="F196" s="40">
        <v>5494.6498860748889</v>
      </c>
      <c r="G196" s="40">
        <v>3868.9765546976728</v>
      </c>
      <c r="H196" s="40">
        <v>2310081.8751502126</v>
      </c>
    </row>
    <row r="197" spans="1:8" x14ac:dyDescent="0.4">
      <c r="A197" s="50">
        <v>101</v>
      </c>
      <c r="B197" s="55">
        <v>4888738.5694960449</v>
      </c>
      <c r="C197" s="40">
        <v>3981.9469358621013</v>
      </c>
      <c r="D197" s="40">
        <v>2965912.3567269822</v>
      </c>
      <c r="E197" s="40">
        <v>2954646.5284273364</v>
      </c>
      <c r="F197" s="40">
        <v>5696.1549896218421</v>
      </c>
      <c r="G197" s="40">
        <v>3737.0214338161395</v>
      </c>
      <c r="H197" s="40">
        <v>2317799.8648179746</v>
      </c>
    </row>
    <row r="198" spans="1:8" x14ac:dyDescent="0.4">
      <c r="A198" s="50">
        <v>102</v>
      </c>
      <c r="B198" s="55">
        <v>-3213837.0473034135</v>
      </c>
      <c r="C198" s="40">
        <v>3865.9222722077338</v>
      </c>
      <c r="D198" s="40">
        <v>3155127.2962034279</v>
      </c>
      <c r="E198" s="40">
        <v>3389479.5049362229</v>
      </c>
      <c r="F198" s="40">
        <v>4702.824313355768</v>
      </c>
      <c r="G198" s="40">
        <v>3978.5103665563774</v>
      </c>
      <c r="H198" s="40">
        <v>1707764.9888990796</v>
      </c>
    </row>
    <row r="199" spans="1:8" x14ac:dyDescent="0.4">
      <c r="A199" s="50">
        <v>103</v>
      </c>
      <c r="B199" s="55">
        <v>-5189677.8822692363</v>
      </c>
      <c r="C199" s="40">
        <v>3919.9542527289054</v>
      </c>
      <c r="D199" s="40">
        <v>2957309.4429118345</v>
      </c>
      <c r="E199" s="40">
        <v>2657049.7910872167</v>
      </c>
      <c r="F199" s="40">
        <v>4466.9231659644456</v>
      </c>
      <c r="G199" s="40">
        <v>4037.9031142523972</v>
      </c>
      <c r="H199" s="40">
        <v>2075690.9777682349</v>
      </c>
    </row>
    <row r="200" spans="1:8" x14ac:dyDescent="0.4">
      <c r="A200" s="50">
        <v>104</v>
      </c>
      <c r="B200" s="55">
        <v>2661939.5571515737</v>
      </c>
      <c r="C200" s="40">
        <v>3773.6755173894508</v>
      </c>
      <c r="D200" s="40">
        <v>2909658.4661643095</v>
      </c>
      <c r="E200" s="40">
        <v>2683961.6661331714</v>
      </c>
      <c r="F200" s="40">
        <v>5095.3806247084403</v>
      </c>
      <c r="G200" s="40">
        <v>4054.2189158235251</v>
      </c>
      <c r="H200" s="40">
        <v>2251470.0323397121</v>
      </c>
    </row>
    <row r="201" spans="1:8" x14ac:dyDescent="0.4">
      <c r="A201" s="50">
        <v>105</v>
      </c>
      <c r="B201" s="55">
        <v>10148202.302185884</v>
      </c>
      <c r="C201" s="40">
        <v>3696.8309296595194</v>
      </c>
      <c r="D201" s="40">
        <v>2649224.4735655696</v>
      </c>
      <c r="E201" s="40">
        <v>2679767.9619242917</v>
      </c>
      <c r="F201" s="40">
        <v>5805.0478861282572</v>
      </c>
      <c r="G201" s="40">
        <v>3829.6060178097709</v>
      </c>
      <c r="H201" s="40">
        <v>2162956.8174802382</v>
      </c>
    </row>
    <row r="202" spans="1:8" x14ac:dyDescent="0.4">
      <c r="A202" s="50">
        <v>106</v>
      </c>
      <c r="B202" s="55">
        <v>-2553023.1919258367</v>
      </c>
      <c r="C202" s="40">
        <v>3881.4597884183304</v>
      </c>
      <c r="D202" s="40">
        <v>3132550.9266636646</v>
      </c>
      <c r="E202" s="40">
        <v>2635209.3030714397</v>
      </c>
      <c r="F202" s="40">
        <v>4735.5209218677619</v>
      </c>
      <c r="G202" s="40">
        <v>3921.9179046895583</v>
      </c>
      <c r="H202" s="40">
        <v>1740220.9318327343</v>
      </c>
    </row>
    <row r="203" spans="1:8" x14ac:dyDescent="0.4">
      <c r="A203" s="50">
        <v>107</v>
      </c>
      <c r="B203" s="55">
        <v>-2478114.2272870485</v>
      </c>
      <c r="C203" s="40">
        <v>3748.9569595639359</v>
      </c>
      <c r="D203" s="40">
        <v>2883438.2021160754</v>
      </c>
      <c r="E203" s="40">
        <v>2753620.687508211</v>
      </c>
      <c r="F203" s="40">
        <v>4592.636450790269</v>
      </c>
      <c r="G203" s="40">
        <v>3908.8500190851673</v>
      </c>
      <c r="H203" s="40">
        <v>2265039.7105034166</v>
      </c>
    </row>
    <row r="204" spans="1:8" x14ac:dyDescent="0.4">
      <c r="A204" s="50">
        <v>108</v>
      </c>
      <c r="B204" s="55">
        <v>-8078760.1944132997</v>
      </c>
      <c r="C204" s="40">
        <v>3651.7425635831269</v>
      </c>
      <c r="D204" s="40">
        <v>2659948.2066680077</v>
      </c>
      <c r="E204" s="40">
        <v>3231772.9816361717</v>
      </c>
      <c r="F204" s="40">
        <v>3904.8524080875759</v>
      </c>
      <c r="G204" s="40">
        <v>3803.946674888889</v>
      </c>
      <c r="H204" s="40">
        <v>2209448.2501111845</v>
      </c>
    </row>
    <row r="205" spans="1:8" x14ac:dyDescent="0.4">
      <c r="A205" s="50">
        <v>109</v>
      </c>
      <c r="B205" s="55">
        <v>-8096285.9221366225</v>
      </c>
      <c r="C205" s="40">
        <v>3817.0140685518618</v>
      </c>
      <c r="D205" s="40">
        <v>3515575.2080799043</v>
      </c>
      <c r="E205" s="40">
        <v>3338062.3551205611</v>
      </c>
      <c r="F205" s="40">
        <v>4294.9995233867967</v>
      </c>
      <c r="G205" s="40">
        <v>4049.5040251599976</v>
      </c>
      <c r="H205" s="40">
        <v>2576347.0409761467</v>
      </c>
    </row>
    <row r="206" spans="1:8" x14ac:dyDescent="0.4">
      <c r="A206" s="50">
        <v>110</v>
      </c>
      <c r="B206" s="55">
        <v>11098171.786982698</v>
      </c>
      <c r="C206" s="40">
        <v>3528.719353793635</v>
      </c>
      <c r="D206" s="40">
        <v>3372272.8076588302</v>
      </c>
      <c r="E206" s="40">
        <v>2856540.8652628502</v>
      </c>
      <c r="F206" s="40">
        <v>5741.7283089926896</v>
      </c>
      <c r="G206" s="40">
        <v>4141.8576555305754</v>
      </c>
      <c r="H206" s="40">
        <v>1901921.7635010893</v>
      </c>
    </row>
    <row r="207" spans="1:8" x14ac:dyDescent="0.4">
      <c r="A207" s="50">
        <v>111</v>
      </c>
      <c r="B207" s="55">
        <v>1548733.5656379715</v>
      </c>
      <c r="C207" s="40">
        <v>3587.6280378345245</v>
      </c>
      <c r="D207" s="40">
        <v>3484406.5191206629</v>
      </c>
      <c r="E207" s="40">
        <v>2651063.5690086656</v>
      </c>
      <c r="F207" s="40">
        <v>4872.5571161082344</v>
      </c>
      <c r="G207" s="40">
        <v>4158.2093443976501</v>
      </c>
      <c r="H207" s="40">
        <v>1714554.1936881782</v>
      </c>
    </row>
    <row r="208" spans="1:8" x14ac:dyDescent="0.4">
      <c r="A208" s="50">
        <v>112</v>
      </c>
      <c r="B208" s="55">
        <v>-2962159.904662841</v>
      </c>
      <c r="C208" s="40">
        <v>3806.1200056198777</v>
      </c>
      <c r="D208" s="40">
        <v>3471276.1227240972</v>
      </c>
      <c r="E208" s="40">
        <v>3207592.5147813652</v>
      </c>
      <c r="F208" s="40">
        <v>4786.2413519869724</v>
      </c>
      <c r="G208" s="40">
        <v>3896.4629391131252</v>
      </c>
      <c r="H208" s="40">
        <v>2219579.7131468412</v>
      </c>
    </row>
    <row r="209" spans="1:8" x14ac:dyDescent="0.4">
      <c r="A209" s="50">
        <v>113</v>
      </c>
      <c r="B209" s="55">
        <v>2450928.4980234113</v>
      </c>
      <c r="C209" s="40">
        <v>3619.9902186559952</v>
      </c>
      <c r="D209" s="40">
        <v>3274345.9795863722</v>
      </c>
      <c r="E209" s="40">
        <v>3052676.8286009445</v>
      </c>
      <c r="F209" s="40">
        <v>5070.9603929299292</v>
      </c>
      <c r="G209" s="40">
        <v>3960.7328254477588</v>
      </c>
      <c r="H209" s="40">
        <v>2234170.8632463724</v>
      </c>
    </row>
    <row r="210" spans="1:8" x14ac:dyDescent="0.4">
      <c r="A210" s="50">
        <v>114</v>
      </c>
      <c r="B210" s="55">
        <v>1825466.5947767731</v>
      </c>
      <c r="C210" s="40">
        <v>3886.6933741296407</v>
      </c>
      <c r="D210" s="40">
        <v>3169610.3380691288</v>
      </c>
      <c r="E210" s="40">
        <v>2818316.3102033446</v>
      </c>
      <c r="F210" s="40">
        <v>5118.6772740902106</v>
      </c>
      <c r="G210" s="40">
        <v>4375.0519995211289</v>
      </c>
      <c r="H210" s="40">
        <v>2513968.4721752736</v>
      </c>
    </row>
    <row r="211" spans="1:8" x14ac:dyDescent="0.4">
      <c r="A211" s="50">
        <v>115</v>
      </c>
      <c r="B211" s="55">
        <v>3391822.4486386636</v>
      </c>
      <c r="C211" s="40">
        <v>3866.1680098269185</v>
      </c>
      <c r="D211" s="40">
        <v>2838317.782676863</v>
      </c>
      <c r="E211" s="40">
        <v>3055456.176373478</v>
      </c>
      <c r="F211" s="40">
        <v>5298.1518536544227</v>
      </c>
      <c r="G211" s="40">
        <v>4005.0793187478516</v>
      </c>
      <c r="H211" s="40">
        <v>2420412.7879770971</v>
      </c>
    </row>
    <row r="212" spans="1:8" x14ac:dyDescent="0.4">
      <c r="A212" s="50">
        <v>116</v>
      </c>
      <c r="B212" s="55">
        <v>1748177.1867125966</v>
      </c>
      <c r="C212" s="40">
        <v>3625.1344231501525</v>
      </c>
      <c r="D212" s="40">
        <v>3486701.525374121</v>
      </c>
      <c r="E212" s="40">
        <v>2839914.417250243</v>
      </c>
      <c r="F212" s="40">
        <v>5098.963785195393</v>
      </c>
      <c r="G212" s="40">
        <v>3822.7574697792511</v>
      </c>
      <c r="H212" s="40">
        <v>2319465.7611610405</v>
      </c>
    </row>
    <row r="213" spans="1:8" x14ac:dyDescent="0.4">
      <c r="A213" s="50">
        <v>117</v>
      </c>
      <c r="B213" s="55">
        <v>-4344119.5547728138</v>
      </c>
      <c r="C213" s="40">
        <v>4037.8170128602883</v>
      </c>
      <c r="D213" s="40">
        <v>3415598.4103314755</v>
      </c>
      <c r="E213" s="40">
        <v>2788041.7213514852</v>
      </c>
      <c r="F213" s="40">
        <v>4800.3954086659487</v>
      </c>
      <c r="G213" s="40">
        <v>3878.601286889018</v>
      </c>
      <c r="H213" s="40">
        <v>1724130.5722370017</v>
      </c>
    </row>
    <row r="214" spans="1:8" x14ac:dyDescent="0.4">
      <c r="A214" s="50">
        <v>118</v>
      </c>
      <c r="B214" s="55">
        <v>4914393.5215232</v>
      </c>
      <c r="C214" s="40">
        <v>3599.1192743922329</v>
      </c>
      <c r="D214" s="40">
        <v>3133029.2891944223</v>
      </c>
      <c r="E214" s="40">
        <v>2987885.1488105818</v>
      </c>
      <c r="F214" s="40">
        <v>5177.8899238530457</v>
      </c>
      <c r="G214" s="40">
        <v>4174.1084677816561</v>
      </c>
      <c r="H214" s="40">
        <v>2303334.0540466788</v>
      </c>
    </row>
    <row r="215" spans="1:8" x14ac:dyDescent="0.4">
      <c r="A215" s="50">
        <v>119</v>
      </c>
      <c r="B215" s="55">
        <v>-7516023.8769118711</v>
      </c>
      <c r="C215" s="40">
        <v>3874.793288250296</v>
      </c>
      <c r="D215" s="40">
        <v>2934951.2425749106</v>
      </c>
      <c r="E215" s="40">
        <v>2699732.9558117515</v>
      </c>
      <c r="F215" s="40">
        <v>4179.5161771535659</v>
      </c>
      <c r="G215" s="40">
        <v>4099.2827034405827</v>
      </c>
      <c r="H215" s="40">
        <v>2002882.0454476918</v>
      </c>
    </row>
    <row r="216" spans="1:8" x14ac:dyDescent="0.4">
      <c r="A216" s="50">
        <v>120</v>
      </c>
      <c r="B216" s="55">
        <v>6822883.5570297297</v>
      </c>
      <c r="C216" s="40">
        <v>3681.528506223</v>
      </c>
      <c r="D216" s="40">
        <v>3344489.1587136532</v>
      </c>
      <c r="E216" s="40">
        <v>2719391.7821552926</v>
      </c>
      <c r="F216" s="40">
        <v>5596.1004939021605</v>
      </c>
      <c r="G216" s="40">
        <v>3897.774707390919</v>
      </c>
      <c r="H216" s="40">
        <v>2217718.0808591913</v>
      </c>
    </row>
    <row r="217" spans="1:8" x14ac:dyDescent="0.4">
      <c r="A217" s="50">
        <v>121</v>
      </c>
      <c r="B217" s="55">
        <v>3060315.9940450862</v>
      </c>
      <c r="C217" s="40">
        <v>3838.8988164638658</v>
      </c>
      <c r="D217" s="40">
        <v>3658886.6607084689</v>
      </c>
      <c r="E217" s="40">
        <v>2974913.8135154196</v>
      </c>
      <c r="F217" s="40">
        <v>5388.3436614809671</v>
      </c>
      <c r="G217" s="40">
        <v>4125.8148169793321</v>
      </c>
      <c r="H217" s="40">
        <v>2397776.9827491976</v>
      </c>
    </row>
    <row r="218" spans="1:8" x14ac:dyDescent="0.4">
      <c r="A218" s="50">
        <v>122</v>
      </c>
      <c r="B218" s="55">
        <v>11809084.425036635</v>
      </c>
      <c r="C218" s="40">
        <v>3708.7810399707719</v>
      </c>
      <c r="D218" s="40">
        <v>3112487.2051429558</v>
      </c>
      <c r="E218" s="40">
        <v>2683633.2009176388</v>
      </c>
      <c r="F218" s="40">
        <v>6163.7516625431199</v>
      </c>
      <c r="G218" s="40">
        <v>3749.3888544844822</v>
      </c>
      <c r="H218" s="40">
        <v>2167779.743157052</v>
      </c>
    </row>
    <row r="219" spans="1:8" x14ac:dyDescent="0.4">
      <c r="A219" s="50">
        <v>123</v>
      </c>
      <c r="B219" s="55">
        <v>2439894.9598827688</v>
      </c>
      <c r="C219" s="40">
        <v>3851.0007623044548</v>
      </c>
      <c r="D219" s="40">
        <v>3137997.9232562194</v>
      </c>
      <c r="E219" s="40">
        <v>2741218.3205189295</v>
      </c>
      <c r="F219" s="40">
        <v>5135.5519191722724</v>
      </c>
      <c r="G219" s="40">
        <v>4248.5672183141787</v>
      </c>
      <c r="H219" s="40">
        <v>2020061.2142509546</v>
      </c>
    </row>
    <row r="220" spans="1:8" x14ac:dyDescent="0.4">
      <c r="A220" s="50">
        <v>124</v>
      </c>
      <c r="B220" s="55">
        <v>-1935757.1052948157</v>
      </c>
      <c r="C220" s="40">
        <v>3752.4310222882887</v>
      </c>
      <c r="D220" s="40">
        <v>3262171.798756646</v>
      </c>
      <c r="E220" s="40">
        <v>2369638.4019788359</v>
      </c>
      <c r="F220" s="40">
        <v>4702.2572028838986</v>
      </c>
      <c r="G220" s="40">
        <v>4024.2169337720429</v>
      </c>
      <c r="H220" s="40">
        <v>2448006.1550095254</v>
      </c>
    </row>
    <row r="221" spans="1:8" x14ac:dyDescent="0.4">
      <c r="A221" s="50">
        <v>125</v>
      </c>
      <c r="B221" s="55">
        <v>4690128.6330165286</v>
      </c>
      <c r="C221" s="40">
        <v>3476.8595050339945</v>
      </c>
      <c r="D221" s="40">
        <v>2519721.0137054846</v>
      </c>
      <c r="E221" s="40">
        <v>3199585.9248921797</v>
      </c>
      <c r="F221" s="40">
        <v>4939.3132109479739</v>
      </c>
      <c r="G221" s="40">
        <v>4049.7706972006335</v>
      </c>
      <c r="H221" s="40">
        <v>2187916.7453999403</v>
      </c>
    </row>
    <row r="222" spans="1:8" x14ac:dyDescent="0.4">
      <c r="A222" s="50">
        <v>126</v>
      </c>
      <c r="B222" s="55">
        <v>-9002466.3793288358</v>
      </c>
      <c r="C222" s="40">
        <v>3430.2509374242863</v>
      </c>
      <c r="D222" s="40">
        <v>2800027.6231532381</v>
      </c>
      <c r="E222" s="40">
        <v>2864996.780068303</v>
      </c>
      <c r="F222" s="40">
        <v>3553.779847623362</v>
      </c>
      <c r="G222" s="40">
        <v>4007.7665258125539</v>
      </c>
      <c r="H222" s="40">
        <v>1706313.1407543803</v>
      </c>
    </row>
    <row r="223" spans="1:8" x14ac:dyDescent="0.4">
      <c r="A223" s="50">
        <v>127</v>
      </c>
      <c r="B223" s="55">
        <v>-2258810.8526416295</v>
      </c>
      <c r="C223" s="40">
        <v>4030.0363814892507</v>
      </c>
      <c r="D223" s="40">
        <v>3085126.3218105831</v>
      </c>
      <c r="E223" s="40">
        <v>2633181.5269598551</v>
      </c>
      <c r="F223" s="40">
        <v>4956.3711988325695</v>
      </c>
      <c r="G223" s="40">
        <v>3913.2272467613948</v>
      </c>
      <c r="H223" s="40">
        <v>2562553.5963107776</v>
      </c>
    </row>
    <row r="224" spans="1:8" x14ac:dyDescent="0.4">
      <c r="A224" s="50">
        <v>128</v>
      </c>
      <c r="B224" s="55">
        <v>3384142.1881426796</v>
      </c>
      <c r="C224" s="40">
        <v>3700.1915276587451</v>
      </c>
      <c r="D224" s="40">
        <v>3264374.2628837773</v>
      </c>
      <c r="E224" s="40">
        <v>2809164.8346800371</v>
      </c>
      <c r="F224" s="40">
        <v>5175.6338241540961</v>
      </c>
      <c r="G224" s="40">
        <v>4119.7506739536029</v>
      </c>
      <c r="H224" s="40">
        <v>2402308.3758039726</v>
      </c>
    </row>
    <row r="225" spans="1:8" x14ac:dyDescent="0.4">
      <c r="A225" s="50">
        <v>129</v>
      </c>
      <c r="B225" s="55">
        <v>10740739.786543548</v>
      </c>
      <c r="C225" s="40">
        <v>3551.7776746730847</v>
      </c>
      <c r="D225" s="40">
        <v>3055092.9905484808</v>
      </c>
      <c r="E225" s="40">
        <v>2934101.9321631594</v>
      </c>
      <c r="F225" s="40">
        <v>5864.2432628160414</v>
      </c>
      <c r="G225" s="40">
        <v>3789.9423210348518</v>
      </c>
      <c r="H225" s="40">
        <v>2041226.4297402136</v>
      </c>
    </row>
    <row r="226" spans="1:8" x14ac:dyDescent="0.4">
      <c r="A226" s="50">
        <v>130</v>
      </c>
      <c r="B226" s="55">
        <v>-6604493.3912021806</v>
      </c>
      <c r="C226" s="40">
        <v>3609.9729295880147</v>
      </c>
      <c r="D226" s="40">
        <v>2961832.2889745268</v>
      </c>
      <c r="E226" s="40">
        <v>3129671.5243287142</v>
      </c>
      <c r="F226" s="40">
        <v>4087.5677917989251</v>
      </c>
      <c r="G226" s="40">
        <v>3783.866911282988</v>
      </c>
      <c r="H226" s="40">
        <v>2141611.2300603478</v>
      </c>
    </row>
    <row r="227" spans="1:8" x14ac:dyDescent="0.4">
      <c r="A227" s="50">
        <v>131</v>
      </c>
      <c r="B227" s="55">
        <v>-4753566.8659612387</v>
      </c>
      <c r="C227" s="40">
        <v>3634.5011901668317</v>
      </c>
      <c r="D227" s="40">
        <v>3572110.5450851852</v>
      </c>
      <c r="E227" s="40">
        <v>3166546.1190557741</v>
      </c>
      <c r="F227" s="40">
        <v>4367.1536293072677</v>
      </c>
      <c r="G227" s="40">
        <v>4340.102545566534</v>
      </c>
      <c r="H227" s="40">
        <v>2180053.8595166961</v>
      </c>
    </row>
    <row r="228" spans="1:8" x14ac:dyDescent="0.4">
      <c r="A228" s="50">
        <v>132</v>
      </c>
      <c r="B228" s="55">
        <v>-518102.66631638957</v>
      </c>
      <c r="C228" s="40">
        <v>3481.7006412552487</v>
      </c>
      <c r="D228" s="40">
        <v>3118298.0923522995</v>
      </c>
      <c r="E228" s="40">
        <v>2578030.0315398155</v>
      </c>
      <c r="F228" s="40">
        <v>4530.6727077628311</v>
      </c>
      <c r="G228" s="40">
        <v>4099.7685939267358</v>
      </c>
      <c r="H228" s="40">
        <v>2410252.6425258177</v>
      </c>
    </row>
    <row r="229" spans="1:8" x14ac:dyDescent="0.4">
      <c r="A229" s="50">
        <v>133</v>
      </c>
      <c r="B229" s="55">
        <v>2402524.825667127</v>
      </c>
      <c r="C229" s="40">
        <v>3705.5456544549811</v>
      </c>
      <c r="D229" s="40">
        <v>3086790.4166637971</v>
      </c>
      <c r="E229" s="40">
        <v>2792898.6884856508</v>
      </c>
      <c r="F229" s="40">
        <v>5088.5716238708155</v>
      </c>
      <c r="G229" s="40">
        <v>3858.7220018579596</v>
      </c>
      <c r="H229" s="40">
        <v>1738491.4546329109</v>
      </c>
    </row>
    <row r="230" spans="1:8" x14ac:dyDescent="0.4">
      <c r="A230" s="50">
        <v>134</v>
      </c>
      <c r="B230" s="55">
        <v>4940385.4987942353</v>
      </c>
      <c r="C230" s="40">
        <v>3665.5984588571778</v>
      </c>
      <c r="D230" s="40">
        <v>3378871.8371186312</v>
      </c>
      <c r="E230" s="40">
        <v>2479808.0100266617</v>
      </c>
      <c r="F230" s="40">
        <v>5466.707557827579</v>
      </c>
      <c r="G230" s="40">
        <v>3677.2455256605385</v>
      </c>
      <c r="H230" s="40">
        <v>2031546.8533028834</v>
      </c>
    </row>
    <row r="231" spans="1:8" x14ac:dyDescent="0.4">
      <c r="A231" s="50">
        <v>135</v>
      </c>
      <c r="B231" s="55">
        <v>-82871.470575653715</v>
      </c>
      <c r="C231" s="40">
        <v>3802.6940130515941</v>
      </c>
      <c r="D231" s="40">
        <v>3241695.2417785442</v>
      </c>
      <c r="E231" s="40">
        <v>2861226.4360732501</v>
      </c>
      <c r="F231" s="40">
        <v>4948.9671803589044</v>
      </c>
      <c r="G231" s="40">
        <v>4069.6206963880463</v>
      </c>
      <c r="H231" s="40">
        <v>2330755.346061917</v>
      </c>
    </row>
    <row r="232" spans="1:8" x14ac:dyDescent="0.4">
      <c r="A232" s="50">
        <v>136</v>
      </c>
      <c r="B232" s="55">
        <v>1130218.5153883405</v>
      </c>
      <c r="C232" s="40">
        <v>3563.120894564117</v>
      </c>
      <c r="D232" s="40">
        <v>3262053.8431017483</v>
      </c>
      <c r="E232" s="40">
        <v>2457570.9106116788</v>
      </c>
      <c r="F232" s="40">
        <v>4769.7188759879973</v>
      </c>
      <c r="G232" s="40">
        <v>4155.5312129244767</v>
      </c>
      <c r="H232" s="40">
        <v>2195141.9371064296</v>
      </c>
    </row>
    <row r="233" spans="1:8" x14ac:dyDescent="0.4">
      <c r="A233" s="50">
        <v>137</v>
      </c>
      <c r="B233" s="55">
        <v>-339105.85072362237</v>
      </c>
      <c r="C233" s="40">
        <v>3888.8069649341337</v>
      </c>
      <c r="D233" s="40">
        <v>3113828.0696550836</v>
      </c>
      <c r="E233" s="40">
        <v>2653949.2480870555</v>
      </c>
      <c r="F233" s="40">
        <v>5031.6152393313541</v>
      </c>
      <c r="G233" s="40">
        <v>3753.9925367620808</v>
      </c>
      <c r="H233" s="40">
        <v>2006780.2672343664</v>
      </c>
    </row>
    <row r="234" spans="1:8" x14ac:dyDescent="0.4">
      <c r="A234" s="50">
        <v>138</v>
      </c>
      <c r="B234" s="55">
        <v>-1271120.9854302972</v>
      </c>
      <c r="C234" s="40">
        <v>3903.6607565782929</v>
      </c>
      <c r="D234" s="40">
        <v>2849489.7922428232</v>
      </c>
      <c r="E234" s="40">
        <v>2819443.0976339034</v>
      </c>
      <c r="F234" s="40">
        <v>4804.1428420793882</v>
      </c>
      <c r="G234" s="40">
        <v>4096.7283374410608</v>
      </c>
      <c r="H234" s="40">
        <v>1951201.1943161581</v>
      </c>
    </row>
    <row r="235" spans="1:8" x14ac:dyDescent="0.4">
      <c r="A235" s="50">
        <v>139</v>
      </c>
      <c r="B235" s="55">
        <v>1523001.6349132296</v>
      </c>
      <c r="C235" s="40">
        <v>3539.8512482133769</v>
      </c>
      <c r="D235" s="40">
        <v>3005607.0898030186</v>
      </c>
      <c r="E235" s="40">
        <v>2351191.0528183025</v>
      </c>
      <c r="F235" s="40">
        <v>4773.1589099292905</v>
      </c>
      <c r="G235" s="40">
        <v>3982.0757062777539</v>
      </c>
      <c r="H235" s="40">
        <v>2309745.6286354992</v>
      </c>
    </row>
    <row r="236" spans="1:8" x14ac:dyDescent="0.4">
      <c r="A236" s="50">
        <v>140</v>
      </c>
      <c r="B236" s="55">
        <v>-3021862.849314651</v>
      </c>
      <c r="C236" s="40">
        <v>3906.4464859966101</v>
      </c>
      <c r="D236" s="40">
        <v>3078136.1724103205</v>
      </c>
      <c r="E236" s="40">
        <v>3277532.3753215787</v>
      </c>
      <c r="F236" s="40">
        <v>4702.6720598490128</v>
      </c>
      <c r="G236" s="40">
        <v>4246.3488601445752</v>
      </c>
      <c r="H236" s="40">
        <v>2050559.8359359216</v>
      </c>
    </row>
    <row r="237" spans="1:8" x14ac:dyDescent="0.4">
      <c r="A237" s="50">
        <v>141</v>
      </c>
      <c r="B237" s="55">
        <v>1047462.655481376</v>
      </c>
      <c r="C237" s="40">
        <v>3846.6789910028519</v>
      </c>
      <c r="D237" s="40">
        <v>2815945.734084717</v>
      </c>
      <c r="E237" s="40">
        <v>3184200.1222950681</v>
      </c>
      <c r="F237" s="40">
        <v>5091.532024808288</v>
      </c>
      <c r="G237" s="40">
        <v>3869.770067872556</v>
      </c>
      <c r="H237" s="40">
        <v>2437599.0252018739</v>
      </c>
    </row>
    <row r="238" spans="1:8" x14ac:dyDescent="0.4">
      <c r="A238" s="50">
        <v>142</v>
      </c>
      <c r="B238" s="55">
        <v>7886693.0832443433</v>
      </c>
      <c r="C238" s="40">
        <v>3797.1376092551041</v>
      </c>
      <c r="D238" s="40">
        <v>3194372.602470695</v>
      </c>
      <c r="E238" s="40">
        <v>2379378.0972746117</v>
      </c>
      <c r="F238" s="40">
        <v>5899.0613534922641</v>
      </c>
      <c r="G238" s="40">
        <v>3634.6537192785227</v>
      </c>
      <c r="H238" s="40">
        <v>2237621.8146392903</v>
      </c>
    </row>
    <row r="239" spans="1:8" x14ac:dyDescent="0.4">
      <c r="A239" s="50">
        <v>143</v>
      </c>
      <c r="B239" s="55">
        <v>-297323.81937060005</v>
      </c>
      <c r="C239" s="40">
        <v>3869.8522093693859</v>
      </c>
      <c r="D239" s="40">
        <v>2593993.5944016036</v>
      </c>
      <c r="E239" s="40">
        <v>3107158.6771989577</v>
      </c>
      <c r="F239" s="40">
        <v>4860.0450768674973</v>
      </c>
      <c r="G239" s="40">
        <v>3840.5182837680804</v>
      </c>
      <c r="H239" s="40">
        <v>1516634.1793797077</v>
      </c>
    </row>
    <row r="240" spans="1:8" x14ac:dyDescent="0.4">
      <c r="A240" s="50">
        <v>144</v>
      </c>
      <c r="B240" s="55">
        <v>118440.56329098623</v>
      </c>
      <c r="C240" s="40">
        <v>3764.5357519195322</v>
      </c>
      <c r="D240" s="40">
        <v>2733283.8409017115</v>
      </c>
      <c r="E240" s="40">
        <v>2887237.2881094362</v>
      </c>
      <c r="F240" s="40">
        <v>4841.8316646162211</v>
      </c>
      <c r="G240" s="40">
        <v>3956.3433458767067</v>
      </c>
      <c r="H240" s="40">
        <v>2399069.1435640445</v>
      </c>
    </row>
    <row r="241" spans="1:8" x14ac:dyDescent="0.4">
      <c r="A241" s="50">
        <v>145</v>
      </c>
      <c r="B241" s="55">
        <v>11130786.028395135</v>
      </c>
      <c r="C241" s="40">
        <v>3489.9415588053012</v>
      </c>
      <c r="D241" s="40">
        <v>3613954.280373293</v>
      </c>
      <c r="E241" s="40">
        <v>3030416.7216228982</v>
      </c>
      <c r="F241" s="40">
        <v>5828.9060542955322</v>
      </c>
      <c r="G241" s="40">
        <v>4105.0310492610979</v>
      </c>
      <c r="H241" s="40">
        <v>2412769.237927679</v>
      </c>
    </row>
    <row r="242" spans="1:8" x14ac:dyDescent="0.4">
      <c r="A242" s="50">
        <v>146</v>
      </c>
      <c r="B242" s="55">
        <v>-6819190.7141264128</v>
      </c>
      <c r="C242" s="40">
        <v>3765.4635935605938</v>
      </c>
      <c r="D242" s="40">
        <v>3409642.2523962199</v>
      </c>
      <c r="E242" s="40">
        <v>2923295.3793374295</v>
      </c>
      <c r="F242" s="40">
        <v>4324.5277872633515</v>
      </c>
      <c r="G242" s="40">
        <v>3810.7054062737648</v>
      </c>
      <c r="H242" s="40">
        <v>2239575.2353813057</v>
      </c>
    </row>
    <row r="243" spans="1:8" x14ac:dyDescent="0.4">
      <c r="A243" s="50">
        <v>147</v>
      </c>
      <c r="B243" s="55">
        <v>128908.5756522303</v>
      </c>
      <c r="C243" s="40">
        <v>3648.2501159410672</v>
      </c>
      <c r="D243" s="40">
        <v>3344602.7195372684</v>
      </c>
      <c r="E243" s="40">
        <v>2731482.0481901541</v>
      </c>
      <c r="F243" s="40">
        <v>4863.3282938094681</v>
      </c>
      <c r="G243" s="40">
        <v>3873.4694157730878</v>
      </c>
      <c r="H243" s="40">
        <v>1904929.4811895515</v>
      </c>
    </row>
    <row r="244" spans="1:8" x14ac:dyDescent="0.4">
      <c r="A244" s="50">
        <v>148</v>
      </c>
      <c r="B244" s="55">
        <v>318725.95311071794</v>
      </c>
      <c r="C244" s="40">
        <v>3795.9142129798938</v>
      </c>
      <c r="D244" s="40">
        <v>3293771.5621444797</v>
      </c>
      <c r="E244" s="40">
        <v>2714833.4986635805</v>
      </c>
      <c r="F244" s="40">
        <v>4994.3345256939574</v>
      </c>
      <c r="G244" s="40">
        <v>4019.3949952286816</v>
      </c>
      <c r="H244" s="40">
        <v>2265851.4459545943</v>
      </c>
    </row>
    <row r="245" spans="1:8" x14ac:dyDescent="0.4">
      <c r="A245" s="50">
        <v>149</v>
      </c>
      <c r="B245" s="55">
        <v>10163782.824421633</v>
      </c>
      <c r="C245" s="40">
        <v>3551.7020075687396</v>
      </c>
      <c r="D245" s="40">
        <v>3273330.3937104521</v>
      </c>
      <c r="E245" s="40">
        <v>2704380.9229172571</v>
      </c>
      <c r="F245" s="40">
        <v>5678.8104936368263</v>
      </c>
      <c r="G245" s="40">
        <v>4099.1889697654178</v>
      </c>
      <c r="H245" s="40">
        <v>2194620.569009488</v>
      </c>
    </row>
    <row r="246" spans="1:8" x14ac:dyDescent="0.4">
      <c r="A246" s="50">
        <v>150</v>
      </c>
      <c r="B246" s="55">
        <v>-4103086.6196224885</v>
      </c>
      <c r="C246" s="40">
        <v>3733.4896751391802</v>
      </c>
      <c r="D246" s="40">
        <v>2807928.6804208881</v>
      </c>
      <c r="E246" s="40">
        <v>2943867.3762334823</v>
      </c>
      <c r="F246" s="40">
        <v>4408.4201796551224</v>
      </c>
      <c r="G246" s="40">
        <v>3866.9000432345538</v>
      </c>
      <c r="H246" s="40">
        <v>2186849.4785086988</v>
      </c>
    </row>
    <row r="247" spans="1:8" x14ac:dyDescent="0.4">
      <c r="A247" s="50">
        <v>151</v>
      </c>
      <c r="B247" s="55">
        <v>-1381354.6288773881</v>
      </c>
      <c r="C247" s="40">
        <v>3743.3824296400144</v>
      </c>
      <c r="D247" s="40">
        <v>3213293.8008870492</v>
      </c>
      <c r="E247" s="40">
        <v>2325552.9981450909</v>
      </c>
      <c r="F247" s="40">
        <v>4753.5475555523899</v>
      </c>
      <c r="G247" s="40">
        <v>3969.1919203194502</v>
      </c>
      <c r="H247" s="40">
        <v>2557921.0162474466</v>
      </c>
    </row>
    <row r="248" spans="1:8" x14ac:dyDescent="0.4">
      <c r="A248" s="50">
        <v>152</v>
      </c>
      <c r="B248" s="55">
        <v>6534324.8515607808</v>
      </c>
      <c r="C248" s="40">
        <v>3781.1125113931071</v>
      </c>
      <c r="D248" s="40">
        <v>2869256.7475973992</v>
      </c>
      <c r="E248" s="40">
        <v>2489336.5179145262</v>
      </c>
      <c r="F248" s="40">
        <v>5460.5269682363187</v>
      </c>
      <c r="G248" s="40">
        <v>4017.7444680564981</v>
      </c>
      <c r="H248" s="40">
        <v>2001587.4048845689</v>
      </c>
    </row>
    <row r="249" spans="1:8" x14ac:dyDescent="0.4">
      <c r="A249" s="50">
        <v>153</v>
      </c>
      <c r="B249" s="55">
        <v>8360169.7625038987</v>
      </c>
      <c r="C249" s="40">
        <v>3886.1623845741747</v>
      </c>
      <c r="D249" s="40">
        <v>2696529.9309280645</v>
      </c>
      <c r="E249" s="40">
        <v>3431989.5669057821</v>
      </c>
      <c r="F249" s="40">
        <v>5772.8405003568514</v>
      </c>
      <c r="G249" s="40">
        <v>4027.3838737715887</v>
      </c>
      <c r="H249" s="40">
        <v>2019028.2527334027</v>
      </c>
    </row>
    <row r="250" spans="1:8" x14ac:dyDescent="0.4">
      <c r="A250" s="50">
        <v>154</v>
      </c>
      <c r="B250" s="55">
        <v>-1795701.9192861251</v>
      </c>
      <c r="C250" s="40">
        <v>3924.4329748612522</v>
      </c>
      <c r="D250" s="40">
        <v>3002319.7910714871</v>
      </c>
      <c r="E250" s="40">
        <v>3475513.001365677</v>
      </c>
      <c r="F250" s="40">
        <v>4962.8534411724249</v>
      </c>
      <c r="G250" s="40">
        <v>3783.121190773918</v>
      </c>
      <c r="H250" s="40">
        <v>2336874.3228506101</v>
      </c>
    </row>
    <row r="251" spans="1:8" x14ac:dyDescent="0.4">
      <c r="A251" s="50">
        <v>155</v>
      </c>
      <c r="B251" s="55">
        <v>-2451294.4077241067</v>
      </c>
      <c r="C251" s="40">
        <v>4007.4757892371122</v>
      </c>
      <c r="D251" s="40">
        <v>2673471.8862358984</v>
      </c>
      <c r="E251" s="40">
        <v>2434495.9275039514</v>
      </c>
      <c r="F251" s="40">
        <v>4788.2362781837492</v>
      </c>
      <c r="G251" s="40">
        <v>3858.7344792823847</v>
      </c>
      <c r="H251" s="40">
        <v>2311447.0755224293</v>
      </c>
    </row>
    <row r="252" spans="1:8" x14ac:dyDescent="0.4">
      <c r="A252" s="50">
        <v>156</v>
      </c>
      <c r="B252" s="55">
        <v>-4440051.0384908319</v>
      </c>
      <c r="C252" s="40">
        <v>3774.8202670321043</v>
      </c>
      <c r="D252" s="40">
        <v>2809190.4331582412</v>
      </c>
      <c r="E252" s="40">
        <v>3022425.7207771549</v>
      </c>
      <c r="F252" s="40">
        <v>4416.1549062819367</v>
      </c>
      <c r="G252" s="40">
        <v>3967.7809941741007</v>
      </c>
      <c r="H252" s="40">
        <v>2364946.3575612134</v>
      </c>
    </row>
    <row r="253" spans="1:8" x14ac:dyDescent="0.4">
      <c r="A253" s="50">
        <v>157</v>
      </c>
      <c r="B253" s="55">
        <v>-4104478.3873715866</v>
      </c>
      <c r="C253" s="40">
        <v>3589.6176368351021</v>
      </c>
      <c r="D253" s="40">
        <v>3501692.875869486</v>
      </c>
      <c r="E253" s="40">
        <v>2885066.7092880607</v>
      </c>
      <c r="F253" s="40">
        <v>4440.111710692212</v>
      </c>
      <c r="G253" s="40">
        <v>3937.7119022432125</v>
      </c>
      <c r="H253" s="40">
        <v>2442292.3071908425</v>
      </c>
    </row>
    <row r="254" spans="1:8" x14ac:dyDescent="0.4">
      <c r="A254" s="50">
        <v>158</v>
      </c>
      <c r="B254" s="55">
        <v>-6172435.6108105853</v>
      </c>
      <c r="C254" s="40">
        <v>3706.4374523198835</v>
      </c>
      <c r="D254" s="40">
        <v>3277515.6979858028</v>
      </c>
      <c r="E254" s="40">
        <v>2800063.4131246652</v>
      </c>
      <c r="F254" s="40">
        <v>4285.3297663221238</v>
      </c>
      <c r="G254" s="40">
        <v>3784.002205661277</v>
      </c>
      <c r="H254" s="40">
        <v>2122644.5886443364</v>
      </c>
    </row>
    <row r="255" spans="1:8" x14ac:dyDescent="0.4">
      <c r="A255" s="50">
        <v>159</v>
      </c>
      <c r="B255" s="55">
        <v>-7660005.2237885324</v>
      </c>
      <c r="C255" s="40">
        <v>4055.1667002438326</v>
      </c>
      <c r="D255" s="40">
        <v>3406690.0622063191</v>
      </c>
      <c r="E255" s="40">
        <v>2737110.1484175073</v>
      </c>
      <c r="F255" s="40">
        <v>4501.0282793154011</v>
      </c>
      <c r="G255" s="40">
        <v>3748.5491814692382</v>
      </c>
      <c r="H255" s="40">
        <v>1989743.6104729837</v>
      </c>
    </row>
    <row r="256" spans="1:8" x14ac:dyDescent="0.4">
      <c r="A256" s="50">
        <v>160</v>
      </c>
      <c r="B256" s="55">
        <v>1539946.6285696311</v>
      </c>
      <c r="C256" s="40">
        <v>3714.7685115682812</v>
      </c>
      <c r="D256" s="40">
        <v>2652559.3445680193</v>
      </c>
      <c r="E256" s="40">
        <v>2487121.0392057006</v>
      </c>
      <c r="F256" s="40">
        <v>4850.530495561994</v>
      </c>
      <c r="G256" s="40">
        <v>4084.4796943773931</v>
      </c>
      <c r="H256" s="40">
        <v>2440241.3556624018</v>
      </c>
    </row>
    <row r="257" spans="1:8" x14ac:dyDescent="0.4">
      <c r="A257" s="50">
        <v>161</v>
      </c>
      <c r="B257" s="55">
        <v>-4654509.3471385026</v>
      </c>
      <c r="C257" s="40">
        <v>3755.2268279090467</v>
      </c>
      <c r="D257" s="40">
        <v>2991187.7482046019</v>
      </c>
      <c r="E257" s="40">
        <v>2264935.8677803813</v>
      </c>
      <c r="F257" s="40">
        <v>4367.4798400653644</v>
      </c>
      <c r="G257" s="40">
        <v>3952.2232385380366</v>
      </c>
      <c r="H257" s="40">
        <v>2406182.3845720431</v>
      </c>
    </row>
    <row r="258" spans="1:8" x14ac:dyDescent="0.4">
      <c r="A258" s="50">
        <v>162</v>
      </c>
      <c r="B258" s="55">
        <v>10553529.812382784</v>
      </c>
      <c r="C258" s="40">
        <v>3672.7970118245157</v>
      </c>
      <c r="D258" s="40">
        <v>3072626.3835904752</v>
      </c>
      <c r="E258" s="40">
        <v>3044693.101042618</v>
      </c>
      <c r="F258" s="40">
        <v>5824.0272805453787</v>
      </c>
      <c r="G258" s="40">
        <v>4085.6932979063563</v>
      </c>
      <c r="H258" s="40">
        <v>2236620.5568868727</v>
      </c>
    </row>
    <row r="259" spans="1:8" x14ac:dyDescent="0.4">
      <c r="A259" s="50">
        <v>163</v>
      </c>
      <c r="B259" s="55">
        <v>1811488.7515297523</v>
      </c>
      <c r="C259" s="40">
        <v>3937.14614083176</v>
      </c>
      <c r="D259" s="40">
        <v>3264988.5386873125</v>
      </c>
      <c r="E259" s="40">
        <v>2944802.3951775907</v>
      </c>
      <c r="F259" s="40">
        <v>5257.8296041218464</v>
      </c>
      <c r="G259" s="40">
        <v>4079.1700733896459</v>
      </c>
      <c r="H259" s="40">
        <v>1989552.7055519281</v>
      </c>
    </row>
    <row r="260" spans="1:8" x14ac:dyDescent="0.4">
      <c r="A260" s="50">
        <v>164</v>
      </c>
      <c r="B260" s="55">
        <v>-71014.127321459586</v>
      </c>
      <c r="C260" s="40">
        <v>3862.672815772491</v>
      </c>
      <c r="D260" s="40">
        <v>3320509.4842963829</v>
      </c>
      <c r="E260" s="40">
        <v>2817826.9111599848</v>
      </c>
      <c r="F260" s="40">
        <v>5058.6394614160763</v>
      </c>
      <c r="G260" s="40">
        <v>3887.0945347324323</v>
      </c>
      <c r="H260" s="40">
        <v>1985262.1184550414</v>
      </c>
    </row>
    <row r="261" spans="1:8" x14ac:dyDescent="0.4">
      <c r="A261" s="50">
        <v>165</v>
      </c>
      <c r="B261" s="55">
        <v>4073313.864213712</v>
      </c>
      <c r="C261" s="40">
        <v>3539.1998638357745</v>
      </c>
      <c r="D261" s="40">
        <v>2647731.405736615</v>
      </c>
      <c r="E261" s="40">
        <v>2573815.9643409313</v>
      </c>
      <c r="F261" s="40">
        <v>4914.3123872642664</v>
      </c>
      <c r="G261" s="40">
        <v>4118.1432232730785</v>
      </c>
      <c r="H261" s="40">
        <v>2389840.0247935094</v>
      </c>
    </row>
    <row r="262" spans="1:8" x14ac:dyDescent="0.4">
      <c r="A262" s="50">
        <v>166</v>
      </c>
      <c r="B262" s="55">
        <v>5386670.8030258995</v>
      </c>
      <c r="C262" s="40">
        <v>3778.8181867243243</v>
      </c>
      <c r="D262" s="40">
        <v>3654110.5879548187</v>
      </c>
      <c r="E262" s="40">
        <v>3138290.9804830509</v>
      </c>
      <c r="F262" s="40">
        <v>5709.9307501433314</v>
      </c>
      <c r="G262" s="40">
        <v>3816.4611905541578</v>
      </c>
      <c r="H262" s="40">
        <v>2398742.253832717</v>
      </c>
    </row>
    <row r="263" spans="1:8" x14ac:dyDescent="0.4">
      <c r="A263" s="50">
        <v>167</v>
      </c>
      <c r="B263" s="55">
        <v>-7238742.292966905</v>
      </c>
      <c r="C263" s="40">
        <v>3870.2933587254443</v>
      </c>
      <c r="D263" s="40">
        <v>3309505.1875917553</v>
      </c>
      <c r="E263" s="40">
        <v>2860106.2747221831</v>
      </c>
      <c r="F263" s="40">
        <v>4317.0059164347313</v>
      </c>
      <c r="G263" s="40">
        <v>4012.2949270963463</v>
      </c>
      <c r="H263" s="40">
        <v>2037250.6311928621</v>
      </c>
    </row>
    <row r="264" spans="1:8" x14ac:dyDescent="0.4">
      <c r="A264" s="50">
        <v>168</v>
      </c>
      <c r="B264" s="55">
        <v>7004917.5370390732</v>
      </c>
      <c r="C264" s="40">
        <v>3500.6234799147896</v>
      </c>
      <c r="D264" s="40">
        <v>3380179.7524232743</v>
      </c>
      <c r="E264" s="40">
        <v>2358495.0312145753</v>
      </c>
      <c r="F264" s="40">
        <v>5533.6863929247393</v>
      </c>
      <c r="G264" s="40">
        <v>3638.1299884154128</v>
      </c>
      <c r="H264" s="40">
        <v>1959988.8995951226</v>
      </c>
    </row>
    <row r="265" spans="1:8" x14ac:dyDescent="0.4">
      <c r="A265" s="50">
        <v>169</v>
      </c>
      <c r="B265" s="55">
        <v>-802031.21916862961</v>
      </c>
      <c r="C265" s="40">
        <v>3876.4875241772465</v>
      </c>
      <c r="D265" s="40">
        <v>3098389.7071843185</v>
      </c>
      <c r="E265" s="40">
        <v>2789916.0015424504</v>
      </c>
      <c r="F265" s="40">
        <v>4871.990875596679</v>
      </c>
      <c r="G265" s="40">
        <v>4131.9009796625105</v>
      </c>
      <c r="H265" s="40">
        <v>1937160.0126073866</v>
      </c>
    </row>
    <row r="266" spans="1:8" x14ac:dyDescent="0.4">
      <c r="A266" s="50">
        <v>170</v>
      </c>
      <c r="B266" s="55">
        <v>6962184.6004129685</v>
      </c>
      <c r="C266" s="40">
        <v>3753.2662220599896</v>
      </c>
      <c r="D266" s="40">
        <v>3410046.053063612</v>
      </c>
      <c r="E266" s="40">
        <v>3365100.2272330029</v>
      </c>
      <c r="F266" s="40">
        <v>5553.4699233325691</v>
      </c>
      <c r="G266" s="40">
        <v>4323.0230784360047</v>
      </c>
      <c r="H266" s="40">
        <v>2222581.0755135505</v>
      </c>
    </row>
    <row r="267" spans="1:8" x14ac:dyDescent="0.4">
      <c r="A267" s="50">
        <v>171</v>
      </c>
      <c r="B267" s="55">
        <v>8324560.5883284025</v>
      </c>
      <c r="C267" s="40">
        <v>3639.8011248368402</v>
      </c>
      <c r="D267" s="40">
        <v>2875292.2254424896</v>
      </c>
      <c r="E267" s="40">
        <v>2531246.8239847296</v>
      </c>
      <c r="F267" s="40">
        <v>5450.3765240968305</v>
      </c>
      <c r="G267" s="40">
        <v>4138.4317306263247</v>
      </c>
      <c r="H267" s="40">
        <v>2039514.2218253545</v>
      </c>
    </row>
    <row r="268" spans="1:8" x14ac:dyDescent="0.4">
      <c r="A268" s="50">
        <v>172</v>
      </c>
      <c r="B268" s="55">
        <v>-514644.96220613504</v>
      </c>
      <c r="C268" s="40">
        <v>3885.5597288911254</v>
      </c>
      <c r="D268" s="40">
        <v>3291528.8934913655</v>
      </c>
      <c r="E268" s="40">
        <v>3015594.2145889704</v>
      </c>
      <c r="F268" s="40">
        <v>5114.6733620515861</v>
      </c>
      <c r="G268" s="40">
        <v>3785.8352416438079</v>
      </c>
      <c r="H268" s="40">
        <v>2588041.9111871864</v>
      </c>
    </row>
    <row r="269" spans="1:8" x14ac:dyDescent="0.4">
      <c r="A269" s="50">
        <v>173</v>
      </c>
      <c r="B269" s="55">
        <v>683300.71988668502</v>
      </c>
      <c r="C269" s="40">
        <v>3569.3079068513257</v>
      </c>
      <c r="D269" s="40">
        <v>3447538.4753838573</v>
      </c>
      <c r="E269" s="40">
        <v>2853895.5306100883</v>
      </c>
      <c r="F269" s="40">
        <v>4823.4781025086404</v>
      </c>
      <c r="G269" s="40">
        <v>4063.2932283725877</v>
      </c>
      <c r="H269" s="40">
        <v>2013277.6025942359</v>
      </c>
    </row>
    <row r="270" spans="1:8" x14ac:dyDescent="0.4">
      <c r="A270" s="50">
        <v>174</v>
      </c>
      <c r="B270" s="55">
        <v>-2978411.4155146191</v>
      </c>
      <c r="C270" s="40">
        <v>3694.9442978671923</v>
      </c>
      <c r="D270" s="40">
        <v>2929530.7071753903</v>
      </c>
      <c r="E270" s="40">
        <v>3002059.7282669116</v>
      </c>
      <c r="F270" s="40">
        <v>4433.9226792310164</v>
      </c>
      <c r="G270" s="40">
        <v>4375.9754212137159</v>
      </c>
      <c r="H270" s="40">
        <v>2322629.7934890934</v>
      </c>
    </row>
    <row r="271" spans="1:8" x14ac:dyDescent="0.4">
      <c r="A271" s="50">
        <v>175</v>
      </c>
      <c r="B271" s="55">
        <v>5288030.126646718</v>
      </c>
      <c r="C271" s="40">
        <v>3920.8321088308962</v>
      </c>
      <c r="D271" s="40">
        <v>3156710.6807592632</v>
      </c>
      <c r="E271" s="40">
        <v>2667999.7560627102</v>
      </c>
      <c r="F271" s="40">
        <v>5529.1179413877571</v>
      </c>
      <c r="G271" s="40">
        <v>4137.8691600445027</v>
      </c>
      <c r="H271" s="40">
        <v>2260281.9546766728</v>
      </c>
    </row>
    <row r="272" spans="1:8" x14ac:dyDescent="0.4">
      <c r="A272" s="50">
        <v>176</v>
      </c>
      <c r="B272" s="55">
        <v>-4688651.6353065958</v>
      </c>
      <c r="C272" s="40">
        <v>3841.8598946916836</v>
      </c>
      <c r="D272" s="40">
        <v>3517703.8475387753</v>
      </c>
      <c r="E272" s="40">
        <v>2791003.3209877196</v>
      </c>
      <c r="F272" s="40">
        <v>4606.534042531247</v>
      </c>
      <c r="G272" s="40">
        <v>3940.7024055782022</v>
      </c>
      <c r="H272" s="40">
        <v>2086633.2446188261</v>
      </c>
    </row>
    <row r="273" spans="1:8" x14ac:dyDescent="0.4">
      <c r="A273" s="50">
        <v>177</v>
      </c>
      <c r="B273" s="55">
        <v>3599779.9315081788</v>
      </c>
      <c r="C273" s="40">
        <v>3595.2778430778981</v>
      </c>
      <c r="D273" s="40">
        <v>3071048.930478293</v>
      </c>
      <c r="E273" s="40">
        <v>2714055.5550759765</v>
      </c>
      <c r="F273" s="40">
        <v>5034.8393424728365</v>
      </c>
      <c r="G273" s="40">
        <v>4090.4435698677976</v>
      </c>
      <c r="H273" s="40">
        <v>2186205.2294608145</v>
      </c>
    </row>
    <row r="274" spans="1:8" x14ac:dyDescent="0.4">
      <c r="A274" s="50">
        <v>178</v>
      </c>
      <c r="B274" s="55">
        <v>-3441710.8465584442</v>
      </c>
      <c r="C274" s="40">
        <v>4003.9099035152544</v>
      </c>
      <c r="D274" s="40">
        <v>2852720.0449755881</v>
      </c>
      <c r="E274" s="40">
        <v>3052587.092529688</v>
      </c>
      <c r="F274" s="40">
        <v>4737.3440536723838</v>
      </c>
      <c r="G274" s="40">
        <v>4031.226009319897</v>
      </c>
      <c r="H274" s="40">
        <v>2202098.2767279348</v>
      </c>
    </row>
    <row r="275" spans="1:8" x14ac:dyDescent="0.4">
      <c r="A275" s="50">
        <v>179</v>
      </c>
      <c r="B275" s="55">
        <v>-9111957.1031006388</v>
      </c>
      <c r="C275" s="40">
        <v>3590.8099031301467</v>
      </c>
      <c r="D275" s="40">
        <v>3159075.6079454846</v>
      </c>
      <c r="E275" s="40">
        <v>2679682.1905305819</v>
      </c>
      <c r="F275" s="40">
        <v>3818.0809211241631</v>
      </c>
      <c r="G275" s="40">
        <v>3767.6618678421137</v>
      </c>
      <c r="H275" s="40">
        <v>2116743.1837349171</v>
      </c>
    </row>
    <row r="276" spans="1:8" x14ac:dyDescent="0.4">
      <c r="A276" s="50">
        <v>180</v>
      </c>
      <c r="B276" s="55">
        <v>-3859530.0837029386</v>
      </c>
      <c r="C276" s="40">
        <v>3850.9978822273183</v>
      </c>
      <c r="D276" s="40">
        <v>2735454.387165118</v>
      </c>
      <c r="E276" s="40">
        <v>3156624.5320001603</v>
      </c>
      <c r="F276" s="40">
        <v>4496.4768286048266</v>
      </c>
      <c r="G276" s="40">
        <v>4090.3609652821106</v>
      </c>
      <c r="H276" s="40">
        <v>1948011.187214934</v>
      </c>
    </row>
    <row r="277" spans="1:8" x14ac:dyDescent="0.4">
      <c r="A277" s="50">
        <v>181</v>
      </c>
      <c r="B277" s="55">
        <v>-3433681.4121701894</v>
      </c>
      <c r="C277" s="40">
        <v>4092.4997927519707</v>
      </c>
      <c r="D277" s="40">
        <v>3527082.988452713</v>
      </c>
      <c r="E277" s="40">
        <v>2283854.3300151532</v>
      </c>
      <c r="F277" s="40">
        <v>4885.6314948827967</v>
      </c>
      <c r="G277" s="40">
        <v>4228.3904204266782</v>
      </c>
      <c r="H277" s="40">
        <v>2018875.46037101</v>
      </c>
    </row>
    <row r="278" spans="1:8" x14ac:dyDescent="0.4">
      <c r="A278" s="50">
        <v>182</v>
      </c>
      <c r="B278" s="55">
        <v>7150963.9720497308</v>
      </c>
      <c r="C278" s="40">
        <v>4018.8119162369544</v>
      </c>
      <c r="D278" s="40">
        <v>3311818.6832964458</v>
      </c>
      <c r="E278" s="40">
        <v>2576725.1479029637</v>
      </c>
      <c r="F278" s="40">
        <v>5826.3341957196699</v>
      </c>
      <c r="G278" s="40">
        <v>4190.0730841454615</v>
      </c>
      <c r="H278" s="40">
        <v>2441264.0295640528</v>
      </c>
    </row>
    <row r="279" spans="1:8" x14ac:dyDescent="0.4">
      <c r="A279" s="50">
        <v>183</v>
      </c>
      <c r="B279" s="55">
        <v>-1571517.6931984839</v>
      </c>
      <c r="C279" s="40">
        <v>3956.3579772606113</v>
      </c>
      <c r="D279" s="40">
        <v>2694714.443763772</v>
      </c>
      <c r="E279" s="40">
        <v>3494837.9702590825</v>
      </c>
      <c r="F279" s="40">
        <v>4922.2662202465517</v>
      </c>
      <c r="G279" s="40">
        <v>3855.9994933292842</v>
      </c>
      <c r="H279" s="40">
        <v>2368742.7787570423</v>
      </c>
    </row>
    <row r="280" spans="1:8" x14ac:dyDescent="0.4">
      <c r="A280" s="50">
        <v>184</v>
      </c>
      <c r="B280" s="55">
        <v>868288.0615999077</v>
      </c>
      <c r="C280" s="40">
        <v>3727.1863767013665</v>
      </c>
      <c r="D280" s="40">
        <v>3075391.9959336091</v>
      </c>
      <c r="E280" s="40">
        <v>3052893.5310710859</v>
      </c>
      <c r="F280" s="40">
        <v>4980.4153065762957</v>
      </c>
      <c r="G280" s="40">
        <v>3932.8245463779413</v>
      </c>
      <c r="H280" s="40">
        <v>2293046.1769759604</v>
      </c>
    </row>
    <row r="281" spans="1:8" x14ac:dyDescent="0.4">
      <c r="A281" s="50">
        <v>185</v>
      </c>
      <c r="B281" s="55">
        <v>3653417.5599369071</v>
      </c>
      <c r="C281" s="40">
        <v>3599.4778839939531</v>
      </c>
      <c r="D281" s="40">
        <v>2769629.4019935406</v>
      </c>
      <c r="E281" s="40">
        <v>2862145.4864432886</v>
      </c>
      <c r="F281" s="40">
        <v>5041.6571345941566</v>
      </c>
      <c r="G281" s="40">
        <v>3920.042363283319</v>
      </c>
      <c r="H281" s="40">
        <v>2184884.5412170975</v>
      </c>
    </row>
    <row r="282" spans="1:8" x14ac:dyDescent="0.4">
      <c r="A282" s="50">
        <v>186</v>
      </c>
      <c r="B282" s="55">
        <v>-278233.35187244392</v>
      </c>
      <c r="C282" s="40">
        <v>3831.4542709858483</v>
      </c>
      <c r="D282" s="40">
        <v>3459362.7559824195</v>
      </c>
      <c r="E282" s="40">
        <v>2423475.6021767287</v>
      </c>
      <c r="F282" s="40">
        <v>5016.1311147697952</v>
      </c>
      <c r="G282" s="40">
        <v>3978.5191504188774</v>
      </c>
      <c r="H282" s="40">
        <v>2501274.4350018855</v>
      </c>
    </row>
    <row r="283" spans="1:8" x14ac:dyDescent="0.4">
      <c r="A283" s="50">
        <v>187</v>
      </c>
      <c r="B283" s="55">
        <v>5250568.7369782943</v>
      </c>
      <c r="C283" s="40">
        <v>3913.1405153122432</v>
      </c>
      <c r="D283" s="40">
        <v>3073703.4538067658</v>
      </c>
      <c r="E283" s="40">
        <v>2605187.9037830988</v>
      </c>
      <c r="F283" s="40">
        <v>5617.7201216545454</v>
      </c>
      <c r="G283" s="40">
        <v>3845.8259300454615</v>
      </c>
      <c r="H283" s="40">
        <v>2331621.0350732016</v>
      </c>
    </row>
    <row r="284" spans="1:8" x14ac:dyDescent="0.4">
      <c r="A284" s="50">
        <v>188</v>
      </c>
      <c r="B284" s="55">
        <v>5153586.959363699</v>
      </c>
      <c r="C284" s="40">
        <v>3754.4751169825099</v>
      </c>
      <c r="D284" s="40">
        <v>2940081.5045391899</v>
      </c>
      <c r="E284" s="40">
        <v>2564403.737790653</v>
      </c>
      <c r="F284" s="40">
        <v>5337.7405185189709</v>
      </c>
      <c r="G284" s="40">
        <v>4008.8306248197582</v>
      </c>
      <c r="H284" s="40">
        <v>2237434.0049898629</v>
      </c>
    </row>
    <row r="285" spans="1:8" x14ac:dyDescent="0.4">
      <c r="A285" s="50">
        <v>189</v>
      </c>
      <c r="B285" s="55">
        <v>-2614758.1183897806</v>
      </c>
      <c r="C285" s="40">
        <v>3786.5629622679153</v>
      </c>
      <c r="D285" s="40">
        <v>3350847.442978356</v>
      </c>
      <c r="E285" s="40">
        <v>2638520.9791162359</v>
      </c>
      <c r="F285" s="40">
        <v>4682.5437036558924</v>
      </c>
      <c r="G285" s="40">
        <v>4003.8931127446458</v>
      </c>
      <c r="H285" s="40">
        <v>1913327.8900234392</v>
      </c>
    </row>
    <row r="286" spans="1:8" x14ac:dyDescent="0.4">
      <c r="A286" s="50">
        <v>190</v>
      </c>
      <c r="B286" s="55">
        <v>256612.99890715326</v>
      </c>
      <c r="C286" s="40">
        <v>3875.7535438016353</v>
      </c>
      <c r="D286" s="40">
        <v>2992209.0772688515</v>
      </c>
      <c r="E286" s="40">
        <v>2863803.5033516954</v>
      </c>
      <c r="F286" s="40">
        <v>4989.4532835627033</v>
      </c>
      <c r="G286" s="40">
        <v>3972.5029016935418</v>
      </c>
      <c r="H286" s="40">
        <v>1818675.2780409977</v>
      </c>
    </row>
    <row r="287" spans="1:8" x14ac:dyDescent="0.4">
      <c r="A287" s="50">
        <v>191</v>
      </c>
      <c r="B287" s="55">
        <v>7963421.2005502768</v>
      </c>
      <c r="C287" s="40">
        <v>3580.0946914896399</v>
      </c>
      <c r="D287" s="40">
        <v>2934910.6735388497</v>
      </c>
      <c r="E287" s="40">
        <v>3141583.0079403296</v>
      </c>
      <c r="F287" s="40">
        <v>5602.3323829550254</v>
      </c>
      <c r="G287" s="40">
        <v>3784.715162933659</v>
      </c>
      <c r="H287" s="40">
        <v>2276839.7854578765</v>
      </c>
    </row>
    <row r="288" spans="1:8" x14ac:dyDescent="0.4">
      <c r="A288" s="50">
        <v>192</v>
      </c>
      <c r="B288" s="55">
        <v>7695773.4177970234</v>
      </c>
      <c r="C288" s="40">
        <v>3710.2306418687958</v>
      </c>
      <c r="D288" s="40">
        <v>3263185.2102492433</v>
      </c>
      <c r="E288" s="40">
        <v>2586138.6329438682</v>
      </c>
      <c r="F288" s="40">
        <v>5484.162269450042</v>
      </c>
      <c r="G288" s="40">
        <v>4296.8059243486514</v>
      </c>
      <c r="H288" s="40">
        <v>1945653.7416287062</v>
      </c>
    </row>
    <row r="289" spans="1:8" x14ac:dyDescent="0.4">
      <c r="A289" s="50">
        <v>193</v>
      </c>
      <c r="B289" s="55">
        <v>2030962.1166409871</v>
      </c>
      <c r="C289" s="40">
        <v>3806.6491320256187</v>
      </c>
      <c r="D289" s="40">
        <v>2814498.6914101476</v>
      </c>
      <c r="E289" s="40">
        <v>2856495.6761012543</v>
      </c>
      <c r="F289" s="40">
        <v>5044.6183358943881</v>
      </c>
      <c r="G289" s="40">
        <v>3996.1361925327533</v>
      </c>
      <c r="H289" s="40">
        <v>1786894.0120005461</v>
      </c>
    </row>
    <row r="290" spans="1:8" x14ac:dyDescent="0.4">
      <c r="A290" s="50">
        <v>194</v>
      </c>
      <c r="B290" s="55">
        <v>-767781.91337997746</v>
      </c>
      <c r="C290" s="40">
        <v>3573.9674450700136</v>
      </c>
      <c r="D290" s="40">
        <v>2608772.9417011491</v>
      </c>
      <c r="E290" s="40">
        <v>2348672.4517149581</v>
      </c>
      <c r="F290" s="40">
        <v>4435.4203292722486</v>
      </c>
      <c r="G290" s="40">
        <v>4175.8199438868005</v>
      </c>
      <c r="H290" s="40">
        <v>2315506.3032170096</v>
      </c>
    </row>
    <row r="291" spans="1:8" x14ac:dyDescent="0.4">
      <c r="A291" s="50">
        <v>195</v>
      </c>
      <c r="B291" s="55">
        <v>3430941.4975758898</v>
      </c>
      <c r="C291" s="40">
        <v>3516.1655735353615</v>
      </c>
      <c r="D291" s="40">
        <v>3132325.457473373</v>
      </c>
      <c r="E291" s="40">
        <v>2321749.3072695243</v>
      </c>
      <c r="F291" s="40">
        <v>4915.48324801743</v>
      </c>
      <c r="G291" s="40">
        <v>4108.1985266494785</v>
      </c>
      <c r="H291" s="40">
        <v>2131747.6405588454</v>
      </c>
    </row>
    <row r="292" spans="1:8" x14ac:dyDescent="0.4">
      <c r="A292" s="50">
        <v>196</v>
      </c>
      <c r="B292" s="55">
        <v>-7530535.6583707556</v>
      </c>
      <c r="C292" s="40">
        <v>3885.5358030491834</v>
      </c>
      <c r="D292" s="40">
        <v>2808780.8163915086</v>
      </c>
      <c r="E292" s="40">
        <v>3115081.8844653009</v>
      </c>
      <c r="F292" s="40">
        <v>4229.5744160915174</v>
      </c>
      <c r="G292" s="40">
        <v>3807.7459462279267</v>
      </c>
      <c r="H292" s="40">
        <v>2266954.9624923673</v>
      </c>
    </row>
    <row r="293" spans="1:8" x14ac:dyDescent="0.4">
      <c r="A293" s="50">
        <v>197</v>
      </c>
      <c r="B293" s="55">
        <v>1036424.4204154124</v>
      </c>
      <c r="C293" s="40">
        <v>3753.496746392877</v>
      </c>
      <c r="D293" s="40">
        <v>2929580.422824169</v>
      </c>
      <c r="E293" s="40">
        <v>2841737.847856137</v>
      </c>
      <c r="F293" s="40">
        <v>4982.8708924067669</v>
      </c>
      <c r="G293" s="40">
        <v>3831.7649652870759</v>
      </c>
      <c r="H293" s="40">
        <v>1992559.6159715529</v>
      </c>
    </row>
    <row r="294" spans="1:8" x14ac:dyDescent="0.4">
      <c r="A294" s="50">
        <v>198</v>
      </c>
      <c r="B294" s="55">
        <v>3144206.0080032451</v>
      </c>
      <c r="C294" s="40">
        <v>3599.9909041531696</v>
      </c>
      <c r="D294" s="40">
        <v>3006726.8052828903</v>
      </c>
      <c r="E294" s="40">
        <v>2824974.2906853613</v>
      </c>
      <c r="F294" s="40">
        <v>5028.7750394999312</v>
      </c>
      <c r="G294" s="40">
        <v>3950.1549223311554</v>
      </c>
      <c r="H294" s="40">
        <v>2059919.2214550381</v>
      </c>
    </row>
    <row r="295" spans="1:8" x14ac:dyDescent="0.4">
      <c r="A295" s="50">
        <v>199</v>
      </c>
      <c r="B295" s="55">
        <v>7979019.9641374713</v>
      </c>
      <c r="C295" s="40">
        <v>3606.7561277733248</v>
      </c>
      <c r="D295" s="40">
        <v>3188215.2410277859</v>
      </c>
      <c r="E295" s="40">
        <v>3396361.6464808397</v>
      </c>
      <c r="F295" s="40">
        <v>5562.9532831832203</v>
      </c>
      <c r="G295" s="40">
        <v>4083.0057814530901</v>
      </c>
      <c r="H295" s="40">
        <v>2261709.2049092962</v>
      </c>
    </row>
    <row r="296" spans="1:8" x14ac:dyDescent="0.4">
      <c r="A296" s="50">
        <v>200</v>
      </c>
      <c r="B296" s="55">
        <v>3923641.9750065436</v>
      </c>
      <c r="C296" s="40">
        <v>3836.94745926005</v>
      </c>
      <c r="D296" s="40">
        <v>3076677.0528341196</v>
      </c>
      <c r="E296" s="40">
        <v>2596161.4845767738</v>
      </c>
      <c r="F296" s="40">
        <v>5400.8074565177967</v>
      </c>
      <c r="G296" s="40">
        <v>3858.5924598595307</v>
      </c>
      <c r="H296" s="40">
        <v>2372150.3942275308</v>
      </c>
    </row>
    <row r="297" spans="1:8" x14ac:dyDescent="0.4">
      <c r="A297" s="50">
        <v>201</v>
      </c>
      <c r="B297" s="55">
        <v>6305335.3966107983</v>
      </c>
      <c r="C297" s="40">
        <v>3506.825236572548</v>
      </c>
      <c r="D297" s="40">
        <v>3016678.7180465539</v>
      </c>
      <c r="E297" s="40">
        <v>2821563.9702045806</v>
      </c>
      <c r="F297" s="40">
        <v>5177.2882952520122</v>
      </c>
      <c r="G297" s="40">
        <v>4058.6231640748074</v>
      </c>
      <c r="H297" s="40">
        <v>1502321.229388888</v>
      </c>
    </row>
    <row r="298" spans="1:8" x14ac:dyDescent="0.4">
      <c r="A298" s="50">
        <v>202</v>
      </c>
      <c r="B298" s="55">
        <v>-2242497.9094313621</v>
      </c>
      <c r="C298" s="40">
        <v>3645.3003573184474</v>
      </c>
      <c r="D298" s="40">
        <v>2873945.4199494654</v>
      </c>
      <c r="E298" s="40">
        <v>3078785.7653818224</v>
      </c>
      <c r="F298" s="40">
        <v>4430.3851912067221</v>
      </c>
      <c r="G298" s="40">
        <v>4285.6717729051197</v>
      </c>
      <c r="H298" s="40">
        <v>1795483.0480942377</v>
      </c>
    </row>
    <row r="299" spans="1:8" x14ac:dyDescent="0.4">
      <c r="A299" s="50">
        <v>203</v>
      </c>
      <c r="B299" s="55">
        <v>860298.89994699834</v>
      </c>
      <c r="C299" s="40">
        <v>3805.5166182369035</v>
      </c>
      <c r="D299" s="40">
        <v>3446005.6397332372</v>
      </c>
      <c r="E299" s="40">
        <v>2404513.2542469203</v>
      </c>
      <c r="F299" s="40">
        <v>5039.112205818501</v>
      </c>
      <c r="G299" s="40">
        <v>4029.3688655227816</v>
      </c>
      <c r="H299" s="40">
        <v>1782886.1932783034</v>
      </c>
    </row>
    <row r="300" spans="1:8" x14ac:dyDescent="0.4">
      <c r="A300" s="50">
        <v>204</v>
      </c>
      <c r="B300" s="55">
        <v>5721366.2726373263</v>
      </c>
      <c r="C300" s="40">
        <v>3721.3902156025829</v>
      </c>
      <c r="D300" s="40">
        <v>3283650.3876783922</v>
      </c>
      <c r="E300" s="40">
        <v>3116823.8168507884</v>
      </c>
      <c r="F300" s="40">
        <v>5465.540062366661</v>
      </c>
      <c r="G300" s="40">
        <v>4071.9951047146396</v>
      </c>
      <c r="H300" s="40">
        <v>2299101.2311795079</v>
      </c>
    </row>
    <row r="301" spans="1:8" x14ac:dyDescent="0.4">
      <c r="A301" s="50">
        <v>205</v>
      </c>
      <c r="B301" s="55">
        <v>-10695374.556296024</v>
      </c>
      <c r="C301" s="40">
        <v>3662.1228929908234</v>
      </c>
      <c r="D301" s="40">
        <v>3196552.6275017131</v>
      </c>
      <c r="E301" s="40">
        <v>3176210.65313718</v>
      </c>
      <c r="F301" s="40">
        <v>3778.1407899644291</v>
      </c>
      <c r="G301" s="40">
        <v>4103.7614503906834</v>
      </c>
      <c r="H301" s="40">
        <v>2376940.0587417623</v>
      </c>
    </row>
    <row r="302" spans="1:8" x14ac:dyDescent="0.4">
      <c r="A302" s="50">
        <v>206</v>
      </c>
      <c r="B302" s="55">
        <v>7633555.2122669648</v>
      </c>
      <c r="C302" s="40">
        <v>3527.2964614549164</v>
      </c>
      <c r="D302" s="40">
        <v>2490971.7660210831</v>
      </c>
      <c r="E302" s="40">
        <v>2367334.7403215966</v>
      </c>
      <c r="F302" s="40">
        <v>5146.3528276921952</v>
      </c>
      <c r="G302" s="40">
        <v>4208.3044556316117</v>
      </c>
      <c r="H302" s="40">
        <v>2166432.9186800667</v>
      </c>
    </row>
    <row r="303" spans="1:8" x14ac:dyDescent="0.4">
      <c r="A303" s="50">
        <v>207</v>
      </c>
      <c r="B303" s="55">
        <v>-7016086.4833038012</v>
      </c>
      <c r="C303" s="40">
        <v>3701.1395412549537</v>
      </c>
      <c r="D303" s="40">
        <v>2673932.2314927946</v>
      </c>
      <c r="E303" s="40">
        <v>2964331.088350655</v>
      </c>
      <c r="F303" s="40">
        <v>4026.8991919216205</v>
      </c>
      <c r="G303" s="40">
        <v>4164.4630424179031</v>
      </c>
      <c r="H303" s="40">
        <v>2352538.8303309996</v>
      </c>
    </row>
    <row r="304" spans="1:8" x14ac:dyDescent="0.4">
      <c r="A304" s="50">
        <v>208</v>
      </c>
      <c r="B304" s="55">
        <v>5668611.0207902361</v>
      </c>
      <c r="C304" s="40">
        <v>3683.447659496725</v>
      </c>
      <c r="D304" s="40">
        <v>2367980.8581686518</v>
      </c>
      <c r="E304" s="40">
        <v>2634772.3298477586</v>
      </c>
      <c r="F304" s="40">
        <v>5183.6704768254485</v>
      </c>
      <c r="G304" s="40">
        <v>3970.3720271132265</v>
      </c>
      <c r="H304" s="40">
        <v>2052208.5840331996</v>
      </c>
    </row>
    <row r="305" spans="1:8" x14ac:dyDescent="0.4">
      <c r="A305" s="50">
        <v>209</v>
      </c>
      <c r="B305" s="55">
        <v>12642044.991525376</v>
      </c>
      <c r="C305" s="40">
        <v>3772.531208597457</v>
      </c>
      <c r="D305" s="40">
        <v>2997976.9035744388</v>
      </c>
      <c r="E305" s="40">
        <v>2335368.0102402004</v>
      </c>
      <c r="F305" s="40">
        <v>6042.6484383246952</v>
      </c>
      <c r="G305" s="40">
        <v>4087.6049994663717</v>
      </c>
      <c r="H305" s="40">
        <v>2015283.6396966886</v>
      </c>
    </row>
    <row r="306" spans="1:8" x14ac:dyDescent="0.4">
      <c r="A306" s="50">
        <v>210</v>
      </c>
      <c r="B306" s="55">
        <v>830886.83738773572</v>
      </c>
      <c r="C306" s="40">
        <v>4049.9474934801742</v>
      </c>
      <c r="D306" s="40">
        <v>3051594.1241278034</v>
      </c>
      <c r="E306" s="40">
        <v>2485656.5936521864</v>
      </c>
      <c r="F306" s="40">
        <v>5222.8210486277912</v>
      </c>
      <c r="G306" s="40">
        <v>4039.7397807025104</v>
      </c>
      <c r="H306" s="40">
        <v>2378518.9014915228</v>
      </c>
    </row>
    <row r="307" spans="1:8" x14ac:dyDescent="0.4">
      <c r="A307" s="50">
        <v>211</v>
      </c>
      <c r="B307" s="55">
        <v>-222794.28630084591</v>
      </c>
      <c r="C307" s="40">
        <v>3739.7764991949407</v>
      </c>
      <c r="D307" s="40">
        <v>2663380.5235138694</v>
      </c>
      <c r="E307" s="40">
        <v>3105787.8234190885</v>
      </c>
      <c r="F307" s="40">
        <v>4749.2467817381121</v>
      </c>
      <c r="G307" s="40">
        <v>4031.4744174596171</v>
      </c>
      <c r="H307" s="40">
        <v>2188533.8165844884</v>
      </c>
    </row>
    <row r="308" spans="1:8" x14ac:dyDescent="0.4">
      <c r="A308" s="50">
        <v>212</v>
      </c>
      <c r="B308" s="55">
        <v>4686559.8719067192</v>
      </c>
      <c r="C308" s="40">
        <v>3708.8232927169729</v>
      </c>
      <c r="D308" s="40">
        <v>3429780.4904007851</v>
      </c>
      <c r="E308" s="40">
        <v>2624340.3354157582</v>
      </c>
      <c r="F308" s="40">
        <v>5264.1620219738052</v>
      </c>
      <c r="G308" s="40">
        <v>4296.9777929976099</v>
      </c>
      <c r="H308" s="40">
        <v>2298646.4440729492</v>
      </c>
    </row>
    <row r="309" spans="1:8" x14ac:dyDescent="0.4">
      <c r="A309" s="50">
        <v>213</v>
      </c>
      <c r="B309" s="55">
        <v>-6567439.680110855</v>
      </c>
      <c r="C309" s="40">
        <v>3810.700579143414</v>
      </c>
      <c r="D309" s="40">
        <v>3158019.8218189385</v>
      </c>
      <c r="E309" s="40">
        <v>2632298.5500025749</v>
      </c>
      <c r="F309" s="40">
        <v>4251.1683741675943</v>
      </c>
      <c r="G309" s="40">
        <v>4211.0038096829758</v>
      </c>
      <c r="H309" s="40">
        <v>2095627.0502291459</v>
      </c>
    </row>
    <row r="310" spans="1:8" x14ac:dyDescent="0.4">
      <c r="A310" s="50">
        <v>214</v>
      </c>
      <c r="B310" s="55">
        <v>6139233.8611608818</v>
      </c>
      <c r="C310" s="40">
        <v>3954.6813176696332</v>
      </c>
      <c r="D310" s="40">
        <v>2581609.1409524698</v>
      </c>
      <c r="E310" s="40">
        <v>2772421.5010813987</v>
      </c>
      <c r="F310" s="40">
        <v>5668.6984805488946</v>
      </c>
      <c r="G310" s="40">
        <v>3769.1458651012463</v>
      </c>
      <c r="H310" s="40">
        <v>2291188.6618063329</v>
      </c>
    </row>
    <row r="311" spans="1:8" x14ac:dyDescent="0.4">
      <c r="A311" s="50">
        <v>215</v>
      </c>
      <c r="B311" s="55">
        <v>4843740.9192728698</v>
      </c>
      <c r="C311" s="40">
        <v>3862.1197042712902</v>
      </c>
      <c r="D311" s="40">
        <v>2789396.1860134387</v>
      </c>
      <c r="E311" s="40">
        <v>2683043.3299240232</v>
      </c>
      <c r="F311" s="40">
        <v>5401.6681207630727</v>
      </c>
      <c r="G311" s="40">
        <v>3982.133943694912</v>
      </c>
      <c r="H311" s="40">
        <v>2326341.7034033248</v>
      </c>
    </row>
    <row r="312" spans="1:8" x14ac:dyDescent="0.4">
      <c r="A312" s="50">
        <v>216</v>
      </c>
      <c r="B312" s="55">
        <v>-471754.09773460892</v>
      </c>
      <c r="C312" s="40">
        <v>3943.1942259596972</v>
      </c>
      <c r="D312" s="40">
        <v>2966571.8685546578</v>
      </c>
      <c r="E312" s="40">
        <v>2914311.1680483422</v>
      </c>
      <c r="F312" s="40">
        <v>5033.0107280152461</v>
      </c>
      <c r="G312" s="40">
        <v>3962.4582916984086</v>
      </c>
      <c r="H312" s="40">
        <v>2603376.6736826897</v>
      </c>
    </row>
    <row r="313" spans="1:8" x14ac:dyDescent="0.4">
      <c r="A313" s="50">
        <v>217</v>
      </c>
      <c r="B313" s="55">
        <v>4607805.9471694259</v>
      </c>
      <c r="C313" s="40">
        <v>3702.653321297204</v>
      </c>
      <c r="D313" s="40">
        <v>2517954.1883620122</v>
      </c>
      <c r="E313" s="40">
        <v>2926148.9433229966</v>
      </c>
      <c r="F313" s="40">
        <v>5113.4870330726017</v>
      </c>
      <c r="G313" s="40">
        <v>4118.7529836264066</v>
      </c>
      <c r="H313" s="40">
        <v>2213981.3132699891</v>
      </c>
    </row>
    <row r="314" spans="1:8" x14ac:dyDescent="0.4">
      <c r="A314" s="50">
        <v>218</v>
      </c>
      <c r="B314" s="55">
        <v>-9990022.7456215192</v>
      </c>
      <c r="C314" s="40">
        <v>3838.2050562131876</v>
      </c>
      <c r="D314" s="40">
        <v>3259243.8176342519</v>
      </c>
      <c r="E314" s="40">
        <v>2941178.9846192719</v>
      </c>
      <c r="F314" s="40">
        <v>4007.1389547980816</v>
      </c>
      <c r="G314" s="40">
        <v>4055.2019950026061</v>
      </c>
      <c r="H314" s="40">
        <v>2118802.5262468616</v>
      </c>
    </row>
    <row r="315" spans="1:8" x14ac:dyDescent="0.4">
      <c r="A315" s="50">
        <v>219</v>
      </c>
      <c r="B315" s="55">
        <v>8001182.249810664</v>
      </c>
      <c r="C315" s="40">
        <v>3800.1625107459586</v>
      </c>
      <c r="D315" s="40">
        <v>3502108.2751762401</v>
      </c>
      <c r="E315" s="40">
        <v>2423667.0386694586</v>
      </c>
      <c r="F315" s="40">
        <v>5750.3354698734374</v>
      </c>
      <c r="G315" s="40">
        <v>4038.0472175305395</v>
      </c>
      <c r="H315" s="40">
        <v>1709626.8231113069</v>
      </c>
    </row>
    <row r="316" spans="1:8" x14ac:dyDescent="0.4">
      <c r="A316" s="50">
        <v>220</v>
      </c>
      <c r="B316" s="55">
        <v>13145759.157651398</v>
      </c>
      <c r="C316" s="40">
        <v>3625.3415978627627</v>
      </c>
      <c r="D316" s="40">
        <v>2549630.3394447686</v>
      </c>
      <c r="E316" s="40">
        <v>2587526.5151445842</v>
      </c>
      <c r="F316" s="40">
        <v>5897.721275460417</v>
      </c>
      <c r="G316" s="40">
        <v>3978.2288159454743</v>
      </c>
      <c r="H316" s="40">
        <v>1736333.1850083999</v>
      </c>
    </row>
    <row r="317" spans="1:8" x14ac:dyDescent="0.4">
      <c r="A317" s="50">
        <v>221</v>
      </c>
      <c r="B317" s="55">
        <v>2111790.5243336493</v>
      </c>
      <c r="C317" s="40">
        <v>3984.1794706172495</v>
      </c>
      <c r="D317" s="40">
        <v>2929032.7619454241</v>
      </c>
      <c r="E317" s="40">
        <v>2834673.2420806913</v>
      </c>
      <c r="F317" s="40">
        <v>5215.6393290307597</v>
      </c>
      <c r="G317" s="40">
        <v>4223.6153197922285</v>
      </c>
      <c r="H317" s="40">
        <v>2242369.8379483754</v>
      </c>
    </row>
    <row r="318" spans="1:8" x14ac:dyDescent="0.4">
      <c r="A318" s="50">
        <v>222</v>
      </c>
      <c r="B318" s="55">
        <v>-4290502.5249783052</v>
      </c>
      <c r="C318" s="40">
        <v>3695.4740752047674</v>
      </c>
      <c r="D318" s="40">
        <v>3624989.641864527</v>
      </c>
      <c r="E318" s="40">
        <v>2865270.2229786175</v>
      </c>
      <c r="F318" s="40">
        <v>4518.2803530446299</v>
      </c>
      <c r="G318" s="40">
        <v>4050.6236979253235</v>
      </c>
      <c r="H318" s="40">
        <v>2206883.0729252812</v>
      </c>
    </row>
    <row r="319" spans="1:8" x14ac:dyDescent="0.4">
      <c r="A319" s="50">
        <v>223</v>
      </c>
      <c r="B319" s="55">
        <v>9339116.2341689672</v>
      </c>
      <c r="C319" s="40">
        <v>3448.7454753737661</v>
      </c>
      <c r="D319" s="40">
        <v>3147101.2637002859</v>
      </c>
      <c r="E319" s="40">
        <v>3070387.2179189632</v>
      </c>
      <c r="F319" s="40">
        <v>5504.7099888837411</v>
      </c>
      <c r="G319" s="40">
        <v>4100.4886130230407</v>
      </c>
      <c r="H319" s="40">
        <v>2418084.1588793127</v>
      </c>
    </row>
    <row r="320" spans="1:8" x14ac:dyDescent="0.4">
      <c r="A320" s="50">
        <v>224</v>
      </c>
      <c r="B320" s="55">
        <v>-3213423.4012660244</v>
      </c>
      <c r="C320" s="40">
        <v>3879.263541664538</v>
      </c>
      <c r="D320" s="40">
        <v>3119804.8190405816</v>
      </c>
      <c r="E320" s="40">
        <v>3022366.0487425774</v>
      </c>
      <c r="F320" s="40">
        <v>4780.0098433469875</v>
      </c>
      <c r="G320" s="40">
        <v>3773.2755450821496</v>
      </c>
      <c r="H320" s="40">
        <v>2573365.0008822121</v>
      </c>
    </row>
    <row r="321" spans="1:8" x14ac:dyDescent="0.4">
      <c r="A321" s="50">
        <v>225</v>
      </c>
      <c r="B321" s="55">
        <v>-712917.99210876366</v>
      </c>
      <c r="C321" s="40">
        <v>3685.1254855223469</v>
      </c>
      <c r="D321" s="40">
        <v>3424337.1494724518</v>
      </c>
      <c r="E321" s="40">
        <v>2537024.315595869</v>
      </c>
      <c r="F321" s="40">
        <v>4793.5840200154735</v>
      </c>
      <c r="G321" s="40">
        <v>4089.1937093476013</v>
      </c>
      <c r="H321" s="40">
        <v>2476991.1264398322</v>
      </c>
    </row>
    <row r="322" spans="1:8" x14ac:dyDescent="0.4">
      <c r="A322" s="50">
        <v>226</v>
      </c>
      <c r="B322" s="55">
        <v>1527577.8638585897</v>
      </c>
      <c r="C322" s="40">
        <v>3704.3605285623853</v>
      </c>
      <c r="D322" s="40">
        <v>2620725.0907060094</v>
      </c>
      <c r="E322" s="40">
        <v>2842800.9863496702</v>
      </c>
      <c r="F322" s="40">
        <v>4831.111749175825</v>
      </c>
      <c r="G322" s="40">
        <v>4115.4265131625207</v>
      </c>
      <c r="H322" s="40">
        <v>2145213.1660215529</v>
      </c>
    </row>
    <row r="323" spans="1:8" x14ac:dyDescent="0.4">
      <c r="A323" s="50">
        <v>227</v>
      </c>
      <c r="B323" s="55">
        <v>5182527.2901501674</v>
      </c>
      <c r="C323" s="40">
        <v>3524.6523712713742</v>
      </c>
      <c r="D323" s="40">
        <v>2999143.0739999097</v>
      </c>
      <c r="E323" s="40">
        <v>2647514.1014272035</v>
      </c>
      <c r="F323" s="40">
        <v>5032.3199659059628</v>
      </c>
      <c r="G323" s="40">
        <v>4296.820076458931</v>
      </c>
      <c r="H323" s="40">
        <v>2377832.7551159994</v>
      </c>
    </row>
    <row r="324" spans="1:8" x14ac:dyDescent="0.4">
      <c r="A324" s="50">
        <v>228</v>
      </c>
      <c r="B324" s="55">
        <v>991095.44422949571</v>
      </c>
      <c r="C324" s="40">
        <v>3677.52718800608</v>
      </c>
      <c r="D324" s="40">
        <v>3591415.8332444881</v>
      </c>
      <c r="E324" s="40">
        <v>2688378.3991369973</v>
      </c>
      <c r="F324" s="40">
        <v>5019.1576272541934</v>
      </c>
      <c r="G324" s="40">
        <v>3966.5877576737653</v>
      </c>
      <c r="H324" s="40">
        <v>2049262.5157350418</v>
      </c>
    </row>
    <row r="325" spans="1:8" x14ac:dyDescent="0.4">
      <c r="A325" s="50">
        <v>229</v>
      </c>
      <c r="B325" s="55">
        <v>8694186.8938156106</v>
      </c>
      <c r="C325" s="40">
        <v>3766.3473143413717</v>
      </c>
      <c r="D325" s="40">
        <v>2726802.3758050459</v>
      </c>
      <c r="E325" s="40">
        <v>3101247.7388191195</v>
      </c>
      <c r="F325" s="40">
        <v>5689.1270503700307</v>
      </c>
      <c r="G325" s="40">
        <v>3959.9469616112369</v>
      </c>
      <c r="H325" s="40">
        <v>1829608.2526416406</v>
      </c>
    </row>
    <row r="326" spans="1:8" x14ac:dyDescent="0.4">
      <c r="A326" s="50">
        <v>230</v>
      </c>
      <c r="B326" s="55">
        <v>-10284130.989267273</v>
      </c>
      <c r="C326" s="40">
        <v>3907.7553425344227</v>
      </c>
      <c r="D326" s="40">
        <v>3291211.5182474083</v>
      </c>
      <c r="E326" s="40">
        <v>2921742.8080750266</v>
      </c>
      <c r="F326" s="40">
        <v>4034.7192040704977</v>
      </c>
      <c r="G326" s="40">
        <v>3761.4862406481666</v>
      </c>
      <c r="H326" s="40">
        <v>1655998.7476793067</v>
      </c>
    </row>
    <row r="327" spans="1:8" x14ac:dyDescent="0.4">
      <c r="A327" s="50">
        <v>231</v>
      </c>
      <c r="B327" s="55">
        <v>13879.61918933969</v>
      </c>
      <c r="C327" s="40">
        <v>3556.5653009985426</v>
      </c>
      <c r="D327" s="40">
        <v>2680184.2032976211</v>
      </c>
      <c r="E327" s="40">
        <v>2890274.4206336183</v>
      </c>
      <c r="F327" s="40">
        <v>4553.137924865292</v>
      </c>
      <c r="G327" s="40">
        <v>4146.2411301144084</v>
      </c>
      <c r="H327" s="40">
        <v>2254818.2445578999</v>
      </c>
    </row>
    <row r="328" spans="1:8" x14ac:dyDescent="0.4">
      <c r="A328" s="50">
        <v>232</v>
      </c>
      <c r="B328" s="55">
        <v>8436899.6079907324</v>
      </c>
      <c r="C328" s="40">
        <v>3514.7027975902874</v>
      </c>
      <c r="D328" s="40">
        <v>2781491.7648158935</v>
      </c>
      <c r="E328" s="40">
        <v>2324987.9665143476</v>
      </c>
      <c r="F328" s="40">
        <v>5329.1978491776554</v>
      </c>
      <c r="G328" s="40">
        <v>4126.2174210941939</v>
      </c>
      <c r="H328" s="40">
        <v>2462872.2746979832</v>
      </c>
    </row>
    <row r="329" spans="1:8" x14ac:dyDescent="0.4">
      <c r="A329" s="50">
        <v>233</v>
      </c>
      <c r="B329" s="55">
        <v>-1961528.0083880634</v>
      </c>
      <c r="C329" s="40">
        <v>3577.8137640529931</v>
      </c>
      <c r="D329" s="40">
        <v>2876858.9978942811</v>
      </c>
      <c r="E329" s="40">
        <v>2885992.575848347</v>
      </c>
      <c r="F329" s="40">
        <v>4527.0031766571665</v>
      </c>
      <c r="G329" s="40">
        <v>3697.2746167217297</v>
      </c>
      <c r="H329" s="40">
        <v>2148281.1744670076</v>
      </c>
    </row>
    <row r="330" spans="1:8" x14ac:dyDescent="0.4">
      <c r="A330" s="50">
        <v>234</v>
      </c>
      <c r="B330" s="55">
        <v>-266226.99673709203</v>
      </c>
      <c r="C330" s="40">
        <v>3557.044559651908</v>
      </c>
      <c r="D330" s="40">
        <v>2772084.081991489</v>
      </c>
      <c r="E330" s="40">
        <v>2825649.4997978183</v>
      </c>
      <c r="F330" s="40">
        <v>4615.0179353434578</v>
      </c>
      <c r="G330" s="40">
        <v>3822.7105978357217</v>
      </c>
      <c r="H330" s="40">
        <v>2064180.8955296895</v>
      </c>
    </row>
    <row r="331" spans="1:8" x14ac:dyDescent="0.4">
      <c r="A331" s="50">
        <v>235</v>
      </c>
      <c r="B331" s="55">
        <v>4040420.5985821178</v>
      </c>
      <c r="C331" s="40">
        <v>3935.8832870735096</v>
      </c>
      <c r="D331" s="40">
        <v>2450721.3593544709</v>
      </c>
      <c r="E331" s="40">
        <v>2715389.7915185387</v>
      </c>
      <c r="F331" s="40">
        <v>5316.2579535940549</v>
      </c>
      <c r="G331" s="40">
        <v>3975.7088546730724</v>
      </c>
      <c r="H331" s="40">
        <v>2357892.9610237605</v>
      </c>
    </row>
    <row r="332" spans="1:8" x14ac:dyDescent="0.4">
      <c r="A332" s="50">
        <v>236</v>
      </c>
      <c r="B332" s="55">
        <v>3041456.4050023966</v>
      </c>
      <c r="C332" s="40">
        <v>3881.1198569169696</v>
      </c>
      <c r="D332" s="40">
        <v>2877594.0158103928</v>
      </c>
      <c r="E332" s="40">
        <v>2599278.2213516557</v>
      </c>
      <c r="F332" s="40">
        <v>5277.2505305885034</v>
      </c>
      <c r="G332" s="40">
        <v>3921.5747007207319</v>
      </c>
      <c r="H332" s="40">
        <v>2341221.2402124028</v>
      </c>
    </row>
    <row r="333" spans="1:8" x14ac:dyDescent="0.4">
      <c r="A333" s="50">
        <v>237</v>
      </c>
      <c r="B333" s="55">
        <v>8764686.4987708963</v>
      </c>
      <c r="C333" s="40">
        <v>3682.0187839363562</v>
      </c>
      <c r="D333" s="40">
        <v>3119310.0647751833</v>
      </c>
      <c r="E333" s="40">
        <v>2629993.5537294513</v>
      </c>
      <c r="F333" s="40">
        <v>5550.2573835188959</v>
      </c>
      <c r="G333" s="40">
        <v>4332.2696349789385</v>
      </c>
      <c r="H333" s="40">
        <v>2640652.5329128546</v>
      </c>
    </row>
    <row r="334" spans="1:8" x14ac:dyDescent="0.4">
      <c r="A334" s="50">
        <v>238</v>
      </c>
      <c r="B334" s="55">
        <v>5898775.0742481053</v>
      </c>
      <c r="C334" s="40">
        <v>3726.4875768828397</v>
      </c>
      <c r="D334" s="40">
        <v>3294667.3515378223</v>
      </c>
      <c r="E334" s="40">
        <v>3087521.2404963817</v>
      </c>
      <c r="F334" s="40">
        <v>5376.976302293453</v>
      </c>
      <c r="G334" s="40">
        <v>4333.8941851442141</v>
      </c>
      <c r="H334" s="40">
        <v>2210040.1223048694</v>
      </c>
    </row>
    <row r="335" spans="1:8" x14ac:dyDescent="0.4">
      <c r="A335" s="50">
        <v>239</v>
      </c>
      <c r="B335" s="55">
        <v>-2277700.848896441</v>
      </c>
      <c r="C335" s="40">
        <v>3776.2776416876659</v>
      </c>
      <c r="D335" s="40">
        <v>2802724.8562772973</v>
      </c>
      <c r="E335" s="40">
        <v>2777870.3378403015</v>
      </c>
      <c r="F335" s="40">
        <v>4652.9370279678915</v>
      </c>
      <c r="G335" s="40">
        <v>3884.6823166892668</v>
      </c>
      <c r="H335" s="40">
        <v>2668036.9551080344</v>
      </c>
    </row>
    <row r="336" spans="1:8" x14ac:dyDescent="0.4">
      <c r="A336" s="50">
        <v>240</v>
      </c>
      <c r="B336" s="55">
        <v>1964118.479576021</v>
      </c>
      <c r="C336" s="40">
        <v>3877.6994978162916</v>
      </c>
      <c r="D336" s="40">
        <v>2996175.3308883016</v>
      </c>
      <c r="E336" s="40">
        <v>2982679.5946271429</v>
      </c>
      <c r="F336" s="40">
        <v>5148.0624789135381</v>
      </c>
      <c r="G336" s="40">
        <v>4117.6767159251922</v>
      </c>
      <c r="H336" s="40">
        <v>2148572.6162962453</v>
      </c>
    </row>
    <row r="337" spans="1:8" x14ac:dyDescent="0.4">
      <c r="A337" s="50">
        <v>241</v>
      </c>
      <c r="B337" s="55">
        <v>-267936.31491952436</v>
      </c>
      <c r="C337" s="40">
        <v>3672.2817058714782</v>
      </c>
      <c r="D337" s="40">
        <v>3239401.8267821413</v>
      </c>
      <c r="E337" s="40">
        <v>2871293.265544639</v>
      </c>
      <c r="F337" s="40">
        <v>4857.4436901547979</v>
      </c>
      <c r="G337" s="40">
        <v>3814.0032752949796</v>
      </c>
      <c r="H337" s="40">
        <v>2045439.9696368037</v>
      </c>
    </row>
    <row r="338" spans="1:8" x14ac:dyDescent="0.4">
      <c r="A338" s="50">
        <v>242</v>
      </c>
      <c r="B338" s="55">
        <v>678923.4823679456</v>
      </c>
      <c r="C338" s="40">
        <v>3855.8291875578666</v>
      </c>
      <c r="D338" s="40">
        <v>3517142.8069839668</v>
      </c>
      <c r="E338" s="40">
        <v>3066009.7110661408</v>
      </c>
      <c r="F338" s="40">
        <v>5120.3756610687233</v>
      </c>
      <c r="G338" s="40">
        <v>4164.0534070567246</v>
      </c>
      <c r="H338" s="40">
        <v>2161098.6499939132</v>
      </c>
    </row>
    <row r="339" spans="1:8" x14ac:dyDescent="0.4">
      <c r="A339" s="50">
        <v>243</v>
      </c>
      <c r="B339" s="55">
        <v>1331692.038243908</v>
      </c>
      <c r="C339" s="40">
        <v>3721.8063596308198</v>
      </c>
      <c r="D339" s="40">
        <v>3073754.4761826745</v>
      </c>
      <c r="E339" s="40">
        <v>2712904.9036283758</v>
      </c>
      <c r="F339" s="40">
        <v>4968.193082468174</v>
      </c>
      <c r="G339" s="40">
        <v>3965.9424769608108</v>
      </c>
      <c r="H339" s="40">
        <v>2029789.9208412301</v>
      </c>
    </row>
    <row r="340" spans="1:8" x14ac:dyDescent="0.4">
      <c r="A340" s="50">
        <v>244</v>
      </c>
      <c r="B340" s="55">
        <v>3057507.0187706333</v>
      </c>
      <c r="C340" s="40">
        <v>3829.3468930596305</v>
      </c>
      <c r="D340" s="40">
        <v>3448429.8623215258</v>
      </c>
      <c r="E340" s="40">
        <v>2790811.2633840307</v>
      </c>
      <c r="F340" s="40">
        <v>5435.657395992177</v>
      </c>
      <c r="G340" s="40">
        <v>3813.8247517130048</v>
      </c>
      <c r="H340" s="40">
        <v>2402834.3743097316</v>
      </c>
    </row>
    <row r="341" spans="1:8" x14ac:dyDescent="0.4">
      <c r="A341" s="50">
        <v>245</v>
      </c>
      <c r="B341" s="55">
        <v>-1565349.0690038044</v>
      </c>
      <c r="C341" s="40">
        <v>3852.3045030395997</v>
      </c>
      <c r="D341" s="40">
        <v>3342098.6061757188</v>
      </c>
      <c r="E341" s="40">
        <v>2815598.9385355483</v>
      </c>
      <c r="F341" s="40">
        <v>4806.9750080420527</v>
      </c>
      <c r="G341" s="40">
        <v>4262.9334991961632</v>
      </c>
      <c r="H341" s="40">
        <v>1979598.7789853434</v>
      </c>
    </row>
    <row r="342" spans="1:8" x14ac:dyDescent="0.4">
      <c r="A342" s="50">
        <v>246</v>
      </c>
      <c r="B342" s="55">
        <v>7076870.1520908363</v>
      </c>
      <c r="C342" s="40">
        <v>3980.8310810016328</v>
      </c>
      <c r="D342" s="40">
        <v>3436353.7696651812</v>
      </c>
      <c r="E342" s="40">
        <v>3026127.1638579802</v>
      </c>
      <c r="F342" s="40">
        <v>5828.1873859072257</v>
      </c>
      <c r="G342" s="40">
        <v>4180.833616036648</v>
      </c>
      <c r="H342" s="40">
        <v>2112285.2414052556</v>
      </c>
    </row>
    <row r="343" spans="1:8" x14ac:dyDescent="0.4">
      <c r="A343" s="50">
        <v>247</v>
      </c>
      <c r="B343" s="55">
        <v>13113634.667822652</v>
      </c>
      <c r="C343" s="40">
        <v>3569.4764908175093</v>
      </c>
      <c r="D343" s="40">
        <v>2998307.9866785719</v>
      </c>
      <c r="E343" s="40">
        <v>3016641.0809448054</v>
      </c>
      <c r="F343" s="40">
        <v>6068.1403495976738</v>
      </c>
      <c r="G343" s="40">
        <v>3858.2300250655894</v>
      </c>
      <c r="H343" s="40">
        <v>1870451.3847633945</v>
      </c>
    </row>
    <row r="344" spans="1:8" x14ac:dyDescent="0.4">
      <c r="A344" s="50">
        <v>248</v>
      </c>
      <c r="B344" s="55">
        <v>2421059.3154763933</v>
      </c>
      <c r="C344" s="40">
        <v>3727.0114636729909</v>
      </c>
      <c r="D344" s="40">
        <v>2844849.3122169608</v>
      </c>
      <c r="E344" s="40">
        <v>3114663.2302060891</v>
      </c>
      <c r="F344" s="40">
        <v>5017.1028298905494</v>
      </c>
      <c r="G344" s="40">
        <v>4139.4074532327531</v>
      </c>
      <c r="H344" s="40">
        <v>2297541.1650480754</v>
      </c>
    </row>
    <row r="345" spans="1:8" x14ac:dyDescent="0.4">
      <c r="A345" s="50">
        <v>249</v>
      </c>
      <c r="B345" s="55">
        <v>9036708.1996669061</v>
      </c>
      <c r="C345" s="40">
        <v>3576.8538219113489</v>
      </c>
      <c r="D345" s="40">
        <v>3320336.8066176982</v>
      </c>
      <c r="E345" s="40">
        <v>2622838.8691339116</v>
      </c>
      <c r="F345" s="40">
        <v>5609.8172377595311</v>
      </c>
      <c r="G345" s="40">
        <v>4077.306247995848</v>
      </c>
      <c r="H345" s="40">
        <v>2190600.7485059611</v>
      </c>
    </row>
    <row r="346" spans="1:8" x14ac:dyDescent="0.4">
      <c r="A346" s="50">
        <v>250</v>
      </c>
      <c r="B346" s="55">
        <v>-22685.753638239345</v>
      </c>
      <c r="C346" s="40">
        <v>4082.267468529833</v>
      </c>
      <c r="D346" s="40">
        <v>3033659.23301152</v>
      </c>
      <c r="E346" s="40">
        <v>2815801.7327127922</v>
      </c>
      <c r="F346" s="40">
        <v>5104.0913606114837</v>
      </c>
      <c r="G346" s="40">
        <v>4299.7956872774466</v>
      </c>
      <c r="H346" s="40">
        <v>2036889.4840598668</v>
      </c>
    </row>
    <row r="347" spans="1:8" x14ac:dyDescent="0.4">
      <c r="A347" s="50">
        <v>251</v>
      </c>
      <c r="B347" s="55">
        <v>-4366513.872949617</v>
      </c>
      <c r="C347" s="40">
        <v>3669.2929813532824</v>
      </c>
      <c r="D347" s="40">
        <v>3388865.4401208204</v>
      </c>
      <c r="E347" s="40">
        <v>2822925.3603241947</v>
      </c>
      <c r="F347" s="40">
        <v>4406.5118121879959</v>
      </c>
      <c r="G347" s="40">
        <v>4084.812124174241</v>
      </c>
      <c r="H347" s="40">
        <v>2038990.0246345943</v>
      </c>
    </row>
    <row r="348" spans="1:8" x14ac:dyDescent="0.4">
      <c r="A348" s="50">
        <v>252</v>
      </c>
      <c r="B348" s="55">
        <v>85806.309748050058</v>
      </c>
      <c r="C348" s="40">
        <v>3711.926021131163</v>
      </c>
      <c r="D348" s="40">
        <v>3332744.1921679559</v>
      </c>
      <c r="E348" s="40">
        <v>2601035.1502558305</v>
      </c>
      <c r="F348" s="40">
        <v>4872.3232945413565</v>
      </c>
      <c r="G348" s="40">
        <v>4078.1640170598512</v>
      </c>
      <c r="H348" s="40">
        <v>2283654.119818232</v>
      </c>
    </row>
    <row r="349" spans="1:8" x14ac:dyDescent="0.4">
      <c r="A349" s="50">
        <v>253</v>
      </c>
      <c r="B349" s="55">
        <v>1546711.0224532967</v>
      </c>
      <c r="C349" s="40">
        <v>3656.3178208099389</v>
      </c>
      <c r="D349" s="40">
        <v>3069097.1405510604</v>
      </c>
      <c r="E349" s="40">
        <v>3189258.1853056112</v>
      </c>
      <c r="F349" s="40">
        <v>4966.8178080102161</v>
      </c>
      <c r="G349" s="40">
        <v>3908.1627988110649</v>
      </c>
      <c r="H349" s="40">
        <v>1836227.589396527</v>
      </c>
    </row>
    <row r="350" spans="1:8" x14ac:dyDescent="0.4">
      <c r="A350" s="50">
        <v>254</v>
      </c>
      <c r="B350" s="55">
        <v>-409283.30776753603</v>
      </c>
      <c r="C350" s="40">
        <v>3524.4234350712181</v>
      </c>
      <c r="D350" s="40">
        <v>3374280.5476307021</v>
      </c>
      <c r="E350" s="40">
        <v>3329498.6282160184</v>
      </c>
      <c r="F350" s="40">
        <v>4697.1117741373046</v>
      </c>
      <c r="G350" s="40">
        <v>4077.6063462865868</v>
      </c>
      <c r="H350" s="40">
        <v>2218943.7853472005</v>
      </c>
    </row>
    <row r="351" spans="1:8" x14ac:dyDescent="0.4">
      <c r="A351" s="50">
        <v>255</v>
      </c>
      <c r="B351" s="55">
        <v>12375812.642073255</v>
      </c>
      <c r="C351" s="40">
        <v>3459.2976789114823</v>
      </c>
      <c r="D351" s="40">
        <v>3241816.5395219629</v>
      </c>
      <c r="E351" s="40">
        <v>2765187.524682316</v>
      </c>
      <c r="F351" s="40">
        <v>6007.9185860696507</v>
      </c>
      <c r="G351" s="40">
        <v>3767.9902262988949</v>
      </c>
      <c r="H351" s="40">
        <v>2236877.9180070423</v>
      </c>
    </row>
    <row r="352" spans="1:8" x14ac:dyDescent="0.4">
      <c r="A352" s="50">
        <v>256</v>
      </c>
      <c r="B352" s="55">
        <v>222207.74079015316</v>
      </c>
      <c r="C352" s="40">
        <v>3683.2100507533801</v>
      </c>
      <c r="D352" s="40">
        <v>3554247.4572900427</v>
      </c>
      <c r="E352" s="40">
        <v>2508286.2071619928</v>
      </c>
      <c r="F352" s="40">
        <v>4910.5145952360754</v>
      </c>
      <c r="G352" s="40">
        <v>4079.3062988993552</v>
      </c>
      <c r="H352" s="40">
        <v>2389402.2883634507</v>
      </c>
    </row>
    <row r="353" spans="1:8" x14ac:dyDescent="0.4">
      <c r="A353" s="50">
        <v>257</v>
      </c>
      <c r="B353" s="55">
        <v>11303168.84010518</v>
      </c>
      <c r="C353" s="40">
        <v>3623.8257418128137</v>
      </c>
      <c r="D353" s="40">
        <v>2993321.0314173494</v>
      </c>
      <c r="E353" s="40">
        <v>2904168.3913293476</v>
      </c>
      <c r="F353" s="40">
        <v>5959.5645827071958</v>
      </c>
      <c r="G353" s="40">
        <v>3854.4751148256969</v>
      </c>
      <c r="H353" s="40">
        <v>2379383.0662898025</v>
      </c>
    </row>
    <row r="354" spans="1:8" x14ac:dyDescent="0.4">
      <c r="A354" s="50">
        <v>258</v>
      </c>
      <c r="B354" s="55">
        <v>-7879108.6635564985</v>
      </c>
      <c r="C354" s="40">
        <v>3471.0810943960205</v>
      </c>
      <c r="D354" s="40">
        <v>3738692.7248115623</v>
      </c>
      <c r="E354" s="40">
        <v>2893313.4030206734</v>
      </c>
      <c r="F354" s="40">
        <v>3951.4900092017406</v>
      </c>
      <c r="G354" s="40">
        <v>4094.7746179734468</v>
      </c>
      <c r="H354" s="40">
        <v>2005359.0642574602</v>
      </c>
    </row>
    <row r="355" spans="1:8" x14ac:dyDescent="0.4">
      <c r="A355" s="50">
        <v>259</v>
      </c>
      <c r="B355" s="55">
        <v>1182924.1357865559</v>
      </c>
      <c r="C355" s="40">
        <v>3600.3507887512742</v>
      </c>
      <c r="D355" s="40">
        <v>3425831.8513769368</v>
      </c>
      <c r="E355" s="40">
        <v>2804826.0613061353</v>
      </c>
      <c r="F355" s="40">
        <v>4877.0902968120181</v>
      </c>
      <c r="G355" s="40">
        <v>4149.3803324409673</v>
      </c>
      <c r="H355" s="40">
        <v>2165908.3958846242</v>
      </c>
    </row>
    <row r="356" spans="1:8" x14ac:dyDescent="0.4">
      <c r="A356" s="50">
        <v>260</v>
      </c>
      <c r="B356" s="55">
        <v>1870592.4332977878</v>
      </c>
      <c r="C356" s="40">
        <v>3623.4892551753237</v>
      </c>
      <c r="D356" s="40">
        <v>3289097.0473740418</v>
      </c>
      <c r="E356" s="40">
        <v>2497579.6828722674</v>
      </c>
      <c r="F356" s="40">
        <v>4987.2935881841195</v>
      </c>
      <c r="G356" s="40">
        <v>3916.7756251802575</v>
      </c>
      <c r="H356" s="40">
        <v>2162363.4257794656</v>
      </c>
    </row>
    <row r="357" spans="1:8" x14ac:dyDescent="0.4">
      <c r="A357" s="50">
        <v>261</v>
      </c>
      <c r="B357" s="55">
        <v>4431666.78142503</v>
      </c>
      <c r="C357" s="40">
        <v>3644.3307816996999</v>
      </c>
      <c r="D357" s="40">
        <v>3121831.9050223357</v>
      </c>
      <c r="E357" s="40">
        <v>2745002.6090443167</v>
      </c>
      <c r="F357" s="40">
        <v>5285.2009635943168</v>
      </c>
      <c r="G357" s="40">
        <v>3899.5220774031513</v>
      </c>
      <c r="H357" s="40">
        <v>2652913.2333065397</v>
      </c>
    </row>
    <row r="358" spans="1:8" x14ac:dyDescent="0.4">
      <c r="A358" s="50">
        <v>262</v>
      </c>
      <c r="B358" s="55">
        <v>1016796.890310728</v>
      </c>
      <c r="C358" s="40">
        <v>3550.3791236903176</v>
      </c>
      <c r="D358" s="40">
        <v>2643186.3916150359</v>
      </c>
      <c r="E358" s="40">
        <v>2920010.2419953276</v>
      </c>
      <c r="F358" s="40">
        <v>4649.9029086691307</v>
      </c>
      <c r="G358" s="40">
        <v>4060.931536872125</v>
      </c>
      <c r="H358" s="40">
        <v>2091653.2515729638</v>
      </c>
    </row>
    <row r="359" spans="1:8" x14ac:dyDescent="0.4">
      <c r="A359" s="50">
        <v>263</v>
      </c>
      <c r="B359" s="55">
        <v>-5577505.3034432977</v>
      </c>
      <c r="C359" s="40">
        <v>3756.8136675316628</v>
      </c>
      <c r="D359" s="40">
        <v>2953733.2031773431</v>
      </c>
      <c r="E359" s="40">
        <v>2989538.2611964643</v>
      </c>
      <c r="F359" s="40">
        <v>4254.4624526119724</v>
      </c>
      <c r="G359" s="40">
        <v>4150.2134778018935</v>
      </c>
      <c r="H359" s="40">
        <v>1732298.3479613359</v>
      </c>
    </row>
    <row r="360" spans="1:8" x14ac:dyDescent="0.4">
      <c r="A360" s="50">
        <v>264</v>
      </c>
      <c r="B360" s="55">
        <v>-3617050.2867898326</v>
      </c>
      <c r="C360" s="40">
        <v>3865.403358766107</v>
      </c>
      <c r="D360" s="40">
        <v>3135287.3222725308</v>
      </c>
      <c r="E360" s="40">
        <v>3523818.6728947228</v>
      </c>
      <c r="F360" s="40">
        <v>4735.6348839311686</v>
      </c>
      <c r="G360" s="40">
        <v>3860.4169622390136</v>
      </c>
      <c r="H360" s="40">
        <v>2388478.5517884637</v>
      </c>
    </row>
    <row r="361" spans="1:8" x14ac:dyDescent="0.4">
      <c r="A361" s="50">
        <v>265</v>
      </c>
      <c r="B361" s="55">
        <v>5338891.4296795288</v>
      </c>
      <c r="C361" s="40">
        <v>3745.3336440605635</v>
      </c>
      <c r="D361" s="40">
        <v>3188180.976531446</v>
      </c>
      <c r="E361" s="40">
        <v>3034678.6424638648</v>
      </c>
      <c r="F361" s="40">
        <v>5409.3451937931486</v>
      </c>
      <c r="G361" s="40">
        <v>4122.7607321455307</v>
      </c>
      <c r="H361" s="40">
        <v>2426801.0667138873</v>
      </c>
    </row>
    <row r="362" spans="1:8" x14ac:dyDescent="0.4">
      <c r="A362" s="50">
        <v>266</v>
      </c>
      <c r="B362" s="55">
        <v>8143502.8461905234</v>
      </c>
      <c r="C362" s="40">
        <v>3763.1974313779069</v>
      </c>
      <c r="D362" s="40">
        <v>2702263.2123974869</v>
      </c>
      <c r="E362" s="40">
        <v>3274497.2086502821</v>
      </c>
      <c r="F362" s="40">
        <v>5769.335205424446</v>
      </c>
      <c r="G362" s="40">
        <v>3777.2779658214467</v>
      </c>
      <c r="H362" s="40">
        <v>2453103.7337828116</v>
      </c>
    </row>
    <row r="363" spans="1:8" x14ac:dyDescent="0.4">
      <c r="A363" s="50">
        <v>267</v>
      </c>
      <c r="B363" s="55">
        <v>1245650.5764375995</v>
      </c>
      <c r="C363" s="40">
        <v>3660.8066853475202</v>
      </c>
      <c r="D363" s="40">
        <v>3222715.5015640217</v>
      </c>
      <c r="E363" s="40">
        <v>2787642.8615256529</v>
      </c>
      <c r="F363" s="40">
        <v>4991.1372012872171</v>
      </c>
      <c r="G363" s="40">
        <v>3724.1265212751332</v>
      </c>
      <c r="H363" s="40">
        <v>1525414.622996707</v>
      </c>
    </row>
    <row r="364" spans="1:8" x14ac:dyDescent="0.4">
      <c r="A364" s="50">
        <v>268</v>
      </c>
      <c r="B364" s="55">
        <v>6555217.098766163</v>
      </c>
      <c r="C364" s="40">
        <v>3810.882309368355</v>
      </c>
      <c r="D364" s="40">
        <v>2991969.0624686521</v>
      </c>
      <c r="E364" s="40">
        <v>2894850.1966991164</v>
      </c>
      <c r="F364" s="40">
        <v>5586.1982762641055</v>
      </c>
      <c r="G364" s="40">
        <v>3911.987106547464</v>
      </c>
      <c r="H364" s="40">
        <v>1772165.7733492488</v>
      </c>
    </row>
    <row r="365" spans="1:8" x14ac:dyDescent="0.4">
      <c r="A365" s="50">
        <v>269</v>
      </c>
      <c r="B365" s="55">
        <v>-1149980.4654864217</v>
      </c>
      <c r="C365" s="40">
        <v>4003.5957999682519</v>
      </c>
      <c r="D365" s="40">
        <v>3737161.4724354064</v>
      </c>
      <c r="E365" s="40">
        <v>2511753.8169892649</v>
      </c>
      <c r="F365" s="40">
        <v>5088.3037749371233</v>
      </c>
      <c r="G365" s="40">
        <v>4196.4639984602836</v>
      </c>
      <c r="H365" s="40">
        <v>2033855.6509220919</v>
      </c>
    </row>
    <row r="366" spans="1:8" x14ac:dyDescent="0.4">
      <c r="A366" s="50">
        <v>270</v>
      </c>
      <c r="B366" s="55">
        <v>-1959552.7946204829</v>
      </c>
      <c r="C366" s="40">
        <v>3660.7177764926596</v>
      </c>
      <c r="D366" s="40">
        <v>3404504.4666593526</v>
      </c>
      <c r="E366" s="40">
        <v>3199228.4641376324</v>
      </c>
      <c r="F366" s="40">
        <v>4739.7341893388311</v>
      </c>
      <c r="G366" s="40">
        <v>3852.8697340322633</v>
      </c>
      <c r="H366" s="40">
        <v>2243515.2544069509</v>
      </c>
    </row>
    <row r="367" spans="1:8" x14ac:dyDescent="0.4">
      <c r="A367" s="50">
        <v>271</v>
      </c>
      <c r="B367" s="55">
        <v>1924857.2304904312</v>
      </c>
      <c r="C367" s="40">
        <v>3558.0999826989405</v>
      </c>
      <c r="D367" s="40">
        <v>3226709.0574245988</v>
      </c>
      <c r="E367" s="40">
        <v>2773979.9088204447</v>
      </c>
      <c r="F367" s="40">
        <v>4895.8691600378716</v>
      </c>
      <c r="G367" s="40">
        <v>4032.8947690191512</v>
      </c>
      <c r="H367" s="40">
        <v>2200819.2687163497</v>
      </c>
    </row>
    <row r="368" spans="1:8" x14ac:dyDescent="0.4">
      <c r="A368" s="50">
        <v>272</v>
      </c>
      <c r="B368" s="55">
        <v>-10242018.007855946</v>
      </c>
      <c r="C368" s="40">
        <v>3836.0422323861462</v>
      </c>
      <c r="D368" s="40">
        <v>3354745.8500106973</v>
      </c>
      <c r="E368" s="40">
        <v>2855437.7172596203</v>
      </c>
      <c r="F368" s="40">
        <v>4002.7381581943737</v>
      </c>
      <c r="G368" s="40">
        <v>4032.0929229846179</v>
      </c>
      <c r="H368" s="40">
        <v>2193610.4112201179</v>
      </c>
    </row>
    <row r="369" spans="1:8" x14ac:dyDescent="0.4">
      <c r="A369" s="50">
        <v>273</v>
      </c>
      <c r="B369" s="55">
        <v>-640804.99453975167</v>
      </c>
      <c r="C369" s="40">
        <v>3812.8604665171283</v>
      </c>
      <c r="D369" s="40">
        <v>3297027.4080027179</v>
      </c>
      <c r="E369" s="40">
        <v>2684250.7754631015</v>
      </c>
      <c r="F369" s="40">
        <v>4968.8415983262976</v>
      </c>
      <c r="G369" s="40">
        <v>3758.6464160602427</v>
      </c>
      <c r="H369" s="40">
        <v>1939736.9715975553</v>
      </c>
    </row>
    <row r="370" spans="1:8" x14ac:dyDescent="0.4">
      <c r="A370" s="50">
        <v>274</v>
      </c>
      <c r="B370" s="55">
        <v>-2829948.5173589974</v>
      </c>
      <c r="C370" s="40">
        <v>3835.3356325486079</v>
      </c>
      <c r="D370" s="40">
        <v>3045253.4402284734</v>
      </c>
      <c r="E370" s="40">
        <v>2774222.6657429044</v>
      </c>
      <c r="F370" s="40">
        <v>4624.8748535170134</v>
      </c>
      <c r="G370" s="40">
        <v>4173.1830476373852</v>
      </c>
      <c r="H370" s="40">
        <v>2144694.9781666561</v>
      </c>
    </row>
    <row r="371" spans="1:8" x14ac:dyDescent="0.4">
      <c r="A371" s="50">
        <v>275</v>
      </c>
      <c r="B371" s="55">
        <v>-4824303.6268852483</v>
      </c>
      <c r="C371" s="40">
        <v>3767.2727078287662</v>
      </c>
      <c r="D371" s="40">
        <v>2468279.9411931247</v>
      </c>
      <c r="E371" s="40">
        <v>2491464.9804914631</v>
      </c>
      <c r="F371" s="40">
        <v>4248.2239743888003</v>
      </c>
      <c r="G371" s="40">
        <v>3912.1518778845871</v>
      </c>
      <c r="H371" s="40">
        <v>2340373.6561277495</v>
      </c>
    </row>
    <row r="372" spans="1:8" x14ac:dyDescent="0.4">
      <c r="A372" s="50">
        <v>276</v>
      </c>
      <c r="B372" s="55">
        <v>6111633.0039954279</v>
      </c>
      <c r="C372" s="40">
        <v>3672.9210373600013</v>
      </c>
      <c r="D372" s="40">
        <v>3066406.9572996185</v>
      </c>
      <c r="E372" s="40">
        <v>2619500.1348147197</v>
      </c>
      <c r="F372" s="40">
        <v>5296.4837454793187</v>
      </c>
      <c r="G372" s="40">
        <v>4164.6386131427853</v>
      </c>
      <c r="H372" s="40">
        <v>1787695.857920011</v>
      </c>
    </row>
    <row r="373" spans="1:8" x14ac:dyDescent="0.4">
      <c r="A373" s="50">
        <v>277</v>
      </c>
      <c r="B373" s="55">
        <v>-438317.87564010313</v>
      </c>
      <c r="C373" s="40">
        <v>3741.5961980534503</v>
      </c>
      <c r="D373" s="40">
        <v>2854716.7608088255</v>
      </c>
      <c r="E373" s="40">
        <v>2955922.6626056507</v>
      </c>
      <c r="F373" s="40">
        <v>4786.2918847939245</v>
      </c>
      <c r="G373" s="40">
        <v>3891.2859901881984</v>
      </c>
      <c r="H373" s="40">
        <v>1933821.4788027126</v>
      </c>
    </row>
    <row r="374" spans="1:8" x14ac:dyDescent="0.4">
      <c r="A374" s="50">
        <v>278</v>
      </c>
      <c r="B374" s="55">
        <v>2162953.695381538</v>
      </c>
      <c r="C374" s="40">
        <v>3890.1335996334669</v>
      </c>
      <c r="D374" s="40">
        <v>2913676.7561809458</v>
      </c>
      <c r="E374" s="40">
        <v>2789833.3978807926</v>
      </c>
      <c r="F374" s="40">
        <v>5211.7685518280578</v>
      </c>
      <c r="G374" s="40">
        <v>3902.970761032977</v>
      </c>
      <c r="H374" s="40">
        <v>2104938.9072083421</v>
      </c>
    </row>
    <row r="375" spans="1:8" x14ac:dyDescent="0.4">
      <c r="A375" s="50">
        <v>279</v>
      </c>
      <c r="B375" s="55">
        <v>9051361.8001626115</v>
      </c>
      <c r="C375" s="40">
        <v>3565.2459618190774</v>
      </c>
      <c r="D375" s="40">
        <v>2843597.7060472211</v>
      </c>
      <c r="E375" s="40">
        <v>2888877.2546978863</v>
      </c>
      <c r="F375" s="40">
        <v>5503.1776995547962</v>
      </c>
      <c r="G375" s="40">
        <v>4102.3222987886193</v>
      </c>
      <c r="H375" s="40">
        <v>2393148.1637484995</v>
      </c>
    </row>
    <row r="376" spans="1:8" x14ac:dyDescent="0.4">
      <c r="A376" s="50">
        <v>280</v>
      </c>
      <c r="B376" s="55">
        <v>6575692.0321716107</v>
      </c>
      <c r="C376" s="40">
        <v>3785.3999510530166</v>
      </c>
      <c r="D376" s="40">
        <v>3768673.9413783764</v>
      </c>
      <c r="E376" s="40">
        <v>2745899.0807061587</v>
      </c>
      <c r="F376" s="40">
        <v>5652.2911641988212</v>
      </c>
      <c r="G376" s="40">
        <v>4196.5859997718235</v>
      </c>
      <c r="H376" s="40">
        <v>2372698.9444036991</v>
      </c>
    </row>
    <row r="377" spans="1:8" x14ac:dyDescent="0.4">
      <c r="A377" s="50">
        <v>281</v>
      </c>
      <c r="B377" s="55">
        <v>3899408.4579057684</v>
      </c>
      <c r="C377" s="40">
        <v>3786.4799309366413</v>
      </c>
      <c r="D377" s="40">
        <v>3574918.4088405147</v>
      </c>
      <c r="E377" s="40">
        <v>2637715.5461752233</v>
      </c>
      <c r="F377" s="40">
        <v>5443.792711881074</v>
      </c>
      <c r="G377" s="40">
        <v>3932.353608520355</v>
      </c>
      <c r="H377" s="40">
        <v>2298626.6100130584</v>
      </c>
    </row>
    <row r="378" spans="1:8" x14ac:dyDescent="0.4">
      <c r="A378" s="50">
        <v>282</v>
      </c>
      <c r="B378" s="55">
        <v>13829653.300593277</v>
      </c>
      <c r="C378" s="40">
        <v>3713.3593600852737</v>
      </c>
      <c r="D378" s="40">
        <v>2848027.8454699265</v>
      </c>
      <c r="E378" s="40">
        <v>2634148.7875280743</v>
      </c>
      <c r="F378" s="40">
        <v>6071.7356172913296</v>
      </c>
      <c r="G378" s="40">
        <v>4125.0058119921168</v>
      </c>
      <c r="H378" s="40">
        <v>2143000.5664420952</v>
      </c>
    </row>
    <row r="379" spans="1:8" x14ac:dyDescent="0.4">
      <c r="A379" s="50">
        <v>283</v>
      </c>
      <c r="B379" s="55">
        <v>6375591.6920397505</v>
      </c>
      <c r="C379" s="40">
        <v>3978.9492266522461</v>
      </c>
      <c r="D379" s="40">
        <v>2909798.1169870049</v>
      </c>
      <c r="E379" s="40">
        <v>2922722.006405679</v>
      </c>
      <c r="F379" s="40">
        <v>5813.8431449039736</v>
      </c>
      <c r="G379" s="40">
        <v>3692.8662945899891</v>
      </c>
      <c r="H379" s="40">
        <v>1678656.6485348579</v>
      </c>
    </row>
    <row r="380" spans="1:8" x14ac:dyDescent="0.4">
      <c r="A380" s="50">
        <v>284</v>
      </c>
      <c r="B380" s="55">
        <v>2042802.3919415677</v>
      </c>
      <c r="C380" s="40">
        <v>3563.2815173355457</v>
      </c>
      <c r="D380" s="40">
        <v>3399951.1439994685</v>
      </c>
      <c r="E380" s="40">
        <v>2591587.8542766622</v>
      </c>
      <c r="F380" s="40">
        <v>5019.0210295533916</v>
      </c>
      <c r="G380" s="40">
        <v>3842.03773149485</v>
      </c>
      <c r="H380" s="40">
        <v>2333333.3555816729</v>
      </c>
    </row>
    <row r="381" spans="1:8" x14ac:dyDescent="0.4">
      <c r="A381" s="50">
        <v>285</v>
      </c>
      <c r="B381" s="55">
        <v>5755898.7982247267</v>
      </c>
      <c r="C381" s="40">
        <v>3555.3566941436598</v>
      </c>
      <c r="D381" s="40">
        <v>2755106.509232163</v>
      </c>
      <c r="E381" s="40">
        <v>2713607.3673018198</v>
      </c>
      <c r="F381" s="40">
        <v>5291.0014532494843</v>
      </c>
      <c r="G381" s="40">
        <v>3678.8762252823553</v>
      </c>
      <c r="H381" s="40">
        <v>1982660.8995344094</v>
      </c>
    </row>
    <row r="382" spans="1:8" x14ac:dyDescent="0.4">
      <c r="A382" s="50">
        <v>286</v>
      </c>
      <c r="B382" s="55">
        <v>452390.34257955523</v>
      </c>
      <c r="C382" s="40">
        <v>3856.1700473217866</v>
      </c>
      <c r="D382" s="40">
        <v>2898420.9903659867</v>
      </c>
      <c r="E382" s="40">
        <v>2489686.5387876499</v>
      </c>
      <c r="F382" s="40">
        <v>4984.9506749696629</v>
      </c>
      <c r="G382" s="40">
        <v>3812.923336190348</v>
      </c>
      <c r="H382" s="40">
        <v>1856192.9131997048</v>
      </c>
    </row>
    <row r="383" spans="1:8" x14ac:dyDescent="0.4">
      <c r="A383" s="50">
        <v>287</v>
      </c>
      <c r="B383" s="55">
        <v>-4819681.5261860639</v>
      </c>
      <c r="C383" s="40">
        <v>3853.0676051901219</v>
      </c>
      <c r="D383" s="40">
        <v>3404122.9727611193</v>
      </c>
      <c r="E383" s="40">
        <v>2805846.6296069599</v>
      </c>
      <c r="F383" s="40">
        <v>4591.4083461087121</v>
      </c>
      <c r="G383" s="40">
        <v>3995.6855074262767</v>
      </c>
      <c r="H383" s="40">
        <v>2480085.5751712797</v>
      </c>
    </row>
    <row r="384" spans="1:8" x14ac:dyDescent="0.4">
      <c r="A384" s="50">
        <v>288</v>
      </c>
      <c r="B384" s="55">
        <v>-7667198.8542587887</v>
      </c>
      <c r="C384" s="40">
        <v>3814.7131429996634</v>
      </c>
      <c r="D384" s="40">
        <v>3574724.5972993812</v>
      </c>
      <c r="E384" s="40">
        <v>2813379.6299016248</v>
      </c>
      <c r="F384" s="40">
        <v>4315.1083007839243</v>
      </c>
      <c r="G384" s="40">
        <v>3823.2105239866523</v>
      </c>
      <c r="H384" s="40">
        <v>2203101.1040185071</v>
      </c>
    </row>
    <row r="385" spans="1:8" x14ac:dyDescent="0.4">
      <c r="A385" s="50">
        <v>289</v>
      </c>
      <c r="B385" s="55">
        <v>3579058.2933986755</v>
      </c>
      <c r="C385" s="40">
        <v>3844.6108758082269</v>
      </c>
      <c r="D385" s="40">
        <v>2960198.2910720618</v>
      </c>
      <c r="E385" s="40">
        <v>2688190.8693756256</v>
      </c>
      <c r="F385" s="40">
        <v>5346.8007934182824</v>
      </c>
      <c r="G385" s="40">
        <v>3850.356297571223</v>
      </c>
      <c r="H385" s="40">
        <v>2276489.9348414685</v>
      </c>
    </row>
    <row r="386" spans="1:8" x14ac:dyDescent="0.4">
      <c r="A386" s="50">
        <v>290</v>
      </c>
      <c r="B386" s="55">
        <v>3636872.0043980042</v>
      </c>
      <c r="C386" s="40">
        <v>3596.535374624762</v>
      </c>
      <c r="D386" s="40">
        <v>3263252.8487651604</v>
      </c>
      <c r="E386" s="40">
        <v>3313212.4977490818</v>
      </c>
      <c r="F386" s="40">
        <v>5163.214975426612</v>
      </c>
      <c r="G386" s="40">
        <v>4022.3170177454049</v>
      </c>
      <c r="H386" s="40">
        <v>2279060.6194605078</v>
      </c>
    </row>
    <row r="387" spans="1:8" x14ac:dyDescent="0.4">
      <c r="A387" s="50">
        <v>291</v>
      </c>
      <c r="B387" s="55">
        <v>1743315.31655963</v>
      </c>
      <c r="C387" s="40">
        <v>3472.6414761175101</v>
      </c>
      <c r="D387" s="40">
        <v>3379754.7742669885</v>
      </c>
      <c r="E387" s="40">
        <v>2913721.8226719331</v>
      </c>
      <c r="F387" s="40">
        <v>4755.9579124452703</v>
      </c>
      <c r="G387" s="40">
        <v>4298.3185825851833</v>
      </c>
      <c r="H387" s="40">
        <v>2192934.1102381162</v>
      </c>
    </row>
    <row r="388" spans="1:8" x14ac:dyDescent="0.4">
      <c r="A388" s="50">
        <v>292</v>
      </c>
      <c r="B388" s="55">
        <v>-7885248.9609315637</v>
      </c>
      <c r="C388" s="40">
        <v>3643.3126973060707</v>
      </c>
      <c r="D388" s="40">
        <v>3223043.1199124614</v>
      </c>
      <c r="E388" s="40">
        <v>2591078.9274631189</v>
      </c>
      <c r="F388" s="40">
        <v>4014.6106071466997</v>
      </c>
      <c r="G388" s="40">
        <v>3937.7933852579054</v>
      </c>
      <c r="H388" s="40">
        <v>2426673.9153973549</v>
      </c>
    </row>
    <row r="389" spans="1:8" x14ac:dyDescent="0.4">
      <c r="A389" s="50">
        <v>293</v>
      </c>
      <c r="B389" s="55">
        <v>1622006.5913565832</v>
      </c>
      <c r="C389" s="40">
        <v>3932.2450466827727</v>
      </c>
      <c r="D389" s="40">
        <v>3006412.6015406805</v>
      </c>
      <c r="E389" s="40">
        <v>3087330.4304889757</v>
      </c>
      <c r="F389" s="40">
        <v>5254.9381698007128</v>
      </c>
      <c r="G389" s="40">
        <v>3914.9733504567748</v>
      </c>
      <c r="H389" s="40">
        <v>2317455.7239040816</v>
      </c>
    </row>
    <row r="390" spans="1:8" x14ac:dyDescent="0.4">
      <c r="A390" s="50">
        <v>294</v>
      </c>
      <c r="B390" s="55">
        <v>-4484411.8380815014</v>
      </c>
      <c r="C390" s="40">
        <v>3983.1267372953725</v>
      </c>
      <c r="D390" s="40">
        <v>3200244.7203005217</v>
      </c>
      <c r="E390" s="40">
        <v>2627888.6529441732</v>
      </c>
      <c r="F390" s="40">
        <v>4666.0051466988152</v>
      </c>
      <c r="G390" s="40">
        <v>3999.0494005898663</v>
      </c>
      <c r="H390" s="40">
        <v>2098476.7854247233</v>
      </c>
    </row>
    <row r="391" spans="1:8" x14ac:dyDescent="0.4">
      <c r="A391" s="50">
        <v>295</v>
      </c>
      <c r="B391" s="55">
        <v>6583493.3160997685</v>
      </c>
      <c r="C391" s="40">
        <v>3925.5795940177632</v>
      </c>
      <c r="D391" s="40">
        <v>2773403.8074657372</v>
      </c>
      <c r="E391" s="40">
        <v>2894874.9770353222</v>
      </c>
      <c r="F391" s="40">
        <v>5609.8519647300773</v>
      </c>
      <c r="G391" s="40">
        <v>4119.6073711788686</v>
      </c>
      <c r="H391" s="40">
        <v>2575197.4498806149</v>
      </c>
    </row>
    <row r="392" spans="1:8" x14ac:dyDescent="0.4">
      <c r="A392" s="50">
        <v>296</v>
      </c>
      <c r="B392" s="55">
        <v>4094740.2473109625</v>
      </c>
      <c r="C392" s="40">
        <v>3705.4413143071533</v>
      </c>
      <c r="D392" s="40">
        <v>3576480.1342944098</v>
      </c>
      <c r="E392" s="40">
        <v>2671669.9109892524</v>
      </c>
      <c r="F392" s="40">
        <v>5390.7901533932163</v>
      </c>
      <c r="G392" s="40">
        <v>3857.000773285843</v>
      </c>
      <c r="H392" s="40">
        <v>1870913.5390607514</v>
      </c>
    </row>
    <row r="393" spans="1:8" x14ac:dyDescent="0.4">
      <c r="A393" s="50">
        <v>297</v>
      </c>
      <c r="B393" s="55">
        <v>2517509.5916969646</v>
      </c>
      <c r="C393" s="40">
        <v>3833.3938053476227</v>
      </c>
      <c r="D393" s="40">
        <v>2082805.1930050247</v>
      </c>
      <c r="E393" s="40">
        <v>2625528.6060919082</v>
      </c>
      <c r="F393" s="40">
        <v>4995.645761053649</v>
      </c>
      <c r="G393" s="40">
        <v>3902.8107465053886</v>
      </c>
      <c r="H393" s="40">
        <v>2571961.418009405</v>
      </c>
    </row>
    <row r="394" spans="1:8" x14ac:dyDescent="0.4">
      <c r="A394" s="50">
        <v>298</v>
      </c>
      <c r="B394" s="55">
        <v>-8923924.8291319665</v>
      </c>
      <c r="C394" s="40">
        <v>3509.8459983359412</v>
      </c>
      <c r="D394" s="40">
        <v>3949284.4128478523</v>
      </c>
      <c r="E394" s="40">
        <v>2744980.8377199718</v>
      </c>
      <c r="F394" s="40">
        <v>3970.4289046711438</v>
      </c>
      <c r="G394" s="40">
        <v>3920.8736877559813</v>
      </c>
      <c r="H394" s="40">
        <v>2373273.7583621028</v>
      </c>
    </row>
    <row r="395" spans="1:8" x14ac:dyDescent="0.4">
      <c r="A395" s="50">
        <v>299</v>
      </c>
      <c r="B395" s="55">
        <v>786220.02320851642</v>
      </c>
      <c r="C395" s="40">
        <v>3596.5679444636799</v>
      </c>
      <c r="D395" s="40">
        <v>3285619.0013959068</v>
      </c>
      <c r="E395" s="40">
        <v>3068663.9437163197</v>
      </c>
      <c r="F395" s="40">
        <v>4882.5419632118428</v>
      </c>
      <c r="G395" s="40">
        <v>4002.5798932001844</v>
      </c>
      <c r="H395" s="40">
        <v>2438318.4194829543</v>
      </c>
    </row>
    <row r="396" spans="1:8" x14ac:dyDescent="0.4">
      <c r="A396" s="50">
        <v>300</v>
      </c>
      <c r="B396" s="55">
        <v>-327318.37673980393</v>
      </c>
      <c r="C396" s="40">
        <v>3815.1538653835605</v>
      </c>
      <c r="D396" s="40">
        <v>2845889.7258942937</v>
      </c>
      <c r="E396" s="40">
        <v>2808268.9351017517</v>
      </c>
      <c r="F396" s="40">
        <v>4827.6393815529618</v>
      </c>
      <c r="G396" s="40">
        <v>4026.9230077957482</v>
      </c>
      <c r="H396" s="40">
        <v>2019581.5253756645</v>
      </c>
    </row>
    <row r="397" spans="1:8" x14ac:dyDescent="0.4">
      <c r="A397" s="50">
        <v>301</v>
      </c>
      <c r="B397" s="55">
        <v>5444160.0808552718</v>
      </c>
      <c r="C397" s="40">
        <v>3602.8093286379853</v>
      </c>
      <c r="D397" s="40">
        <v>3444731.8108313209</v>
      </c>
      <c r="E397" s="40">
        <v>2995533.0431935736</v>
      </c>
      <c r="F397" s="40">
        <v>5268.1683152922869</v>
      </c>
      <c r="G397" s="40">
        <v>4247.6328657087333</v>
      </c>
      <c r="H397" s="40">
        <v>2133777.740976599</v>
      </c>
    </row>
    <row r="398" spans="1:8" x14ac:dyDescent="0.4">
      <c r="A398" s="50">
        <v>302</v>
      </c>
      <c r="B398" s="55">
        <v>4958629.3246371532</v>
      </c>
      <c r="C398" s="40">
        <v>3800.8172005426832</v>
      </c>
      <c r="D398" s="40">
        <v>2731704.5082750451</v>
      </c>
      <c r="E398" s="40">
        <v>2806955.889400926</v>
      </c>
      <c r="F398" s="40">
        <v>5364.6634588372872</v>
      </c>
      <c r="G398" s="40">
        <v>3889.6845751325241</v>
      </c>
      <c r="H398" s="40">
        <v>2030380.5999618007</v>
      </c>
    </row>
    <row r="399" spans="1:8" x14ac:dyDescent="0.4">
      <c r="A399" s="50">
        <v>303</v>
      </c>
      <c r="B399" s="55">
        <v>918614.15691508772</v>
      </c>
      <c r="C399" s="40">
        <v>3838.8342090209758</v>
      </c>
      <c r="D399" s="40">
        <v>3278037.7822057367</v>
      </c>
      <c r="E399" s="40">
        <v>2834501.3248287416</v>
      </c>
      <c r="F399" s="40">
        <v>5151.0511935679915</v>
      </c>
      <c r="G399" s="40">
        <v>3852.2382389249592</v>
      </c>
      <c r="H399" s="40">
        <v>2173547.3364747507</v>
      </c>
    </row>
    <row r="400" spans="1:8" x14ac:dyDescent="0.4">
      <c r="A400" s="50">
        <v>304</v>
      </c>
      <c r="B400" s="55">
        <v>-14070510.177749028</v>
      </c>
      <c r="C400" s="40">
        <v>4021.3631349193802</v>
      </c>
      <c r="D400" s="40">
        <v>3421468.1519598765</v>
      </c>
      <c r="E400" s="40">
        <v>2945716.0464971606</v>
      </c>
      <c r="F400" s="40">
        <v>3800.0829356951808</v>
      </c>
      <c r="G400" s="40">
        <v>3912.9456721223255</v>
      </c>
      <c r="H400" s="40">
        <v>1799272.4253664161</v>
      </c>
    </row>
    <row r="401" spans="1:8" x14ac:dyDescent="0.4">
      <c r="A401" s="50">
        <v>305</v>
      </c>
      <c r="B401" s="55">
        <v>-7479445.7840161892</v>
      </c>
      <c r="C401" s="40">
        <v>3968.6582413414435</v>
      </c>
      <c r="D401" s="40">
        <v>3181483.6997791431</v>
      </c>
      <c r="E401" s="40">
        <v>2729690.9553296817</v>
      </c>
      <c r="F401" s="40">
        <v>4342.3905005438255</v>
      </c>
      <c r="G401" s="40">
        <v>4235.8168450356889</v>
      </c>
      <c r="H401" s="40">
        <v>2257211.7170602162</v>
      </c>
    </row>
    <row r="402" spans="1:8" x14ac:dyDescent="0.4">
      <c r="A402" s="50">
        <v>306</v>
      </c>
      <c r="B402" s="55">
        <v>6590058.3984858887</v>
      </c>
      <c r="C402" s="40">
        <v>3875.8153326190259</v>
      </c>
      <c r="D402" s="40">
        <v>2972614.9798789597</v>
      </c>
      <c r="E402" s="40">
        <v>2908038.8128772378</v>
      </c>
      <c r="F402" s="40">
        <v>5680.9217949503927</v>
      </c>
      <c r="G402" s="40">
        <v>3944.1457129653572</v>
      </c>
      <c r="H402" s="40">
        <v>2476002.0540051148</v>
      </c>
    </row>
    <row r="403" spans="1:8" x14ac:dyDescent="0.4">
      <c r="A403" s="50">
        <v>307</v>
      </c>
      <c r="B403" s="55">
        <v>-994879.01894034771</v>
      </c>
      <c r="C403" s="40">
        <v>3947.9590620845688</v>
      </c>
      <c r="D403" s="40">
        <v>3596257.9326436399</v>
      </c>
      <c r="E403" s="40">
        <v>3157206.3545793877</v>
      </c>
      <c r="F403" s="40">
        <v>5158.1233562722146</v>
      </c>
      <c r="G403" s="40">
        <v>3971.3814823426483</v>
      </c>
      <c r="H403" s="40">
        <v>2576891.2572143148</v>
      </c>
    </row>
    <row r="404" spans="1:8" x14ac:dyDescent="0.4">
      <c r="A404" s="50">
        <v>308</v>
      </c>
      <c r="B404" s="55">
        <v>4832293.4494166682</v>
      </c>
      <c r="C404" s="40">
        <v>4003.4486973630023</v>
      </c>
      <c r="D404" s="40">
        <v>2309432.0111444211</v>
      </c>
      <c r="E404" s="40">
        <v>2700398.9807957294</v>
      </c>
      <c r="F404" s="40">
        <v>5482.9795840724673</v>
      </c>
      <c r="G404" s="40">
        <v>3807.3859861308197</v>
      </c>
      <c r="H404" s="40">
        <v>2253171.4231474288</v>
      </c>
    </row>
    <row r="405" spans="1:8" x14ac:dyDescent="0.4">
      <c r="A405" s="50">
        <v>309</v>
      </c>
      <c r="B405" s="55">
        <v>11495123.766513044</v>
      </c>
      <c r="C405" s="40">
        <v>3682.6575244990904</v>
      </c>
      <c r="D405" s="40">
        <v>3217628.8655018285</v>
      </c>
      <c r="E405" s="40">
        <v>1862430.9163056666</v>
      </c>
      <c r="F405" s="40">
        <v>5971.5984803491792</v>
      </c>
      <c r="G405" s="40">
        <v>3916.3901057216763</v>
      </c>
      <c r="H405" s="40">
        <v>2292346.8748020548</v>
      </c>
    </row>
    <row r="406" spans="1:8" x14ac:dyDescent="0.4">
      <c r="A406" s="50">
        <v>310</v>
      </c>
      <c r="B406" s="55">
        <v>1070563.5565529291</v>
      </c>
      <c r="C406" s="40">
        <v>3580.2432481613264</v>
      </c>
      <c r="D406" s="40">
        <v>3293463.8917092751</v>
      </c>
      <c r="E406" s="40">
        <v>2954562.1718590381</v>
      </c>
      <c r="F406" s="40">
        <v>4849.1487672644389</v>
      </c>
      <c r="G406" s="40">
        <v>4042.6317838081691</v>
      </c>
      <c r="H406" s="40">
        <v>2020691.8315109629</v>
      </c>
    </row>
    <row r="407" spans="1:8" x14ac:dyDescent="0.4">
      <c r="A407" s="50">
        <v>311</v>
      </c>
      <c r="B407" s="55">
        <v>9621609.2959453519</v>
      </c>
      <c r="C407" s="40">
        <v>3955.7000256069732</v>
      </c>
      <c r="D407" s="40">
        <v>2940087.914184385</v>
      </c>
      <c r="E407" s="40">
        <v>2875251.8257211498</v>
      </c>
      <c r="F407" s="40">
        <v>6036.4056357584886</v>
      </c>
      <c r="G407" s="40">
        <v>3920.8482846654797</v>
      </c>
      <c r="H407" s="40">
        <v>1942505.9073004122</v>
      </c>
    </row>
    <row r="408" spans="1:8" x14ac:dyDescent="0.4">
      <c r="A408" s="50">
        <v>312</v>
      </c>
      <c r="B408" s="55">
        <v>4243356.1422522757</v>
      </c>
      <c r="C408" s="40">
        <v>3747.3839214357745</v>
      </c>
      <c r="D408" s="40">
        <v>2782778.7110915571</v>
      </c>
      <c r="E408" s="40">
        <v>2895823.5287697171</v>
      </c>
      <c r="F408" s="40">
        <v>5200.4345855729125</v>
      </c>
      <c r="G408" s="40">
        <v>4101.1553061399854</v>
      </c>
      <c r="H408" s="40">
        <v>2368962.9782793312</v>
      </c>
    </row>
    <row r="409" spans="1:8" x14ac:dyDescent="0.4">
      <c r="A409" s="50">
        <v>313</v>
      </c>
      <c r="B409" s="55">
        <v>2528506.9034510534</v>
      </c>
      <c r="C409" s="40">
        <v>3911.6440057556169</v>
      </c>
      <c r="D409" s="40">
        <v>3207487.3244711445</v>
      </c>
      <c r="E409" s="40">
        <v>2855402.3533020914</v>
      </c>
      <c r="F409" s="40">
        <v>5398.3813808099358</v>
      </c>
      <c r="G409" s="40">
        <v>3813.3097130581205</v>
      </c>
      <c r="H409" s="40">
        <v>2308194.0754294046</v>
      </c>
    </row>
    <row r="410" spans="1:8" x14ac:dyDescent="0.4">
      <c r="A410" s="50">
        <v>314</v>
      </c>
      <c r="B410" s="55">
        <v>-6816894.8377823364</v>
      </c>
      <c r="C410" s="40">
        <v>3585.7663625010491</v>
      </c>
      <c r="D410" s="40">
        <v>3138017.9646315961</v>
      </c>
      <c r="E410" s="40">
        <v>2804842.3138999599</v>
      </c>
      <c r="F410" s="40">
        <v>4009.6956997231146</v>
      </c>
      <c r="G410" s="40">
        <v>3997.1125733613935</v>
      </c>
      <c r="H410" s="40">
        <v>1723335.3250263731</v>
      </c>
    </row>
    <row r="411" spans="1:8" x14ac:dyDescent="0.4">
      <c r="A411" s="50">
        <v>315</v>
      </c>
      <c r="B411" s="55">
        <v>-2968255.2226843359</v>
      </c>
      <c r="C411" s="40">
        <v>3906.1813868044519</v>
      </c>
      <c r="D411" s="40">
        <v>3126505.4678996573</v>
      </c>
      <c r="E411" s="40">
        <v>2772104.3313835557</v>
      </c>
      <c r="F411" s="40">
        <v>4783.229633760825</v>
      </c>
      <c r="G411" s="40">
        <v>3797.4080937106751</v>
      </c>
      <c r="H411" s="40">
        <v>2186370.9836619035</v>
      </c>
    </row>
    <row r="412" spans="1:8" x14ac:dyDescent="0.4">
      <c r="A412" s="50">
        <v>316</v>
      </c>
      <c r="B412" s="55">
        <v>6953690.5289460979</v>
      </c>
      <c r="C412" s="40">
        <v>3753.1988536343674</v>
      </c>
      <c r="D412" s="40">
        <v>3174229.1804139414</v>
      </c>
      <c r="E412" s="40">
        <v>2413458.7253826754</v>
      </c>
      <c r="F412" s="40">
        <v>5652.9053924704376</v>
      </c>
      <c r="G412" s="40">
        <v>3837.0252158791809</v>
      </c>
      <c r="H412" s="40">
        <v>2369441.0234784284</v>
      </c>
    </row>
    <row r="413" spans="1:8" x14ac:dyDescent="0.4">
      <c r="A413" s="50">
        <v>317</v>
      </c>
      <c r="B413" s="55">
        <v>-1946014.0358467842</v>
      </c>
      <c r="C413" s="40">
        <v>3598.8305364643948</v>
      </c>
      <c r="D413" s="40">
        <v>3476943.9578795866</v>
      </c>
      <c r="E413" s="40">
        <v>2916411.5665603448</v>
      </c>
      <c r="F413" s="40">
        <v>4721.9750246985186</v>
      </c>
      <c r="G413" s="40">
        <v>3631.7800112606583</v>
      </c>
      <c r="H413" s="40">
        <v>1964325.5515772952</v>
      </c>
    </row>
    <row r="414" spans="1:8" x14ac:dyDescent="0.4">
      <c r="A414" s="50">
        <v>318</v>
      </c>
      <c r="B414" s="55">
        <v>-10706032.668543557</v>
      </c>
      <c r="C414" s="40">
        <v>3954.2124424205667</v>
      </c>
      <c r="D414" s="40">
        <v>3428496.8507722029</v>
      </c>
      <c r="E414" s="40">
        <v>2347809.889102397</v>
      </c>
      <c r="F414" s="40">
        <v>4043.2654019715624</v>
      </c>
      <c r="G414" s="40">
        <v>4133.7721523633372</v>
      </c>
      <c r="H414" s="40">
        <v>2046151.3839978874</v>
      </c>
    </row>
    <row r="415" spans="1:8" x14ac:dyDescent="0.4">
      <c r="A415" s="50">
        <v>319</v>
      </c>
      <c r="B415" s="55">
        <v>935373.99672286748</v>
      </c>
      <c r="C415" s="40">
        <v>3660.6053163336073</v>
      </c>
      <c r="D415" s="40">
        <v>3101606.7264300315</v>
      </c>
      <c r="E415" s="40">
        <v>2788380.9828411955</v>
      </c>
      <c r="F415" s="40">
        <v>4835.7726965136317</v>
      </c>
      <c r="G415" s="40">
        <v>4126.4815207273768</v>
      </c>
      <c r="H415" s="40">
        <v>2086085.3750945076</v>
      </c>
    </row>
    <row r="416" spans="1:8" x14ac:dyDescent="0.4">
      <c r="A416" s="50">
        <v>320</v>
      </c>
      <c r="B416" s="55">
        <v>5030010.4950144719</v>
      </c>
      <c r="C416" s="40">
        <v>3737.8863052626757</v>
      </c>
      <c r="D416" s="40">
        <v>3407962.7589959814</v>
      </c>
      <c r="E416" s="40">
        <v>2356385.3915409879</v>
      </c>
      <c r="F416" s="40">
        <v>5412.1686990368889</v>
      </c>
      <c r="G416" s="40">
        <v>3999.142537895083</v>
      </c>
      <c r="H416" s="40">
        <v>2212616.681167433</v>
      </c>
    </row>
    <row r="417" spans="1:8" x14ac:dyDescent="0.4">
      <c r="A417" s="50">
        <v>321</v>
      </c>
      <c r="B417" s="55">
        <v>-6035920.7848037798</v>
      </c>
      <c r="C417" s="40">
        <v>3991.6157083131361</v>
      </c>
      <c r="D417" s="40">
        <v>3460317.2450530315</v>
      </c>
      <c r="E417" s="40">
        <v>2779061.8834075378</v>
      </c>
      <c r="F417" s="40">
        <v>4571.8983811759581</v>
      </c>
      <c r="G417" s="40">
        <v>4083.1449702417667</v>
      </c>
      <c r="H417" s="40">
        <v>1913732.9676128183</v>
      </c>
    </row>
    <row r="418" spans="1:8" x14ac:dyDescent="0.4">
      <c r="A418" s="50">
        <v>322</v>
      </c>
      <c r="B418" s="55">
        <v>6760124.5865543541</v>
      </c>
      <c r="C418" s="40">
        <v>3823.3006274859358</v>
      </c>
      <c r="D418" s="40">
        <v>3217647.0531925503</v>
      </c>
      <c r="E418" s="40">
        <v>3460794.1937061539</v>
      </c>
      <c r="F418" s="40">
        <v>5678.1362696433862</v>
      </c>
      <c r="G418" s="40">
        <v>4080.0801070371735</v>
      </c>
      <c r="H418" s="40">
        <v>2341296.5671492508</v>
      </c>
    </row>
    <row r="419" spans="1:8" x14ac:dyDescent="0.4">
      <c r="A419" s="50">
        <v>323</v>
      </c>
      <c r="B419" s="55">
        <v>10913718.337394666</v>
      </c>
      <c r="C419" s="40">
        <v>3694.1346050797238</v>
      </c>
      <c r="D419" s="40">
        <v>2860760.9768359503</v>
      </c>
      <c r="E419" s="40">
        <v>2237042.4319553492</v>
      </c>
      <c r="F419" s="40">
        <v>5845.715100446947</v>
      </c>
      <c r="G419" s="40">
        <v>3920.8502682404528</v>
      </c>
      <c r="H419" s="40">
        <v>2080451.647826208</v>
      </c>
    </row>
    <row r="420" spans="1:8" x14ac:dyDescent="0.4">
      <c r="A420" s="50">
        <v>324</v>
      </c>
      <c r="B420" s="55">
        <v>5957749.3011109065</v>
      </c>
      <c r="C420" s="40">
        <v>3429.8295634397286</v>
      </c>
      <c r="D420" s="40">
        <v>2372234.9524981631</v>
      </c>
      <c r="E420" s="40">
        <v>2665692.3031668495</v>
      </c>
      <c r="F420" s="40">
        <v>4863.3553187113203</v>
      </c>
      <c r="G420" s="40">
        <v>4185.667461277063</v>
      </c>
      <c r="H420" s="40">
        <v>1709386.7242297211</v>
      </c>
    </row>
    <row r="421" spans="1:8" x14ac:dyDescent="0.4">
      <c r="A421" s="50">
        <v>325</v>
      </c>
      <c r="B421" s="55">
        <v>277750.2094796272</v>
      </c>
      <c r="C421" s="40">
        <v>3931.4228695639254</v>
      </c>
      <c r="D421" s="40">
        <v>2955787.3070074529</v>
      </c>
      <c r="E421" s="40">
        <v>2638830.9509122856</v>
      </c>
      <c r="F421" s="40">
        <v>5061.6515585903426</v>
      </c>
      <c r="G421" s="40">
        <v>3847.1376956502922</v>
      </c>
      <c r="H421" s="40">
        <v>1901164.5612757578</v>
      </c>
    </row>
    <row r="422" spans="1:8" x14ac:dyDescent="0.4">
      <c r="A422" s="50">
        <v>326</v>
      </c>
      <c r="B422" s="55">
        <v>99548.761350594461</v>
      </c>
      <c r="C422" s="40">
        <v>3481.9500360442476</v>
      </c>
      <c r="D422" s="40">
        <v>3162011.746014969</v>
      </c>
      <c r="E422" s="40">
        <v>2883819.5754050589</v>
      </c>
      <c r="F422" s="40">
        <v>4674.8415303778329</v>
      </c>
      <c r="G422" s="40">
        <v>3915.065610849028</v>
      </c>
      <c r="H422" s="40">
        <v>2350988.1624735058</v>
      </c>
    </row>
    <row r="423" spans="1:8" x14ac:dyDescent="0.4">
      <c r="A423" s="50">
        <v>327</v>
      </c>
      <c r="B423" s="55">
        <v>7467845.5827710042</v>
      </c>
      <c r="C423" s="40">
        <v>3671.7299170825841</v>
      </c>
      <c r="D423" s="40">
        <v>2578345.519873261</v>
      </c>
      <c r="E423" s="40">
        <v>3009031.9678061893</v>
      </c>
      <c r="F423" s="40">
        <v>5438.6662844795947</v>
      </c>
      <c r="G423" s="40">
        <v>3999.8355807884882</v>
      </c>
      <c r="H423" s="40">
        <v>2314561.6344821937</v>
      </c>
    </row>
    <row r="424" spans="1:8" x14ac:dyDescent="0.4">
      <c r="A424" s="50">
        <v>328</v>
      </c>
      <c r="B424" s="55">
        <v>-1333248.1167621913</v>
      </c>
      <c r="C424" s="40">
        <v>3709.3639080735375</v>
      </c>
      <c r="D424" s="40">
        <v>3747104.4118098235</v>
      </c>
      <c r="E424" s="40">
        <v>3365412.7318974962</v>
      </c>
      <c r="F424" s="40">
        <v>4892.2330888214283</v>
      </c>
      <c r="G424" s="40">
        <v>4048.7639522130057</v>
      </c>
      <c r="H424" s="40">
        <v>2193931.237244077</v>
      </c>
    </row>
    <row r="425" spans="1:8" x14ac:dyDescent="0.4">
      <c r="A425" s="50">
        <v>329</v>
      </c>
      <c r="B425" s="55">
        <v>6940206.2316610552</v>
      </c>
      <c r="C425" s="40">
        <v>3859.058402007136</v>
      </c>
      <c r="D425" s="40">
        <v>3279321.5816453868</v>
      </c>
      <c r="E425" s="40">
        <v>2963260.0983063863</v>
      </c>
      <c r="F425" s="40">
        <v>5811.9975912272694</v>
      </c>
      <c r="G425" s="40">
        <v>3847.7881048059562</v>
      </c>
      <c r="H425" s="40">
        <v>2200220.9361691158</v>
      </c>
    </row>
    <row r="426" spans="1:8" x14ac:dyDescent="0.4">
      <c r="A426" s="50">
        <v>330</v>
      </c>
      <c r="B426" s="55">
        <v>11461376.115256103</v>
      </c>
      <c r="C426" s="40">
        <v>3766.649247538438</v>
      </c>
      <c r="D426" s="40">
        <v>3270725.948631743</v>
      </c>
      <c r="E426" s="40">
        <v>3081627.3793392424</v>
      </c>
      <c r="F426" s="40">
        <v>6098.5997086268526</v>
      </c>
      <c r="G426" s="40">
        <v>4033.4779559547223</v>
      </c>
      <c r="H426" s="40">
        <v>2410788.5565457563</v>
      </c>
    </row>
    <row r="427" spans="1:8" x14ac:dyDescent="0.4">
      <c r="A427" s="50">
        <v>331</v>
      </c>
      <c r="B427" s="55">
        <v>1428312.1277972397</v>
      </c>
      <c r="C427" s="40">
        <v>3696.9906020240992</v>
      </c>
      <c r="D427" s="40">
        <v>3296669.1149937706</v>
      </c>
      <c r="E427" s="40">
        <v>2763850.6532739652</v>
      </c>
      <c r="F427" s="40">
        <v>4960.1844645635365</v>
      </c>
      <c r="G427" s="40">
        <v>4181.5530262938855</v>
      </c>
      <c r="H427" s="40">
        <v>2277135.699289382</v>
      </c>
    </row>
    <row r="428" spans="1:8" x14ac:dyDescent="0.4">
      <c r="A428" s="50">
        <v>332</v>
      </c>
      <c r="B428" s="55">
        <v>4231247.0263531758</v>
      </c>
      <c r="C428" s="40">
        <v>3503.5452755340048</v>
      </c>
      <c r="D428" s="40">
        <v>3258166.33016663</v>
      </c>
      <c r="E428" s="40">
        <v>2885056.9582464062</v>
      </c>
      <c r="F428" s="40">
        <v>5001.7250247357661</v>
      </c>
      <c r="G428" s="40">
        <v>4221.1453861724785</v>
      </c>
      <c r="H428" s="40">
        <v>1959359.3854142439</v>
      </c>
    </row>
    <row r="429" spans="1:8" x14ac:dyDescent="0.4">
      <c r="A429" s="50">
        <v>333</v>
      </c>
      <c r="B429" s="55">
        <v>5085006.3189760484</v>
      </c>
      <c r="C429" s="40">
        <v>3511.3810689650272</v>
      </c>
      <c r="D429" s="40">
        <v>3298240.1991586653</v>
      </c>
      <c r="E429" s="40">
        <v>3404750.8972815536</v>
      </c>
      <c r="F429" s="40">
        <v>5207.443091424876</v>
      </c>
      <c r="G429" s="40">
        <v>4066.2257853846359</v>
      </c>
      <c r="H429" s="40">
        <v>2086364.1384826398</v>
      </c>
    </row>
    <row r="430" spans="1:8" x14ac:dyDescent="0.4">
      <c r="A430" s="50">
        <v>334</v>
      </c>
      <c r="B430" s="55">
        <v>-6294141.7790755881</v>
      </c>
      <c r="C430" s="40">
        <v>3976.4895317184964</v>
      </c>
      <c r="D430" s="40">
        <v>3436115.1610129373</v>
      </c>
      <c r="E430" s="40">
        <v>2369739.6989444923</v>
      </c>
      <c r="F430" s="40">
        <v>4526.021648022017</v>
      </c>
      <c r="G430" s="40">
        <v>4155.61443494788</v>
      </c>
      <c r="H430" s="40">
        <v>2581343.122642342</v>
      </c>
    </row>
    <row r="431" spans="1:8" x14ac:dyDescent="0.4">
      <c r="A431" s="50">
        <v>335</v>
      </c>
      <c r="B431" s="55">
        <v>-3078678.4581780126</v>
      </c>
      <c r="C431" s="40">
        <v>3850.4705394000134</v>
      </c>
      <c r="D431" s="40">
        <v>3651519.8852626923</v>
      </c>
      <c r="E431" s="40">
        <v>2470344.5731014134</v>
      </c>
      <c r="F431" s="40">
        <v>4787.1772609529398</v>
      </c>
      <c r="G431" s="40">
        <v>4000.036360765358</v>
      </c>
      <c r="H431" s="40">
        <v>2297243.580276181</v>
      </c>
    </row>
    <row r="432" spans="1:8" x14ac:dyDescent="0.4">
      <c r="A432" s="50">
        <v>336</v>
      </c>
      <c r="B432" s="55">
        <v>3192733.1473921584</v>
      </c>
      <c r="C432" s="40">
        <v>3981.121215869829</v>
      </c>
      <c r="D432" s="40">
        <v>3272811.7000132976</v>
      </c>
      <c r="E432" s="40">
        <v>2846928.0087452414</v>
      </c>
      <c r="F432" s="40">
        <v>5406.8968290738312</v>
      </c>
      <c r="G432" s="40">
        <v>4223.9036438157</v>
      </c>
      <c r="H432" s="40">
        <v>2404684.757621632</v>
      </c>
    </row>
    <row r="433" spans="1:8" x14ac:dyDescent="0.4">
      <c r="A433" s="50">
        <v>337</v>
      </c>
      <c r="B433" s="55">
        <v>-7700931.9467472592</v>
      </c>
      <c r="C433" s="40">
        <v>4056.6664941437029</v>
      </c>
      <c r="D433" s="40">
        <v>3656804.0653142547</v>
      </c>
      <c r="E433" s="40">
        <v>3179464.8887686683</v>
      </c>
      <c r="F433" s="40">
        <v>4595.8881507386977</v>
      </c>
      <c r="G433" s="40">
        <v>3906.9437405300077</v>
      </c>
      <c r="H433" s="40">
        <v>2256052.9363029585</v>
      </c>
    </row>
    <row r="434" spans="1:8" x14ac:dyDescent="0.4">
      <c r="A434" s="50">
        <v>338</v>
      </c>
      <c r="B434" s="55">
        <v>7800175.019080529</v>
      </c>
      <c r="C434" s="40">
        <v>3644.6810479532774</v>
      </c>
      <c r="D434" s="40">
        <v>2917078.2466454683</v>
      </c>
      <c r="E434" s="40">
        <v>2935996.8079096163</v>
      </c>
      <c r="F434" s="40">
        <v>5579.0272437446592</v>
      </c>
      <c r="G434" s="40">
        <v>3915.771136188353</v>
      </c>
      <c r="H434" s="40">
        <v>2544322.2305534016</v>
      </c>
    </row>
    <row r="435" spans="1:8" x14ac:dyDescent="0.4">
      <c r="A435" s="50">
        <v>339</v>
      </c>
      <c r="B435" s="55">
        <v>11715924.050063325</v>
      </c>
      <c r="C435" s="40">
        <v>3654.6891158125081</v>
      </c>
      <c r="D435" s="40">
        <v>2366062.7421522876</v>
      </c>
      <c r="E435" s="40">
        <v>2814701.3825740125</v>
      </c>
      <c r="F435" s="40">
        <v>5932.7669577879306</v>
      </c>
      <c r="G435" s="40">
        <v>3734.6081900788686</v>
      </c>
      <c r="H435" s="40">
        <v>2355019.4733447442</v>
      </c>
    </row>
    <row r="436" spans="1:8" x14ac:dyDescent="0.4">
      <c r="A436" s="50">
        <v>340</v>
      </c>
      <c r="B436" s="55">
        <v>4282979.3040217785</v>
      </c>
      <c r="C436" s="40">
        <v>3634.2287768824558</v>
      </c>
      <c r="D436" s="40">
        <v>3854239.8866029074</v>
      </c>
      <c r="E436" s="40">
        <v>2138527.1084936559</v>
      </c>
      <c r="F436" s="40">
        <v>5380.3864085198529</v>
      </c>
      <c r="G436" s="40">
        <v>3889.6515440982439</v>
      </c>
      <c r="H436" s="40">
        <v>2275658.9182490124</v>
      </c>
    </row>
    <row r="437" spans="1:8" x14ac:dyDescent="0.4">
      <c r="A437" s="50">
        <v>341</v>
      </c>
      <c r="B437" s="55">
        <v>2580761.9107086086</v>
      </c>
      <c r="C437" s="40">
        <v>3514.0707139837455</v>
      </c>
      <c r="D437" s="40">
        <v>3271421.0882237032</v>
      </c>
      <c r="E437" s="40">
        <v>2757721.1818613829</v>
      </c>
      <c r="F437" s="40">
        <v>4937.8143708413163</v>
      </c>
      <c r="G437" s="40">
        <v>3982.5046927846006</v>
      </c>
      <c r="H437" s="40">
        <v>2090741.0279735993</v>
      </c>
    </row>
    <row r="438" spans="1:8" x14ac:dyDescent="0.4">
      <c r="A438" s="50">
        <v>342</v>
      </c>
      <c r="B438" s="55">
        <v>3864014.58997529</v>
      </c>
      <c r="C438" s="40">
        <v>3686.4846834544242</v>
      </c>
      <c r="D438" s="40">
        <v>3126228.6155334101</v>
      </c>
      <c r="E438" s="40">
        <v>2479169.6297545368</v>
      </c>
      <c r="F438" s="40">
        <v>5254.5674856115729</v>
      </c>
      <c r="G438" s="40">
        <v>3801.8324814917514</v>
      </c>
      <c r="H438" s="40">
        <v>2121549.8647224391</v>
      </c>
    </row>
    <row r="439" spans="1:8" x14ac:dyDescent="0.4">
      <c r="A439" s="50">
        <v>343</v>
      </c>
      <c r="B439" s="55">
        <v>3673793.9073698493</v>
      </c>
      <c r="C439" s="40">
        <v>3704.0449039045898</v>
      </c>
      <c r="D439" s="40">
        <v>2929111.5961646768</v>
      </c>
      <c r="E439" s="40">
        <v>2654010.7385750823</v>
      </c>
      <c r="F439" s="40">
        <v>5146.5983684483208</v>
      </c>
      <c r="G439" s="40">
        <v>3978.8832581708975</v>
      </c>
      <c r="H439" s="40">
        <v>2113923.1379243019</v>
      </c>
    </row>
    <row r="440" spans="1:8" x14ac:dyDescent="0.4">
      <c r="A440" s="50">
        <v>344</v>
      </c>
      <c r="B440" s="55">
        <v>768434.40873891674</v>
      </c>
      <c r="C440" s="40">
        <v>3565.8109340477699</v>
      </c>
      <c r="D440" s="40">
        <v>3313599.4896938019</v>
      </c>
      <c r="E440" s="40">
        <v>2773226.4143830044</v>
      </c>
      <c r="F440" s="40">
        <v>4895.044062962862</v>
      </c>
      <c r="G440" s="40">
        <v>3844.3203135698118</v>
      </c>
      <c r="H440" s="40">
        <v>2566895.0343300756</v>
      </c>
    </row>
    <row r="441" spans="1:8" x14ac:dyDescent="0.4">
      <c r="A441" s="50">
        <v>345</v>
      </c>
      <c r="B441" s="55">
        <v>1639684.9482304491</v>
      </c>
      <c r="C441" s="40">
        <v>3794.1169526240101</v>
      </c>
      <c r="D441" s="40">
        <v>3094998.9825615054</v>
      </c>
      <c r="E441" s="40">
        <v>2830537.3913047002</v>
      </c>
      <c r="F441" s="40">
        <v>5093.8106891026273</v>
      </c>
      <c r="G441" s="40">
        <v>4001.4757414456608</v>
      </c>
      <c r="H441" s="40">
        <v>2337980.7466521547</v>
      </c>
    </row>
    <row r="442" spans="1:8" x14ac:dyDescent="0.4">
      <c r="A442" s="50">
        <v>346</v>
      </c>
      <c r="B442" s="55">
        <v>2273103.427504587</v>
      </c>
      <c r="C442" s="40">
        <v>3747.5122459012628</v>
      </c>
      <c r="D442" s="40">
        <v>3213955.0409826688</v>
      </c>
      <c r="E442" s="40">
        <v>2960797.2762969788</v>
      </c>
      <c r="F442" s="40">
        <v>5111.0929024106308</v>
      </c>
      <c r="G442" s="40">
        <v>4068.5370400285819</v>
      </c>
      <c r="H442" s="40">
        <v>2076401.0651741985</v>
      </c>
    </row>
    <row r="443" spans="1:8" x14ac:dyDescent="0.4">
      <c r="A443" s="50">
        <v>347</v>
      </c>
      <c r="B443" s="55">
        <v>135021.65120332083</v>
      </c>
      <c r="C443" s="40">
        <v>3818.6342333616667</v>
      </c>
      <c r="D443" s="40">
        <v>3267936.6425054688</v>
      </c>
      <c r="E443" s="40">
        <v>2754411.3145509907</v>
      </c>
      <c r="F443" s="40">
        <v>5033.9113146366089</v>
      </c>
      <c r="G443" s="40">
        <v>3913.8788194543322</v>
      </c>
      <c r="H443" s="40">
        <v>2373307.5025449926</v>
      </c>
    </row>
    <row r="444" spans="1:8" x14ac:dyDescent="0.4">
      <c r="A444" s="50">
        <v>348</v>
      </c>
      <c r="B444" s="55">
        <v>8789821.420529997</v>
      </c>
      <c r="C444" s="40">
        <v>3713.5161802991011</v>
      </c>
      <c r="D444" s="40">
        <v>3392595.488359835</v>
      </c>
      <c r="E444" s="40">
        <v>2785934.6260550516</v>
      </c>
      <c r="F444" s="40">
        <v>5660.2018474991473</v>
      </c>
      <c r="G444" s="40">
        <v>4290.2849456167514</v>
      </c>
      <c r="H444" s="40">
        <v>2349251.7733795987</v>
      </c>
    </row>
    <row r="445" spans="1:8" x14ac:dyDescent="0.4">
      <c r="A445" s="50">
        <v>349</v>
      </c>
      <c r="B445" s="55">
        <v>4006350.6817526091</v>
      </c>
      <c r="C445" s="40">
        <v>3718.8676434337885</v>
      </c>
      <c r="D445" s="40">
        <v>3216147.9292392083</v>
      </c>
      <c r="E445" s="40">
        <v>2850556.3384580347</v>
      </c>
      <c r="F445" s="40">
        <v>5221.4954216364386</v>
      </c>
      <c r="G445" s="40">
        <v>4130.4135527732878</v>
      </c>
      <c r="H445" s="40">
        <v>2059706.6358517811</v>
      </c>
    </row>
    <row r="446" spans="1:8" x14ac:dyDescent="0.4">
      <c r="A446" s="50">
        <v>350</v>
      </c>
      <c r="B446" s="55">
        <v>1664196.8668885727</v>
      </c>
      <c r="C446" s="40">
        <v>3806.4635829711651</v>
      </c>
      <c r="D446" s="40">
        <v>3207171.8501834669</v>
      </c>
      <c r="E446" s="40">
        <v>2962757.5871097171</v>
      </c>
      <c r="F446" s="40">
        <v>5173.808155878487</v>
      </c>
      <c r="G446" s="40">
        <v>3888.315647745369</v>
      </c>
      <c r="H446" s="40">
        <v>2152408.3178895237</v>
      </c>
    </row>
    <row r="447" spans="1:8" x14ac:dyDescent="0.4">
      <c r="A447" s="50">
        <v>351</v>
      </c>
      <c r="B447" s="55">
        <v>237963.01291464968</v>
      </c>
      <c r="C447" s="40">
        <v>3790.9640750002432</v>
      </c>
      <c r="D447" s="40">
        <v>3335712.4457920697</v>
      </c>
      <c r="E447" s="40">
        <v>2615323.5825716434</v>
      </c>
      <c r="F447" s="40">
        <v>5060.6134554513046</v>
      </c>
      <c r="G447" s="40">
        <v>3805.7908543596527</v>
      </c>
      <c r="H447" s="40">
        <v>2409430.6068537021</v>
      </c>
    </row>
    <row r="448" spans="1:8" x14ac:dyDescent="0.4">
      <c r="A448" s="50">
        <v>352</v>
      </c>
      <c r="B448" s="55">
        <v>-8390909.1385657322</v>
      </c>
      <c r="C448" s="40">
        <v>3976.1397121898258</v>
      </c>
      <c r="D448" s="40">
        <v>3202969.2406455376</v>
      </c>
      <c r="E448" s="40">
        <v>2816575.9105689824</v>
      </c>
      <c r="F448" s="40">
        <v>4281.90546249006</v>
      </c>
      <c r="G448" s="40">
        <v>4201.6303023871751</v>
      </c>
      <c r="H448" s="40">
        <v>2332287.9813767769</v>
      </c>
    </row>
    <row r="449" spans="1:8" x14ac:dyDescent="0.4">
      <c r="A449" s="50">
        <v>353</v>
      </c>
      <c r="B449" s="55">
        <v>6778372.2802213859</v>
      </c>
      <c r="C449" s="40">
        <v>3591.946609613065</v>
      </c>
      <c r="D449" s="40">
        <v>2873609.7102784431</v>
      </c>
      <c r="E449" s="40">
        <v>2684978.5543888928</v>
      </c>
      <c r="F449" s="40">
        <v>5275.9784896339715</v>
      </c>
      <c r="G449" s="40">
        <v>4107.969268416975</v>
      </c>
      <c r="H449" s="40">
        <v>2036118.6554167387</v>
      </c>
    </row>
    <row r="450" spans="1:8" x14ac:dyDescent="0.4">
      <c r="A450" s="50">
        <v>354</v>
      </c>
      <c r="B450" s="55">
        <v>-102019.37045519846</v>
      </c>
      <c r="C450" s="40">
        <v>3947.4107486485691</v>
      </c>
      <c r="D450" s="40">
        <v>3255722.4088531937</v>
      </c>
      <c r="E450" s="40">
        <v>2512692.0011318792</v>
      </c>
      <c r="F450" s="40">
        <v>5126.8274323402675</v>
      </c>
      <c r="G450" s="40">
        <v>3837.2192395928018</v>
      </c>
      <c r="H450" s="40">
        <v>2174180.2586152111</v>
      </c>
    </row>
    <row r="451" spans="1:8" x14ac:dyDescent="0.4">
      <c r="A451" s="50">
        <v>355</v>
      </c>
      <c r="B451" s="55">
        <v>6114465.7876011292</v>
      </c>
      <c r="C451" s="40">
        <v>3580.6809828081441</v>
      </c>
      <c r="D451" s="40">
        <v>3423845.9823112627</v>
      </c>
      <c r="E451" s="40">
        <v>2994462.8795278878</v>
      </c>
      <c r="F451" s="40">
        <v>5382.7137192127757</v>
      </c>
      <c r="G451" s="40">
        <v>4073.532613128456</v>
      </c>
      <c r="H451" s="40">
        <v>2211750.9441671162</v>
      </c>
    </row>
    <row r="452" spans="1:8" x14ac:dyDescent="0.4">
      <c r="A452" s="50">
        <v>356</v>
      </c>
      <c r="B452" s="55">
        <v>-1534675.8505766408</v>
      </c>
      <c r="C452" s="40">
        <v>3756.3948176455388</v>
      </c>
      <c r="D452" s="40">
        <v>3017856.8992420384</v>
      </c>
      <c r="E452" s="40">
        <v>3029019.1196488771</v>
      </c>
      <c r="F452" s="40">
        <v>4783.9280445812074</v>
      </c>
      <c r="G452" s="40">
        <v>3778.5338791458862</v>
      </c>
      <c r="H452" s="40">
        <v>2218221.6115552974</v>
      </c>
    </row>
    <row r="453" spans="1:8" x14ac:dyDescent="0.4">
      <c r="A453" s="50">
        <v>357</v>
      </c>
      <c r="B453" s="55">
        <v>3606025.5432573557</v>
      </c>
      <c r="C453" s="40">
        <v>3640.4993139836238</v>
      </c>
      <c r="D453" s="40">
        <v>2785372.6251588631</v>
      </c>
      <c r="E453" s="40">
        <v>3036645.903925247</v>
      </c>
      <c r="F453" s="40">
        <v>5064.1346306360419</v>
      </c>
      <c r="G453" s="40">
        <v>3975.776378980951</v>
      </c>
      <c r="H453" s="40">
        <v>2011316.8142222443</v>
      </c>
    </row>
    <row r="454" spans="1:8" x14ac:dyDescent="0.4">
      <c r="A454" s="50">
        <v>358</v>
      </c>
      <c r="B454" s="55">
        <v>-3807428.4268017528</v>
      </c>
      <c r="C454" s="40">
        <v>3676.9937545060934</v>
      </c>
      <c r="D454" s="40">
        <v>3313985.2628939021</v>
      </c>
      <c r="E454" s="40">
        <v>2964670.9643587065</v>
      </c>
      <c r="F454" s="40">
        <v>4508.4464568750309</v>
      </c>
      <c r="G454" s="40">
        <v>3798.6234623793985</v>
      </c>
      <c r="H454" s="40">
        <v>1857396.9840692789</v>
      </c>
    </row>
    <row r="455" spans="1:8" x14ac:dyDescent="0.4">
      <c r="A455" s="50">
        <v>359</v>
      </c>
      <c r="B455" s="55">
        <v>6866527.7422665507</v>
      </c>
      <c r="C455" s="40">
        <v>3751.5429652970265</v>
      </c>
      <c r="D455" s="40">
        <v>3067957.8882359974</v>
      </c>
      <c r="E455" s="40">
        <v>2732038.9843082251</v>
      </c>
      <c r="F455" s="40">
        <v>5588.8620807399329</v>
      </c>
      <c r="G455" s="40">
        <v>3964.4232463579051</v>
      </c>
      <c r="H455" s="40">
        <v>2523821.0616731611</v>
      </c>
    </row>
    <row r="456" spans="1:8" x14ac:dyDescent="0.4">
      <c r="A456" s="50">
        <v>360</v>
      </c>
      <c r="B456" s="55">
        <v>101412.37634238903</v>
      </c>
      <c r="C456" s="40">
        <v>3416.1429488619156</v>
      </c>
      <c r="D456" s="40">
        <v>3323741.6844739621</v>
      </c>
      <c r="E456" s="40">
        <v>3250818.32702658</v>
      </c>
      <c r="F456" s="40">
        <v>4705.156351460284</v>
      </c>
      <c r="G456" s="40">
        <v>3864.9442578282456</v>
      </c>
      <c r="H456" s="40">
        <v>2499677.4332506028</v>
      </c>
    </row>
    <row r="457" spans="1:8" x14ac:dyDescent="0.4">
      <c r="A457" s="50">
        <v>361</v>
      </c>
      <c r="B457" s="55">
        <v>-2306719.9274562639</v>
      </c>
      <c r="C457" s="40">
        <v>4010.1276746824678</v>
      </c>
      <c r="D457" s="40">
        <v>3167551.3960028128</v>
      </c>
      <c r="E457" s="40">
        <v>2794823.4021668094</v>
      </c>
      <c r="F457" s="40">
        <v>4969.5795297042414</v>
      </c>
      <c r="G457" s="40">
        <v>3749.1488997607839</v>
      </c>
      <c r="H457" s="40">
        <v>2000862.3208254038</v>
      </c>
    </row>
    <row r="458" spans="1:8" x14ac:dyDescent="0.4">
      <c r="A458" s="50">
        <v>362</v>
      </c>
      <c r="B458" s="55">
        <v>6170760.3489127737</v>
      </c>
      <c r="C458" s="40">
        <v>3597.9890552224861</v>
      </c>
      <c r="D458" s="40">
        <v>3277188.3838023692</v>
      </c>
      <c r="E458" s="40">
        <v>2478189.6443028785</v>
      </c>
      <c r="F458" s="40">
        <v>5365.8465685556748</v>
      </c>
      <c r="G458" s="40">
        <v>3947.3831497908623</v>
      </c>
      <c r="H458" s="40">
        <v>1889864.1128942485</v>
      </c>
    </row>
    <row r="459" spans="1:8" x14ac:dyDescent="0.4">
      <c r="A459" s="50">
        <v>363</v>
      </c>
      <c r="B459" s="55">
        <v>10331251.417460365</v>
      </c>
      <c r="C459" s="40">
        <v>3793.3148009313063</v>
      </c>
      <c r="D459" s="40">
        <v>3282285.1589688086</v>
      </c>
      <c r="E459" s="40">
        <v>3110138.3581656232</v>
      </c>
      <c r="F459" s="40">
        <v>6115.0538216901723</v>
      </c>
      <c r="G459" s="40">
        <v>3868.0917766703305</v>
      </c>
      <c r="H459" s="40">
        <v>2439956.872504476</v>
      </c>
    </row>
    <row r="460" spans="1:8" x14ac:dyDescent="0.4">
      <c r="A460" s="50">
        <v>364</v>
      </c>
      <c r="B460" s="55">
        <v>-7221075.4858721122</v>
      </c>
      <c r="C460" s="40">
        <v>3761.5759310715466</v>
      </c>
      <c r="D460" s="40">
        <v>2998882.9405348417</v>
      </c>
      <c r="E460" s="40">
        <v>2809814.0783949327</v>
      </c>
      <c r="F460" s="40">
        <v>4124.3328018208504</v>
      </c>
      <c r="G460" s="40">
        <v>4130.8719150086326</v>
      </c>
      <c r="H460" s="40">
        <v>2137498.251028724</v>
      </c>
    </row>
    <row r="461" spans="1:8" x14ac:dyDescent="0.4">
      <c r="A461" s="50">
        <v>365</v>
      </c>
      <c r="B461" s="55">
        <v>6133897.6730284635</v>
      </c>
      <c r="C461" s="40">
        <v>3803.4541002431724</v>
      </c>
      <c r="D461" s="40">
        <v>2417119.0897890427</v>
      </c>
      <c r="E461" s="40">
        <v>2764942.7149556945</v>
      </c>
      <c r="F461" s="40">
        <v>5235.3848234113939</v>
      </c>
      <c r="G461" s="40">
        <v>4358.5997513759303</v>
      </c>
      <c r="H461" s="40">
        <v>2090163.3181329442</v>
      </c>
    </row>
    <row r="462" spans="1:8" x14ac:dyDescent="0.4">
      <c r="A462" s="50">
        <v>366</v>
      </c>
      <c r="B462" s="55">
        <v>717982.10979362205</v>
      </c>
      <c r="C462" s="40">
        <v>3759.8468077740317</v>
      </c>
      <c r="D462" s="40">
        <v>3301511.3539338657</v>
      </c>
      <c r="E462" s="40">
        <v>2654121.0176273314</v>
      </c>
      <c r="F462" s="40">
        <v>4978.9960088815205</v>
      </c>
      <c r="G462" s="40">
        <v>4023.7068139266257</v>
      </c>
      <c r="H462" s="40">
        <v>2023577.870427174</v>
      </c>
    </row>
    <row r="463" spans="1:8" x14ac:dyDescent="0.4">
      <c r="A463" s="50">
        <v>367</v>
      </c>
      <c r="B463" s="55">
        <v>-1018764.4134516361</v>
      </c>
      <c r="C463" s="40">
        <v>3811.4455437642755</v>
      </c>
      <c r="D463" s="40">
        <v>2974343.1511603631</v>
      </c>
      <c r="E463" s="40">
        <v>2717805.036536071</v>
      </c>
      <c r="F463" s="40">
        <v>4707.1493975140975</v>
      </c>
      <c r="G463" s="40">
        <v>4334.9044128833311</v>
      </c>
      <c r="H463" s="40">
        <v>1946597.2349930115</v>
      </c>
    </row>
    <row r="464" spans="1:8" x14ac:dyDescent="0.4">
      <c r="A464" s="50">
        <v>368</v>
      </c>
      <c r="B464" s="55">
        <v>5813739.1534121763</v>
      </c>
      <c r="C464" s="40">
        <v>3911.0193703984742</v>
      </c>
      <c r="D464" s="40">
        <v>2795549.1510867281</v>
      </c>
      <c r="E464" s="40">
        <v>3282687.6449253922</v>
      </c>
      <c r="F464" s="40">
        <v>5622.6759792840439</v>
      </c>
      <c r="G464" s="40">
        <v>3859.8428224887093</v>
      </c>
      <c r="H464" s="40">
        <v>1919116.6233615195</v>
      </c>
    </row>
    <row r="465" spans="1:8" x14ac:dyDescent="0.4">
      <c r="A465" s="50">
        <v>369</v>
      </c>
      <c r="B465" s="55">
        <v>9551773.3891423214</v>
      </c>
      <c r="C465" s="40">
        <v>3938.6528293500983</v>
      </c>
      <c r="D465" s="40">
        <v>3090967.3629456195</v>
      </c>
      <c r="E465" s="40">
        <v>2707469.4634372382</v>
      </c>
      <c r="F465" s="40">
        <v>6018.2120953380609</v>
      </c>
      <c r="G465" s="40">
        <v>4001.4045066496851</v>
      </c>
      <c r="H465" s="40">
        <v>2307938.2975017661</v>
      </c>
    </row>
    <row r="466" spans="1:8" x14ac:dyDescent="0.4">
      <c r="A466" s="50">
        <v>370</v>
      </c>
      <c r="B466" s="55">
        <v>-1593116.7687046989</v>
      </c>
      <c r="C466" s="40">
        <v>3543.7866434644206</v>
      </c>
      <c r="D466" s="40">
        <v>2405290.9252280616</v>
      </c>
      <c r="E466" s="40">
        <v>2657569.6342724394</v>
      </c>
      <c r="F466" s="40">
        <v>4309.2363863948931</v>
      </c>
      <c r="G466" s="40">
        <v>4042.4674566283588</v>
      </c>
      <c r="H466" s="40">
        <v>2062784.6286397022</v>
      </c>
    </row>
    <row r="467" spans="1:8" x14ac:dyDescent="0.4">
      <c r="A467" s="50">
        <v>371</v>
      </c>
      <c r="B467" s="55">
        <v>-734407.47681850451</v>
      </c>
      <c r="C467" s="40">
        <v>3810.5177272693945</v>
      </c>
      <c r="D467" s="40">
        <v>3068102.6708692694</v>
      </c>
      <c r="E467" s="40">
        <v>2719500.6477495991</v>
      </c>
      <c r="F467" s="40">
        <v>4854.8913431451992</v>
      </c>
      <c r="G467" s="40">
        <v>4059.7501069898326</v>
      </c>
      <c r="H467" s="40">
        <v>2542255.0493350429</v>
      </c>
    </row>
    <row r="468" spans="1:8" x14ac:dyDescent="0.4">
      <c r="A468" s="50">
        <v>372</v>
      </c>
      <c r="B468" s="55">
        <v>-7031307.0003298633</v>
      </c>
      <c r="C468" s="40">
        <v>3658.2177824707637</v>
      </c>
      <c r="D468" s="40">
        <v>2817961.4632061953</v>
      </c>
      <c r="E468" s="40">
        <v>2673380.2056656387</v>
      </c>
      <c r="F468" s="40">
        <v>3993.2957783775905</v>
      </c>
      <c r="G468" s="40">
        <v>4195.5920683088507</v>
      </c>
      <c r="H468" s="40">
        <v>2353139.4889733433</v>
      </c>
    </row>
    <row r="469" spans="1:8" x14ac:dyDescent="0.4">
      <c r="A469" s="50">
        <v>373</v>
      </c>
      <c r="B469" s="55">
        <v>-3256559.0089735729</v>
      </c>
      <c r="C469" s="40">
        <v>4002.3564072366116</v>
      </c>
      <c r="D469" s="40">
        <v>2860774.4068094548</v>
      </c>
      <c r="E469" s="40">
        <v>2418649.7897319263</v>
      </c>
      <c r="F469" s="40">
        <v>4715.5194109972508</v>
      </c>
      <c r="G469" s="40">
        <v>3922.9307672522218</v>
      </c>
      <c r="H469" s="40">
        <v>2011716.8909890682</v>
      </c>
    </row>
    <row r="470" spans="1:8" x14ac:dyDescent="0.4">
      <c r="A470" s="50">
        <v>374</v>
      </c>
      <c r="B470" s="55">
        <v>977927.15166249336</v>
      </c>
      <c r="C470" s="40">
        <v>3821.0827538622357</v>
      </c>
      <c r="D470" s="40">
        <v>3051728.9822410783</v>
      </c>
      <c r="E470" s="40">
        <v>2381773.7750626863</v>
      </c>
      <c r="F470" s="40">
        <v>5032.7573331081885</v>
      </c>
      <c r="G470" s="40">
        <v>3876.156308826256</v>
      </c>
      <c r="H470" s="40">
        <v>2103393.8107530028</v>
      </c>
    </row>
    <row r="471" spans="1:8" x14ac:dyDescent="0.4">
      <c r="A471" s="50">
        <v>375</v>
      </c>
      <c r="B471" s="55">
        <v>5646755.4413524056</v>
      </c>
      <c r="C471" s="40">
        <v>3628.0899026591965</v>
      </c>
      <c r="D471" s="40">
        <v>3161199.4596283892</v>
      </c>
      <c r="E471" s="40">
        <v>2713122.6581797116</v>
      </c>
      <c r="F471" s="40">
        <v>5322.3285242048769</v>
      </c>
      <c r="G471" s="40">
        <v>4008.1921714040031</v>
      </c>
      <c r="H471" s="40">
        <v>2156219.6837884928</v>
      </c>
    </row>
    <row r="472" spans="1:8" x14ac:dyDescent="0.4">
      <c r="A472" s="50">
        <v>376</v>
      </c>
      <c r="B472" s="55">
        <v>4198520.8591371467</v>
      </c>
      <c r="C472" s="40">
        <v>3397.4392202254407</v>
      </c>
      <c r="D472" s="40">
        <v>3415520.9695458608</v>
      </c>
      <c r="E472" s="40">
        <v>3029057.0662885644</v>
      </c>
      <c r="F472" s="40">
        <v>5137.8944632570865</v>
      </c>
      <c r="G472" s="40">
        <v>3831.9628493216669</v>
      </c>
      <c r="H472" s="40">
        <v>2587793.5642149951</v>
      </c>
    </row>
    <row r="473" spans="1:8" x14ac:dyDescent="0.4">
      <c r="A473" s="50">
        <v>377</v>
      </c>
      <c r="B473" s="55">
        <v>5298093.2534789173</v>
      </c>
      <c r="C473" s="40">
        <v>3675.9642283757744</v>
      </c>
      <c r="D473" s="40">
        <v>3885883.3249912253</v>
      </c>
      <c r="E473" s="40">
        <v>3227281.8392268196</v>
      </c>
      <c r="F473" s="40">
        <v>5564.9243347520296</v>
      </c>
      <c r="G473" s="40">
        <v>3968.5192765182555</v>
      </c>
      <c r="H473" s="40">
        <v>2010324.0649414908</v>
      </c>
    </row>
    <row r="474" spans="1:8" x14ac:dyDescent="0.4">
      <c r="A474" s="50">
        <v>378</v>
      </c>
      <c r="B474" s="55">
        <v>4024240.4606775818</v>
      </c>
      <c r="C474" s="40">
        <v>3553.5011293957582</v>
      </c>
      <c r="D474" s="40">
        <v>3419286.1160697406</v>
      </c>
      <c r="E474" s="40">
        <v>3143339.4197718278</v>
      </c>
      <c r="F474" s="40">
        <v>5154.6556934572463</v>
      </c>
      <c r="G474" s="40">
        <v>4118.2513571786931</v>
      </c>
      <c r="H474" s="40">
        <v>2410798.6226681084</v>
      </c>
    </row>
    <row r="475" spans="1:8" x14ac:dyDescent="0.4">
      <c r="A475" s="50">
        <v>379</v>
      </c>
      <c r="B475" s="55">
        <v>-2681721.8197135152</v>
      </c>
      <c r="C475" s="40">
        <v>3698.7628483058993</v>
      </c>
      <c r="D475" s="40">
        <v>3303817.1991120609</v>
      </c>
      <c r="E475" s="40">
        <v>2510642.3289100206</v>
      </c>
      <c r="F475" s="40">
        <v>4586.9046963237706</v>
      </c>
      <c r="G475" s="40">
        <v>3969.0821589083348</v>
      </c>
      <c r="H475" s="40">
        <v>2115736.4214326083</v>
      </c>
    </row>
    <row r="476" spans="1:8" x14ac:dyDescent="0.4">
      <c r="A476" s="50">
        <v>380</v>
      </c>
      <c r="B476" s="55">
        <v>15458266.54969616</v>
      </c>
      <c r="C476" s="40">
        <v>3826.6209134439714</v>
      </c>
      <c r="D476" s="40">
        <v>2814919.3635925325</v>
      </c>
      <c r="E476" s="40">
        <v>2649723.2245207885</v>
      </c>
      <c r="F476" s="40">
        <v>6507.9583264006333</v>
      </c>
      <c r="G476" s="40">
        <v>3847.7727757853127</v>
      </c>
      <c r="H476" s="40">
        <v>2002162.6086994694</v>
      </c>
    </row>
    <row r="477" spans="1:8" x14ac:dyDescent="0.4">
      <c r="A477" s="50">
        <v>381</v>
      </c>
      <c r="B477" s="55">
        <v>-5415109.7424457539</v>
      </c>
      <c r="C477" s="40">
        <v>3965.8797195770721</v>
      </c>
      <c r="D477" s="40">
        <v>3408919.9032660071</v>
      </c>
      <c r="E477" s="40">
        <v>2526820.3494516639</v>
      </c>
      <c r="F477" s="40">
        <v>4560.1060526879919</v>
      </c>
      <c r="G477" s="40">
        <v>4251.0540694716392</v>
      </c>
      <c r="H477" s="40">
        <v>2059473.626283603</v>
      </c>
    </row>
    <row r="478" spans="1:8" x14ac:dyDescent="0.4">
      <c r="A478" s="50">
        <v>382</v>
      </c>
      <c r="B478" s="55">
        <v>-8693959.4488396384</v>
      </c>
      <c r="C478" s="40">
        <v>3670.4208592964742</v>
      </c>
      <c r="D478" s="40">
        <v>3191858.9488644078</v>
      </c>
      <c r="E478" s="40">
        <v>2347271.1780815418</v>
      </c>
      <c r="F478" s="40">
        <v>3918.8483361761487</v>
      </c>
      <c r="G478" s="40">
        <v>4096.9790071084144</v>
      </c>
      <c r="H478" s="40">
        <v>2367920.0487173055</v>
      </c>
    </row>
    <row r="479" spans="1:8" x14ac:dyDescent="0.4">
      <c r="A479" s="50">
        <v>383</v>
      </c>
      <c r="B479" s="55">
        <v>3682828.3071024222</v>
      </c>
      <c r="C479" s="40">
        <v>3838.2721971527853</v>
      </c>
      <c r="D479" s="40">
        <v>3201867.0019225087</v>
      </c>
      <c r="E479" s="40">
        <v>2761907.1476610401</v>
      </c>
      <c r="F479" s="40">
        <v>5433.7645884063941</v>
      </c>
      <c r="G479" s="40">
        <v>3801.8176209419698</v>
      </c>
      <c r="H479" s="40">
        <v>2180711.7295604441</v>
      </c>
    </row>
    <row r="480" spans="1:8" x14ac:dyDescent="0.4">
      <c r="A480" s="50">
        <v>384</v>
      </c>
      <c r="B480" s="55">
        <v>115690.56786396913</v>
      </c>
      <c r="C480" s="40">
        <v>3391.9361462140141</v>
      </c>
      <c r="D480" s="40">
        <v>3059361.9696131023</v>
      </c>
      <c r="E480" s="40">
        <v>3023153.8164268141</v>
      </c>
      <c r="F480" s="40">
        <v>4554.1641877015027</v>
      </c>
      <c r="G480" s="40">
        <v>3937.6440302400388</v>
      </c>
      <c r="H480" s="40">
        <v>2190299.1530954055</v>
      </c>
    </row>
    <row r="481" spans="1:8" x14ac:dyDescent="0.4">
      <c r="A481" s="50">
        <v>385</v>
      </c>
      <c r="B481" s="55">
        <v>9681879.0264193751</v>
      </c>
      <c r="C481" s="40">
        <v>3703.9172674018373</v>
      </c>
      <c r="D481" s="40">
        <v>3116606.1688591032</v>
      </c>
      <c r="E481" s="40">
        <v>3292929.5394684183</v>
      </c>
      <c r="F481" s="40">
        <v>5746.7823358292808</v>
      </c>
      <c r="G481" s="40">
        <v>4176.8702578595803</v>
      </c>
      <c r="H481" s="40">
        <v>2128289.3556395266</v>
      </c>
    </row>
    <row r="482" spans="1:8" x14ac:dyDescent="0.4">
      <c r="A482" s="50">
        <v>386</v>
      </c>
      <c r="B482" s="55">
        <v>-1080605.5393745692</v>
      </c>
      <c r="C482" s="40">
        <v>4075.2398018067252</v>
      </c>
      <c r="D482" s="40">
        <v>3605904.2670278451</v>
      </c>
      <c r="E482" s="40">
        <v>2564534.4588687182</v>
      </c>
      <c r="F482" s="40">
        <v>5266.0025359937636</v>
      </c>
      <c r="G482" s="40">
        <v>3850.7232501487906</v>
      </c>
      <c r="H482" s="40">
        <v>2516688.1260620723</v>
      </c>
    </row>
    <row r="483" spans="1:8" x14ac:dyDescent="0.4">
      <c r="A483" s="50">
        <v>387</v>
      </c>
      <c r="B483" s="55">
        <v>2811957.2799267545</v>
      </c>
      <c r="C483" s="40">
        <v>3583.1568594334326</v>
      </c>
      <c r="D483" s="40">
        <v>2940157.9363560532</v>
      </c>
      <c r="E483" s="40">
        <v>3490372.1244005552</v>
      </c>
      <c r="F483" s="40">
        <v>4985.8776716351831</v>
      </c>
      <c r="G483" s="40">
        <v>4014.768598227261</v>
      </c>
      <c r="H483" s="40">
        <v>1996563.7866193019</v>
      </c>
    </row>
    <row r="484" spans="1:8" x14ac:dyDescent="0.4">
      <c r="A484" s="50">
        <v>388</v>
      </c>
      <c r="B484" s="55">
        <v>-1168411.1632207979</v>
      </c>
      <c r="C484" s="40">
        <v>3936.2572873837339</v>
      </c>
      <c r="D484" s="40">
        <v>2940682.7648517676</v>
      </c>
      <c r="E484" s="40">
        <v>3308246.0929177878</v>
      </c>
      <c r="F484" s="40">
        <v>4939.4626853081227</v>
      </c>
      <c r="G484" s="40">
        <v>4030.7998000033303</v>
      </c>
      <c r="H484" s="40">
        <v>2243556.9572722092</v>
      </c>
    </row>
    <row r="485" spans="1:8" x14ac:dyDescent="0.4">
      <c r="A485" s="50">
        <v>389</v>
      </c>
      <c r="B485" s="55">
        <v>10210643.275121564</v>
      </c>
      <c r="C485" s="40">
        <v>3839.3570924561818</v>
      </c>
      <c r="D485" s="40">
        <v>3393910.3335878081</v>
      </c>
      <c r="E485" s="40">
        <v>3332147.48995844</v>
      </c>
      <c r="F485" s="40">
        <v>6150.6310942511209</v>
      </c>
      <c r="G485" s="40">
        <v>3904.1849614383759</v>
      </c>
      <c r="H485" s="40">
        <v>2087312.233271037</v>
      </c>
    </row>
    <row r="486" spans="1:8" x14ac:dyDescent="0.4">
      <c r="A486" s="50">
        <v>390</v>
      </c>
      <c r="B486" s="55">
        <v>5095193.3442420457</v>
      </c>
      <c r="C486" s="40">
        <v>3768.3322761006539</v>
      </c>
      <c r="D486" s="40">
        <v>3093841.3763384339</v>
      </c>
      <c r="E486" s="40">
        <v>3001386.9202898555</v>
      </c>
      <c r="F486" s="40">
        <v>5400.3796797256146</v>
      </c>
      <c r="G486" s="40">
        <v>4038.8937419036397</v>
      </c>
      <c r="H486" s="40">
        <v>2160704.3254845082</v>
      </c>
    </row>
    <row r="487" spans="1:8" x14ac:dyDescent="0.4">
      <c r="A487" s="50">
        <v>391</v>
      </c>
      <c r="B487" s="55">
        <v>6449030.0280677807</v>
      </c>
      <c r="C487" s="40">
        <v>3609.5885016435268</v>
      </c>
      <c r="D487" s="40">
        <v>3207271.8310064352</v>
      </c>
      <c r="E487" s="40">
        <v>2560663.6501202504</v>
      </c>
      <c r="F487" s="40">
        <v>5396.3909193281825</v>
      </c>
      <c r="G487" s="40">
        <v>3959.5355192450616</v>
      </c>
      <c r="H487" s="40">
        <v>2008879.1550238128</v>
      </c>
    </row>
    <row r="488" spans="1:8" x14ac:dyDescent="0.4">
      <c r="A488" s="50">
        <v>392</v>
      </c>
      <c r="B488" s="55">
        <v>-4806402.9932855703</v>
      </c>
      <c r="C488" s="40">
        <v>3861.6947633885766</v>
      </c>
      <c r="D488" s="40">
        <v>3357681.7720668041</v>
      </c>
      <c r="E488" s="40">
        <v>2646069.6801941865</v>
      </c>
      <c r="F488" s="40">
        <v>4597.6222471580841</v>
      </c>
      <c r="G488" s="40">
        <v>3776.3675259208621</v>
      </c>
      <c r="H488" s="40">
        <v>2155553.3988263528</v>
      </c>
    </row>
    <row r="489" spans="1:8" x14ac:dyDescent="0.4">
      <c r="A489" s="50">
        <v>393</v>
      </c>
      <c r="B489" s="55">
        <v>-14587609.704546399</v>
      </c>
      <c r="C489" s="40">
        <v>3925.2235938787517</v>
      </c>
      <c r="D489" s="40">
        <v>3058017.1683522854</v>
      </c>
      <c r="E489" s="40">
        <v>3012790.6740495847</v>
      </c>
      <c r="F489" s="40">
        <v>3571.7964195348854</v>
      </c>
      <c r="G489" s="40">
        <v>3837.1759510293778</v>
      </c>
      <c r="H489" s="40">
        <v>2038530.1644992398</v>
      </c>
    </row>
    <row r="490" spans="1:8" x14ac:dyDescent="0.4">
      <c r="A490" s="50">
        <v>394</v>
      </c>
      <c r="B490" s="55">
        <v>2811818.7422156306</v>
      </c>
      <c r="C490" s="40">
        <v>3883.7753169064185</v>
      </c>
      <c r="D490" s="40">
        <v>3012362.8947498542</v>
      </c>
      <c r="E490" s="40">
        <v>2946134.8287322931</v>
      </c>
      <c r="F490" s="40">
        <v>5244.1933310731847</v>
      </c>
      <c r="G490" s="40">
        <v>4066.607466651677</v>
      </c>
      <c r="H490" s="40">
        <v>1975470.9555512164</v>
      </c>
    </row>
    <row r="491" spans="1:8" x14ac:dyDescent="0.4">
      <c r="A491" s="50">
        <v>395</v>
      </c>
      <c r="B491" s="55">
        <v>4703485.6293519912</v>
      </c>
      <c r="C491" s="40">
        <v>3588.2782714627665</v>
      </c>
      <c r="D491" s="40">
        <v>2213075.0559337591</v>
      </c>
      <c r="E491" s="40">
        <v>3224530.7096316917</v>
      </c>
      <c r="F491" s="40">
        <v>5082.9610758067001</v>
      </c>
      <c r="G491" s="40">
        <v>3831.837014793703</v>
      </c>
      <c r="H491" s="40">
        <v>2581743.4081362644</v>
      </c>
    </row>
    <row r="492" spans="1:8" x14ac:dyDescent="0.4">
      <c r="A492" s="50">
        <v>396</v>
      </c>
      <c r="B492" s="55">
        <v>892023.18933593133</v>
      </c>
      <c r="C492" s="40">
        <v>3808.587586493561</v>
      </c>
      <c r="D492" s="40">
        <v>3135395.9634375917</v>
      </c>
      <c r="E492" s="40">
        <v>2445357.5074373833</v>
      </c>
      <c r="F492" s="40">
        <v>5041.661215397251</v>
      </c>
      <c r="G492" s="40">
        <v>3904.0800451529417</v>
      </c>
      <c r="H492" s="40">
        <v>2298226.5876600994</v>
      </c>
    </row>
    <row r="493" spans="1:8" x14ac:dyDescent="0.4">
      <c r="A493" s="50">
        <v>397</v>
      </c>
      <c r="B493" s="55">
        <v>-8086162.4332358288</v>
      </c>
      <c r="C493" s="40">
        <v>4039.7659730908399</v>
      </c>
      <c r="D493" s="40">
        <v>2658829.3507465855</v>
      </c>
      <c r="E493" s="40">
        <v>3110854.5553447693</v>
      </c>
      <c r="F493" s="40">
        <v>4266.1600329912771</v>
      </c>
      <c r="G493" s="40">
        <v>3971.2890156301501</v>
      </c>
      <c r="H493" s="40">
        <v>2118520.4238457936</v>
      </c>
    </row>
    <row r="494" spans="1:8" x14ac:dyDescent="0.4">
      <c r="A494" s="50">
        <v>398</v>
      </c>
      <c r="B494" s="55">
        <v>-955485.02402480529</v>
      </c>
      <c r="C494" s="40">
        <v>3924.8599927930127</v>
      </c>
      <c r="D494" s="40">
        <v>2743379.475400066</v>
      </c>
      <c r="E494" s="40">
        <v>2399843.0396937332</v>
      </c>
      <c r="F494" s="40">
        <v>4857.9595674247576</v>
      </c>
      <c r="G494" s="40">
        <v>3977.8277510439475</v>
      </c>
      <c r="H494" s="40">
        <v>2473102.7625789968</v>
      </c>
    </row>
    <row r="495" spans="1:8" x14ac:dyDescent="0.4">
      <c r="A495" s="50">
        <v>399</v>
      </c>
      <c r="B495" s="55">
        <v>10270630.811097464</v>
      </c>
      <c r="C495" s="40">
        <v>3768.5847142561838</v>
      </c>
      <c r="D495" s="40">
        <v>2705178.7917890875</v>
      </c>
      <c r="E495" s="40">
        <v>2546106.4720741967</v>
      </c>
      <c r="F495" s="40">
        <v>5764.8756349871228</v>
      </c>
      <c r="G495" s="40">
        <v>4090.6715492389053</v>
      </c>
      <c r="H495" s="40">
        <v>2276341.15805841</v>
      </c>
    </row>
    <row r="496" spans="1:8" x14ac:dyDescent="0.4">
      <c r="A496" s="50">
        <v>400</v>
      </c>
      <c r="B496" s="55">
        <v>6100893.1032301374</v>
      </c>
      <c r="C496" s="40">
        <v>3755.2427848894999</v>
      </c>
      <c r="D496" s="40">
        <v>3121651.24504821</v>
      </c>
      <c r="E496" s="40">
        <v>3091068.0587093015</v>
      </c>
      <c r="F496" s="40">
        <v>5572.0595030334252</v>
      </c>
      <c r="G496" s="40">
        <v>3918.7978234873626</v>
      </c>
      <c r="H496" s="40">
        <v>2440673.5115539036</v>
      </c>
    </row>
    <row r="497" spans="1:8" x14ac:dyDescent="0.4">
      <c r="A497" s="50">
        <v>401</v>
      </c>
      <c r="B497" s="55">
        <v>-8211728.4672298068</v>
      </c>
      <c r="C497" s="40">
        <v>3764.2427443441075</v>
      </c>
      <c r="D497" s="40">
        <v>3100155.341402411</v>
      </c>
      <c r="E497" s="40">
        <v>2901081.0948990714</v>
      </c>
      <c r="F497" s="40">
        <v>4066.2437842881168</v>
      </c>
      <c r="G497" s="40">
        <v>4067.4390484574001</v>
      </c>
      <c r="H497" s="40">
        <v>2127829.8978078151</v>
      </c>
    </row>
    <row r="498" spans="1:8" x14ac:dyDescent="0.4">
      <c r="A498" s="50">
        <v>402</v>
      </c>
      <c r="B498" s="55">
        <v>2539488.7833496928</v>
      </c>
      <c r="C498" s="40">
        <v>3770.0744573869792</v>
      </c>
      <c r="D498" s="40">
        <v>2821143.1916549588</v>
      </c>
      <c r="E498" s="40">
        <v>3201682.7145802421</v>
      </c>
      <c r="F498" s="40">
        <v>5059.2410927181936</v>
      </c>
      <c r="G498" s="40">
        <v>4089.4174175754461</v>
      </c>
      <c r="H498" s="40">
        <v>1823210.7319872102</v>
      </c>
    </row>
    <row r="499" spans="1:8" x14ac:dyDescent="0.4">
      <c r="A499" s="50">
        <v>403</v>
      </c>
      <c r="B499" s="55">
        <v>1692874.6224764413</v>
      </c>
      <c r="C499" s="40">
        <v>3752.8184054046692</v>
      </c>
      <c r="D499" s="40">
        <v>3808602.653204849</v>
      </c>
      <c r="E499" s="40">
        <v>2927647.4805951426</v>
      </c>
      <c r="F499" s="40">
        <v>5158.8208088414467</v>
      </c>
      <c r="G499" s="40">
        <v>4177.1816110669752</v>
      </c>
      <c r="H499" s="40">
        <v>1969457.3860765155</v>
      </c>
    </row>
    <row r="500" spans="1:8" x14ac:dyDescent="0.4">
      <c r="A500" s="50">
        <v>404</v>
      </c>
      <c r="B500" s="55">
        <v>6233055.118190771</v>
      </c>
      <c r="C500" s="40">
        <v>3650.9574860363155</v>
      </c>
      <c r="D500" s="40">
        <v>3345140.5899114967</v>
      </c>
      <c r="E500" s="40">
        <v>2788682.9841021108</v>
      </c>
      <c r="F500" s="40">
        <v>5458.2845445018056</v>
      </c>
      <c r="G500" s="40">
        <v>4011.0985412309169</v>
      </c>
      <c r="H500" s="40">
        <v>2222805.7693759585</v>
      </c>
    </row>
    <row r="501" spans="1:8" x14ac:dyDescent="0.4">
      <c r="A501" s="50">
        <v>405</v>
      </c>
      <c r="B501" s="55">
        <v>2994269.0966165471</v>
      </c>
      <c r="C501" s="40">
        <v>3737.7018989149274</v>
      </c>
      <c r="D501" s="40">
        <v>3538769.3920326787</v>
      </c>
      <c r="E501" s="40">
        <v>2602917.5524223475</v>
      </c>
      <c r="F501" s="40">
        <v>5208.2502755215291</v>
      </c>
      <c r="G501" s="40">
        <v>4083.2860682906544</v>
      </c>
      <c r="H501" s="40">
        <v>1886243.412271695</v>
      </c>
    </row>
    <row r="502" spans="1:8" x14ac:dyDescent="0.4">
      <c r="A502" s="50">
        <v>406</v>
      </c>
      <c r="B502" s="55">
        <v>6564422.0052310964</v>
      </c>
      <c r="C502" s="40">
        <v>3958.4625881289285</v>
      </c>
      <c r="D502" s="40">
        <v>2518141.6306638476</v>
      </c>
      <c r="E502" s="40">
        <v>2577544.8680319022</v>
      </c>
      <c r="F502" s="40">
        <v>5515.3484676240487</v>
      </c>
      <c r="G502" s="40">
        <v>4162.9155914732128</v>
      </c>
      <c r="H502" s="40">
        <v>2184983.4609207641</v>
      </c>
    </row>
    <row r="503" spans="1:8" x14ac:dyDescent="0.4">
      <c r="A503" s="50">
        <v>407</v>
      </c>
      <c r="B503" s="55">
        <v>6231710.2670753356</v>
      </c>
      <c r="C503" s="40">
        <v>3853.0322021506827</v>
      </c>
      <c r="D503" s="40">
        <v>3441215.6482740822</v>
      </c>
      <c r="E503" s="40">
        <v>2537772.869419226</v>
      </c>
      <c r="F503" s="40">
        <v>5670.474016576617</v>
      </c>
      <c r="G503" s="40">
        <v>3996.6236154681328</v>
      </c>
      <c r="H503" s="40">
        <v>2204190.4891546518</v>
      </c>
    </row>
    <row r="504" spans="1:8" x14ac:dyDescent="0.4">
      <c r="A504" s="50">
        <v>408</v>
      </c>
      <c r="B504" s="55">
        <v>2799005.07836858</v>
      </c>
      <c r="C504" s="40">
        <v>3835.825196719451</v>
      </c>
      <c r="D504" s="40">
        <v>2963442.4440944605</v>
      </c>
      <c r="E504" s="40">
        <v>2624229.9474447174</v>
      </c>
      <c r="F504" s="40">
        <v>5140.2686429398609</v>
      </c>
      <c r="G504" s="40">
        <v>4180.1571145474472</v>
      </c>
      <c r="H504" s="40">
        <v>2266846.1275713188</v>
      </c>
    </row>
    <row r="505" spans="1:8" x14ac:dyDescent="0.4">
      <c r="A505" s="50">
        <v>409</v>
      </c>
      <c r="B505" s="55">
        <v>-1736699.7809590334</v>
      </c>
      <c r="C505" s="40">
        <v>3766.6894955970938</v>
      </c>
      <c r="D505" s="40">
        <v>3083764.7244845931</v>
      </c>
      <c r="E505" s="40">
        <v>2843337.7231177045</v>
      </c>
      <c r="F505" s="40">
        <v>4723.5291365065223</v>
      </c>
      <c r="G505" s="40">
        <v>3988.0520238914096</v>
      </c>
      <c r="H505" s="40">
        <v>2238543.1223248229</v>
      </c>
    </row>
    <row r="506" spans="1:8" x14ac:dyDescent="0.4">
      <c r="A506" s="50">
        <v>410</v>
      </c>
      <c r="B506" s="55">
        <v>-1451382.7746131497</v>
      </c>
      <c r="C506" s="40">
        <v>3996.7862519755367</v>
      </c>
      <c r="D506" s="40">
        <v>2971368.6018440761</v>
      </c>
      <c r="E506" s="40">
        <v>2536046.3691133466</v>
      </c>
      <c r="F506" s="40">
        <v>4897.046830759461</v>
      </c>
      <c r="G506" s="40">
        <v>4056.3499146429626</v>
      </c>
      <c r="H506" s="40">
        <v>1949658.6096410486</v>
      </c>
    </row>
    <row r="507" spans="1:8" x14ac:dyDescent="0.4">
      <c r="A507" s="50">
        <v>411</v>
      </c>
      <c r="B507" s="55">
        <v>2752689.0192729151</v>
      </c>
      <c r="C507" s="40">
        <v>3721.6479630680838</v>
      </c>
      <c r="D507" s="40">
        <v>3148372.7506489577</v>
      </c>
      <c r="E507" s="40">
        <v>3256450.0853672065</v>
      </c>
      <c r="F507" s="40">
        <v>5148.1699715530267</v>
      </c>
      <c r="G507" s="40">
        <v>4015.7197668896283</v>
      </c>
      <c r="H507" s="40">
        <v>1932052.8525280897</v>
      </c>
    </row>
    <row r="508" spans="1:8" x14ac:dyDescent="0.4">
      <c r="A508" s="50">
        <v>412</v>
      </c>
      <c r="B508" s="55">
        <v>5710341.6782796802</v>
      </c>
      <c r="C508" s="40">
        <v>3652.4751407034987</v>
      </c>
      <c r="D508" s="40">
        <v>3507237.2217341587</v>
      </c>
      <c r="E508" s="40">
        <v>2687834.4713079864</v>
      </c>
      <c r="F508" s="40">
        <v>5291.2323938792915</v>
      </c>
      <c r="G508" s="40">
        <v>4354.4871648089775</v>
      </c>
      <c r="H508" s="40">
        <v>2081519.9354080735</v>
      </c>
    </row>
    <row r="509" spans="1:8" x14ac:dyDescent="0.4">
      <c r="A509" s="50">
        <v>413</v>
      </c>
      <c r="B509" s="55">
        <v>52715.629862164846</v>
      </c>
      <c r="C509" s="40">
        <v>3751.6842945919138</v>
      </c>
      <c r="D509" s="40">
        <v>2695227.1565610268</v>
      </c>
      <c r="E509" s="40">
        <v>2800003.4782577301</v>
      </c>
      <c r="F509" s="40">
        <v>4798.4759928586964</v>
      </c>
      <c r="G509" s="40">
        <v>3893.8836327078238</v>
      </c>
      <c r="H509" s="40">
        <v>2018895.594370682</v>
      </c>
    </row>
    <row r="510" spans="1:8" x14ac:dyDescent="0.4">
      <c r="A510" s="50">
        <v>414</v>
      </c>
      <c r="B510" s="55">
        <v>585467.34129238571</v>
      </c>
      <c r="C510" s="40">
        <v>3904.2888002164145</v>
      </c>
      <c r="D510" s="40">
        <v>2924037.2791637005</v>
      </c>
      <c r="E510" s="40">
        <v>2718581.8551110299</v>
      </c>
      <c r="F510" s="40">
        <v>5053.1163403120663</v>
      </c>
      <c r="G510" s="40">
        <v>3918.6245910729772</v>
      </c>
      <c r="H510" s="40">
        <v>2052380.0703806542</v>
      </c>
    </row>
    <row r="511" spans="1:8" x14ac:dyDescent="0.4">
      <c r="A511" s="50">
        <v>415</v>
      </c>
      <c r="B511" s="55">
        <v>1507684.0309402486</v>
      </c>
      <c r="C511" s="40">
        <v>3909.9433159734349</v>
      </c>
      <c r="D511" s="40">
        <v>3131132.9650671943</v>
      </c>
      <c r="E511" s="40">
        <v>2469274.2311881725</v>
      </c>
      <c r="F511" s="40">
        <v>5233.4615303374421</v>
      </c>
      <c r="G511" s="40">
        <v>3778.2940944936468</v>
      </c>
      <c r="H511" s="40">
        <v>2046020.6908091803</v>
      </c>
    </row>
    <row r="512" spans="1:8" x14ac:dyDescent="0.4">
      <c r="A512" s="50">
        <v>416</v>
      </c>
      <c r="B512" s="55">
        <v>-3035156.5986160198</v>
      </c>
      <c r="C512" s="40">
        <v>4005.6766123754874</v>
      </c>
      <c r="D512" s="40">
        <v>3269639.7163116783</v>
      </c>
      <c r="E512" s="40">
        <v>2883740.3246047506</v>
      </c>
      <c r="F512" s="40">
        <v>4939.7401751691796</v>
      </c>
      <c r="G512" s="40">
        <v>3765.8653095268833</v>
      </c>
      <c r="H512" s="40">
        <v>2332868.9540506736</v>
      </c>
    </row>
    <row r="513" spans="1:8" x14ac:dyDescent="0.4">
      <c r="A513" s="50">
        <v>417</v>
      </c>
      <c r="B513" s="55">
        <v>-2238184.3256167118</v>
      </c>
      <c r="C513" s="40">
        <v>4093.483725406114</v>
      </c>
      <c r="D513" s="40">
        <v>3010327.3131535896</v>
      </c>
      <c r="E513" s="40">
        <v>2833671.8668408543</v>
      </c>
      <c r="F513" s="40">
        <v>5028.1823986879217</v>
      </c>
      <c r="G513" s="40">
        <v>3865.1082131307658</v>
      </c>
      <c r="H513" s="40">
        <v>2534820.1879507224</v>
      </c>
    </row>
    <row r="514" spans="1:8" x14ac:dyDescent="0.4">
      <c r="A514" s="50">
        <v>418</v>
      </c>
      <c r="B514" s="55">
        <v>2470599.2217403334</v>
      </c>
      <c r="C514" s="40">
        <v>3993.6549698399049</v>
      </c>
      <c r="D514" s="40">
        <v>3505092.8199972692</v>
      </c>
      <c r="E514" s="40">
        <v>3231162.9031692068</v>
      </c>
      <c r="F514" s="40">
        <v>5490.2717289417533</v>
      </c>
      <c r="G514" s="40">
        <v>4042.6553527384917</v>
      </c>
      <c r="H514" s="40">
        <v>2275253.4795133313</v>
      </c>
    </row>
    <row r="515" spans="1:8" x14ac:dyDescent="0.4">
      <c r="A515" s="50">
        <v>419</v>
      </c>
      <c r="B515" s="55">
        <v>2517418.3114740839</v>
      </c>
      <c r="C515" s="40">
        <v>3451.1649817725329</v>
      </c>
      <c r="D515" s="40">
        <v>3323958.6334826206</v>
      </c>
      <c r="E515" s="40">
        <v>2753228.9813656365</v>
      </c>
      <c r="F515" s="40">
        <v>4910.5900694804059</v>
      </c>
      <c r="G515" s="40">
        <v>3902.3349630783382</v>
      </c>
      <c r="H515" s="40">
        <v>2087978.7863840063</v>
      </c>
    </row>
    <row r="516" spans="1:8" x14ac:dyDescent="0.4">
      <c r="A516" s="50">
        <v>420</v>
      </c>
      <c r="B516" s="55">
        <v>1026784.2222443272</v>
      </c>
      <c r="C516" s="40">
        <v>3675.0682338018091</v>
      </c>
      <c r="D516" s="40">
        <v>3256619.1796418992</v>
      </c>
      <c r="E516" s="40">
        <v>2615138.5095699839</v>
      </c>
      <c r="F516" s="40">
        <v>4911.939444045257</v>
      </c>
      <c r="G516" s="40">
        <v>4073.4490703886609</v>
      </c>
      <c r="H516" s="40">
        <v>2287268.2356624329</v>
      </c>
    </row>
    <row r="517" spans="1:8" x14ac:dyDescent="0.4">
      <c r="A517" s="50">
        <v>421</v>
      </c>
      <c r="B517" s="55">
        <v>-3138239.5273694936</v>
      </c>
      <c r="C517" s="40">
        <v>3775.7252524267656</v>
      </c>
      <c r="D517" s="40">
        <v>2270839.1791690914</v>
      </c>
      <c r="E517" s="40">
        <v>3234799.5504052341</v>
      </c>
      <c r="F517" s="40">
        <v>4441.2189655018619</v>
      </c>
      <c r="G517" s="40">
        <v>3850.6881119622626</v>
      </c>
      <c r="H517" s="40">
        <v>2244654.777068994</v>
      </c>
    </row>
    <row r="518" spans="1:8" x14ac:dyDescent="0.4">
      <c r="A518" s="50">
        <v>422</v>
      </c>
      <c r="B518" s="55">
        <v>2294728.8782569477</v>
      </c>
      <c r="C518" s="40">
        <v>3992.1134175941647</v>
      </c>
      <c r="D518" s="40">
        <v>3309723.1991687533</v>
      </c>
      <c r="E518" s="40">
        <v>3009235.0231876746</v>
      </c>
      <c r="F518" s="40">
        <v>5464.4312895418689</v>
      </c>
      <c r="G518" s="40">
        <v>3879.2006859818803</v>
      </c>
      <c r="H518" s="40">
        <v>2254063.8327667103</v>
      </c>
    </row>
    <row r="519" spans="1:8" x14ac:dyDescent="0.4">
      <c r="A519" s="50">
        <v>423</v>
      </c>
      <c r="B519" s="55">
        <v>8170273.5953487288</v>
      </c>
      <c r="C519" s="40">
        <v>3623.161168352186</v>
      </c>
      <c r="D519" s="40">
        <v>3051245.9213971235</v>
      </c>
      <c r="E519" s="40">
        <v>2525516.2451649681</v>
      </c>
      <c r="F519" s="40">
        <v>5654.1682547973987</v>
      </c>
      <c r="G519" s="40">
        <v>3784.7593956099531</v>
      </c>
      <c r="H519" s="40">
        <v>2365650.7852462907</v>
      </c>
    </row>
    <row r="520" spans="1:8" x14ac:dyDescent="0.4">
      <c r="A520" s="50">
        <v>424</v>
      </c>
      <c r="B520" s="55">
        <v>-3122039.4244472324</v>
      </c>
      <c r="C520" s="40">
        <v>3800.0709887908974</v>
      </c>
      <c r="D520" s="40">
        <v>3118285.0265867952</v>
      </c>
      <c r="E520" s="40">
        <v>2844080.4722684924</v>
      </c>
      <c r="F520" s="40">
        <v>4641.5361725962548</v>
      </c>
      <c r="G520" s="40">
        <v>3881.3506961401063</v>
      </c>
      <c r="H520" s="40">
        <v>2119807.1277094022</v>
      </c>
    </row>
    <row r="521" spans="1:8" x14ac:dyDescent="0.4">
      <c r="A521" s="50">
        <v>425</v>
      </c>
      <c r="B521" s="55">
        <v>6140188.4510003645</v>
      </c>
      <c r="C521" s="40">
        <v>3936.1266413326225</v>
      </c>
      <c r="D521" s="40">
        <v>2728595.2419119705</v>
      </c>
      <c r="E521" s="40">
        <v>2803120.3036185768</v>
      </c>
      <c r="F521" s="40">
        <v>5686.0477934054397</v>
      </c>
      <c r="G521" s="40">
        <v>3764.952604721117</v>
      </c>
      <c r="H521" s="40">
        <v>2176175.5567096104</v>
      </c>
    </row>
    <row r="522" spans="1:8" x14ac:dyDescent="0.4">
      <c r="A522" s="50">
        <v>426</v>
      </c>
      <c r="B522" s="55">
        <v>4284469.4131309809</v>
      </c>
      <c r="C522" s="40">
        <v>3490.7611214758285</v>
      </c>
      <c r="D522" s="40">
        <v>3925113.4540489344</v>
      </c>
      <c r="E522" s="40">
        <v>2670036.996067462</v>
      </c>
      <c r="F522" s="40">
        <v>5342.9434959246</v>
      </c>
      <c r="G522" s="40">
        <v>3797.6481545799898</v>
      </c>
      <c r="H522" s="40">
        <v>2308533.111455847</v>
      </c>
    </row>
    <row r="523" spans="1:8" x14ac:dyDescent="0.4">
      <c r="A523" s="50">
        <v>427</v>
      </c>
      <c r="B523" s="55">
        <v>4781308.3056179676</v>
      </c>
      <c r="C523" s="40">
        <v>3795.4216296710415</v>
      </c>
      <c r="D523" s="40">
        <v>3085706.5129627353</v>
      </c>
      <c r="E523" s="40">
        <v>2252563.0815384574</v>
      </c>
      <c r="F523" s="40">
        <v>5316.7052265119546</v>
      </c>
      <c r="G523" s="40">
        <v>4051.7784235194122</v>
      </c>
      <c r="H523" s="40">
        <v>1899816.8708613242</v>
      </c>
    </row>
    <row r="524" spans="1:8" x14ac:dyDescent="0.4">
      <c r="A524" s="50">
        <v>428</v>
      </c>
      <c r="B524" s="55">
        <v>6038845.3953621639</v>
      </c>
      <c r="C524" s="40">
        <v>3681.92343657437</v>
      </c>
      <c r="D524" s="40">
        <v>3088212.3411255335</v>
      </c>
      <c r="E524" s="40">
        <v>3200273.9122133497</v>
      </c>
      <c r="F524" s="40">
        <v>5555.9598600452155</v>
      </c>
      <c r="G524" s="40">
        <v>3735.7460323626719</v>
      </c>
      <c r="H524" s="40">
        <v>2065211.9612548787</v>
      </c>
    </row>
    <row r="525" spans="1:8" x14ac:dyDescent="0.4">
      <c r="A525" s="50">
        <v>429</v>
      </c>
      <c r="B525" s="55">
        <v>9751594.1498278975</v>
      </c>
      <c r="C525" s="40">
        <v>3558.7872804265321</v>
      </c>
      <c r="D525" s="40">
        <v>3275036.6784945466</v>
      </c>
      <c r="E525" s="40">
        <v>2731611.9549560137</v>
      </c>
      <c r="F525" s="40">
        <v>5545.6169038661374</v>
      </c>
      <c r="G525" s="40">
        <v>4368.3336433134582</v>
      </c>
      <c r="H525" s="40">
        <v>2653886.3920320044</v>
      </c>
    </row>
    <row r="526" spans="1:8" x14ac:dyDescent="0.4">
      <c r="A526" s="50">
        <v>430</v>
      </c>
      <c r="B526" s="55">
        <v>-1287027.056531318</v>
      </c>
      <c r="C526" s="40">
        <v>3711.819173652354</v>
      </c>
      <c r="D526" s="40">
        <v>3030249.6530669951</v>
      </c>
      <c r="E526" s="40">
        <v>2884034.040834595</v>
      </c>
      <c r="F526" s="40">
        <v>4657.3803728576022</v>
      </c>
      <c r="G526" s="40">
        <v>4090.7158907352191</v>
      </c>
      <c r="H526" s="40">
        <v>1890722.0524364351</v>
      </c>
    </row>
    <row r="527" spans="1:8" x14ac:dyDescent="0.4">
      <c r="A527" s="50">
        <v>431</v>
      </c>
      <c r="B527" s="55">
        <v>-5688132.151852021</v>
      </c>
      <c r="C527" s="40">
        <v>3882.1930719229476</v>
      </c>
      <c r="D527" s="40">
        <v>3286928.8475496429</v>
      </c>
      <c r="E527" s="40">
        <v>3299926.8498438592</v>
      </c>
      <c r="F527" s="40">
        <v>4493.4818232355738</v>
      </c>
      <c r="G527" s="40">
        <v>4083.8835540373002</v>
      </c>
      <c r="H527" s="40">
        <v>1921993.8783491408</v>
      </c>
    </row>
    <row r="528" spans="1:8" x14ac:dyDescent="0.4">
      <c r="A528" s="50">
        <v>432</v>
      </c>
      <c r="B528" s="55">
        <v>3347611.5542048346</v>
      </c>
      <c r="C528" s="40">
        <v>3767.9093523926567</v>
      </c>
      <c r="D528" s="40">
        <v>3064299.8954950515</v>
      </c>
      <c r="E528" s="40">
        <v>2641199.392747358</v>
      </c>
      <c r="F528" s="40">
        <v>5258.3004863718061</v>
      </c>
      <c r="G528" s="40">
        <v>3874.4674460280671</v>
      </c>
      <c r="H528" s="40">
        <v>2250374.1583635453</v>
      </c>
    </row>
    <row r="529" spans="1:8" x14ac:dyDescent="0.4">
      <c r="A529" s="50">
        <v>433</v>
      </c>
      <c r="B529" s="55">
        <v>-8862988.0824377276</v>
      </c>
      <c r="C529" s="40">
        <v>3675.2505031775963</v>
      </c>
      <c r="D529" s="40">
        <v>3213357.1059469688</v>
      </c>
      <c r="E529" s="40">
        <v>2711405.5140930358</v>
      </c>
      <c r="F529" s="40">
        <v>3925.8952000318131</v>
      </c>
      <c r="G529" s="40">
        <v>4002.4348291152755</v>
      </c>
      <c r="H529" s="40">
        <v>2049555.0396095703</v>
      </c>
    </row>
    <row r="530" spans="1:8" x14ac:dyDescent="0.4">
      <c r="A530" s="50">
        <v>434</v>
      </c>
      <c r="B530" s="55">
        <v>5496916.5054869596</v>
      </c>
      <c r="C530" s="40">
        <v>3534.9448562636044</v>
      </c>
      <c r="D530" s="40">
        <v>3304495.5088314498</v>
      </c>
      <c r="E530" s="40">
        <v>2815481.0787985814</v>
      </c>
      <c r="F530" s="40">
        <v>5181.0312933799996</v>
      </c>
      <c r="G530" s="40">
        <v>4219.5986377720947</v>
      </c>
      <c r="H530" s="40">
        <v>2318072.4971158202</v>
      </c>
    </row>
    <row r="531" spans="1:8" x14ac:dyDescent="0.4">
      <c r="A531" s="50">
        <v>435</v>
      </c>
      <c r="B531" s="55">
        <v>-6006049.2743341196</v>
      </c>
      <c r="C531" s="40">
        <v>4010.5815758610552</v>
      </c>
      <c r="D531" s="40">
        <v>3252172.3560442482</v>
      </c>
      <c r="E531" s="40">
        <v>2850859.7941336087</v>
      </c>
      <c r="F531" s="40">
        <v>4610.00102905516</v>
      </c>
      <c r="G531" s="40">
        <v>3915.8184184302922</v>
      </c>
      <c r="H531" s="40">
        <v>2522106.6143670003</v>
      </c>
    </row>
    <row r="532" spans="1:8" x14ac:dyDescent="0.4">
      <c r="A532" s="50">
        <v>436</v>
      </c>
      <c r="B532" s="55">
        <v>-5863104.3845606623</v>
      </c>
      <c r="C532" s="40">
        <v>3797.6125862419508</v>
      </c>
      <c r="D532" s="40">
        <v>3285472.9640836446</v>
      </c>
      <c r="E532" s="40">
        <v>2623748.8491019253</v>
      </c>
      <c r="F532" s="40">
        <v>4380.9775478158535</v>
      </c>
      <c r="G532" s="40">
        <v>3899.3417164193611</v>
      </c>
      <c r="H532" s="40">
        <v>2147339.9994479171</v>
      </c>
    </row>
    <row r="533" spans="1:8" x14ac:dyDescent="0.4">
      <c r="A533" s="50">
        <v>437</v>
      </c>
      <c r="B533" s="55">
        <v>10058808.5666795</v>
      </c>
      <c r="C533" s="40">
        <v>3994.4167363139081</v>
      </c>
      <c r="D533" s="40">
        <v>3156141.5797463753</v>
      </c>
      <c r="E533" s="40">
        <v>2558798.3233854482</v>
      </c>
      <c r="F533" s="40">
        <v>6058.9481640229606</v>
      </c>
      <c r="G533" s="40">
        <v>4152.9944450624853</v>
      </c>
      <c r="H533" s="40">
        <v>2427680.3318038196</v>
      </c>
    </row>
    <row r="534" spans="1:8" x14ac:dyDescent="0.4">
      <c r="A534" s="50">
        <v>438</v>
      </c>
      <c r="B534" s="55">
        <v>-5921715.2952862289</v>
      </c>
      <c r="C534" s="40">
        <v>3988.8828141653757</v>
      </c>
      <c r="D534" s="40">
        <v>3497787.5135451532</v>
      </c>
      <c r="E534" s="40">
        <v>2322997.2773644039</v>
      </c>
      <c r="F534" s="40">
        <v>4558.8308321960785</v>
      </c>
      <c r="G534" s="40">
        <v>4028.8162181183952</v>
      </c>
      <c r="H534" s="40">
        <v>1845259.0391483696</v>
      </c>
    </row>
    <row r="535" spans="1:8" x14ac:dyDescent="0.4">
      <c r="A535" s="50">
        <v>439</v>
      </c>
      <c r="B535" s="55">
        <v>-467965.37115030829</v>
      </c>
      <c r="C535" s="40">
        <v>3752.2427025038373</v>
      </c>
      <c r="D535" s="40">
        <v>2951908.7812251374</v>
      </c>
      <c r="E535" s="40">
        <v>2212106.859452975</v>
      </c>
      <c r="F535" s="40">
        <v>4872.5138342229493</v>
      </c>
      <c r="G535" s="40">
        <v>3637.1087666598264</v>
      </c>
      <c r="H535" s="40">
        <v>2538447.5181966373</v>
      </c>
    </row>
    <row r="536" spans="1:8" x14ac:dyDescent="0.4">
      <c r="A536" s="50">
        <v>440</v>
      </c>
      <c r="B536" s="55">
        <v>-3829751.6370201344</v>
      </c>
      <c r="C536" s="40">
        <v>3952.1956799653308</v>
      </c>
      <c r="D536" s="40">
        <v>3427119.091047951</v>
      </c>
      <c r="E536" s="40">
        <v>2283598.8735006116</v>
      </c>
      <c r="F536" s="40">
        <v>4717.2002561071176</v>
      </c>
      <c r="G536" s="40">
        <v>4032.929881490405</v>
      </c>
      <c r="H536" s="40">
        <v>1979864.2584522429</v>
      </c>
    </row>
    <row r="537" spans="1:8" x14ac:dyDescent="0.4">
      <c r="A537" s="50">
        <v>441</v>
      </c>
      <c r="B537" s="55">
        <v>-2661316.2028663824</v>
      </c>
      <c r="C537" s="40">
        <v>3623.0625617591832</v>
      </c>
      <c r="D537" s="40">
        <v>2884140.8127223556</v>
      </c>
      <c r="E537" s="40">
        <v>3101148.8735721405</v>
      </c>
      <c r="F537" s="40">
        <v>4492.0509218392972</v>
      </c>
      <c r="G537" s="40">
        <v>3735.6695895232165</v>
      </c>
      <c r="H537" s="40">
        <v>1925051.4200649878</v>
      </c>
    </row>
    <row r="538" spans="1:8" x14ac:dyDescent="0.4">
      <c r="A538" s="50">
        <v>442</v>
      </c>
      <c r="B538" s="55">
        <v>-1340716.025653606</v>
      </c>
      <c r="C538" s="40">
        <v>3492.8247567099679</v>
      </c>
      <c r="D538" s="40">
        <v>2904376.9601099552</v>
      </c>
      <c r="E538" s="40">
        <v>2740549.5173581685</v>
      </c>
      <c r="F538" s="40">
        <v>4385.3527870050993</v>
      </c>
      <c r="G538" s="40">
        <v>4193.2108066006731</v>
      </c>
      <c r="H538" s="40">
        <v>2153647.1702231006</v>
      </c>
    </row>
    <row r="539" spans="1:8" x14ac:dyDescent="0.4">
      <c r="A539" s="50">
        <v>443</v>
      </c>
      <c r="B539" s="55">
        <v>-3201064.7374683972</v>
      </c>
      <c r="C539" s="40">
        <v>3815.5147763614746</v>
      </c>
      <c r="D539" s="40">
        <v>2808710.5974796452</v>
      </c>
      <c r="E539" s="40">
        <v>2980445.3050407069</v>
      </c>
      <c r="F539" s="40">
        <v>4613.6515067982191</v>
      </c>
      <c r="G539" s="40">
        <v>3759.9870882002565</v>
      </c>
      <c r="H539" s="40">
        <v>2258021.6628963603</v>
      </c>
    </row>
    <row r="540" spans="1:8" x14ac:dyDescent="0.4">
      <c r="A540" s="50">
        <v>444</v>
      </c>
      <c r="B540" s="55">
        <v>-1414555.8635771608</v>
      </c>
      <c r="C540" s="40">
        <v>3773.7384617643911</v>
      </c>
      <c r="D540" s="40">
        <v>2943311.2017727126</v>
      </c>
      <c r="E540" s="40">
        <v>3184745.0529358834</v>
      </c>
      <c r="F540" s="40">
        <v>4793.647020730943</v>
      </c>
      <c r="G540" s="40">
        <v>3870.0726923364268</v>
      </c>
      <c r="H540" s="40">
        <v>2391917.006405748</v>
      </c>
    </row>
    <row r="541" spans="1:8" x14ac:dyDescent="0.4">
      <c r="A541" s="50">
        <v>445</v>
      </c>
      <c r="B541" s="55">
        <v>7563498.2656177254</v>
      </c>
      <c r="C541" s="40">
        <v>3751.2492632800345</v>
      </c>
      <c r="D541" s="40">
        <v>2981828.4499262227</v>
      </c>
      <c r="E541" s="40">
        <v>2315920.4891912257</v>
      </c>
      <c r="F541" s="40">
        <v>5556.1803817961418</v>
      </c>
      <c r="G541" s="40">
        <v>4000.0674070776472</v>
      </c>
      <c r="H541" s="40">
        <v>2003521.6204190098</v>
      </c>
    </row>
    <row r="542" spans="1:8" x14ac:dyDescent="0.4">
      <c r="A542" s="50">
        <v>446</v>
      </c>
      <c r="B542" s="55">
        <v>4400330.2995518362</v>
      </c>
      <c r="C542" s="40">
        <v>3548.2624693047223</v>
      </c>
      <c r="D542" s="40">
        <v>2982780.8270318927</v>
      </c>
      <c r="E542" s="40">
        <v>3227326.8061492466</v>
      </c>
      <c r="F542" s="40">
        <v>5216.452204967035</v>
      </c>
      <c r="G542" s="40">
        <v>3780.9790275624678</v>
      </c>
      <c r="H542" s="40">
        <v>2305319.9047673177</v>
      </c>
    </row>
    <row r="543" spans="1:8" x14ac:dyDescent="0.4">
      <c r="A543" s="50">
        <v>447</v>
      </c>
      <c r="B543" s="55">
        <v>2464704.4637302337</v>
      </c>
      <c r="C543" s="40">
        <v>3649.1990761095694</v>
      </c>
      <c r="D543" s="40">
        <v>3021641.6531809382</v>
      </c>
      <c r="E543" s="40">
        <v>2567377.6800912246</v>
      </c>
      <c r="F543" s="40">
        <v>4939.3772694477038</v>
      </c>
      <c r="G543" s="40">
        <v>4128.3363132456288</v>
      </c>
      <c r="H543" s="40">
        <v>2133219.3463902255</v>
      </c>
    </row>
    <row r="544" spans="1:8" x14ac:dyDescent="0.4">
      <c r="A544" s="50">
        <v>448</v>
      </c>
      <c r="B544" s="55">
        <v>-947181.92690411222</v>
      </c>
      <c r="C544" s="40">
        <v>3595.3623526342058</v>
      </c>
      <c r="D544" s="40">
        <v>2976577.7374165319</v>
      </c>
      <c r="E544" s="40">
        <v>2636278.9596942738</v>
      </c>
      <c r="F544" s="40">
        <v>4530.5031585043826</v>
      </c>
      <c r="G544" s="40">
        <v>4153.4275184622338</v>
      </c>
      <c r="H544" s="40">
        <v>1927530.8440029805</v>
      </c>
    </row>
    <row r="545" spans="1:8" x14ac:dyDescent="0.4">
      <c r="A545" s="50">
        <v>449</v>
      </c>
      <c r="B545" s="55">
        <v>1680140.6231841897</v>
      </c>
      <c r="C545" s="40">
        <v>3732.7644887582023</v>
      </c>
      <c r="D545" s="40">
        <v>2991443.5547361979</v>
      </c>
      <c r="E545" s="40">
        <v>2912347.1664653411</v>
      </c>
      <c r="F545" s="40">
        <v>4981.869654941268</v>
      </c>
      <c r="G545" s="40">
        <v>4085.5175547771869</v>
      </c>
      <c r="H545" s="40">
        <v>2197642.1384455706</v>
      </c>
    </row>
    <row r="546" spans="1:8" x14ac:dyDescent="0.4">
      <c r="A546" s="50">
        <v>450</v>
      </c>
      <c r="B546" s="55">
        <v>10133338.509369373</v>
      </c>
      <c r="C546" s="40">
        <v>3998.9498338945782</v>
      </c>
      <c r="D546" s="40">
        <v>2918771.7322653257</v>
      </c>
      <c r="E546" s="40">
        <v>2750934.6205881541</v>
      </c>
      <c r="F546" s="40">
        <v>6079.8712758016482</v>
      </c>
      <c r="G546" s="40">
        <v>3987.8531239966551</v>
      </c>
      <c r="H546" s="40">
        <v>1920733.9602655298</v>
      </c>
    </row>
    <row r="547" spans="1:8" x14ac:dyDescent="0.4">
      <c r="A547" s="50">
        <v>451</v>
      </c>
      <c r="B547" s="55">
        <v>-380384.28291235794</v>
      </c>
      <c r="C547" s="40">
        <v>3838.8736992894928</v>
      </c>
      <c r="D547" s="40">
        <v>3733075.5675212611</v>
      </c>
      <c r="E547" s="40">
        <v>2414672.0941148303</v>
      </c>
      <c r="F547" s="40">
        <v>5033.6396256258868</v>
      </c>
      <c r="G547" s="40">
        <v>4119.5398360570953</v>
      </c>
      <c r="H547" s="40">
        <v>2415368.4066845793</v>
      </c>
    </row>
    <row r="548" spans="1:8" x14ac:dyDescent="0.4">
      <c r="A548" s="50">
        <v>452</v>
      </c>
      <c r="B548" s="55">
        <v>1122636.9088292085</v>
      </c>
      <c r="C548" s="40">
        <v>3990.3299212329107</v>
      </c>
      <c r="D548" s="40">
        <v>2745268.5850482392</v>
      </c>
      <c r="E548" s="40">
        <v>2756530.7141165817</v>
      </c>
      <c r="F548" s="40">
        <v>5092.934169687449</v>
      </c>
      <c r="G548" s="40">
        <v>4183.832572984832</v>
      </c>
      <c r="H548" s="40">
        <v>2305491.2753152838</v>
      </c>
    </row>
    <row r="549" spans="1:8" x14ac:dyDescent="0.4">
      <c r="A549" s="50">
        <v>453</v>
      </c>
      <c r="B549" s="55">
        <v>1434460.8904509631</v>
      </c>
      <c r="C549" s="40">
        <v>3991.5474037145514</v>
      </c>
      <c r="D549" s="40">
        <v>2827019.5175159439</v>
      </c>
      <c r="E549" s="40">
        <v>2856277.8042395427</v>
      </c>
      <c r="F549" s="40">
        <v>5195.1290783650047</v>
      </c>
      <c r="G549" s="40">
        <v>4048.8750929655025</v>
      </c>
      <c r="H549" s="40">
        <v>2397145.1340642208</v>
      </c>
    </row>
    <row r="550" spans="1:8" x14ac:dyDescent="0.4">
      <c r="A550" s="50">
        <v>454</v>
      </c>
      <c r="B550" s="55">
        <v>4585094.4138580542</v>
      </c>
      <c r="C550" s="40">
        <v>3795.2869575231252</v>
      </c>
      <c r="D550" s="40">
        <v>2875146.0791887413</v>
      </c>
      <c r="E550" s="40">
        <v>2796489.7485633665</v>
      </c>
      <c r="F550" s="40">
        <v>5325.1289591293689</v>
      </c>
      <c r="G550" s="40">
        <v>3952.4343159339805</v>
      </c>
      <c r="H550" s="40">
        <v>1922876.8563454526</v>
      </c>
    </row>
    <row r="551" spans="1:8" x14ac:dyDescent="0.4">
      <c r="A551" s="50">
        <v>455</v>
      </c>
      <c r="B551" s="55">
        <v>1724296.7828257626</v>
      </c>
      <c r="C551" s="40">
        <v>3562.6396052465561</v>
      </c>
      <c r="D551" s="40">
        <v>3189870.204176255</v>
      </c>
      <c r="E551" s="40">
        <v>2878968.3873056504</v>
      </c>
      <c r="F551" s="40">
        <v>4879.7553645343078</v>
      </c>
      <c r="G551" s="40">
        <v>4020.7589231867209</v>
      </c>
      <c r="H551" s="40">
        <v>2144205.5459710252</v>
      </c>
    </row>
    <row r="552" spans="1:8" x14ac:dyDescent="0.4">
      <c r="A552" s="50">
        <v>456</v>
      </c>
      <c r="B552" s="55">
        <v>8918517.5045380667</v>
      </c>
      <c r="C552" s="40">
        <v>3692.8834212400971</v>
      </c>
      <c r="D552" s="40">
        <v>2958927.6898749731</v>
      </c>
      <c r="E552" s="40">
        <v>2761042.4470151961</v>
      </c>
      <c r="F552" s="40">
        <v>5549.6050563598274</v>
      </c>
      <c r="G552" s="40">
        <v>4234.7177353561337</v>
      </c>
      <c r="H552" s="40">
        <v>1951527.9075964517</v>
      </c>
    </row>
    <row r="553" spans="1:8" x14ac:dyDescent="0.4">
      <c r="A553" s="50">
        <v>457</v>
      </c>
      <c r="B553" s="55">
        <v>-4826765.4744963134</v>
      </c>
      <c r="C553" s="40">
        <v>4050.6030057517914</v>
      </c>
      <c r="D553" s="40">
        <v>3375004.8260449795</v>
      </c>
      <c r="E553" s="40">
        <v>2421498.2123987051</v>
      </c>
      <c r="F553" s="40">
        <v>4719.2068551107404</v>
      </c>
      <c r="G553" s="40">
        <v>4165.9054573957392</v>
      </c>
      <c r="H553" s="40">
        <v>2418023.9961494915</v>
      </c>
    </row>
    <row r="554" spans="1:8" x14ac:dyDescent="0.4">
      <c r="A554" s="50">
        <v>458</v>
      </c>
      <c r="B554" s="55">
        <v>2528755.6480010385</v>
      </c>
      <c r="C554" s="40">
        <v>3735.7959374218917</v>
      </c>
      <c r="D554" s="40">
        <v>2877772.5738172377</v>
      </c>
      <c r="E554" s="40">
        <v>3082362.2418274474</v>
      </c>
      <c r="F554" s="40">
        <v>5041.3780442176858</v>
      </c>
      <c r="G554" s="40">
        <v>4110.1736402298266</v>
      </c>
      <c r="H554" s="40">
        <v>2136550.6733362298</v>
      </c>
    </row>
    <row r="555" spans="1:8" x14ac:dyDescent="0.4">
      <c r="A555" s="50">
        <v>459</v>
      </c>
      <c r="B555" s="55">
        <v>-1018471.9872866422</v>
      </c>
      <c r="C555" s="40">
        <v>3679.3554998461827</v>
      </c>
      <c r="D555" s="40">
        <v>3000801.4415313955</v>
      </c>
      <c r="E555" s="40">
        <v>2901576.6650187089</v>
      </c>
      <c r="F555" s="40">
        <v>4668.823069010441</v>
      </c>
      <c r="G555" s="40">
        <v>4048.7447000998491</v>
      </c>
      <c r="H555" s="40">
        <v>2109071.5788502279</v>
      </c>
    </row>
    <row r="556" spans="1:8" x14ac:dyDescent="0.4">
      <c r="A556" s="50">
        <v>460</v>
      </c>
      <c r="B556" s="55">
        <v>1638596.3530687818</v>
      </c>
      <c r="C556" s="40">
        <v>4000.9155027459033</v>
      </c>
      <c r="D556" s="40">
        <v>2365812.1383075258</v>
      </c>
      <c r="E556" s="40">
        <v>3209855.0082431925</v>
      </c>
      <c r="F556" s="40">
        <v>5126.8020648425681</v>
      </c>
      <c r="G556" s="40">
        <v>3947.9126613400749</v>
      </c>
      <c r="H556" s="40">
        <v>1769990.3952529472</v>
      </c>
    </row>
    <row r="557" spans="1:8" x14ac:dyDescent="0.4">
      <c r="A557" s="50">
        <v>461</v>
      </c>
      <c r="B557" s="55">
        <v>-3677220.1397828292</v>
      </c>
      <c r="C557" s="40">
        <v>3863.9631411392725</v>
      </c>
      <c r="D557" s="40">
        <v>3653658.6279969201</v>
      </c>
      <c r="E557" s="40">
        <v>2931407.6723909536</v>
      </c>
      <c r="F557" s="40">
        <v>4694.4411212189334</v>
      </c>
      <c r="G557" s="40">
        <v>4325.8446040088293</v>
      </c>
      <c r="H557" s="40">
        <v>2067258.6815056612</v>
      </c>
    </row>
    <row r="558" spans="1:8" x14ac:dyDescent="0.4">
      <c r="A558" s="50">
        <v>462</v>
      </c>
      <c r="B558" s="55">
        <v>3941181.9402432665</v>
      </c>
      <c r="C558" s="40">
        <v>3660.9094609142353</v>
      </c>
      <c r="D558" s="40">
        <v>3031116.505244663</v>
      </c>
      <c r="E558" s="40">
        <v>2857681.0505794883</v>
      </c>
      <c r="F558" s="40">
        <v>5172.2565142308604</v>
      </c>
      <c r="G558" s="40">
        <v>3980.8240108119089</v>
      </c>
      <c r="H558" s="40">
        <v>2135286.3958734544</v>
      </c>
    </row>
    <row r="559" spans="1:8" x14ac:dyDescent="0.4">
      <c r="A559" s="50">
        <v>463</v>
      </c>
      <c r="B559" s="55">
        <v>2114645.3297317452</v>
      </c>
      <c r="C559" s="40">
        <v>3893.8284298405019</v>
      </c>
      <c r="D559" s="40">
        <v>3510676.5849705082</v>
      </c>
      <c r="E559" s="40">
        <v>3227463.7823573356</v>
      </c>
      <c r="F559" s="40">
        <v>5364.2800190700309</v>
      </c>
      <c r="G559" s="40">
        <v>4015.2884846771567</v>
      </c>
      <c r="H559" s="40">
        <v>2243744.4156168387</v>
      </c>
    </row>
    <row r="560" spans="1:8" x14ac:dyDescent="0.4">
      <c r="A560" s="50">
        <v>464</v>
      </c>
      <c r="B560" s="55">
        <v>3376376.1526587103</v>
      </c>
      <c r="C560" s="40">
        <v>3880.5014746947722</v>
      </c>
      <c r="D560" s="40">
        <v>3049536.6627995735</v>
      </c>
      <c r="E560" s="40">
        <v>3263100.1907246104</v>
      </c>
      <c r="F560" s="40">
        <v>5406.1276794857949</v>
      </c>
      <c r="G560" s="40">
        <v>3894.3776575783531</v>
      </c>
      <c r="H560" s="40">
        <v>2171284.5715634814</v>
      </c>
    </row>
    <row r="561" spans="1:8" x14ac:dyDescent="0.4">
      <c r="A561" s="50">
        <v>465</v>
      </c>
      <c r="B561" s="55">
        <v>-935299.28439615841</v>
      </c>
      <c r="C561" s="40">
        <v>3593.6352190552793</v>
      </c>
      <c r="D561" s="40">
        <v>2971591.0422617397</v>
      </c>
      <c r="E561" s="40">
        <v>2799905.303961677</v>
      </c>
      <c r="F561" s="40">
        <v>4603.243989269683</v>
      </c>
      <c r="G561" s="40">
        <v>3914.8612993214315</v>
      </c>
      <c r="H561" s="40">
        <v>2002330.4251212361</v>
      </c>
    </row>
    <row r="562" spans="1:8" x14ac:dyDescent="0.4">
      <c r="A562" s="50">
        <v>466</v>
      </c>
      <c r="B562" s="55">
        <v>2533078.5668000127</v>
      </c>
      <c r="C562" s="40">
        <v>3674.3578445772137</v>
      </c>
      <c r="D562" s="40">
        <v>3199527.7960888045</v>
      </c>
      <c r="E562" s="40">
        <v>2552915.784231104</v>
      </c>
      <c r="F562" s="40">
        <v>5056.4730913341837</v>
      </c>
      <c r="G562" s="40">
        <v>4055.2794348676275</v>
      </c>
      <c r="H562" s="40">
        <v>2444072.6322783208</v>
      </c>
    </row>
    <row r="563" spans="1:8" x14ac:dyDescent="0.4">
      <c r="A563" s="50">
        <v>467</v>
      </c>
      <c r="B563" s="55">
        <v>-1279369.3051169699</v>
      </c>
      <c r="C563" s="40">
        <v>3722.2377548947788</v>
      </c>
      <c r="D563" s="40">
        <v>3445507.6283819377</v>
      </c>
      <c r="E563" s="40">
        <v>2585181.7822370557</v>
      </c>
      <c r="F563" s="40">
        <v>4777.4247780184669</v>
      </c>
      <c r="G563" s="40">
        <v>4039.8123160309628</v>
      </c>
      <c r="H563" s="40">
        <v>2161393.689815626</v>
      </c>
    </row>
    <row r="564" spans="1:8" x14ac:dyDescent="0.4">
      <c r="A564" s="50">
        <v>468</v>
      </c>
      <c r="B564" s="55">
        <v>3822479.8057113802</v>
      </c>
      <c r="C564" s="40">
        <v>4016.1879123710696</v>
      </c>
      <c r="D564" s="40">
        <v>2815714.2922075945</v>
      </c>
      <c r="E564" s="40">
        <v>2300916.9855965399</v>
      </c>
      <c r="F564" s="40">
        <v>5318.4451947788484</v>
      </c>
      <c r="G564" s="40">
        <v>4271.2896008123507</v>
      </c>
      <c r="H564" s="40">
        <v>2050808.7249895553</v>
      </c>
    </row>
    <row r="565" spans="1:8" x14ac:dyDescent="0.4">
      <c r="A565" s="50">
        <v>469</v>
      </c>
      <c r="B565" s="55">
        <v>-6886202.664186216</v>
      </c>
      <c r="C565" s="40">
        <v>3570.1469982764042</v>
      </c>
      <c r="D565" s="40">
        <v>3940235.1786642759</v>
      </c>
      <c r="E565" s="40">
        <v>3522802.5720597534</v>
      </c>
      <c r="F565" s="40">
        <v>4290.3072106403588</v>
      </c>
      <c r="G565" s="40">
        <v>3901.2107275564044</v>
      </c>
      <c r="H565" s="40">
        <v>2208586.7576716747</v>
      </c>
    </row>
    <row r="566" spans="1:8" x14ac:dyDescent="0.4">
      <c r="A566" s="50">
        <v>470</v>
      </c>
      <c r="B566" s="55">
        <v>1409998.0721503876</v>
      </c>
      <c r="C566" s="40">
        <v>3694.3841974900838</v>
      </c>
      <c r="D566" s="40">
        <v>2916669.4449034114</v>
      </c>
      <c r="E566" s="40">
        <v>2288921.139156695</v>
      </c>
      <c r="F566" s="40">
        <v>4876.0005721755879</v>
      </c>
      <c r="G566" s="40">
        <v>4042.9091537935992</v>
      </c>
      <c r="H566" s="40">
        <v>2386805.6974737439</v>
      </c>
    </row>
    <row r="567" spans="1:8" x14ac:dyDescent="0.4">
      <c r="A567" s="50">
        <v>471</v>
      </c>
      <c r="B567" s="55">
        <v>2177502.0998408962</v>
      </c>
      <c r="C567" s="40">
        <v>3793.5025107926863</v>
      </c>
      <c r="D567" s="40">
        <v>3308732.4048174387</v>
      </c>
      <c r="E567" s="40">
        <v>2763075.5111259767</v>
      </c>
      <c r="F567" s="40">
        <v>5223.4941491207783</v>
      </c>
      <c r="G567" s="40">
        <v>3929.4815704722841</v>
      </c>
      <c r="H567" s="40">
        <v>2377380.1902807718</v>
      </c>
    </row>
    <row r="568" spans="1:8" x14ac:dyDescent="0.4">
      <c r="A568" s="50">
        <v>472</v>
      </c>
      <c r="B568" s="55">
        <v>-2042639.8803512985</v>
      </c>
      <c r="C568" s="40">
        <v>3772.4859745693302</v>
      </c>
      <c r="D568" s="40">
        <v>3002719.0672420841</v>
      </c>
      <c r="E568" s="40">
        <v>2631902.4736404396</v>
      </c>
      <c r="F568" s="40">
        <v>4648.4874209023492</v>
      </c>
      <c r="G568" s="40">
        <v>4151.9526864026338</v>
      </c>
      <c r="H568" s="40">
        <v>2595983.6704785954</v>
      </c>
    </row>
    <row r="569" spans="1:8" x14ac:dyDescent="0.4">
      <c r="A569" s="50">
        <v>473</v>
      </c>
      <c r="B569" s="55">
        <v>-312432.40555333649</v>
      </c>
      <c r="C569" s="40">
        <v>3762.5747859851508</v>
      </c>
      <c r="D569" s="40">
        <v>2993676.8549645385</v>
      </c>
      <c r="E569" s="40">
        <v>3233221.1429090877</v>
      </c>
      <c r="F569" s="40">
        <v>4947.388006250274</v>
      </c>
      <c r="G569" s="40">
        <v>3706.170290636353</v>
      </c>
      <c r="H569" s="40">
        <v>2141195.1473404011</v>
      </c>
    </row>
    <row r="570" spans="1:8" x14ac:dyDescent="0.4">
      <c r="A570" s="50">
        <v>474</v>
      </c>
      <c r="B570" s="55">
        <v>7283178.5186234899</v>
      </c>
      <c r="C570" s="40">
        <v>3817.6733012658951</v>
      </c>
      <c r="D570" s="40">
        <v>3016452.2314489307</v>
      </c>
      <c r="E570" s="40">
        <v>2425237.0919572376</v>
      </c>
      <c r="F570" s="40">
        <v>5621.0737433949462</v>
      </c>
      <c r="G570" s="40">
        <v>4037.1592710135878</v>
      </c>
      <c r="H570" s="40">
        <v>2423761.4676438211</v>
      </c>
    </row>
    <row r="571" spans="1:8" x14ac:dyDescent="0.4">
      <c r="A571" s="50">
        <v>475</v>
      </c>
      <c r="B571" s="55">
        <v>-3223232.8775707744</v>
      </c>
      <c r="C571" s="40">
        <v>3973.1697862311466</v>
      </c>
      <c r="D571" s="40">
        <v>3666810.3514979267</v>
      </c>
      <c r="E571" s="40">
        <v>2696844.8096403778</v>
      </c>
      <c r="F571" s="40">
        <v>4847.3789645663237</v>
      </c>
      <c r="G571" s="40">
        <v>4267.3227617182856</v>
      </c>
      <c r="H571" s="40">
        <v>2125744.4622044214</v>
      </c>
    </row>
    <row r="572" spans="1:8" x14ac:dyDescent="0.4">
      <c r="A572" s="50">
        <v>476</v>
      </c>
      <c r="B572" s="55">
        <v>1023238.7493612091</v>
      </c>
      <c r="C572" s="40">
        <v>3587.0234058073343</v>
      </c>
      <c r="D572" s="40">
        <v>3668801.8925160305</v>
      </c>
      <c r="E572" s="40">
        <v>2857462.7145823268</v>
      </c>
      <c r="F572" s="40">
        <v>4888.6042731153184</v>
      </c>
      <c r="G572" s="40">
        <v>4195.2718366977815</v>
      </c>
      <c r="H572" s="40">
        <v>2036846.4448280919</v>
      </c>
    </row>
    <row r="573" spans="1:8" x14ac:dyDescent="0.4">
      <c r="A573" s="50">
        <v>477</v>
      </c>
      <c r="B573" s="55">
        <v>3873689.1459042598</v>
      </c>
      <c r="C573" s="40">
        <v>3669.9364551244394</v>
      </c>
      <c r="D573" s="40">
        <v>2986803.7171003427</v>
      </c>
      <c r="E573" s="40">
        <v>3147468.9636354716</v>
      </c>
      <c r="F573" s="40">
        <v>5163.2553448256249</v>
      </c>
      <c r="G573" s="40">
        <v>3980.3562688231927</v>
      </c>
      <c r="H573" s="40">
        <v>1776864.9686556738</v>
      </c>
    </row>
    <row r="574" spans="1:8" x14ac:dyDescent="0.4">
      <c r="A574" s="50">
        <v>478</v>
      </c>
      <c r="B574" s="55">
        <v>3157900.5092958026</v>
      </c>
      <c r="C574" s="40">
        <v>3882.1492716033126</v>
      </c>
      <c r="D574" s="40">
        <v>3211880.4122909335</v>
      </c>
      <c r="E574" s="40">
        <v>2023743.6199874545</v>
      </c>
      <c r="F574" s="40">
        <v>5212.7936681484862</v>
      </c>
      <c r="G574" s="40">
        <v>4179.7651664006662</v>
      </c>
      <c r="H574" s="40">
        <v>1867473.5780552626</v>
      </c>
    </row>
    <row r="575" spans="1:8" x14ac:dyDescent="0.4">
      <c r="A575" s="50">
        <v>479</v>
      </c>
      <c r="B575" s="55">
        <v>-6715791.6469706977</v>
      </c>
      <c r="C575" s="40">
        <v>3992.4141481142678</v>
      </c>
      <c r="D575" s="40">
        <v>3179520.6984605403</v>
      </c>
      <c r="E575" s="40">
        <v>2829046.1669588559</v>
      </c>
      <c r="F575" s="40">
        <v>4485.7995277732516</v>
      </c>
      <c r="G575" s="40">
        <v>3978.8941641873212</v>
      </c>
      <c r="H575" s="40">
        <v>2440292.2894838983</v>
      </c>
    </row>
    <row r="576" spans="1:8" x14ac:dyDescent="0.4">
      <c r="A576" s="50">
        <v>480</v>
      </c>
      <c r="B576" s="55">
        <v>760249.51142846909</v>
      </c>
      <c r="C576" s="40">
        <v>3457.4913070818702</v>
      </c>
      <c r="D576" s="40">
        <v>2854225.9273223295</v>
      </c>
      <c r="E576" s="40">
        <v>2784308.0108018392</v>
      </c>
      <c r="F576" s="40">
        <v>4701.987478784923</v>
      </c>
      <c r="G576" s="40">
        <v>3727.0766699100736</v>
      </c>
      <c r="H576" s="40">
        <v>2517308.0802377914</v>
      </c>
    </row>
    <row r="577" spans="1:8" x14ac:dyDescent="0.4">
      <c r="A577" s="50">
        <v>481</v>
      </c>
      <c r="B577" s="55">
        <v>8788297.5085280426</v>
      </c>
      <c r="C577" s="40">
        <v>3525.7235811177179</v>
      </c>
      <c r="D577" s="40">
        <v>3255245.0873848316</v>
      </c>
      <c r="E577" s="40">
        <v>3132367.8773425682</v>
      </c>
      <c r="F577" s="40">
        <v>5558.9722712350203</v>
      </c>
      <c r="G577" s="40">
        <v>4072.8486803473365</v>
      </c>
      <c r="H577" s="40">
        <v>2195056.5179466284</v>
      </c>
    </row>
    <row r="578" spans="1:8" x14ac:dyDescent="0.4">
      <c r="A578" s="50">
        <v>482</v>
      </c>
      <c r="B578" s="55">
        <v>-5405968.5832754876</v>
      </c>
      <c r="C578" s="40">
        <v>3841.6308128238538</v>
      </c>
      <c r="D578" s="40">
        <v>3364602.1710463664</v>
      </c>
      <c r="E578" s="40">
        <v>2902904.7816959345</v>
      </c>
      <c r="F578" s="40">
        <v>4449.7024131571661</v>
      </c>
      <c r="G578" s="40">
        <v>4260.8357967172687</v>
      </c>
      <c r="H578" s="40">
        <v>2021948.2740037886</v>
      </c>
    </row>
    <row r="579" spans="1:8" x14ac:dyDescent="0.4">
      <c r="A579" s="50">
        <v>483</v>
      </c>
      <c r="B579" s="55">
        <v>-6620320.8276160024</v>
      </c>
      <c r="C579" s="40">
        <v>3833.6006552380336</v>
      </c>
      <c r="D579" s="40">
        <v>3679787.4775012205</v>
      </c>
      <c r="E579" s="40">
        <v>3005546.6275328784</v>
      </c>
      <c r="F579" s="40">
        <v>4472.9842584404296</v>
      </c>
      <c r="G579" s="40">
        <v>3860.3580769403766</v>
      </c>
      <c r="H579" s="40">
        <v>2091141.8020411907</v>
      </c>
    </row>
    <row r="580" spans="1:8" x14ac:dyDescent="0.4">
      <c r="A580" s="50">
        <v>484</v>
      </c>
      <c r="B580" s="55">
        <v>-4320710.7484953748</v>
      </c>
      <c r="C580" s="40">
        <v>3812.815020803177</v>
      </c>
      <c r="D580" s="40">
        <v>2491656.0265217931</v>
      </c>
      <c r="E580" s="40">
        <v>3058247.8023464358</v>
      </c>
      <c r="F580" s="40">
        <v>4367.5918882186907</v>
      </c>
      <c r="G580" s="40">
        <v>4025.8531610783357</v>
      </c>
      <c r="H580" s="40">
        <v>2155197.1824791674</v>
      </c>
    </row>
    <row r="581" spans="1:8" x14ac:dyDescent="0.4">
      <c r="A581" s="50">
        <v>485</v>
      </c>
      <c r="B581" s="55">
        <v>6727924.5326782661</v>
      </c>
      <c r="C581" s="40">
        <v>3733.3993540442907</v>
      </c>
      <c r="D581" s="40">
        <v>3220424.8863569438</v>
      </c>
      <c r="E581" s="40">
        <v>2592735.1350097209</v>
      </c>
      <c r="F581" s="40">
        <v>5619.1346720954234</v>
      </c>
      <c r="G581" s="40">
        <v>3838.9656432226739</v>
      </c>
      <c r="H581" s="40">
        <v>2127653.8248309526</v>
      </c>
    </row>
    <row r="582" spans="1:8" x14ac:dyDescent="0.4">
      <c r="A582" s="50">
        <v>486</v>
      </c>
      <c r="B582" s="55">
        <v>-3963484.0154596837</v>
      </c>
      <c r="C582" s="40">
        <v>3719.6375448469457</v>
      </c>
      <c r="D582" s="40">
        <v>3132465.9625277151</v>
      </c>
      <c r="E582" s="40">
        <v>3177817.350894331</v>
      </c>
      <c r="F582" s="40">
        <v>4499.2853899384609</v>
      </c>
      <c r="G582" s="40">
        <v>4031.2428492445474</v>
      </c>
      <c r="H582" s="40">
        <v>2511486.6055715904</v>
      </c>
    </row>
    <row r="583" spans="1:8" x14ac:dyDescent="0.4">
      <c r="A583" s="50">
        <v>487</v>
      </c>
      <c r="B583" s="55">
        <v>6490703.9020606345</v>
      </c>
      <c r="C583" s="40">
        <v>3635.7747713506037</v>
      </c>
      <c r="D583" s="40">
        <v>2906514.5805421108</v>
      </c>
      <c r="E583" s="40">
        <v>2925030.4644547757</v>
      </c>
      <c r="F583" s="40">
        <v>5439.5746799139461</v>
      </c>
      <c r="G583" s="40">
        <v>3902.4411316423821</v>
      </c>
      <c r="H583" s="40">
        <v>2557335.2500347761</v>
      </c>
    </row>
    <row r="584" spans="1:8" x14ac:dyDescent="0.4">
      <c r="A584" s="50">
        <v>488</v>
      </c>
      <c r="B584" s="55">
        <v>-5544976.1741620377</v>
      </c>
      <c r="C584" s="40">
        <v>3581.8122196098784</v>
      </c>
      <c r="D584" s="40">
        <v>3071263.3007816076</v>
      </c>
      <c r="E584" s="40">
        <v>2905300.6810986744</v>
      </c>
      <c r="F584" s="40">
        <v>4147.74102097386</v>
      </c>
      <c r="G584" s="40">
        <v>3913.6907610563908</v>
      </c>
      <c r="H584" s="40">
        <v>1911031.7028212775</v>
      </c>
    </row>
    <row r="585" spans="1:8" x14ac:dyDescent="0.4">
      <c r="A585" s="50">
        <v>489</v>
      </c>
      <c r="B585" s="55">
        <v>-9552051.1806579866</v>
      </c>
      <c r="C585" s="40">
        <v>3962.7027346044374</v>
      </c>
      <c r="D585" s="40">
        <v>2567616.9938124623</v>
      </c>
      <c r="E585" s="40">
        <v>3175584.5801055222</v>
      </c>
      <c r="F585" s="40">
        <v>4020.2425161235706</v>
      </c>
      <c r="G585" s="40">
        <v>4065.8418285871085</v>
      </c>
      <c r="H585" s="40">
        <v>2092734.6712214407</v>
      </c>
    </row>
    <row r="586" spans="1:8" x14ac:dyDescent="0.4">
      <c r="A586" s="50">
        <v>490</v>
      </c>
      <c r="B586" s="55">
        <v>1770384.6801603429</v>
      </c>
      <c r="C586" s="40">
        <v>3694.4686904002706</v>
      </c>
      <c r="D586" s="40">
        <v>3363539.5627488708</v>
      </c>
      <c r="E586" s="40">
        <v>2761492.572761416</v>
      </c>
      <c r="F586" s="40">
        <v>5131.024927159242</v>
      </c>
      <c r="G586" s="40">
        <v>3802.4007305083619</v>
      </c>
      <c r="H586" s="40">
        <v>2185397.7601820356</v>
      </c>
    </row>
    <row r="587" spans="1:8" x14ac:dyDescent="0.4">
      <c r="A587" s="50">
        <v>491</v>
      </c>
      <c r="B587" s="55">
        <v>2913464.0528612593</v>
      </c>
      <c r="C587" s="40">
        <v>3774.962858149725</v>
      </c>
      <c r="D587" s="40">
        <v>2940743.6282605133</v>
      </c>
      <c r="E587" s="40">
        <v>3211177.0324548357</v>
      </c>
      <c r="F587" s="40">
        <v>5161.7780005693003</v>
      </c>
      <c r="G587" s="40">
        <v>4043.1300814922756</v>
      </c>
      <c r="H587" s="40">
        <v>2074487.3805997716</v>
      </c>
    </row>
    <row r="588" spans="1:8" x14ac:dyDescent="0.4">
      <c r="A588" s="50">
        <v>492</v>
      </c>
      <c r="B588" s="55">
        <v>682163.39765553921</v>
      </c>
      <c r="C588" s="40">
        <v>3884.0280495868433</v>
      </c>
      <c r="D588" s="40">
        <v>2857533.3033403098</v>
      </c>
      <c r="E588" s="40">
        <v>3021810.2384704323</v>
      </c>
      <c r="F588" s="40">
        <v>5028.108924270181</v>
      </c>
      <c r="G588" s="40">
        <v>4026.7014234300937</v>
      </c>
      <c r="H588" s="40">
        <v>2213264.6049741488</v>
      </c>
    </row>
    <row r="589" spans="1:8" x14ac:dyDescent="0.4">
      <c r="A589" s="50">
        <v>493</v>
      </c>
      <c r="B589" s="55">
        <v>-497583.76874022279</v>
      </c>
      <c r="C589" s="40">
        <v>3797.397598479763</v>
      </c>
      <c r="D589" s="40">
        <v>3448934.2444309066</v>
      </c>
      <c r="E589" s="40">
        <v>3345512.9337500758</v>
      </c>
      <c r="F589" s="40">
        <v>5015.6539501185889</v>
      </c>
      <c r="G589" s="40">
        <v>3900.3918639758931</v>
      </c>
      <c r="H589" s="40">
        <v>1921924.1909780169</v>
      </c>
    </row>
    <row r="590" spans="1:8" x14ac:dyDescent="0.4">
      <c r="A590" s="50">
        <v>494</v>
      </c>
      <c r="B590" s="55">
        <v>5937366.213725917</v>
      </c>
      <c r="C590" s="40">
        <v>3754.3754589926971</v>
      </c>
      <c r="D590" s="40">
        <v>2973639.2745816228</v>
      </c>
      <c r="E590" s="40">
        <v>2514487.37439815</v>
      </c>
      <c r="F590" s="40">
        <v>5379.5836625611573</v>
      </c>
      <c r="G590" s="40">
        <v>4111.8483844533748</v>
      </c>
      <c r="H590" s="40">
        <v>2250511.0812975438</v>
      </c>
    </row>
    <row r="591" spans="1:8" x14ac:dyDescent="0.4">
      <c r="A591" s="50">
        <v>495</v>
      </c>
      <c r="B591" s="55">
        <v>-12352576.595970597</v>
      </c>
      <c r="C591" s="40">
        <v>3620.6898867079599</v>
      </c>
      <c r="D591" s="40">
        <v>3612522.8054789351</v>
      </c>
      <c r="E591" s="40">
        <v>3202064.0935969036</v>
      </c>
      <c r="F591" s="40">
        <v>3656.7479688606963</v>
      </c>
      <c r="G591" s="40">
        <v>3883.9223639859715</v>
      </c>
      <c r="H591" s="40">
        <v>1992733.3004972085</v>
      </c>
    </row>
    <row r="592" spans="1:8" x14ac:dyDescent="0.4">
      <c r="A592" s="50">
        <v>496</v>
      </c>
      <c r="B592" s="55">
        <v>13996000.104606753</v>
      </c>
      <c r="C592" s="40">
        <v>3789.4818587992931</v>
      </c>
      <c r="D592" s="40">
        <v>2819820.7723580496</v>
      </c>
      <c r="E592" s="40">
        <v>2993520.2621548441</v>
      </c>
      <c r="F592" s="40">
        <v>6179.9493785974755</v>
      </c>
      <c r="G592" s="40">
        <v>4154.5956127123172</v>
      </c>
      <c r="H592" s="40">
        <v>2362760.4427061216</v>
      </c>
    </row>
    <row r="593" spans="1:8" x14ac:dyDescent="0.4">
      <c r="A593" s="50">
        <v>497</v>
      </c>
      <c r="B593" s="55">
        <v>8925139.0873129591</v>
      </c>
      <c r="C593" s="40">
        <v>3481.639297077475</v>
      </c>
      <c r="D593" s="40">
        <v>2978358.0988375051</v>
      </c>
      <c r="E593" s="40">
        <v>2719137.4283289961</v>
      </c>
      <c r="F593" s="40">
        <v>5386.5964746944674</v>
      </c>
      <c r="G593" s="40">
        <v>4145.924702153261</v>
      </c>
      <c r="H593" s="40">
        <v>2054848.6437997206</v>
      </c>
    </row>
    <row r="594" spans="1:8" x14ac:dyDescent="0.4">
      <c r="A594" s="50">
        <v>498</v>
      </c>
      <c r="B594" s="55">
        <v>10141865.661512218</v>
      </c>
      <c r="C594" s="40">
        <v>3653.3520949269664</v>
      </c>
      <c r="D594" s="40">
        <v>2659112.9201483047</v>
      </c>
      <c r="E594" s="40">
        <v>3261591.7709409813</v>
      </c>
      <c r="F594" s="40">
        <v>5602.2946904568198</v>
      </c>
      <c r="G594" s="40">
        <v>4228.5905588581754</v>
      </c>
      <c r="H594" s="40">
        <v>2093447.8264057604</v>
      </c>
    </row>
    <row r="595" spans="1:8" x14ac:dyDescent="0.4">
      <c r="A595" s="50">
        <v>499</v>
      </c>
      <c r="B595" s="55">
        <v>-8040312.1891605556</v>
      </c>
      <c r="C595" s="40">
        <v>3837.8883332045275</v>
      </c>
      <c r="D595" s="40">
        <v>3120925.7578456262</v>
      </c>
      <c r="E595" s="40">
        <v>2560354.2572974213</v>
      </c>
      <c r="F595" s="40">
        <v>4129.7931048215269</v>
      </c>
      <c r="G595" s="40">
        <v>4304.5793372946509</v>
      </c>
      <c r="H595" s="40">
        <v>2298876.8862806913</v>
      </c>
    </row>
    <row r="596" spans="1:8" x14ac:dyDescent="0.4">
      <c r="A596" s="50">
        <v>500</v>
      </c>
      <c r="B596" s="55">
        <v>-2529509.9149626321</v>
      </c>
      <c r="C596" s="40">
        <v>3870.746195254776</v>
      </c>
      <c r="D596" s="40">
        <v>3144856.6387889348</v>
      </c>
      <c r="E596" s="40">
        <v>2975639.4780086079</v>
      </c>
      <c r="F596" s="40">
        <v>4839.7177075786003</v>
      </c>
      <c r="G596" s="40">
        <v>3703.7823799414509</v>
      </c>
      <c r="H596" s="40">
        <v>2194709.7516138405</v>
      </c>
    </row>
    <row r="597" spans="1:8" x14ac:dyDescent="0.4">
      <c r="A597" s="50">
        <v>501</v>
      </c>
      <c r="B597" s="55">
        <v>7261136.7523807613</v>
      </c>
      <c r="C597" s="40">
        <v>3425.0686798151801</v>
      </c>
      <c r="D597" s="40">
        <v>3150952.3031759886</v>
      </c>
      <c r="E597" s="40">
        <v>2516929.473356802</v>
      </c>
      <c r="F597" s="40">
        <v>5250.2933756581833</v>
      </c>
      <c r="G597" s="40">
        <v>4082.2485636979941</v>
      </c>
      <c r="H597" s="40">
        <v>2490707.6121392269</v>
      </c>
    </row>
    <row r="598" spans="1:8" x14ac:dyDescent="0.4">
      <c r="A598" s="50">
        <v>502</v>
      </c>
      <c r="B598" s="55">
        <v>1553725.3820867133</v>
      </c>
      <c r="C598" s="40">
        <v>3743.8633593589548</v>
      </c>
      <c r="D598" s="40">
        <v>3119180.1336101042</v>
      </c>
      <c r="E598" s="40">
        <v>2949942.0019666525</v>
      </c>
      <c r="F598" s="40">
        <v>5074.9175652461281</v>
      </c>
      <c r="G598" s="40">
        <v>3870.7957287523491</v>
      </c>
      <c r="H598" s="40">
        <v>2039335.1010084306</v>
      </c>
    </row>
    <row r="599" spans="1:8" x14ac:dyDescent="0.4">
      <c r="A599" s="50">
        <v>503</v>
      </c>
      <c r="B599" s="55">
        <v>868878.59810627927</v>
      </c>
      <c r="C599" s="40">
        <v>3621.089174293902</v>
      </c>
      <c r="D599" s="40">
        <v>3081581.6761380536</v>
      </c>
      <c r="E599" s="40">
        <v>3029651.0220905463</v>
      </c>
      <c r="F599" s="40">
        <v>4826.7099092898579</v>
      </c>
      <c r="G599" s="40">
        <v>4184.6152108930919</v>
      </c>
      <c r="H599" s="40">
        <v>2761048.2169817509</v>
      </c>
    </row>
    <row r="600" spans="1:8" x14ac:dyDescent="0.4">
      <c r="A600" s="50">
        <v>504</v>
      </c>
      <c r="B600" s="55">
        <v>5353852.4330938561</v>
      </c>
      <c r="C600" s="40">
        <v>3723.081104894703</v>
      </c>
      <c r="D600" s="40">
        <v>2959542.8351926096</v>
      </c>
      <c r="E600" s="40">
        <v>2491579.3236265923</v>
      </c>
      <c r="F600" s="40">
        <v>5225.3986630986574</v>
      </c>
      <c r="G600" s="40">
        <v>4229.4471480827124</v>
      </c>
      <c r="H600" s="40">
        <v>1955353.7182875909</v>
      </c>
    </row>
    <row r="601" spans="1:8" x14ac:dyDescent="0.4">
      <c r="A601" s="50">
        <v>505</v>
      </c>
      <c r="B601" s="55">
        <v>-10216994.710489361</v>
      </c>
      <c r="C601" s="40">
        <v>3931.8237090677967</v>
      </c>
      <c r="D601" s="40">
        <v>3108966.6721806224</v>
      </c>
      <c r="E601" s="40">
        <v>3096878.9952638019</v>
      </c>
      <c r="F601" s="40">
        <v>4067.0226120296857</v>
      </c>
      <c r="G601" s="40">
        <v>4142.3691779333021</v>
      </c>
      <c r="H601" s="40">
        <v>2393362.4938651933</v>
      </c>
    </row>
    <row r="602" spans="1:8" x14ac:dyDescent="0.4">
      <c r="A602" s="50">
        <v>506</v>
      </c>
      <c r="B602" s="55">
        <v>3270657.300928764</v>
      </c>
      <c r="C602" s="40">
        <v>3832.2914615337295</v>
      </c>
      <c r="D602" s="40">
        <v>2982839.5051443269</v>
      </c>
      <c r="E602" s="40">
        <v>2331546.4154605507</v>
      </c>
      <c r="F602" s="40">
        <v>5189.0486752539464</v>
      </c>
      <c r="G602" s="40">
        <v>4061.7547337688279</v>
      </c>
      <c r="H602" s="40">
        <v>2023125.4640254041</v>
      </c>
    </row>
    <row r="603" spans="1:8" x14ac:dyDescent="0.4">
      <c r="A603" s="50">
        <v>507</v>
      </c>
      <c r="B603" s="55">
        <v>3947109.6949944734</v>
      </c>
      <c r="C603" s="40">
        <v>3700.4985922241563</v>
      </c>
      <c r="D603" s="40">
        <v>2872098.1665583923</v>
      </c>
      <c r="E603" s="40">
        <v>2797721.1868968732</v>
      </c>
      <c r="F603" s="40">
        <v>5191.7989502282762</v>
      </c>
      <c r="G603" s="40">
        <v>3957.1371944673838</v>
      </c>
      <c r="H603" s="40">
        <v>2374592.9851883296</v>
      </c>
    </row>
    <row r="604" spans="1:8" x14ac:dyDescent="0.4">
      <c r="A604" s="50">
        <v>508</v>
      </c>
      <c r="B604" s="55">
        <v>-4996296.2977055488</v>
      </c>
      <c r="C604" s="40">
        <v>3651.5315492299969</v>
      </c>
      <c r="D604" s="40">
        <v>2758732.7145901863</v>
      </c>
      <c r="E604" s="40">
        <v>3123493.3774376079</v>
      </c>
      <c r="F604" s="40">
        <v>4200.1133170985149</v>
      </c>
      <c r="G604" s="40">
        <v>4155.9812547308093</v>
      </c>
      <c r="H604" s="40">
        <v>2275537.4957018099</v>
      </c>
    </row>
    <row r="605" spans="1:8" x14ac:dyDescent="0.4">
      <c r="A605" s="50">
        <v>509</v>
      </c>
      <c r="B605" s="55">
        <v>7556678.7452395856</v>
      </c>
      <c r="C605" s="40">
        <v>3694.3586385498429</v>
      </c>
      <c r="D605" s="40">
        <v>2807250.8995146775</v>
      </c>
      <c r="E605" s="40">
        <v>2835262.1103945561</v>
      </c>
      <c r="F605" s="40">
        <v>5394.7269227593852</v>
      </c>
      <c r="G605" s="40">
        <v>4250.2826895413527</v>
      </c>
      <c r="H605" s="40">
        <v>2107208.572536015</v>
      </c>
    </row>
    <row r="606" spans="1:8" x14ac:dyDescent="0.4">
      <c r="A606" s="50">
        <v>510</v>
      </c>
      <c r="B606" s="55">
        <v>-640980.78647208889</v>
      </c>
      <c r="C606" s="40">
        <v>3667.813586773455</v>
      </c>
      <c r="D606" s="40">
        <v>3046196.3289176798</v>
      </c>
      <c r="E606" s="40">
        <v>2279528.6538150711</v>
      </c>
      <c r="F606" s="40">
        <v>4748.4286367151099</v>
      </c>
      <c r="G606" s="40">
        <v>3730.1419276643505</v>
      </c>
      <c r="H606" s="40">
        <v>2181383.499672852</v>
      </c>
    </row>
    <row r="607" spans="1:8" x14ac:dyDescent="0.4">
      <c r="A607" s="50">
        <v>511</v>
      </c>
      <c r="B607" s="55">
        <v>4325481.6530469283</v>
      </c>
      <c r="C607" s="40">
        <v>3917.3408460361843</v>
      </c>
      <c r="D607" s="40">
        <v>3258248.2246117624</v>
      </c>
      <c r="E607" s="40">
        <v>3193647.971899434</v>
      </c>
      <c r="F607" s="40">
        <v>5418.8794595071104</v>
      </c>
      <c r="G607" s="40">
        <v>4289.6775288819481</v>
      </c>
      <c r="H607" s="40">
        <v>1899429.1582747623</v>
      </c>
    </row>
    <row r="608" spans="1:8" x14ac:dyDescent="0.4">
      <c r="A608" s="50">
        <v>512</v>
      </c>
      <c r="B608" s="55">
        <v>-8102674.1924054325</v>
      </c>
      <c r="C608" s="40">
        <v>3691.8166036850771</v>
      </c>
      <c r="D608" s="40">
        <v>3531761.7937457673</v>
      </c>
      <c r="E608" s="40">
        <v>2932782.5068156053</v>
      </c>
      <c r="F608" s="40">
        <v>4139.6323327286627</v>
      </c>
      <c r="G608" s="40">
        <v>3869.8202933599955</v>
      </c>
      <c r="H608" s="40">
        <v>2206315.8567308187</v>
      </c>
    </row>
    <row r="609" spans="1:8" x14ac:dyDescent="0.4">
      <c r="A609" s="50">
        <v>513</v>
      </c>
      <c r="B609" s="55">
        <v>-8580911.3851115108</v>
      </c>
      <c r="C609" s="40">
        <v>3767.6760065201615</v>
      </c>
      <c r="D609" s="40">
        <v>3376695.1747815115</v>
      </c>
      <c r="E609" s="40">
        <v>2302555.4553328925</v>
      </c>
      <c r="F609" s="40">
        <v>4071.7197046657834</v>
      </c>
      <c r="G609" s="40">
        <v>3963.4620295478871</v>
      </c>
      <c r="H609" s="40">
        <v>2251098.6566080591</v>
      </c>
    </row>
    <row r="610" spans="1:8" x14ac:dyDescent="0.4">
      <c r="A610" s="50">
        <v>514</v>
      </c>
      <c r="B610" s="55">
        <v>3860479.6333627827</v>
      </c>
      <c r="C610" s="40">
        <v>3740.0587086704973</v>
      </c>
      <c r="D610" s="40">
        <v>2653036.2823704896</v>
      </c>
      <c r="E610" s="40">
        <v>2855758.964418008</v>
      </c>
      <c r="F610" s="40">
        <v>5184.9499875443598</v>
      </c>
      <c r="G610" s="40">
        <v>3952.1286323355198</v>
      </c>
      <c r="H610" s="40">
        <v>2555230.8131148778</v>
      </c>
    </row>
    <row r="611" spans="1:8" x14ac:dyDescent="0.4">
      <c r="A611" s="50">
        <v>515</v>
      </c>
      <c r="B611" s="55">
        <v>6013778.7387339082</v>
      </c>
      <c r="C611" s="40">
        <v>3613.055755692284</v>
      </c>
      <c r="D611" s="40">
        <v>3676576.8431423185</v>
      </c>
      <c r="E611" s="40">
        <v>3049363.8632155475</v>
      </c>
      <c r="F611" s="40">
        <v>5414.1500541636706</v>
      </c>
      <c r="G611" s="40">
        <v>4176.1615618551641</v>
      </c>
      <c r="H611" s="40">
        <v>2019196.4906609904</v>
      </c>
    </row>
    <row r="612" spans="1:8" x14ac:dyDescent="0.4">
      <c r="A612" s="50">
        <v>516</v>
      </c>
      <c r="B612" s="55">
        <v>-5865495.7978847641</v>
      </c>
      <c r="C612" s="40">
        <v>3635.108892064809</v>
      </c>
      <c r="D612" s="40">
        <v>2828546.1605670056</v>
      </c>
      <c r="E612" s="40">
        <v>2815433.0241411431</v>
      </c>
      <c r="F612" s="40">
        <v>4084.9019564647979</v>
      </c>
      <c r="G612" s="40">
        <v>3892.4173219473628</v>
      </c>
      <c r="H612" s="40">
        <v>1648918.514554441</v>
      </c>
    </row>
    <row r="613" spans="1:8" x14ac:dyDescent="0.4">
      <c r="A613" s="50">
        <v>517</v>
      </c>
      <c r="B613" s="55">
        <v>5202159.2436249293</v>
      </c>
      <c r="C613" s="40">
        <v>3772.4794085102753</v>
      </c>
      <c r="D613" s="40">
        <v>3016389.5664305906</v>
      </c>
      <c r="E613" s="40">
        <v>3206348.7208618028</v>
      </c>
      <c r="F613" s="40">
        <v>5379.0661141806704</v>
      </c>
      <c r="G613" s="40">
        <v>4076.567911265462</v>
      </c>
      <c r="H613" s="40">
        <v>1879533.6125483504</v>
      </c>
    </row>
    <row r="614" spans="1:8" x14ac:dyDescent="0.4">
      <c r="A614" s="50">
        <v>518</v>
      </c>
      <c r="B614" s="55">
        <v>12867605.886289338</v>
      </c>
      <c r="C614" s="40">
        <v>3846.1885957776158</v>
      </c>
      <c r="D614" s="40">
        <v>2687976.0390243274</v>
      </c>
      <c r="E614" s="40">
        <v>3126810.6346099186</v>
      </c>
      <c r="F614" s="40">
        <v>6199.9309701024422</v>
      </c>
      <c r="G614" s="40">
        <v>3996.877019886866</v>
      </c>
      <c r="H614" s="40">
        <v>2440245.2219498348</v>
      </c>
    </row>
    <row r="615" spans="1:8" x14ac:dyDescent="0.4">
      <c r="A615" s="50">
        <v>519</v>
      </c>
      <c r="B615" s="55">
        <v>2926779.5567007521</v>
      </c>
      <c r="C615" s="40">
        <v>3997.4518869881344</v>
      </c>
      <c r="D615" s="40">
        <v>2733025.7257171054</v>
      </c>
      <c r="E615" s="40">
        <v>2381582.3130666451</v>
      </c>
      <c r="F615" s="40">
        <v>5323.0179423656064</v>
      </c>
      <c r="G615" s="40">
        <v>3961.4171499760446</v>
      </c>
      <c r="H615" s="40">
        <v>2473515.0425620601</v>
      </c>
    </row>
    <row r="616" spans="1:8" x14ac:dyDescent="0.4">
      <c r="A616" s="50">
        <v>520</v>
      </c>
      <c r="B616" s="55">
        <v>-7949630.2377480129</v>
      </c>
      <c r="C616" s="40">
        <v>4042.4894655548319</v>
      </c>
      <c r="D616" s="40">
        <v>3022061.2849662113</v>
      </c>
      <c r="E616" s="40">
        <v>3113889.2175116655</v>
      </c>
      <c r="F616" s="40">
        <v>4400.0425205708934</v>
      </c>
      <c r="G616" s="40">
        <v>4159.9526442679053</v>
      </c>
      <c r="H616" s="40">
        <v>2796416.6112937592</v>
      </c>
    </row>
    <row r="617" spans="1:8" x14ac:dyDescent="0.4">
      <c r="A617" s="50">
        <v>521</v>
      </c>
      <c r="B617" s="55">
        <v>-520570.35720729083</v>
      </c>
      <c r="C617" s="40">
        <v>3861.1072672401447</v>
      </c>
      <c r="D617" s="40">
        <v>2876388.1316722375</v>
      </c>
      <c r="E617" s="40">
        <v>3194132.6265812302</v>
      </c>
      <c r="F617" s="40">
        <v>5016.6832233922096</v>
      </c>
      <c r="G617" s="40">
        <v>3681.3251927061251</v>
      </c>
      <c r="H617" s="40">
        <v>2443340.7590082255</v>
      </c>
    </row>
    <row r="618" spans="1:8" x14ac:dyDescent="0.4">
      <c r="A618" s="50">
        <v>522</v>
      </c>
      <c r="B618" s="55">
        <v>6238975.8641455444</v>
      </c>
      <c r="C618" s="40">
        <v>3412.0425594202111</v>
      </c>
      <c r="D618" s="40">
        <v>3323975.106166489</v>
      </c>
      <c r="E618" s="40">
        <v>2319121.5744460719</v>
      </c>
      <c r="F618" s="40">
        <v>5115.3566202432303</v>
      </c>
      <c r="G618" s="40">
        <v>4143.7273287901207</v>
      </c>
      <c r="H618" s="40">
        <v>2106334.4731837735</v>
      </c>
    </row>
    <row r="619" spans="1:8" x14ac:dyDescent="0.4">
      <c r="A619" s="50">
        <v>523</v>
      </c>
      <c r="B619" s="55">
        <v>-622678.02102138195</v>
      </c>
      <c r="C619" s="40">
        <v>3619.1391667056437</v>
      </c>
      <c r="D619" s="40">
        <v>2873239.1582238195</v>
      </c>
      <c r="E619" s="40">
        <v>2500132.8761110529</v>
      </c>
      <c r="F619" s="40">
        <v>4562.4189579159101</v>
      </c>
      <c r="G619" s="40">
        <v>4131.6206429423073</v>
      </c>
      <c r="H619" s="40">
        <v>2040133.7578160688</v>
      </c>
    </row>
    <row r="620" spans="1:8" x14ac:dyDescent="0.4">
      <c r="A620" s="50">
        <v>524</v>
      </c>
      <c r="B620" s="55">
        <v>11922655.112542231</v>
      </c>
      <c r="C620" s="40">
        <v>3436.2595307246788</v>
      </c>
      <c r="D620" s="40">
        <v>2826894.8055319414</v>
      </c>
      <c r="E620" s="40">
        <v>3098518.8527864059</v>
      </c>
      <c r="F620" s="40">
        <v>5603.9892044936723</v>
      </c>
      <c r="G620" s="40">
        <v>4243.5484164365007</v>
      </c>
      <c r="H620" s="40">
        <v>2598306.6353754108</v>
      </c>
    </row>
    <row r="621" spans="1:8" x14ac:dyDescent="0.4">
      <c r="A621" s="50">
        <v>525</v>
      </c>
      <c r="B621" s="55">
        <v>2927429.3369039139</v>
      </c>
      <c r="C621" s="40">
        <v>3570.6451439216285</v>
      </c>
      <c r="D621" s="40">
        <v>3068359.3822956318</v>
      </c>
      <c r="E621" s="40">
        <v>2703666.4978785198</v>
      </c>
      <c r="F621" s="40">
        <v>5031.8255978825082</v>
      </c>
      <c r="G621" s="40">
        <v>3852.796567018625</v>
      </c>
      <c r="H621" s="40">
        <v>2251773.1919162134</v>
      </c>
    </row>
    <row r="622" spans="1:8" x14ac:dyDescent="0.4">
      <c r="A622" s="50">
        <v>526</v>
      </c>
      <c r="B622" s="55">
        <v>-2028504.0437691193</v>
      </c>
      <c r="C622" s="40">
        <v>3767.815419058616</v>
      </c>
      <c r="D622" s="40">
        <v>3060856.8605242479</v>
      </c>
      <c r="E622" s="40">
        <v>2570499.8259324189</v>
      </c>
      <c r="F622" s="40">
        <v>4627.0718202386388</v>
      </c>
      <c r="G622" s="40">
        <v>4135.7304489762973</v>
      </c>
      <c r="H622" s="40">
        <v>2081926.6790070969</v>
      </c>
    </row>
    <row r="623" spans="1:8" x14ac:dyDescent="0.4">
      <c r="A623" s="50">
        <v>527</v>
      </c>
      <c r="B623" s="55">
        <v>8837545.0488713607</v>
      </c>
      <c r="C623" s="40">
        <v>3813.4818889374515</v>
      </c>
      <c r="D623" s="40">
        <v>3593839.0916035757</v>
      </c>
      <c r="E623" s="40">
        <v>2103659.7378315045</v>
      </c>
      <c r="F623" s="40">
        <v>5703.2428520842432</v>
      </c>
      <c r="G623" s="40">
        <v>4373.55345622613</v>
      </c>
      <c r="H623" s="40">
        <v>1953707.1142066608</v>
      </c>
    </row>
    <row r="624" spans="1:8" x14ac:dyDescent="0.4">
      <c r="A624" s="50">
        <v>528</v>
      </c>
      <c r="B624" s="55">
        <v>5695439.3205150012</v>
      </c>
      <c r="C624" s="40">
        <v>4103.2002306653676</v>
      </c>
      <c r="D624" s="40">
        <v>2915645.3821527767</v>
      </c>
      <c r="E624" s="40">
        <v>2371308.7246110234</v>
      </c>
      <c r="F624" s="40">
        <v>5667.515111408914</v>
      </c>
      <c r="G624" s="40">
        <v>4111.4627043926175</v>
      </c>
      <c r="H624" s="40">
        <v>2041086.7145386436</v>
      </c>
    </row>
    <row r="625" spans="1:8" x14ac:dyDescent="0.4">
      <c r="A625" s="50">
        <v>529</v>
      </c>
      <c r="B625" s="55">
        <v>-407494.87300590076</v>
      </c>
      <c r="C625" s="40">
        <v>3767.1741686597866</v>
      </c>
      <c r="D625" s="40">
        <v>3581663.3211644101</v>
      </c>
      <c r="E625" s="40">
        <v>2860255.6838096888</v>
      </c>
      <c r="F625" s="40">
        <v>5060.1244626195157</v>
      </c>
      <c r="G625" s="40">
        <v>3816.8103078673666</v>
      </c>
      <c r="H625" s="40">
        <v>2572442.0975070782</v>
      </c>
    </row>
    <row r="626" spans="1:8" x14ac:dyDescent="0.4">
      <c r="A626" s="50">
        <v>530</v>
      </c>
      <c r="B626" s="55">
        <v>1101315.6734920987</v>
      </c>
      <c r="C626" s="40">
        <v>3696.0242843679994</v>
      </c>
      <c r="D626" s="40">
        <v>3085045.4197158199</v>
      </c>
      <c r="E626" s="40">
        <v>2423524.3743988993</v>
      </c>
      <c r="F626" s="40">
        <v>4826.3215449525769</v>
      </c>
      <c r="G626" s="40">
        <v>4185.9708943822006</v>
      </c>
      <c r="H626" s="40">
        <v>1860419.2038858447</v>
      </c>
    </row>
    <row r="627" spans="1:8" x14ac:dyDescent="0.4">
      <c r="A627" s="50">
        <v>531</v>
      </c>
      <c r="B627" s="55">
        <v>9416676.3640939165</v>
      </c>
      <c r="C627" s="40">
        <v>3587.936687894734</v>
      </c>
      <c r="D627" s="40">
        <v>3012100.6713698818</v>
      </c>
      <c r="E627" s="40">
        <v>2853485.6399353947</v>
      </c>
      <c r="F627" s="40">
        <v>5557.5153990572117</v>
      </c>
      <c r="G627" s="40">
        <v>4176.2093210315315</v>
      </c>
      <c r="H627" s="40">
        <v>2278394.0123180258</v>
      </c>
    </row>
    <row r="628" spans="1:8" x14ac:dyDescent="0.4">
      <c r="A628" s="50">
        <v>532</v>
      </c>
      <c r="B628" s="55">
        <v>4126015.4816371067</v>
      </c>
      <c r="C628" s="40">
        <v>3809.235587328676</v>
      </c>
      <c r="D628" s="40">
        <v>3378864.8424453246</v>
      </c>
      <c r="E628" s="40">
        <v>2701828.270502863</v>
      </c>
      <c r="F628" s="40">
        <v>5386.3108201784835</v>
      </c>
      <c r="G628" s="40">
        <v>4068.4000935870267</v>
      </c>
      <c r="H628" s="40">
        <v>2237547.2628656002</v>
      </c>
    </row>
    <row r="629" spans="1:8" x14ac:dyDescent="0.4">
      <c r="A629" s="50">
        <v>533</v>
      </c>
      <c r="B629" s="55">
        <v>-4308159.1333214426</v>
      </c>
      <c r="C629" s="40">
        <v>3666.1983227360515</v>
      </c>
      <c r="D629" s="40">
        <v>2888902.5326118586</v>
      </c>
      <c r="E629" s="40">
        <v>2921920.2724510659</v>
      </c>
      <c r="F629" s="40">
        <v>4335.6580496269598</v>
      </c>
      <c r="G629" s="40">
        <v>3889.3517905658146</v>
      </c>
      <c r="H629" s="40">
        <v>2193872.415275001</v>
      </c>
    </row>
    <row r="630" spans="1:8" x14ac:dyDescent="0.4">
      <c r="A630" s="50">
        <v>534</v>
      </c>
      <c r="B630" s="55">
        <v>-6329337.99113697</v>
      </c>
      <c r="C630" s="40">
        <v>3831.7002989350704</v>
      </c>
      <c r="D630" s="40">
        <v>3472106.4196888986</v>
      </c>
      <c r="E630" s="40">
        <v>2540440.291150609</v>
      </c>
      <c r="F630" s="40">
        <v>4418.3501888607216</v>
      </c>
      <c r="G630" s="40">
        <v>3798.2394413209358</v>
      </c>
      <c r="H630" s="40">
        <v>2063646.9584885784</v>
      </c>
    </row>
    <row r="631" spans="1:8" x14ac:dyDescent="0.4">
      <c r="A631" s="50">
        <v>535</v>
      </c>
      <c r="B631" s="55">
        <v>4521048.3697613105</v>
      </c>
      <c r="C631" s="40">
        <v>3687.6922430804821</v>
      </c>
      <c r="D631" s="40">
        <v>2908981.7528621363</v>
      </c>
      <c r="E631" s="40">
        <v>2872530.6476052776</v>
      </c>
      <c r="F631" s="40">
        <v>5251.3602005702951</v>
      </c>
      <c r="G631" s="40">
        <v>3905.8763222347152</v>
      </c>
      <c r="H631" s="40">
        <v>2040856.042114883</v>
      </c>
    </row>
    <row r="632" spans="1:8" x14ac:dyDescent="0.4">
      <c r="A632" s="50">
        <v>536</v>
      </c>
      <c r="B632" s="55">
        <v>-46169.465228733374</v>
      </c>
      <c r="C632" s="40">
        <v>3617.7994938428078</v>
      </c>
      <c r="D632" s="40">
        <v>2928497.7893124274</v>
      </c>
      <c r="E632" s="40">
        <v>3018626.1632514382</v>
      </c>
      <c r="F632" s="40">
        <v>4656.9738892065907</v>
      </c>
      <c r="G632" s="40">
        <v>4279.2391584511988</v>
      </c>
      <c r="H632" s="40">
        <v>2460392.9088913668</v>
      </c>
    </row>
    <row r="633" spans="1:8" x14ac:dyDescent="0.4">
      <c r="A633" s="50">
        <v>537</v>
      </c>
      <c r="B633" s="55">
        <v>6914584.3788910927</v>
      </c>
      <c r="C633" s="40">
        <v>3740.1643924078253</v>
      </c>
      <c r="D633" s="40">
        <v>2556969.5766208</v>
      </c>
      <c r="E633" s="40">
        <v>2602840.2146955593</v>
      </c>
      <c r="F633" s="40">
        <v>5415.1783466001898</v>
      </c>
      <c r="G633" s="40">
        <v>3935.279158828474</v>
      </c>
      <c r="H633" s="40">
        <v>1879525.6495902571</v>
      </c>
    </row>
    <row r="634" spans="1:8" x14ac:dyDescent="0.4">
      <c r="A634" s="50">
        <v>538</v>
      </c>
      <c r="B634" s="55">
        <v>1086446.1002799766</v>
      </c>
      <c r="C634" s="40">
        <v>3862.468382300739</v>
      </c>
      <c r="D634" s="40">
        <v>2607487.0266344287</v>
      </c>
      <c r="E634" s="40">
        <v>2587267.9475003327</v>
      </c>
      <c r="F634" s="40">
        <v>5036.2888415423313</v>
      </c>
      <c r="G634" s="40">
        <v>3710.6671942496127</v>
      </c>
      <c r="H634" s="40">
        <v>2091537.7629055693</v>
      </c>
    </row>
    <row r="635" spans="1:8" x14ac:dyDescent="0.4">
      <c r="A635" s="50">
        <v>539</v>
      </c>
      <c r="B635" s="55">
        <v>1956739.8957768059</v>
      </c>
      <c r="C635" s="40">
        <v>3657.4330436300397</v>
      </c>
      <c r="D635" s="40">
        <v>3175256.066976883</v>
      </c>
      <c r="E635" s="40">
        <v>3014105.1714244522</v>
      </c>
      <c r="F635" s="40">
        <v>4989.4903423013193</v>
      </c>
      <c r="G635" s="40">
        <v>3991.7074263935574</v>
      </c>
      <c r="H635" s="40">
        <v>1750644.1341756412</v>
      </c>
    </row>
    <row r="636" spans="1:8" x14ac:dyDescent="0.4">
      <c r="A636" s="50">
        <v>540</v>
      </c>
      <c r="B636" s="55">
        <v>966781.35208669887</v>
      </c>
      <c r="C636" s="40">
        <v>3864.3234295876355</v>
      </c>
      <c r="D636" s="40">
        <v>3025361.4160727905</v>
      </c>
      <c r="E636" s="40">
        <v>2826605.6973320856</v>
      </c>
      <c r="F636" s="40">
        <v>5051.7094334756894</v>
      </c>
      <c r="G636" s="40">
        <v>3998.1273712912748</v>
      </c>
      <c r="H636" s="40">
        <v>1886105.8324258206</v>
      </c>
    </row>
    <row r="637" spans="1:8" x14ac:dyDescent="0.4">
      <c r="A637" s="50">
        <v>541</v>
      </c>
      <c r="B637" s="55">
        <v>3449299.4923260948</v>
      </c>
      <c r="C637" s="40">
        <v>3798.9437532007605</v>
      </c>
      <c r="D637" s="40">
        <v>3329611.9286770988</v>
      </c>
      <c r="E637" s="40">
        <v>3064844.867156263</v>
      </c>
      <c r="F637" s="40">
        <v>5276.9531249368956</v>
      </c>
      <c r="G637" s="40">
        <v>4194.9047934492737</v>
      </c>
      <c r="H637" s="40">
        <v>2211265.9153386215</v>
      </c>
    </row>
    <row r="638" spans="1:8" x14ac:dyDescent="0.4">
      <c r="A638" s="50">
        <v>542</v>
      </c>
      <c r="B638" s="55">
        <v>-4773014.7011097753</v>
      </c>
      <c r="C638" s="40">
        <v>3669.9670591813688</v>
      </c>
      <c r="D638" s="40">
        <v>3514873.9948671293</v>
      </c>
      <c r="E638" s="40">
        <v>3133610.3366720681</v>
      </c>
      <c r="F638" s="40">
        <v>4495.4487746592658</v>
      </c>
      <c r="G638" s="40">
        <v>3747.257095852744</v>
      </c>
      <c r="H638" s="40">
        <v>2134414.7301558275</v>
      </c>
    </row>
    <row r="639" spans="1:8" x14ac:dyDescent="0.4">
      <c r="A639" s="50">
        <v>543</v>
      </c>
      <c r="B639" s="55">
        <v>4052111.7131228894</v>
      </c>
      <c r="C639" s="40">
        <v>3731.0497631613703</v>
      </c>
      <c r="D639" s="40">
        <v>2585844.9484401317</v>
      </c>
      <c r="E639" s="40">
        <v>2348802.4779316145</v>
      </c>
      <c r="F639" s="40">
        <v>5022.4891687128693</v>
      </c>
      <c r="G639" s="40">
        <v>4254.159691750443</v>
      </c>
      <c r="H639" s="40">
        <v>2270519.5403211932</v>
      </c>
    </row>
    <row r="640" spans="1:8" x14ac:dyDescent="0.4">
      <c r="A640" s="50">
        <v>544</v>
      </c>
      <c r="B640" s="55">
        <v>-2379134.7042313754</v>
      </c>
      <c r="C640" s="40">
        <v>3940.3804031245231</v>
      </c>
      <c r="D640" s="40">
        <v>2762153.8539929297</v>
      </c>
      <c r="E640" s="40">
        <v>2931740.587016175</v>
      </c>
      <c r="F640" s="40">
        <v>4725.4431017013103</v>
      </c>
      <c r="G640" s="40">
        <v>4061.7983571753994</v>
      </c>
      <c r="H640" s="40">
        <v>1937806.6522922318</v>
      </c>
    </row>
    <row r="641" spans="1:8" x14ac:dyDescent="0.4">
      <c r="A641" s="50">
        <v>545</v>
      </c>
      <c r="B641" s="55">
        <v>11274558.805661783</v>
      </c>
      <c r="C641" s="40">
        <v>3704.5668835165025</v>
      </c>
      <c r="D641" s="40">
        <v>2348467.1300058449</v>
      </c>
      <c r="E641" s="40">
        <v>2593154.9589528176</v>
      </c>
      <c r="F641" s="40">
        <v>5875.9813336427387</v>
      </c>
      <c r="G641" s="40">
        <v>3777.7002855657342</v>
      </c>
      <c r="H641" s="40">
        <v>2184153.8363243011</v>
      </c>
    </row>
    <row r="642" spans="1:8" x14ac:dyDescent="0.4">
      <c r="A642" s="50">
        <v>546</v>
      </c>
      <c r="B642" s="55">
        <v>6433858.9173467224</v>
      </c>
      <c r="C642" s="40">
        <v>3699.0697811920572</v>
      </c>
      <c r="D642" s="40">
        <v>3294835.2238196642</v>
      </c>
      <c r="E642" s="40">
        <v>3124636.6901259338</v>
      </c>
      <c r="F642" s="40">
        <v>5496.5321456367683</v>
      </c>
      <c r="G642" s="40">
        <v>4072.4857841695984</v>
      </c>
      <c r="H642" s="40">
        <v>1975000.0666760695</v>
      </c>
    </row>
    <row r="643" spans="1:8" x14ac:dyDescent="0.4">
      <c r="A643" s="50">
        <v>547</v>
      </c>
      <c r="B643" s="55">
        <v>4622972.8287300179</v>
      </c>
      <c r="C643" s="40">
        <v>3666.3518249320205</v>
      </c>
      <c r="D643" s="40">
        <v>3161225.4131876142</v>
      </c>
      <c r="E643" s="40">
        <v>3300788.0081781</v>
      </c>
      <c r="F643" s="40">
        <v>5204.481492932453</v>
      </c>
      <c r="G643" s="40">
        <v>4268.7497314649827</v>
      </c>
      <c r="H643" s="40">
        <v>2179050.2541063498</v>
      </c>
    </row>
    <row r="644" spans="1:8" x14ac:dyDescent="0.4">
      <c r="A644" s="50">
        <v>548</v>
      </c>
      <c r="B644" s="55">
        <v>-23758.237150866305</v>
      </c>
      <c r="C644" s="40">
        <v>3810.9700515963564</v>
      </c>
      <c r="D644" s="40">
        <v>3355241.1000099722</v>
      </c>
      <c r="E644" s="40">
        <v>2837577.3259641961</v>
      </c>
      <c r="F644" s="40">
        <v>4983.5661312542961</v>
      </c>
      <c r="G644" s="40">
        <v>4100.2641459202696</v>
      </c>
      <c r="H644" s="40">
        <v>2382961.561884122</v>
      </c>
    </row>
    <row r="645" spans="1:8" x14ac:dyDescent="0.4">
      <c r="A645" s="50">
        <v>549</v>
      </c>
      <c r="B645" s="55">
        <v>-3866519.0579504436</v>
      </c>
      <c r="C645" s="40">
        <v>3709.6204849454202</v>
      </c>
      <c r="D645" s="40">
        <v>2885085.3400783371</v>
      </c>
      <c r="E645" s="40">
        <v>2997232.8925448442</v>
      </c>
      <c r="F645" s="40">
        <v>4420.6139414473164</v>
      </c>
      <c r="G645" s="40">
        <v>4027.5750261228354</v>
      </c>
      <c r="H645" s="40">
        <v>2448725.8616026626</v>
      </c>
    </row>
    <row r="646" spans="1:8" x14ac:dyDescent="0.4">
      <c r="A646" s="50">
        <v>550</v>
      </c>
      <c r="B646" s="55">
        <v>-10031711.746865438</v>
      </c>
      <c r="C646" s="40">
        <v>4045.9746124709091</v>
      </c>
      <c r="D646" s="40">
        <v>3020868.1480208221</v>
      </c>
      <c r="E646" s="40">
        <v>2540226.305223993</v>
      </c>
      <c r="F646" s="40">
        <v>4113.0461353038108</v>
      </c>
      <c r="G646" s="40">
        <v>3974.7554274444337</v>
      </c>
      <c r="H646" s="40">
        <v>1954978.6962547512</v>
      </c>
    </row>
    <row r="647" spans="1:8" x14ac:dyDescent="0.4">
      <c r="A647" s="50">
        <v>551</v>
      </c>
      <c r="B647" s="55">
        <v>1278470.8793139046</v>
      </c>
      <c r="C647" s="40">
        <v>3640.0352200064458</v>
      </c>
      <c r="D647" s="40">
        <v>2662485.2752006124</v>
      </c>
      <c r="E647" s="40">
        <v>2558380.9664192367</v>
      </c>
      <c r="F647" s="40">
        <v>4737.4703853667397</v>
      </c>
      <c r="G647" s="40">
        <v>4112.633221783597</v>
      </c>
      <c r="H647" s="40">
        <v>2229892.8005924076</v>
      </c>
    </row>
    <row r="648" spans="1:8" x14ac:dyDescent="0.4">
      <c r="A648" s="50">
        <v>552</v>
      </c>
      <c r="B648" s="55">
        <v>2311760.5909404354</v>
      </c>
      <c r="C648" s="40">
        <v>4045.3596434287756</v>
      </c>
      <c r="D648" s="40">
        <v>3057352.5148534151</v>
      </c>
      <c r="E648" s="40">
        <v>2680945.7679902962</v>
      </c>
      <c r="F648" s="40">
        <v>5433.6099604387837</v>
      </c>
      <c r="G648" s="40">
        <v>3859.4144926713243</v>
      </c>
      <c r="H648" s="40">
        <v>2222911.4135783669</v>
      </c>
    </row>
    <row r="649" spans="1:8" x14ac:dyDescent="0.4">
      <c r="A649" s="50">
        <v>553</v>
      </c>
      <c r="B649" s="55">
        <v>3682553.9584626686</v>
      </c>
      <c r="C649" s="40">
        <v>3917.4138308545207</v>
      </c>
      <c r="D649" s="40">
        <v>2942983.0784432385</v>
      </c>
      <c r="E649" s="40">
        <v>2870593.6234291526</v>
      </c>
      <c r="F649" s="40">
        <v>5390.8486864888619</v>
      </c>
      <c r="G649" s="40">
        <v>3949.494794979264</v>
      </c>
      <c r="H649" s="40">
        <v>2098140.7635777369</v>
      </c>
    </row>
    <row r="650" spans="1:8" x14ac:dyDescent="0.4">
      <c r="A650" s="50">
        <v>554</v>
      </c>
      <c r="B650" s="55">
        <v>4840402.4016659632</v>
      </c>
      <c r="C650" s="40">
        <v>3810.1375861136239</v>
      </c>
      <c r="D650" s="40">
        <v>3479466.5082251225</v>
      </c>
      <c r="E650" s="40">
        <v>3060088.2041242337</v>
      </c>
      <c r="F650" s="40">
        <v>5654.7906700716412</v>
      </c>
      <c r="G650" s="40">
        <v>3785.9349896189524</v>
      </c>
      <c r="H650" s="40">
        <v>2523063.1733792392</v>
      </c>
    </row>
    <row r="651" spans="1:8" x14ac:dyDescent="0.4">
      <c r="A651" s="50">
        <v>555</v>
      </c>
      <c r="B651" s="55">
        <v>534444.45618155343</v>
      </c>
      <c r="C651" s="40">
        <v>3649.6998968112548</v>
      </c>
      <c r="D651" s="40">
        <v>3062702.286103317</v>
      </c>
      <c r="E651" s="40">
        <v>2666730.5325482106</v>
      </c>
      <c r="F651" s="40">
        <v>4848.1303817674079</v>
      </c>
      <c r="G651" s="40">
        <v>3914.7239060138972</v>
      </c>
      <c r="H651" s="40">
        <v>2401615.5161189036</v>
      </c>
    </row>
    <row r="652" spans="1:8" x14ac:dyDescent="0.4">
      <c r="A652" s="50">
        <v>556</v>
      </c>
      <c r="B652" s="55">
        <v>-1796163.6628584368</v>
      </c>
      <c r="C652" s="40">
        <v>3802.582052510626</v>
      </c>
      <c r="D652" s="40">
        <v>2732241.6431256514</v>
      </c>
      <c r="E652" s="40">
        <v>2794611.6282136994</v>
      </c>
      <c r="F652" s="40">
        <v>4647.6429537844097</v>
      </c>
      <c r="G652" s="40">
        <v>4114.3537563134087</v>
      </c>
      <c r="H652" s="40">
        <v>2443249.9149863878</v>
      </c>
    </row>
    <row r="653" spans="1:8" x14ac:dyDescent="0.4">
      <c r="A653" s="50">
        <v>557</v>
      </c>
      <c r="B653" s="55">
        <v>-3446004.195697329</v>
      </c>
      <c r="C653" s="40">
        <v>3774.5632533330972</v>
      </c>
      <c r="D653" s="40">
        <v>3188050.8138161907</v>
      </c>
      <c r="E653" s="40">
        <v>2915485.4879577244</v>
      </c>
      <c r="F653" s="40">
        <v>4585.1323062884258</v>
      </c>
      <c r="G653" s="40">
        <v>4121.902862283092</v>
      </c>
      <c r="H653" s="40">
        <v>2572909.9441203233</v>
      </c>
    </row>
    <row r="654" spans="1:8" x14ac:dyDescent="0.4">
      <c r="A654" s="50">
        <v>558</v>
      </c>
      <c r="B654" s="55">
        <v>9482117.047801733</v>
      </c>
      <c r="C654" s="40">
        <v>3435.1896533089462</v>
      </c>
      <c r="D654" s="40">
        <v>2553697.3373327469</v>
      </c>
      <c r="E654" s="40">
        <v>2559461.0650382768</v>
      </c>
      <c r="F654" s="40">
        <v>5298.1415152845238</v>
      </c>
      <c r="G654" s="40">
        <v>4141.3792358606879</v>
      </c>
      <c r="H654" s="40">
        <v>2325550.1140728733</v>
      </c>
    </row>
    <row r="655" spans="1:8" x14ac:dyDescent="0.4">
      <c r="A655" s="50">
        <v>559</v>
      </c>
      <c r="B655" s="55">
        <v>-4806370.5017192904</v>
      </c>
      <c r="C655" s="40">
        <v>3858.9123571932228</v>
      </c>
      <c r="D655" s="40">
        <v>2956025.1952501154</v>
      </c>
      <c r="E655" s="40">
        <v>2820368.1572276503</v>
      </c>
      <c r="F655" s="40">
        <v>4432.3194297561895</v>
      </c>
      <c r="G655" s="40">
        <v>4193.9733876438831</v>
      </c>
      <c r="H655" s="40">
        <v>2052116.1651447364</v>
      </c>
    </row>
    <row r="656" spans="1:8" x14ac:dyDescent="0.4">
      <c r="A656" s="50">
        <v>560</v>
      </c>
      <c r="B656" s="55">
        <v>6146376.4917755313</v>
      </c>
      <c r="C656" s="40">
        <v>3841.8803199080639</v>
      </c>
      <c r="D656" s="40">
        <v>2904626.0384082831</v>
      </c>
      <c r="E656" s="40">
        <v>2783763.8969157669</v>
      </c>
      <c r="F656" s="40">
        <v>5665.3128921796078</v>
      </c>
      <c r="G656" s="40">
        <v>3748.6607469277205</v>
      </c>
      <c r="H656" s="40">
        <v>2474019.1581503372</v>
      </c>
    </row>
    <row r="657" spans="1:8" x14ac:dyDescent="0.4">
      <c r="A657" s="50">
        <v>561</v>
      </c>
      <c r="B657" s="55">
        <v>682460.92061273148</v>
      </c>
      <c r="C657" s="40">
        <v>3508.9144307818551</v>
      </c>
      <c r="D657" s="40">
        <v>3190082.715059225</v>
      </c>
      <c r="E657" s="40">
        <v>2487453.5552754779</v>
      </c>
      <c r="F657" s="40">
        <v>4782.018896958939</v>
      </c>
      <c r="G657" s="40">
        <v>3734.5201451709081</v>
      </c>
      <c r="H657" s="40">
        <v>2125528.9572750493</v>
      </c>
    </row>
    <row r="658" spans="1:8" x14ac:dyDescent="0.4">
      <c r="A658" s="50">
        <v>562</v>
      </c>
      <c r="B658" s="55">
        <v>3968218.0462921229</v>
      </c>
      <c r="C658" s="40">
        <v>3606.8961983173222</v>
      </c>
      <c r="D658" s="40">
        <v>3546134.1873449427</v>
      </c>
      <c r="E658" s="40">
        <v>2840684.755851313</v>
      </c>
      <c r="F658" s="40">
        <v>5176.9064461085018</v>
      </c>
      <c r="G658" s="40">
        <v>4196.1661843341481</v>
      </c>
      <c r="H658" s="40">
        <v>2339122.1598379035</v>
      </c>
    </row>
    <row r="659" spans="1:8" x14ac:dyDescent="0.4">
      <c r="A659" s="50">
        <v>563</v>
      </c>
      <c r="B659" s="55">
        <v>-1952261.0157590876</v>
      </c>
      <c r="C659" s="40">
        <v>3799.4296682596073</v>
      </c>
      <c r="D659" s="40">
        <v>3066639.7299603326</v>
      </c>
      <c r="E659" s="40">
        <v>2683569.8188508493</v>
      </c>
      <c r="F659" s="40">
        <v>4684.1722792464379</v>
      </c>
      <c r="G659" s="40">
        <v>4126.7161549730681</v>
      </c>
      <c r="H659" s="40">
        <v>2188228.8962929612</v>
      </c>
    </row>
    <row r="660" spans="1:8" x14ac:dyDescent="0.4">
      <c r="A660" s="50">
        <v>564</v>
      </c>
      <c r="B660" s="55">
        <v>-4451450.0077066086</v>
      </c>
      <c r="C660" s="40">
        <v>3701.3530987403019</v>
      </c>
      <c r="D660" s="40">
        <v>3015883.5155959772</v>
      </c>
      <c r="E660" s="40">
        <v>2407368.652901161</v>
      </c>
      <c r="F660" s="40">
        <v>4329.9337933000397</v>
      </c>
      <c r="G660" s="40">
        <v>4098.2180992569283</v>
      </c>
      <c r="H660" s="40">
        <v>2433242.7928598085</v>
      </c>
    </row>
    <row r="661" spans="1:8" x14ac:dyDescent="0.4">
      <c r="A661" s="50">
        <v>565</v>
      </c>
      <c r="B661" s="55">
        <v>-2718460.0408967147</v>
      </c>
      <c r="C661" s="40">
        <v>3922.0665622150723</v>
      </c>
      <c r="D661" s="40">
        <v>2613252.4409748083</v>
      </c>
      <c r="E661" s="40">
        <v>2572241.9678924684</v>
      </c>
      <c r="F661" s="40">
        <v>4628.4550262323191</v>
      </c>
      <c r="G661" s="40">
        <v>3981.4510863521396</v>
      </c>
      <c r="H661" s="40">
        <v>2010996.602572348</v>
      </c>
    </row>
    <row r="662" spans="1:8" x14ac:dyDescent="0.4">
      <c r="A662" s="50">
        <v>566</v>
      </c>
      <c r="B662" s="55">
        <v>16521671.344702819</v>
      </c>
      <c r="C662" s="40">
        <v>3762.881360736339</v>
      </c>
      <c r="D662" s="40">
        <v>2329929.7372931843</v>
      </c>
      <c r="E662" s="40">
        <v>2312466.8996435371</v>
      </c>
      <c r="F662" s="40">
        <v>6300.2825782116961</v>
      </c>
      <c r="G662" s="40">
        <v>4005.7411969336786</v>
      </c>
      <c r="H662" s="40">
        <v>2038042.4040587763</v>
      </c>
    </row>
    <row r="663" spans="1:8" x14ac:dyDescent="0.4">
      <c r="A663" s="50">
        <v>567</v>
      </c>
      <c r="B663" s="55">
        <v>-2499689.0736712781</v>
      </c>
      <c r="C663" s="40">
        <v>3678.1951196679893</v>
      </c>
      <c r="D663" s="40">
        <v>3579317.3444049731</v>
      </c>
      <c r="E663" s="40">
        <v>2871663.466701909</v>
      </c>
      <c r="F663" s="40">
        <v>4689.0012931266965</v>
      </c>
      <c r="G663" s="40">
        <v>3930.411107724633</v>
      </c>
      <c r="H663" s="40">
        <v>2072180.2359045788</v>
      </c>
    </row>
    <row r="664" spans="1:8" x14ac:dyDescent="0.4">
      <c r="A664" s="50">
        <v>568</v>
      </c>
      <c r="B664" s="55">
        <v>-7069259.5932837101</v>
      </c>
      <c r="C664" s="40">
        <v>3788.0935483727853</v>
      </c>
      <c r="D664" s="40">
        <v>2978377.9052014691</v>
      </c>
      <c r="E664" s="40">
        <v>3094532.481412854</v>
      </c>
      <c r="F664" s="40">
        <v>4168.519737746894</v>
      </c>
      <c r="G664" s="40">
        <v>4119.8438667266564</v>
      </c>
      <c r="H664" s="40">
        <v>1903656.2671448584</v>
      </c>
    </row>
    <row r="665" spans="1:8" x14ac:dyDescent="0.4">
      <c r="A665" s="50">
        <v>569</v>
      </c>
      <c r="B665" s="55">
        <v>-1797882.4234021665</v>
      </c>
      <c r="C665" s="40">
        <v>3740.4580828697526</v>
      </c>
      <c r="D665" s="40">
        <v>3518688.7092205565</v>
      </c>
      <c r="E665" s="40">
        <v>2663024.0266128797</v>
      </c>
      <c r="F665" s="40">
        <v>4755.8337606679606</v>
      </c>
      <c r="G665" s="40">
        <v>4051.1180683423681</v>
      </c>
      <c r="H665" s="40">
        <v>2007052.5223748374</v>
      </c>
    </row>
    <row r="666" spans="1:8" x14ac:dyDescent="0.4">
      <c r="A666" s="50">
        <v>570</v>
      </c>
      <c r="B666" s="55">
        <v>5080491.6378003918</v>
      </c>
      <c r="C666" s="40">
        <v>3834.1510996546499</v>
      </c>
      <c r="D666" s="40">
        <v>3400405.3975167749</v>
      </c>
      <c r="E666" s="40">
        <v>2496278.7925915984</v>
      </c>
      <c r="F666" s="40">
        <v>5470.7417884417155</v>
      </c>
      <c r="G666" s="40">
        <v>4102.1017642015922</v>
      </c>
      <c r="H666" s="40">
        <v>2062152.6622012416</v>
      </c>
    </row>
    <row r="667" spans="1:8" x14ac:dyDescent="0.4">
      <c r="A667" s="50">
        <v>571</v>
      </c>
      <c r="B667" s="55">
        <v>-4830974.5713763228</v>
      </c>
      <c r="C667" s="40">
        <v>4019.0233085014324</v>
      </c>
      <c r="D667" s="40">
        <v>2476952.4371629236</v>
      </c>
      <c r="E667" s="40">
        <v>2978110.3837031084</v>
      </c>
      <c r="F667" s="40">
        <v>4537.2374723771427</v>
      </c>
      <c r="G667" s="40">
        <v>4086.6709088572625</v>
      </c>
      <c r="H667" s="40">
        <v>2666825.550835059</v>
      </c>
    </row>
    <row r="668" spans="1:8" x14ac:dyDescent="0.4">
      <c r="A668" s="50">
        <v>572</v>
      </c>
      <c r="B668" s="55">
        <v>-2724908.3380445261</v>
      </c>
      <c r="C668" s="40">
        <v>4008.0882038990317</v>
      </c>
      <c r="D668" s="40">
        <v>3213099.3508162051</v>
      </c>
      <c r="E668" s="40">
        <v>2529595.4109122627</v>
      </c>
      <c r="F668" s="40">
        <v>4799.017571965087</v>
      </c>
      <c r="G668" s="40">
        <v>4272.2497162235341</v>
      </c>
      <c r="H668" s="40">
        <v>1940418.9723497801</v>
      </c>
    </row>
    <row r="669" spans="1:8" x14ac:dyDescent="0.4">
      <c r="A669" s="50">
        <v>573</v>
      </c>
      <c r="B669" s="55">
        <v>-9067283.1017550584</v>
      </c>
      <c r="C669" s="40">
        <v>3885.5083747770018</v>
      </c>
      <c r="D669" s="40">
        <v>2386934.3886407027</v>
      </c>
      <c r="E669" s="40">
        <v>3062067.2580510885</v>
      </c>
      <c r="F669" s="40">
        <v>3918.8296193322767</v>
      </c>
      <c r="G669" s="40">
        <v>3955.5670823120058</v>
      </c>
      <c r="H669" s="40">
        <v>1768754.3554654093</v>
      </c>
    </row>
    <row r="670" spans="1:8" x14ac:dyDescent="0.4">
      <c r="A670" s="50">
        <v>574</v>
      </c>
      <c r="B670" s="55">
        <v>1349528.4129855528</v>
      </c>
      <c r="C670" s="40">
        <v>4021.4974782135077</v>
      </c>
      <c r="D670" s="40">
        <v>2868283.2160006263</v>
      </c>
      <c r="E670" s="40">
        <v>3119729.8644881318</v>
      </c>
      <c r="F670" s="40">
        <v>5308.4657943546463</v>
      </c>
      <c r="G670" s="40">
        <v>3793.9798495753762</v>
      </c>
      <c r="H670" s="40">
        <v>2084712.7921061548</v>
      </c>
    </row>
    <row r="671" spans="1:8" x14ac:dyDescent="0.4">
      <c r="A671" s="50">
        <v>575</v>
      </c>
      <c r="B671" s="55">
        <v>2778685.8705280703</v>
      </c>
      <c r="C671" s="40">
        <v>4028.6396182756002</v>
      </c>
      <c r="D671" s="40">
        <v>3288141.3756378186</v>
      </c>
      <c r="E671" s="40">
        <v>2737242.0525971036</v>
      </c>
      <c r="F671" s="40">
        <v>5466.2498019985969</v>
      </c>
      <c r="G671" s="40">
        <v>3966.0661836346408</v>
      </c>
      <c r="H671" s="40">
        <v>1858085.6392635256</v>
      </c>
    </row>
    <row r="672" spans="1:8" x14ac:dyDescent="0.4">
      <c r="A672" s="50">
        <v>576</v>
      </c>
      <c r="B672" s="55">
        <v>5101505.6424272535</v>
      </c>
      <c r="C672" s="40">
        <v>3674.3473077881908</v>
      </c>
      <c r="D672" s="40">
        <v>3612616.0775829386</v>
      </c>
      <c r="E672" s="40">
        <v>2563807.0173502341</v>
      </c>
      <c r="F672" s="40">
        <v>5433.8991048288408</v>
      </c>
      <c r="G672" s="40">
        <v>3930.7548187369307</v>
      </c>
      <c r="H672" s="40">
        <v>1908775.3100816756</v>
      </c>
    </row>
    <row r="673" spans="1:8" x14ac:dyDescent="0.4">
      <c r="A673" s="50">
        <v>577</v>
      </c>
      <c r="B673" s="55">
        <v>5747710.2174398713</v>
      </c>
      <c r="C673" s="40">
        <v>3583.9752900867002</v>
      </c>
      <c r="D673" s="40">
        <v>3354157.3854247769</v>
      </c>
      <c r="E673" s="40">
        <v>2699329.2729905499</v>
      </c>
      <c r="F673" s="40">
        <v>5355.4761419684291</v>
      </c>
      <c r="G673" s="40">
        <v>3992.4985743305074</v>
      </c>
      <c r="H673" s="40">
        <v>2366988.3183864243</v>
      </c>
    </row>
    <row r="674" spans="1:8" x14ac:dyDescent="0.4">
      <c r="A674" s="50">
        <v>578</v>
      </c>
      <c r="B674" s="55">
        <v>9152839.709964633</v>
      </c>
      <c r="C674" s="40">
        <v>3416.1860653261388</v>
      </c>
      <c r="D674" s="40">
        <v>3036736.0919308919</v>
      </c>
      <c r="E674" s="40">
        <v>2649704.9960552081</v>
      </c>
      <c r="F674" s="40">
        <v>5485.013234117494</v>
      </c>
      <c r="G674" s="40">
        <v>3935.2214025982912</v>
      </c>
      <c r="H674" s="40">
        <v>2515212.6238338365</v>
      </c>
    </row>
    <row r="675" spans="1:8" x14ac:dyDescent="0.4">
      <c r="A675" s="50">
        <v>579</v>
      </c>
      <c r="B675" s="55">
        <v>-1191995.0059811687</v>
      </c>
      <c r="C675" s="40">
        <v>3679.6396767005053</v>
      </c>
      <c r="D675" s="40">
        <v>2963323.6758881686</v>
      </c>
      <c r="E675" s="40">
        <v>2381133.908745592</v>
      </c>
      <c r="F675" s="40">
        <v>4722.2756768724703</v>
      </c>
      <c r="G675" s="40">
        <v>3624.397360625735</v>
      </c>
      <c r="H675" s="40">
        <v>2264033.5364704533</v>
      </c>
    </row>
    <row r="676" spans="1:8" x14ac:dyDescent="0.4">
      <c r="A676" s="50">
        <v>580</v>
      </c>
      <c r="B676" s="55">
        <v>-9561834.1781644281</v>
      </c>
      <c r="C676" s="40">
        <v>3558.3930289984196</v>
      </c>
      <c r="D676" s="40">
        <v>3177037.090814692</v>
      </c>
      <c r="E676" s="40">
        <v>2962558.68138105</v>
      </c>
      <c r="F676" s="40">
        <v>3748.8049558692483</v>
      </c>
      <c r="G676" s="40">
        <v>4039.5032997355693</v>
      </c>
      <c r="H676" s="40">
        <v>2071818.9008957141</v>
      </c>
    </row>
    <row r="677" spans="1:8" x14ac:dyDescent="0.4">
      <c r="A677" s="50">
        <v>581</v>
      </c>
      <c r="B677" s="55">
        <v>-4193794.8229486467</v>
      </c>
      <c r="C677" s="40">
        <v>3897.0224486145153</v>
      </c>
      <c r="D677" s="40">
        <v>2960067.705440945</v>
      </c>
      <c r="E677" s="40">
        <v>2756935.7314534257</v>
      </c>
      <c r="F677" s="40">
        <v>4556.8051973893162</v>
      </c>
      <c r="G677" s="40">
        <v>4038.1470479316781</v>
      </c>
      <c r="H677" s="40">
        <v>2169615.937490969</v>
      </c>
    </row>
    <row r="678" spans="1:8" x14ac:dyDescent="0.4">
      <c r="A678" s="50">
        <v>582</v>
      </c>
      <c r="B678" s="55">
        <v>7283808.9646390164</v>
      </c>
      <c r="C678" s="40">
        <v>3879.4478130672915</v>
      </c>
      <c r="D678" s="40">
        <v>3022136.4148392905</v>
      </c>
      <c r="E678" s="40">
        <v>2738100.9495143807</v>
      </c>
      <c r="F678" s="40">
        <v>5719.5621415571122</v>
      </c>
      <c r="G678" s="40">
        <v>3959.0510553197037</v>
      </c>
      <c r="H678" s="40">
        <v>2035833.9728564278</v>
      </c>
    </row>
    <row r="679" spans="1:8" x14ac:dyDescent="0.4">
      <c r="A679" s="50">
        <v>583</v>
      </c>
      <c r="B679" s="55">
        <v>6553073.761954804</v>
      </c>
      <c r="C679" s="40">
        <v>3848.5431422643469</v>
      </c>
      <c r="D679" s="40">
        <v>2841755.805426864</v>
      </c>
      <c r="E679" s="40">
        <v>2817138.0144315092</v>
      </c>
      <c r="F679" s="40">
        <v>5665.4232791060085</v>
      </c>
      <c r="G679" s="40">
        <v>3776.1967529768667</v>
      </c>
      <c r="H679" s="40">
        <v>2134909.6409826204</v>
      </c>
    </row>
    <row r="680" spans="1:8" x14ac:dyDescent="0.4">
      <c r="A680" s="50">
        <v>584</v>
      </c>
      <c r="B680" s="55">
        <v>9417834.2371808719</v>
      </c>
      <c r="C680" s="40">
        <v>3713.985055491089</v>
      </c>
      <c r="D680" s="40">
        <v>3129425.2673118231</v>
      </c>
      <c r="E680" s="40">
        <v>3181004.3458980843</v>
      </c>
      <c r="F680" s="40">
        <v>5810.9292034668015</v>
      </c>
      <c r="G680" s="40">
        <v>4056.0603681381044</v>
      </c>
      <c r="H680" s="40">
        <v>2527028.8353543808</v>
      </c>
    </row>
    <row r="681" spans="1:8" x14ac:dyDescent="0.4">
      <c r="A681" s="50">
        <v>585</v>
      </c>
      <c r="B681" s="55">
        <v>9831194.9840461202</v>
      </c>
      <c r="C681" s="40">
        <v>3705.1134342231117</v>
      </c>
      <c r="D681" s="40">
        <v>2877737.7559910752</v>
      </c>
      <c r="E681" s="40">
        <v>3352316.9636062523</v>
      </c>
      <c r="F681" s="40">
        <v>5868.4409195666785</v>
      </c>
      <c r="G681" s="40">
        <v>3880.4641652186265</v>
      </c>
      <c r="H681" s="40">
        <v>2219689.74037772</v>
      </c>
    </row>
    <row r="682" spans="1:8" x14ac:dyDescent="0.4">
      <c r="A682" s="50">
        <v>586</v>
      </c>
      <c r="B682" s="55">
        <v>1989062.864227853</v>
      </c>
      <c r="C682" s="40">
        <v>3587.9690199788661</v>
      </c>
      <c r="D682" s="40">
        <v>3023836.3366398904</v>
      </c>
      <c r="E682" s="40">
        <v>2284182.8987532039</v>
      </c>
      <c r="F682" s="40">
        <v>4965.4196616357049</v>
      </c>
      <c r="G682" s="40">
        <v>3647.6910714164319</v>
      </c>
      <c r="H682" s="40">
        <v>2025417.8255542491</v>
      </c>
    </row>
    <row r="683" spans="1:8" x14ac:dyDescent="0.4">
      <c r="A683" s="50">
        <v>587</v>
      </c>
      <c r="B683" s="55">
        <v>-1418156.6424904491</v>
      </c>
      <c r="C683" s="40">
        <v>4024.9436502726189</v>
      </c>
      <c r="D683" s="40">
        <v>2458945.0242403885</v>
      </c>
      <c r="E683" s="40">
        <v>2878715.9648714922</v>
      </c>
      <c r="F683" s="40">
        <v>4918.09206932506</v>
      </c>
      <c r="G683" s="40">
        <v>3751.6852550638623</v>
      </c>
      <c r="H683" s="40">
        <v>2323716.822629943</v>
      </c>
    </row>
    <row r="684" spans="1:8" x14ac:dyDescent="0.4">
      <c r="A684" s="50">
        <v>588</v>
      </c>
      <c r="B684" s="55">
        <v>-7146702.7270350708</v>
      </c>
      <c r="C684" s="40">
        <v>3815.4247892857625</v>
      </c>
      <c r="D684" s="40">
        <v>3681631.4342273665</v>
      </c>
      <c r="E684" s="40">
        <v>2779200.3434115173</v>
      </c>
      <c r="F684" s="40">
        <v>4339.7311586824208</v>
      </c>
      <c r="G684" s="40">
        <v>4034.0939140328342</v>
      </c>
      <c r="H684" s="40">
        <v>1791118.1931967963</v>
      </c>
    </row>
    <row r="685" spans="1:8" x14ac:dyDescent="0.4">
      <c r="A685" s="50">
        <v>589</v>
      </c>
      <c r="B685" s="55">
        <v>-6912956.967810126</v>
      </c>
      <c r="C685" s="40">
        <v>3834.3470215038851</v>
      </c>
      <c r="D685" s="40">
        <v>2893996.3163769371</v>
      </c>
      <c r="E685" s="40">
        <v>2902220.7085407884</v>
      </c>
      <c r="F685" s="40">
        <v>4189.9452138822953</v>
      </c>
      <c r="G685" s="40">
        <v>4209.742255299775</v>
      </c>
      <c r="H685" s="40">
        <v>1944343.07307622</v>
      </c>
    </row>
    <row r="686" spans="1:8" x14ac:dyDescent="0.4">
      <c r="A686" s="50">
        <v>590</v>
      </c>
      <c r="B686" s="55">
        <v>-1524309.1408391898</v>
      </c>
      <c r="C686" s="40">
        <v>3669.5649153775985</v>
      </c>
      <c r="D686" s="40">
        <v>3486833.4590553562</v>
      </c>
      <c r="E686" s="40">
        <v>2838611.737749368</v>
      </c>
      <c r="F686" s="40">
        <v>4732.8441075232786</v>
      </c>
      <c r="G686" s="40">
        <v>4010.4930238689485</v>
      </c>
      <c r="H686" s="40">
        <v>2085095.5267232703</v>
      </c>
    </row>
    <row r="687" spans="1:8" x14ac:dyDescent="0.4">
      <c r="A687" s="50">
        <v>591</v>
      </c>
      <c r="B687" s="55">
        <v>4264218.5699556051</v>
      </c>
      <c r="C687" s="40">
        <v>3501.9486062293158</v>
      </c>
      <c r="D687" s="40">
        <v>2976165.0332050566</v>
      </c>
      <c r="E687" s="40">
        <v>2610073.4636348262</v>
      </c>
      <c r="F687" s="40">
        <v>4945.226623422368</v>
      </c>
      <c r="G687" s="40">
        <v>4148.9247031078849</v>
      </c>
      <c r="H687" s="40">
        <v>2026478.6251558685</v>
      </c>
    </row>
    <row r="688" spans="1:8" x14ac:dyDescent="0.4">
      <c r="A688" s="50">
        <v>592</v>
      </c>
      <c r="B688" s="55">
        <v>-3848804.2377568223</v>
      </c>
      <c r="C688" s="40">
        <v>4004.5518770676622</v>
      </c>
      <c r="D688" s="40">
        <v>2781118.2166286968</v>
      </c>
      <c r="E688" s="40">
        <v>2930413.3703197367</v>
      </c>
      <c r="F688" s="40">
        <v>4650.028788543983</v>
      </c>
      <c r="G688" s="40">
        <v>4045.5967289243417</v>
      </c>
      <c r="H688" s="40">
        <v>1908863.9629679862</v>
      </c>
    </row>
    <row r="689" spans="1:8" x14ac:dyDescent="0.4">
      <c r="A689" s="50">
        <v>593</v>
      </c>
      <c r="B689" s="55">
        <v>2301711.9716199711</v>
      </c>
      <c r="C689" s="40">
        <v>3867.8253784685039</v>
      </c>
      <c r="D689" s="40">
        <v>3171010.3639044063</v>
      </c>
      <c r="E689" s="40">
        <v>2806622.8710008338</v>
      </c>
      <c r="F689" s="40">
        <v>5270.3766443326185</v>
      </c>
      <c r="G689" s="40">
        <v>3901.0499812155194</v>
      </c>
      <c r="H689" s="40">
        <v>2085230.43215695</v>
      </c>
    </row>
    <row r="690" spans="1:8" x14ac:dyDescent="0.4">
      <c r="A690" s="50">
        <v>594</v>
      </c>
      <c r="B690" s="55">
        <v>138267.38924672385</v>
      </c>
      <c r="C690" s="40">
        <v>3634.2002872949956</v>
      </c>
      <c r="D690" s="40">
        <v>2975375.1451817481</v>
      </c>
      <c r="E690" s="40">
        <v>3358183.8083986873</v>
      </c>
      <c r="F690" s="40">
        <v>4757.8098061873197</v>
      </c>
      <c r="G690" s="40">
        <v>4101.3160945675027</v>
      </c>
      <c r="H690" s="40">
        <v>2208196.8773755003</v>
      </c>
    </row>
    <row r="691" spans="1:8" x14ac:dyDescent="0.4">
      <c r="A691" s="50">
        <v>595</v>
      </c>
      <c r="B691" s="55">
        <v>1783716.8889379452</v>
      </c>
      <c r="C691" s="40">
        <v>3991.9025703179159</v>
      </c>
      <c r="D691" s="40">
        <v>3429152.138348212</v>
      </c>
      <c r="E691" s="40">
        <v>2550550.5309671685</v>
      </c>
      <c r="F691" s="40">
        <v>5393.5732507240045</v>
      </c>
      <c r="G691" s="40">
        <v>3916.2172097313833</v>
      </c>
      <c r="H691" s="40">
        <v>2266776.4878205317</v>
      </c>
    </row>
    <row r="692" spans="1:8" x14ac:dyDescent="0.4">
      <c r="A692" s="50">
        <v>596</v>
      </c>
      <c r="B692" s="55">
        <v>5055351.3018617751</v>
      </c>
      <c r="C692" s="40">
        <v>3456.6351323874296</v>
      </c>
      <c r="D692" s="40">
        <v>2880116.1653406825</v>
      </c>
      <c r="E692" s="40">
        <v>2732449.857580333</v>
      </c>
      <c r="F692" s="40">
        <v>5043.5638804337768</v>
      </c>
      <c r="G692" s="40">
        <v>3932.6558327181328</v>
      </c>
      <c r="H692" s="40">
        <v>2004655.5500947181</v>
      </c>
    </row>
    <row r="693" spans="1:8" x14ac:dyDescent="0.4">
      <c r="A693" s="50">
        <v>597</v>
      </c>
      <c r="B693" s="55">
        <v>4865203.3748617573</v>
      </c>
      <c r="C693" s="40">
        <v>3786.1170338329111</v>
      </c>
      <c r="D693" s="40">
        <v>2473171.0882749618</v>
      </c>
      <c r="E693" s="40">
        <v>2627804.0325152786</v>
      </c>
      <c r="F693" s="40">
        <v>5233.9538927068179</v>
      </c>
      <c r="G693" s="40">
        <v>3998.1338835447027</v>
      </c>
      <c r="H693" s="40">
        <v>2256153.0298368908</v>
      </c>
    </row>
    <row r="694" spans="1:8" x14ac:dyDescent="0.4">
      <c r="A694" s="50">
        <v>598</v>
      </c>
      <c r="B694" s="55">
        <v>-172512.66437646141</v>
      </c>
      <c r="C694" s="40">
        <v>3812.4197079310015</v>
      </c>
      <c r="D694" s="40">
        <v>2835090.025148015</v>
      </c>
      <c r="E694" s="40">
        <v>2967727.2612403664</v>
      </c>
      <c r="F694" s="40">
        <v>4854.6851941503646</v>
      </c>
      <c r="G694" s="40">
        <v>3984.8925954118695</v>
      </c>
      <c r="H694" s="40">
        <v>1924408.0937376667</v>
      </c>
    </row>
    <row r="695" spans="1:8" x14ac:dyDescent="0.4">
      <c r="A695" s="50">
        <v>599</v>
      </c>
      <c r="B695" s="55">
        <v>7054475.4056077795</v>
      </c>
      <c r="C695" s="40">
        <v>3492.6453210310351</v>
      </c>
      <c r="D695" s="40">
        <v>3176096.8402183754</v>
      </c>
      <c r="E695" s="40">
        <v>2811253.2109082909</v>
      </c>
      <c r="F695" s="40">
        <v>5276.9799385504984</v>
      </c>
      <c r="G695" s="40">
        <v>4154.082684506342</v>
      </c>
      <c r="H695" s="40">
        <v>2206792.944963987</v>
      </c>
    </row>
    <row r="696" spans="1:8" x14ac:dyDescent="0.4">
      <c r="A696" s="50">
        <v>600</v>
      </c>
      <c r="B696" s="55">
        <v>7969816.6381035913</v>
      </c>
      <c r="C696" s="40">
        <v>3718.9728642135633</v>
      </c>
      <c r="D696" s="40">
        <v>3080642.9739273838</v>
      </c>
      <c r="E696" s="40">
        <v>2972980.2240657187</v>
      </c>
      <c r="F696" s="40">
        <v>5644.3118301468849</v>
      </c>
      <c r="G696" s="40">
        <v>4005.7514711746176</v>
      </c>
      <c r="H696" s="40">
        <v>2124945.3623077045</v>
      </c>
    </row>
    <row r="697" spans="1:8" x14ac:dyDescent="0.4">
      <c r="A697" s="50">
        <v>601</v>
      </c>
      <c r="B697" s="55">
        <v>-492438.65913583082</v>
      </c>
      <c r="C697" s="40">
        <v>3516.1522707400627</v>
      </c>
      <c r="D697" s="40">
        <v>3050151.5165122235</v>
      </c>
      <c r="E697" s="40">
        <v>2308342.4789407793</v>
      </c>
      <c r="F697" s="40">
        <v>4535.3995509667711</v>
      </c>
      <c r="G697" s="40">
        <v>4061.8036289943616</v>
      </c>
      <c r="H697" s="40">
        <v>2328883.0212922613</v>
      </c>
    </row>
    <row r="698" spans="1:8" x14ac:dyDescent="0.4">
      <c r="A698" s="50">
        <v>602</v>
      </c>
      <c r="B698" s="55">
        <v>-2536518.540682205</v>
      </c>
      <c r="C698" s="40">
        <v>3849.2097971521407</v>
      </c>
      <c r="D698" s="40">
        <v>2960956.1450922</v>
      </c>
      <c r="E698" s="40">
        <v>2237921.4260061402</v>
      </c>
      <c r="F698" s="40">
        <v>4593.8670290274058</v>
      </c>
      <c r="G698" s="40">
        <v>4135.617711577308</v>
      </c>
      <c r="H698" s="40">
        <v>1805660.20441995</v>
      </c>
    </row>
    <row r="699" spans="1:8" x14ac:dyDescent="0.4">
      <c r="A699" s="50">
        <v>603</v>
      </c>
      <c r="B699" s="55">
        <v>2661229.461089022</v>
      </c>
      <c r="C699" s="40">
        <v>3610.2244719124801</v>
      </c>
      <c r="D699" s="40">
        <v>2711756.4077884564</v>
      </c>
      <c r="E699" s="40">
        <v>2943245.5427446677</v>
      </c>
      <c r="F699" s="40">
        <v>5005.6801462867379</v>
      </c>
      <c r="G699" s="40">
        <v>3805.5172671238861</v>
      </c>
      <c r="H699" s="40">
        <v>2535309.0916442312</v>
      </c>
    </row>
    <row r="700" spans="1:8" x14ac:dyDescent="0.4">
      <c r="A700" s="50">
        <v>604</v>
      </c>
      <c r="B700" s="55">
        <v>10731684.291814964</v>
      </c>
      <c r="C700" s="40">
        <v>3521.9304851459892</v>
      </c>
      <c r="D700" s="40">
        <v>2911181.6757264789</v>
      </c>
      <c r="E700" s="40">
        <v>2487300.3728202982</v>
      </c>
      <c r="F700" s="40">
        <v>5665.1481247512911</v>
      </c>
      <c r="G700" s="40">
        <v>3975.6351029011994</v>
      </c>
      <c r="H700" s="40">
        <v>2203288.3505857508</v>
      </c>
    </row>
    <row r="701" spans="1:8" x14ac:dyDescent="0.4">
      <c r="A701" s="50">
        <v>605</v>
      </c>
      <c r="B701" s="55">
        <v>2822164.0906195063</v>
      </c>
      <c r="C701" s="40">
        <v>3677.1338282044458</v>
      </c>
      <c r="D701" s="40">
        <v>2973806.4859636482</v>
      </c>
      <c r="E701" s="40">
        <v>3310914.6485531479</v>
      </c>
      <c r="F701" s="40">
        <v>5026.3419044267257</v>
      </c>
      <c r="G701" s="40">
        <v>4210.2347060762258</v>
      </c>
      <c r="H701" s="40">
        <v>2260345.3088923697</v>
      </c>
    </row>
    <row r="702" spans="1:8" x14ac:dyDescent="0.4">
      <c r="A702" s="50">
        <v>606</v>
      </c>
      <c r="B702" s="55">
        <v>3795326.1350649022</v>
      </c>
      <c r="C702" s="40">
        <v>3787.0298762424732</v>
      </c>
      <c r="D702" s="40">
        <v>3014287.9042835282</v>
      </c>
      <c r="E702" s="40">
        <v>2361645.404921914</v>
      </c>
      <c r="F702" s="40">
        <v>5229.6565245200172</v>
      </c>
      <c r="G702" s="40">
        <v>4063.4642712620016</v>
      </c>
      <c r="H702" s="40">
        <v>2424824.0704117166</v>
      </c>
    </row>
    <row r="703" spans="1:8" x14ac:dyDescent="0.4">
      <c r="A703" s="50">
        <v>607</v>
      </c>
      <c r="B703" s="55">
        <v>-2101731.2907052329</v>
      </c>
      <c r="C703" s="40">
        <v>3893.3349083757007</v>
      </c>
      <c r="D703" s="40">
        <v>2260570.3279644037</v>
      </c>
      <c r="E703" s="40">
        <v>3022464.8009117111</v>
      </c>
      <c r="F703" s="40">
        <v>4569.4451701337493</v>
      </c>
      <c r="G703" s="40">
        <v>4251.9464448666977</v>
      </c>
      <c r="H703" s="40">
        <v>2132886.7369965333</v>
      </c>
    </row>
    <row r="704" spans="1:8" x14ac:dyDescent="0.4">
      <c r="A704" s="50">
        <v>608</v>
      </c>
      <c r="B704" s="55">
        <v>-2704355.9279578743</v>
      </c>
      <c r="C704" s="40">
        <v>3809.61673399761</v>
      </c>
      <c r="D704" s="40">
        <v>3358807.6493806401</v>
      </c>
      <c r="E704" s="40">
        <v>2557286.6131436345</v>
      </c>
      <c r="F704" s="40">
        <v>4771.3435601882238</v>
      </c>
      <c r="G704" s="40">
        <v>3745.0903260877371</v>
      </c>
      <c r="H704" s="40">
        <v>2181653.3855190384</v>
      </c>
    </row>
    <row r="705" spans="1:8" x14ac:dyDescent="0.4">
      <c r="A705" s="50">
        <v>609</v>
      </c>
      <c r="B705" s="55">
        <v>-1379319.3753071004</v>
      </c>
      <c r="C705" s="40">
        <v>3793.7157812535606</v>
      </c>
      <c r="D705" s="40">
        <v>2775683.5884876247</v>
      </c>
      <c r="E705" s="40">
        <v>2873461.2800338133</v>
      </c>
      <c r="F705" s="40">
        <v>4752.7137772777196</v>
      </c>
      <c r="G705" s="40">
        <v>3756.4787944709547</v>
      </c>
      <c r="H705" s="40">
        <v>2007523.4962326714</v>
      </c>
    </row>
    <row r="706" spans="1:8" x14ac:dyDescent="0.4">
      <c r="A706" s="50">
        <v>610</v>
      </c>
      <c r="B706" s="55">
        <v>1559511.0329809363</v>
      </c>
      <c r="C706" s="40">
        <v>3815.7573596461839</v>
      </c>
      <c r="D706" s="40">
        <v>2965560.8994476129</v>
      </c>
      <c r="E706" s="40">
        <v>2395545.8415062097</v>
      </c>
      <c r="F706" s="40">
        <v>5004.1084590593937</v>
      </c>
      <c r="G706" s="40">
        <v>4050.4732750963062</v>
      </c>
      <c r="H706" s="40">
        <v>1966290.0496141382</v>
      </c>
    </row>
    <row r="707" spans="1:8" x14ac:dyDescent="0.4">
      <c r="A707" s="50">
        <v>611</v>
      </c>
      <c r="B707" s="55">
        <v>1171632.8252738076</v>
      </c>
      <c r="C707" s="40">
        <v>3600.7733092813487</v>
      </c>
      <c r="D707" s="40">
        <v>3119964.6459519616</v>
      </c>
      <c r="E707" s="40">
        <v>2622880.9676593621</v>
      </c>
      <c r="F707" s="40">
        <v>4770.0411023719516</v>
      </c>
      <c r="G707" s="40">
        <v>4198.6451053295295</v>
      </c>
      <c r="H707" s="40">
        <v>2076358.0509279857</v>
      </c>
    </row>
    <row r="708" spans="1:8" x14ac:dyDescent="0.4">
      <c r="A708" s="50">
        <v>612</v>
      </c>
      <c r="B708" s="55">
        <v>-2520244.3544054558</v>
      </c>
      <c r="C708" s="40">
        <v>3687.4850046046149</v>
      </c>
      <c r="D708" s="40">
        <v>3490788.7072029049</v>
      </c>
      <c r="E708" s="40">
        <v>3001015.089373712</v>
      </c>
      <c r="F708" s="40">
        <v>4575.9697837947624</v>
      </c>
      <c r="G708" s="40">
        <v>4316.115295627973</v>
      </c>
      <c r="H708" s="40">
        <v>1748911.8052048588</v>
      </c>
    </row>
    <row r="709" spans="1:8" x14ac:dyDescent="0.4">
      <c r="A709" s="50">
        <v>613</v>
      </c>
      <c r="B709" s="55">
        <v>-1718185.4591070313</v>
      </c>
      <c r="C709" s="40">
        <v>3745.0307102520201</v>
      </c>
      <c r="D709" s="40">
        <v>2959930.1723638573</v>
      </c>
      <c r="E709" s="40">
        <v>2882470.3577491818</v>
      </c>
      <c r="F709" s="40">
        <v>4660.461710499756</v>
      </c>
      <c r="G709" s="40">
        <v>4129.7078040399401</v>
      </c>
      <c r="H709" s="40">
        <v>2514560.4955932945</v>
      </c>
    </row>
    <row r="710" spans="1:8" x14ac:dyDescent="0.4">
      <c r="A710" s="50">
        <v>614</v>
      </c>
      <c r="B710" s="55">
        <v>-6059227.5087311696</v>
      </c>
      <c r="C710" s="40">
        <v>3862.2107598047514</v>
      </c>
      <c r="D710" s="40">
        <v>2617151.0821526265</v>
      </c>
      <c r="E710" s="40">
        <v>2720808.7112149708</v>
      </c>
      <c r="F710" s="40">
        <v>4223.9786209622807</v>
      </c>
      <c r="G710" s="40">
        <v>4350.4576136480791</v>
      </c>
      <c r="H710" s="40">
        <v>2212807.5855299351</v>
      </c>
    </row>
    <row r="711" spans="1:8" x14ac:dyDescent="0.4">
      <c r="A711" s="50">
        <v>615</v>
      </c>
      <c r="B711" s="55">
        <v>-4879570.4298672033</v>
      </c>
      <c r="C711" s="40">
        <v>3800.9605922277992</v>
      </c>
      <c r="D711" s="40">
        <v>2645424.0622369722</v>
      </c>
      <c r="E711" s="40">
        <v>2988460.8840060243</v>
      </c>
      <c r="F711" s="40">
        <v>4333.4352067628206</v>
      </c>
      <c r="G711" s="40">
        <v>4102.9615231741145</v>
      </c>
      <c r="H711" s="40">
        <v>2325974.9826851906</v>
      </c>
    </row>
    <row r="712" spans="1:8" x14ac:dyDescent="0.4">
      <c r="A712" s="50">
        <v>616</v>
      </c>
      <c r="B712" s="55">
        <v>-480015.01204918837</v>
      </c>
      <c r="C712" s="40">
        <v>3707.2166462269415</v>
      </c>
      <c r="D712" s="40">
        <v>2849336.7746483684</v>
      </c>
      <c r="E712" s="40">
        <v>2798947.6921127364</v>
      </c>
      <c r="F712" s="40">
        <v>4679.2089690754783</v>
      </c>
      <c r="G712" s="40">
        <v>4278.5570441897771</v>
      </c>
      <c r="H712" s="40">
        <v>2587953.740375313</v>
      </c>
    </row>
    <row r="713" spans="1:8" x14ac:dyDescent="0.4">
      <c r="A713" s="50">
        <v>617</v>
      </c>
      <c r="B713" s="55">
        <v>-46383.552932186984</v>
      </c>
      <c r="C713" s="40">
        <v>3820.6265294296586</v>
      </c>
      <c r="D713" s="40">
        <v>3195022.4114621733</v>
      </c>
      <c r="E713" s="40">
        <v>3498367.9655982233</v>
      </c>
      <c r="F713" s="40">
        <v>5028.3322054986293</v>
      </c>
      <c r="G713" s="40">
        <v>3967.6876286926936</v>
      </c>
      <c r="H713" s="40">
        <v>2188349.2495461991</v>
      </c>
    </row>
    <row r="714" spans="1:8" x14ac:dyDescent="0.4">
      <c r="A714" s="50">
        <v>618</v>
      </c>
      <c r="B714" s="55">
        <v>-14496691.900903203</v>
      </c>
      <c r="C714" s="40">
        <v>3923.9366879389427</v>
      </c>
      <c r="D714" s="40">
        <v>3375491.3352330122</v>
      </c>
      <c r="E714" s="40">
        <v>2701680.802963431</v>
      </c>
      <c r="F714" s="40">
        <v>3659.4354281901615</v>
      </c>
      <c r="G714" s="40">
        <v>3917.118919248257</v>
      </c>
      <c r="H714" s="40">
        <v>2283269.2139024376</v>
      </c>
    </row>
    <row r="715" spans="1:8" x14ac:dyDescent="0.4">
      <c r="A715" s="50">
        <v>619</v>
      </c>
      <c r="B715" s="55">
        <v>-1026942.0307608234</v>
      </c>
      <c r="C715" s="40">
        <v>3710.9029471000572</v>
      </c>
      <c r="D715" s="40">
        <v>3575106.5251410585</v>
      </c>
      <c r="E715" s="40">
        <v>2241923.2270044163</v>
      </c>
      <c r="F715" s="40">
        <v>4805.3463996656683</v>
      </c>
      <c r="G715" s="40">
        <v>3969.6969450010747</v>
      </c>
      <c r="H715" s="40">
        <v>1985186.3971189652</v>
      </c>
    </row>
    <row r="716" spans="1:8" x14ac:dyDescent="0.4">
      <c r="A716" s="50">
        <v>620</v>
      </c>
      <c r="B716" s="55">
        <v>1933856.767102503</v>
      </c>
      <c r="C716" s="40">
        <v>3812.8330220031266</v>
      </c>
      <c r="D716" s="40">
        <v>2851651.1544258734</v>
      </c>
      <c r="E716" s="40">
        <v>2130266.1079565552</v>
      </c>
      <c r="F716" s="40">
        <v>5010.3984707372429</v>
      </c>
      <c r="G716" s="40">
        <v>4042.3589027102184</v>
      </c>
      <c r="H716" s="40">
        <v>2256522.3945427667</v>
      </c>
    </row>
    <row r="717" spans="1:8" x14ac:dyDescent="0.4">
      <c r="A717" s="50">
        <v>621</v>
      </c>
      <c r="B717" s="55">
        <v>-7257198.3858577069</v>
      </c>
      <c r="C717" s="40">
        <v>3775.5845796006552</v>
      </c>
      <c r="D717" s="40">
        <v>3385651.1046419432</v>
      </c>
      <c r="E717" s="40">
        <v>2473532.6412031464</v>
      </c>
      <c r="F717" s="40">
        <v>4223.1422800450473</v>
      </c>
      <c r="G717" s="40">
        <v>3925.8034356271851</v>
      </c>
      <c r="H717" s="40">
        <v>2093145.5478246305</v>
      </c>
    </row>
    <row r="718" spans="1:8" x14ac:dyDescent="0.4">
      <c r="A718" s="50">
        <v>622</v>
      </c>
      <c r="B718" s="55">
        <v>11707353.240485305</v>
      </c>
      <c r="C718" s="40">
        <v>3459.0346050680578</v>
      </c>
      <c r="D718" s="40">
        <v>3019233.4382136315</v>
      </c>
      <c r="E718" s="40">
        <v>2783387.9406947745</v>
      </c>
      <c r="F718" s="40">
        <v>5727.3430048030323</v>
      </c>
      <c r="G718" s="40">
        <v>4063.423271578687</v>
      </c>
      <c r="H718" s="40">
        <v>2631794.2693646206</v>
      </c>
    </row>
    <row r="719" spans="1:8" x14ac:dyDescent="0.4">
      <c r="A719" s="50">
        <v>623</v>
      </c>
      <c r="B719" s="55">
        <v>-7880951.0138923386</v>
      </c>
      <c r="C719" s="40">
        <v>3986.4939922909443</v>
      </c>
      <c r="D719" s="40">
        <v>3527991.4936989537</v>
      </c>
      <c r="E719" s="40">
        <v>2967421.1831925428</v>
      </c>
      <c r="F719" s="40">
        <v>4443.4162752257334</v>
      </c>
      <c r="G719" s="40">
        <v>4038.6890519780509</v>
      </c>
      <c r="H719" s="40">
        <v>2273400.3884613761</v>
      </c>
    </row>
    <row r="720" spans="1:8" x14ac:dyDescent="0.4">
      <c r="A720" s="50">
        <v>624</v>
      </c>
      <c r="B720" s="55">
        <v>2441672.1164682885</v>
      </c>
      <c r="C720" s="40">
        <v>3567.6316338906649</v>
      </c>
      <c r="D720" s="40">
        <v>3227275.9012666112</v>
      </c>
      <c r="E720" s="40">
        <v>2482164.408215072</v>
      </c>
      <c r="F720" s="40">
        <v>4982.5836962480116</v>
      </c>
      <c r="G720" s="40">
        <v>3823.3962755106822</v>
      </c>
      <c r="H720" s="40">
        <v>1786205.0342506266</v>
      </c>
    </row>
    <row r="721" spans="1:8" x14ac:dyDescent="0.4">
      <c r="A721" s="50">
        <v>625</v>
      </c>
      <c r="B721" s="55">
        <v>9595861.2909351625</v>
      </c>
      <c r="C721" s="40">
        <v>3842.5951620570186</v>
      </c>
      <c r="D721" s="40">
        <v>3130215.7341862419</v>
      </c>
      <c r="E721" s="40">
        <v>2713917.0269228504</v>
      </c>
      <c r="F721" s="40">
        <v>5867.1237401836024</v>
      </c>
      <c r="G721" s="40">
        <v>4114.5346254907818</v>
      </c>
      <c r="H721" s="40">
        <v>2107763.3400491406</v>
      </c>
    </row>
    <row r="722" spans="1:8" x14ac:dyDescent="0.4">
      <c r="A722" s="50">
        <v>626</v>
      </c>
      <c r="B722" s="55">
        <v>-5657942.7084746053</v>
      </c>
      <c r="C722" s="40">
        <v>3760.1259705354296</v>
      </c>
      <c r="D722" s="40">
        <v>3245017.2839764515</v>
      </c>
      <c r="E722" s="40">
        <v>3521662.7332616197</v>
      </c>
      <c r="F722" s="40">
        <v>4384.326246834059</v>
      </c>
      <c r="G722" s="40">
        <v>4090.4208995491222</v>
      </c>
      <c r="H722" s="40">
        <v>1997664.3007215625</v>
      </c>
    </row>
    <row r="723" spans="1:8" x14ac:dyDescent="0.4">
      <c r="A723" s="50">
        <v>627</v>
      </c>
      <c r="B723" s="55">
        <v>-2237468.5375850764</v>
      </c>
      <c r="C723" s="40">
        <v>3861.6730233115127</v>
      </c>
      <c r="D723" s="40">
        <v>2903497.3733489118</v>
      </c>
      <c r="E723" s="40">
        <v>2575252.9671215285</v>
      </c>
      <c r="F723" s="40">
        <v>4740.2340726864895</v>
      </c>
      <c r="G723" s="40">
        <v>3793.7111931504196</v>
      </c>
      <c r="H723" s="40">
        <v>2157820.2148007285</v>
      </c>
    </row>
    <row r="724" spans="1:8" x14ac:dyDescent="0.4">
      <c r="A724" s="50">
        <v>628</v>
      </c>
      <c r="B724" s="55">
        <v>2748166.4909118055</v>
      </c>
      <c r="C724" s="40">
        <v>3665.8319710856094</v>
      </c>
      <c r="D724" s="40">
        <v>2847552.2311376869</v>
      </c>
      <c r="E724" s="40">
        <v>2714155.3941432941</v>
      </c>
      <c r="F724" s="40">
        <v>5025.1774137123248</v>
      </c>
      <c r="G724" s="40">
        <v>3954.862782442347</v>
      </c>
      <c r="H724" s="40">
        <v>2395016.0035639741</v>
      </c>
    </row>
    <row r="725" spans="1:8" x14ac:dyDescent="0.4">
      <c r="A725" s="50">
        <v>629</v>
      </c>
      <c r="B725" s="55">
        <v>-14684376.479660735</v>
      </c>
      <c r="C725" s="40">
        <v>4081.518113344202</v>
      </c>
      <c r="D725" s="40">
        <v>3497154.3432478989</v>
      </c>
      <c r="E725" s="40">
        <v>2483972.9764919756</v>
      </c>
      <c r="F725" s="40">
        <v>3789.974920420344</v>
      </c>
      <c r="G725" s="40">
        <v>3814.7056514252026</v>
      </c>
      <c r="H725" s="40">
        <v>2059008.3320184508</v>
      </c>
    </row>
    <row r="726" spans="1:8" x14ac:dyDescent="0.4">
      <c r="A726" s="50">
        <v>630</v>
      </c>
      <c r="B726" s="55">
        <v>6728074.7092943331</v>
      </c>
      <c r="C726" s="40">
        <v>3773.1128227818672</v>
      </c>
      <c r="D726" s="40">
        <v>2988229.7714786404</v>
      </c>
      <c r="E726" s="40">
        <v>2558308.6197968628</v>
      </c>
      <c r="F726" s="40">
        <v>5612.9082773529817</v>
      </c>
      <c r="G726" s="40">
        <v>3810.8402321592971</v>
      </c>
      <c r="H726" s="40">
        <v>2185817.6655158014</v>
      </c>
    </row>
    <row r="727" spans="1:8" x14ac:dyDescent="0.4">
      <c r="A727" s="50">
        <v>631</v>
      </c>
      <c r="B727" s="55">
        <v>8045737.273115227</v>
      </c>
      <c r="C727" s="40">
        <v>3461.5871148235301</v>
      </c>
      <c r="D727" s="40">
        <v>2814291.8331737742</v>
      </c>
      <c r="E727" s="40">
        <v>2239856.4078870434</v>
      </c>
      <c r="F727" s="40">
        <v>5154.7659936064601</v>
      </c>
      <c r="G727" s="40">
        <v>4285.9225863965821</v>
      </c>
      <c r="H727" s="40">
        <v>2141785.4489777638</v>
      </c>
    </row>
    <row r="728" spans="1:8" x14ac:dyDescent="0.4">
      <c r="A728" s="50">
        <v>632</v>
      </c>
      <c r="B728" s="55">
        <v>9590703.3203100264</v>
      </c>
      <c r="C728" s="40">
        <v>3668.3716066437819</v>
      </c>
      <c r="D728" s="40">
        <v>2544190.4929427775</v>
      </c>
      <c r="E728" s="40">
        <v>2826145.8847707561</v>
      </c>
      <c r="F728" s="40">
        <v>5643.3705782105926</v>
      </c>
      <c r="G728" s="40">
        <v>3962.7993984163659</v>
      </c>
      <c r="H728" s="40">
        <v>2309174.7120003463</v>
      </c>
    </row>
    <row r="729" spans="1:8" x14ac:dyDescent="0.4">
      <c r="A729" s="50">
        <v>633</v>
      </c>
      <c r="B729" s="55">
        <v>-1207217.6525271432</v>
      </c>
      <c r="C729" s="40">
        <v>3916.636505746716</v>
      </c>
      <c r="D729" s="40">
        <v>2608575.5978663564</v>
      </c>
      <c r="E729" s="40">
        <v>3235073.4396378067</v>
      </c>
      <c r="F729" s="40">
        <v>4935.0479607650514</v>
      </c>
      <c r="G729" s="40">
        <v>3607.6200528764239</v>
      </c>
      <c r="H729" s="40">
        <v>2244831.8578012111</v>
      </c>
    </row>
    <row r="730" spans="1:8" x14ac:dyDescent="0.4">
      <c r="A730" s="50">
        <v>634</v>
      </c>
      <c r="B730" s="55">
        <v>-1979545.0363055184</v>
      </c>
      <c r="C730" s="40">
        <v>3731.06624450546</v>
      </c>
      <c r="D730" s="40">
        <v>2654310.6048513371</v>
      </c>
      <c r="E730" s="40">
        <v>2601646.5965646473</v>
      </c>
      <c r="F730" s="40">
        <v>4576.9912289534695</v>
      </c>
      <c r="G730" s="40">
        <v>3713.3518209905696</v>
      </c>
      <c r="H730" s="40">
        <v>1941872.3234609268</v>
      </c>
    </row>
    <row r="731" spans="1:8" x14ac:dyDescent="0.4">
      <c r="A731" s="50">
        <v>635</v>
      </c>
      <c r="B731" s="55">
        <v>6933332.869652289</v>
      </c>
      <c r="C731" s="40">
        <v>3516.6453392314434</v>
      </c>
      <c r="D731" s="40">
        <v>3080605.8047558269</v>
      </c>
      <c r="E731" s="40">
        <v>2846260.4167387201</v>
      </c>
      <c r="F731" s="40">
        <v>5294.7879050513538</v>
      </c>
      <c r="G731" s="40">
        <v>4063.6525755883495</v>
      </c>
      <c r="H731" s="40">
        <v>1994036.9444343285</v>
      </c>
    </row>
    <row r="732" spans="1:8" x14ac:dyDescent="0.4">
      <c r="A732" s="50">
        <v>636</v>
      </c>
      <c r="B732" s="55">
        <v>1546431.2399290579</v>
      </c>
      <c r="C732" s="40">
        <v>3736.9903640477487</v>
      </c>
      <c r="D732" s="40">
        <v>2905101.0157547304</v>
      </c>
      <c r="E732" s="40">
        <v>3106829.6115507409</v>
      </c>
      <c r="F732" s="40">
        <v>5032.1216437915327</v>
      </c>
      <c r="G732" s="40">
        <v>3872.7194374647838</v>
      </c>
      <c r="H732" s="40">
        <v>2169473.9309995454</v>
      </c>
    </row>
    <row r="733" spans="1:8" x14ac:dyDescent="0.4">
      <c r="A733" s="50">
        <v>637</v>
      </c>
      <c r="B733" s="55">
        <v>-3235812.3947745124</v>
      </c>
      <c r="C733" s="40">
        <v>3774.8804802327259</v>
      </c>
      <c r="D733" s="40">
        <v>2830525.7604189124</v>
      </c>
      <c r="E733" s="40">
        <v>2936306.2108726148</v>
      </c>
      <c r="F733" s="40">
        <v>4508.5724496403909</v>
      </c>
      <c r="G733" s="40">
        <v>4048.0797738799056</v>
      </c>
      <c r="H733" s="40">
        <v>2156593.7221392472</v>
      </c>
    </row>
    <row r="734" spans="1:8" x14ac:dyDescent="0.4">
      <c r="A734" s="50">
        <v>638</v>
      </c>
      <c r="B734" s="55">
        <v>-1463434.3728887548</v>
      </c>
      <c r="C734" s="40">
        <v>4003.1922920046864</v>
      </c>
      <c r="D734" s="40">
        <v>3213569.8841061071</v>
      </c>
      <c r="E734" s="40">
        <v>2659717.1604522713</v>
      </c>
      <c r="F734" s="40">
        <v>4936.7109775484741</v>
      </c>
      <c r="G734" s="40">
        <v>4275.0049144704681</v>
      </c>
      <c r="H734" s="40">
        <v>2205207.483642708</v>
      </c>
    </row>
    <row r="735" spans="1:8" x14ac:dyDescent="0.4">
      <c r="A735" s="50">
        <v>639</v>
      </c>
      <c r="B735" s="55">
        <v>-1348443.8460498746</v>
      </c>
      <c r="C735" s="40">
        <v>3773.6223847717929</v>
      </c>
      <c r="D735" s="40">
        <v>3291286.1097882357</v>
      </c>
      <c r="E735" s="40">
        <v>3108365.6674048412</v>
      </c>
      <c r="F735" s="40">
        <v>4864.2481099700135</v>
      </c>
      <c r="G735" s="40">
        <v>3904.9639653809222</v>
      </c>
      <c r="H735" s="40">
        <v>2234308.4964673249</v>
      </c>
    </row>
    <row r="736" spans="1:8" x14ac:dyDescent="0.4">
      <c r="A736" s="50">
        <v>640</v>
      </c>
      <c r="B736" s="55">
        <v>3371928.9285994545</v>
      </c>
      <c r="C736" s="40">
        <v>3725.8436579102499</v>
      </c>
      <c r="D736" s="40">
        <v>3015673.2572421059</v>
      </c>
      <c r="E736" s="40">
        <v>3281883.4390543997</v>
      </c>
      <c r="F736" s="40">
        <v>5190.7933977887042</v>
      </c>
      <c r="G736" s="40">
        <v>4002.4130811417645</v>
      </c>
      <c r="H736" s="40">
        <v>1978799.2223261145</v>
      </c>
    </row>
    <row r="737" spans="1:8" x14ac:dyDescent="0.4">
      <c r="A737" s="50">
        <v>641</v>
      </c>
      <c r="B737" s="55">
        <v>-1055657.068686612</v>
      </c>
      <c r="C737" s="40">
        <v>3834.9138739012615</v>
      </c>
      <c r="D737" s="40">
        <v>2969464.0213548103</v>
      </c>
      <c r="E737" s="40">
        <v>2746123.1494250111</v>
      </c>
      <c r="F737" s="40">
        <v>4755.1006084214168</v>
      </c>
      <c r="G737" s="40">
        <v>4148.6689426220264</v>
      </c>
      <c r="H737" s="40">
        <v>1729679.6288242966</v>
      </c>
    </row>
    <row r="738" spans="1:8" x14ac:dyDescent="0.4">
      <c r="A738" s="50">
        <v>642</v>
      </c>
      <c r="B738" s="55">
        <v>-4925211.5852138372</v>
      </c>
      <c r="C738" s="40">
        <v>3821.1145806143845</v>
      </c>
      <c r="D738" s="40">
        <v>3767659.4869039543</v>
      </c>
      <c r="E738" s="40">
        <v>3044575.2054953286</v>
      </c>
      <c r="F738" s="40">
        <v>4640.1824600876789</v>
      </c>
      <c r="G738" s="40">
        <v>3860.5890832402074</v>
      </c>
      <c r="H738" s="40">
        <v>1751074.5752719976</v>
      </c>
    </row>
    <row r="739" spans="1:8" x14ac:dyDescent="0.4">
      <c r="A739" s="50">
        <v>643</v>
      </c>
      <c r="B739" s="55">
        <v>5262059.6893678252</v>
      </c>
      <c r="C739" s="40">
        <v>3811.6468222255653</v>
      </c>
      <c r="D739" s="40">
        <v>2483946.6190457121</v>
      </c>
      <c r="E739" s="40">
        <v>2997557.6323436662</v>
      </c>
      <c r="F739" s="40">
        <v>5294.8438804849484</v>
      </c>
      <c r="G739" s="40">
        <v>4184.1095194737172</v>
      </c>
      <c r="H739" s="40">
        <v>2794345.1455672518</v>
      </c>
    </row>
    <row r="740" spans="1:8" x14ac:dyDescent="0.4">
      <c r="A740" s="50">
        <v>644</v>
      </c>
      <c r="B740" s="55">
        <v>2201108.1101494301</v>
      </c>
      <c r="C740" s="40">
        <v>3977.4508091657049</v>
      </c>
      <c r="D740" s="40">
        <v>2965657.170068277</v>
      </c>
      <c r="E740" s="40">
        <v>2890913.0580828073</v>
      </c>
      <c r="F740" s="40">
        <v>5354.9519166500013</v>
      </c>
      <c r="G740" s="40">
        <v>3858.4017064149903</v>
      </c>
      <c r="H740" s="40">
        <v>2339014.9637587843</v>
      </c>
    </row>
    <row r="741" spans="1:8" x14ac:dyDescent="0.4">
      <c r="A741" s="50">
        <v>645</v>
      </c>
      <c r="B741" s="55">
        <v>3295780.94830159</v>
      </c>
      <c r="C741" s="40">
        <v>3711.1682878289394</v>
      </c>
      <c r="D741" s="40">
        <v>2967321.0071246973</v>
      </c>
      <c r="E741" s="40">
        <v>2995718.9890295095</v>
      </c>
      <c r="F741" s="40">
        <v>5253.1721466970439</v>
      </c>
      <c r="G741" s="40">
        <v>3750.6550255953621</v>
      </c>
      <c r="H741" s="40">
        <v>2324525.5934203593</v>
      </c>
    </row>
    <row r="742" spans="1:8" x14ac:dyDescent="0.4">
      <c r="A742" s="50">
        <v>646</v>
      </c>
      <c r="B742" s="55">
        <v>997874.42269786703</v>
      </c>
      <c r="C742" s="40">
        <v>3848.9429710415679</v>
      </c>
      <c r="D742" s="40">
        <v>3034261.5844323048</v>
      </c>
      <c r="E742" s="40">
        <v>2953109.9686130402</v>
      </c>
      <c r="F742" s="40">
        <v>4998.2317334366126</v>
      </c>
      <c r="G742" s="40">
        <v>4168.7192785310208</v>
      </c>
      <c r="H742" s="40">
        <v>1821129.8515069769</v>
      </c>
    </row>
    <row r="743" spans="1:8" x14ac:dyDescent="0.4">
      <c r="A743" s="50">
        <v>647</v>
      </c>
      <c r="B743" s="55">
        <v>2957955.7155079655</v>
      </c>
      <c r="C743" s="40">
        <v>3712.6644706781522</v>
      </c>
      <c r="D743" s="40">
        <v>3223012.2711467487</v>
      </c>
      <c r="E743" s="40">
        <v>2404005.4149492644</v>
      </c>
      <c r="F743" s="40">
        <v>5139.7151730872238</v>
      </c>
      <c r="G743" s="40">
        <v>4003.0577935231477</v>
      </c>
      <c r="H743" s="40">
        <v>2282008.7329678494</v>
      </c>
    </row>
    <row r="744" spans="1:8" x14ac:dyDescent="0.4">
      <c r="A744" s="50">
        <v>648</v>
      </c>
      <c r="B744" s="55">
        <v>288.54553104378283</v>
      </c>
      <c r="C744" s="40">
        <v>4024.6343792993866</v>
      </c>
      <c r="D744" s="40">
        <v>2472970.6207265616</v>
      </c>
      <c r="E744" s="40">
        <v>2850405.8967991481</v>
      </c>
      <c r="F744" s="40">
        <v>4974.3076807498865</v>
      </c>
      <c r="G744" s="40">
        <v>4190.8562648775414</v>
      </c>
      <c r="H744" s="40">
        <v>2545803.9653682709</v>
      </c>
    </row>
    <row r="745" spans="1:8" x14ac:dyDescent="0.4">
      <c r="A745" s="50">
        <v>649</v>
      </c>
      <c r="B745" s="55">
        <v>1047067.3071306285</v>
      </c>
      <c r="C745" s="40">
        <v>3695.045820325673</v>
      </c>
      <c r="D745" s="40">
        <v>2665695.3121123733</v>
      </c>
      <c r="E745" s="40">
        <v>2557500.0046683764</v>
      </c>
      <c r="F745" s="40">
        <v>4711.4121172842433</v>
      </c>
      <c r="G745" s="40">
        <v>4287.3214707469633</v>
      </c>
      <c r="H745" s="40">
        <v>1965493.2578380117</v>
      </c>
    </row>
    <row r="746" spans="1:8" x14ac:dyDescent="0.4">
      <c r="A746" s="50">
        <v>650</v>
      </c>
      <c r="B746" s="55">
        <v>14568936.193565331</v>
      </c>
      <c r="C746" s="40">
        <v>3603.8858820136847</v>
      </c>
      <c r="D746" s="40">
        <v>2575068.0624004314</v>
      </c>
      <c r="E746" s="40">
        <v>3044825.7334375563</v>
      </c>
      <c r="F746" s="40">
        <v>6160.1202594180786</v>
      </c>
      <c r="G746" s="40">
        <v>3832.4159750209774</v>
      </c>
      <c r="H746" s="40">
        <v>1821540.4097515943</v>
      </c>
    </row>
    <row r="747" spans="1:8" x14ac:dyDescent="0.4">
      <c r="A747" s="50">
        <v>651</v>
      </c>
      <c r="B747" s="55">
        <v>-1476758.671914153</v>
      </c>
      <c r="C747" s="40">
        <v>3735.1318050298423</v>
      </c>
      <c r="D747" s="40">
        <v>2896940.8419855717</v>
      </c>
      <c r="E747" s="40">
        <v>2690296.6903265174</v>
      </c>
      <c r="F747" s="40">
        <v>4632.4982662553939</v>
      </c>
      <c r="G747" s="40">
        <v>4136.4606127079433</v>
      </c>
      <c r="H747" s="40">
        <v>2340219.38739833</v>
      </c>
    </row>
    <row r="748" spans="1:8" x14ac:dyDescent="0.4">
      <c r="A748" s="50">
        <v>652</v>
      </c>
      <c r="B748" s="55">
        <v>1432549.3008738467</v>
      </c>
      <c r="C748" s="40">
        <v>3770.4916936683103</v>
      </c>
      <c r="D748" s="40">
        <v>3268176.8966670926</v>
      </c>
      <c r="E748" s="40">
        <v>2497890.5780899236</v>
      </c>
      <c r="F748" s="40">
        <v>4977.5362099473659</v>
      </c>
      <c r="G748" s="40">
        <v>4255.4008931522285</v>
      </c>
      <c r="H748" s="40">
        <v>2126556.6372912023</v>
      </c>
    </row>
    <row r="749" spans="1:8" x14ac:dyDescent="0.4">
      <c r="A749" s="50">
        <v>653</v>
      </c>
      <c r="B749" s="55">
        <v>7491663.7241173461</v>
      </c>
      <c r="C749" s="40">
        <v>3587.5948964715394</v>
      </c>
      <c r="D749" s="40">
        <v>3340629.5172670283</v>
      </c>
      <c r="E749" s="40">
        <v>2645029.5823422787</v>
      </c>
      <c r="F749" s="40">
        <v>5459.1235872324123</v>
      </c>
      <c r="G749" s="40">
        <v>4110.7899345892474</v>
      </c>
      <c r="H749" s="40">
        <v>2175895.5387812327</v>
      </c>
    </row>
    <row r="750" spans="1:8" x14ac:dyDescent="0.4">
      <c r="A750" s="50">
        <v>654</v>
      </c>
      <c r="B750" s="55">
        <v>6026236.1015816396</v>
      </c>
      <c r="C750" s="40">
        <v>4017.5296300678101</v>
      </c>
      <c r="D750" s="40">
        <v>3282562.7783754333</v>
      </c>
      <c r="E750" s="40">
        <v>2742265.0631996929</v>
      </c>
      <c r="F750" s="40">
        <v>5832.4274507780665</v>
      </c>
      <c r="G750" s="40">
        <v>3922.0245970428077</v>
      </c>
      <c r="H750" s="40">
        <v>2336049.3453940363</v>
      </c>
    </row>
    <row r="751" spans="1:8" x14ac:dyDescent="0.4">
      <c r="A751" s="50">
        <v>655</v>
      </c>
      <c r="B751" s="55">
        <v>-1714232.2667666662</v>
      </c>
      <c r="C751" s="40">
        <v>3785.2557788815261</v>
      </c>
      <c r="D751" s="40">
        <v>3345040.4768903428</v>
      </c>
      <c r="E751" s="40">
        <v>2959441.3095240407</v>
      </c>
      <c r="F751" s="40">
        <v>4802.3654954167678</v>
      </c>
      <c r="G751" s="40">
        <v>4057.3167615563207</v>
      </c>
      <c r="H751" s="40">
        <v>2258863.5219623456</v>
      </c>
    </row>
    <row r="752" spans="1:8" x14ac:dyDescent="0.4">
      <c r="A752" s="50">
        <v>656</v>
      </c>
      <c r="B752" s="55">
        <v>1813188.1383438243</v>
      </c>
      <c r="C752" s="40">
        <v>3490.1231865669656</v>
      </c>
      <c r="D752" s="40">
        <v>3399659.4949761014</v>
      </c>
      <c r="E752" s="40">
        <v>3211852.311104917</v>
      </c>
      <c r="F752" s="40">
        <v>4992.751154257021</v>
      </c>
      <c r="G752" s="40">
        <v>3740.8484062191546</v>
      </c>
      <c r="H752" s="40">
        <v>2057201.5603229017</v>
      </c>
    </row>
    <row r="753" spans="1:8" x14ac:dyDescent="0.4">
      <c r="A753" s="50">
        <v>657</v>
      </c>
      <c r="B753" s="55">
        <v>-8665714.2100805771</v>
      </c>
      <c r="C753" s="40">
        <v>3887.3037316711616</v>
      </c>
      <c r="D753" s="40">
        <v>3196993.5985653237</v>
      </c>
      <c r="E753" s="40">
        <v>2502778.2702841298</v>
      </c>
      <c r="F753" s="40">
        <v>4140.6048332631617</v>
      </c>
      <c r="G753" s="40">
        <v>4157.9108988220023</v>
      </c>
      <c r="H753" s="40">
        <v>2253782.0800938527</v>
      </c>
    </row>
    <row r="754" spans="1:8" x14ac:dyDescent="0.4">
      <c r="A754" s="50">
        <v>658</v>
      </c>
      <c r="B754" s="55">
        <v>7428105.3043417186</v>
      </c>
      <c r="C754" s="40">
        <v>3477.9447513146779</v>
      </c>
      <c r="D754" s="40">
        <v>3300088.8649441106</v>
      </c>
      <c r="E754" s="40">
        <v>3012693.7520866706</v>
      </c>
      <c r="F754" s="40">
        <v>5378.2798135321082</v>
      </c>
      <c r="G754" s="40">
        <v>4094.1192419351919</v>
      </c>
      <c r="H754" s="40">
        <v>2337769.0582989217</v>
      </c>
    </row>
    <row r="755" spans="1:8" x14ac:dyDescent="0.4">
      <c r="A755" s="50">
        <v>659</v>
      </c>
      <c r="B755" s="55">
        <v>-949180.22311991104</v>
      </c>
      <c r="C755" s="40">
        <v>3475.1767941324078</v>
      </c>
      <c r="D755" s="40">
        <v>2766123.3909298326</v>
      </c>
      <c r="E755" s="40">
        <v>2695745.7943140748</v>
      </c>
      <c r="F755" s="40">
        <v>4410.4477104174484</v>
      </c>
      <c r="G755" s="40">
        <v>4036.0489699917448</v>
      </c>
      <c r="H755" s="40">
        <v>2262953.1833288581</v>
      </c>
    </row>
    <row r="756" spans="1:8" x14ac:dyDescent="0.4">
      <c r="A756" s="50">
        <v>660</v>
      </c>
      <c r="B756" s="55">
        <v>9990616.0905985758</v>
      </c>
      <c r="C756" s="40">
        <v>3555.2661363595107</v>
      </c>
      <c r="D756" s="40">
        <v>3173482.1641150778</v>
      </c>
      <c r="E756" s="40">
        <v>2898482.6808593203</v>
      </c>
      <c r="F756" s="40">
        <v>5660.4174439895969</v>
      </c>
      <c r="G756" s="40">
        <v>4126.680237305055</v>
      </c>
      <c r="H756" s="40">
        <v>2505877.2974268049</v>
      </c>
    </row>
    <row r="757" spans="1:8" x14ac:dyDescent="0.4">
      <c r="A757" s="50">
        <v>661</v>
      </c>
      <c r="B757" s="55">
        <v>7241058.1476974227</v>
      </c>
      <c r="C757" s="40">
        <v>3843.543021433059</v>
      </c>
      <c r="D757" s="40">
        <v>3109393.0404421124</v>
      </c>
      <c r="E757" s="40">
        <v>2511436.3033649009</v>
      </c>
      <c r="F757" s="40">
        <v>5638.1364251224004</v>
      </c>
      <c r="G757" s="40">
        <v>4096.3907051806882</v>
      </c>
      <c r="H757" s="40">
        <v>2297167.6822962821</v>
      </c>
    </row>
    <row r="758" spans="1:8" x14ac:dyDescent="0.4">
      <c r="A758" s="50">
        <v>662</v>
      </c>
      <c r="B758" s="55">
        <v>-1579691.6487615271</v>
      </c>
      <c r="C758" s="40">
        <v>3557.7914701566851</v>
      </c>
      <c r="D758" s="40">
        <v>2971925.7791835098</v>
      </c>
      <c r="E758" s="40">
        <v>2954709.2402598565</v>
      </c>
      <c r="F758" s="40">
        <v>4525.2428188258664</v>
      </c>
      <c r="G758" s="40">
        <v>3909.4389380504686</v>
      </c>
      <c r="H758" s="40">
        <v>2163336.7742350665</v>
      </c>
    </row>
    <row r="759" spans="1:8" x14ac:dyDescent="0.4">
      <c r="A759" s="50">
        <v>663</v>
      </c>
      <c r="B759" s="55">
        <v>-5102274.7102841632</v>
      </c>
      <c r="C759" s="40">
        <v>3907.2532692396899</v>
      </c>
      <c r="D759" s="40">
        <v>3008996.6384934704</v>
      </c>
      <c r="E759" s="40">
        <v>2873373.7055264818</v>
      </c>
      <c r="F759" s="40">
        <v>4483.4062161582442</v>
      </c>
      <c r="G759" s="40">
        <v>4196.6190318203198</v>
      </c>
      <c r="H759" s="40">
        <v>2301806.0626608948</v>
      </c>
    </row>
    <row r="760" spans="1:8" x14ac:dyDescent="0.4">
      <c r="A760" s="50">
        <v>664</v>
      </c>
      <c r="B760" s="55">
        <v>1850366.6139843038</v>
      </c>
      <c r="C760" s="40">
        <v>3760.0261697448113</v>
      </c>
      <c r="D760" s="40">
        <v>2984608.5024639196</v>
      </c>
      <c r="E760" s="40">
        <v>2997458.5373263662</v>
      </c>
      <c r="F760" s="40">
        <v>5049.9170111309113</v>
      </c>
      <c r="G760" s="40">
        <v>4009.0534369367306</v>
      </c>
      <c r="H760" s="40">
        <v>2120253.4265421242</v>
      </c>
    </row>
    <row r="761" spans="1:8" x14ac:dyDescent="0.4">
      <c r="A761" s="50">
        <v>665</v>
      </c>
      <c r="B761" s="55">
        <v>-3103864.3594829179</v>
      </c>
      <c r="C761" s="40">
        <v>4032.4340399068037</v>
      </c>
      <c r="D761" s="40">
        <v>2640555.014736007</v>
      </c>
      <c r="E761" s="40">
        <v>2472136.5876892777</v>
      </c>
      <c r="F761" s="40">
        <v>4775.4620729927174</v>
      </c>
      <c r="G761" s="40">
        <v>3649.9830873135211</v>
      </c>
      <c r="H761" s="40">
        <v>2239987.3897042931</v>
      </c>
    </row>
    <row r="762" spans="1:8" x14ac:dyDescent="0.4">
      <c r="A762" s="50">
        <v>666</v>
      </c>
      <c r="B762" s="55">
        <v>3878515.2172002504</v>
      </c>
      <c r="C762" s="40">
        <v>3518.6845576388378</v>
      </c>
      <c r="D762" s="40">
        <v>2660325.0915428796</v>
      </c>
      <c r="E762" s="40">
        <v>2424136.9362223875</v>
      </c>
      <c r="F762" s="40">
        <v>4911.6539485406547</v>
      </c>
      <c r="G762" s="40">
        <v>3948.2187804281675</v>
      </c>
      <c r="H762" s="40">
        <v>2181786.9215984396</v>
      </c>
    </row>
    <row r="763" spans="1:8" x14ac:dyDescent="0.4">
      <c r="A763" s="50">
        <v>667</v>
      </c>
      <c r="B763" s="55">
        <v>579968.08265762171</v>
      </c>
      <c r="C763" s="40">
        <v>3914.827093974021</v>
      </c>
      <c r="D763" s="40">
        <v>2977989.7905528042</v>
      </c>
      <c r="E763" s="40">
        <v>2223541.6134105315</v>
      </c>
      <c r="F763" s="40">
        <v>5098.6895209748609</v>
      </c>
      <c r="G763" s="40">
        <v>3743.4111598105319</v>
      </c>
      <c r="H763" s="40">
        <v>2169488.8603400937</v>
      </c>
    </row>
    <row r="764" spans="1:8" x14ac:dyDescent="0.4">
      <c r="A764" s="50">
        <v>668</v>
      </c>
      <c r="B764" s="55">
        <v>-2751964.7534490209</v>
      </c>
      <c r="C764" s="40">
        <v>3783.6997456785011</v>
      </c>
      <c r="D764" s="40">
        <v>3493837.7388279103</v>
      </c>
      <c r="E764" s="40">
        <v>2857425.3337820191</v>
      </c>
      <c r="F764" s="40">
        <v>4765.4650785058357</v>
      </c>
      <c r="G764" s="40">
        <v>3835.6781071017945</v>
      </c>
      <c r="H764" s="40">
        <v>2007144.9131660219</v>
      </c>
    </row>
    <row r="765" spans="1:8" x14ac:dyDescent="0.4">
      <c r="A765" s="50">
        <v>669</v>
      </c>
      <c r="B765" s="55">
        <v>3755581.5231214976</v>
      </c>
      <c r="C765" s="40">
        <v>3402.5241946798001</v>
      </c>
      <c r="D765" s="40">
        <v>3332618.5805746163</v>
      </c>
      <c r="E765" s="40">
        <v>3067690.7729702615</v>
      </c>
      <c r="F765" s="40">
        <v>4997.3040456779518</v>
      </c>
      <c r="G765" s="40">
        <v>3894.40448402524</v>
      </c>
      <c r="H765" s="40">
        <v>1747412.9253792381</v>
      </c>
    </row>
    <row r="766" spans="1:8" x14ac:dyDescent="0.4">
      <c r="A766" s="50">
        <v>670</v>
      </c>
      <c r="B766" s="55">
        <v>12301135.820648143</v>
      </c>
      <c r="C766" s="40">
        <v>3623.1809542575684</v>
      </c>
      <c r="D766" s="40">
        <v>3075820.6983997533</v>
      </c>
      <c r="E766" s="40">
        <v>1973591.5970434137</v>
      </c>
      <c r="F766" s="40">
        <v>5851.106183108308</v>
      </c>
      <c r="G766" s="40">
        <v>4067.01941943354</v>
      </c>
      <c r="H766" s="40">
        <v>1818764.4903917243</v>
      </c>
    </row>
    <row r="767" spans="1:8" x14ac:dyDescent="0.4">
      <c r="A767" s="50">
        <v>671</v>
      </c>
      <c r="B767" s="55">
        <v>-2000972.4565649338</v>
      </c>
      <c r="C767" s="40">
        <v>3828.5655940840984</v>
      </c>
      <c r="D767" s="40">
        <v>3662082.5183483148</v>
      </c>
      <c r="E767" s="40">
        <v>3043140.2288938831</v>
      </c>
      <c r="F767" s="40">
        <v>4871.8117581146507</v>
      </c>
      <c r="G767" s="40">
        <v>4198.4258706368655</v>
      </c>
      <c r="H767" s="40">
        <v>2360956.0157416775</v>
      </c>
    </row>
    <row r="768" spans="1:8" x14ac:dyDescent="0.4">
      <c r="A768" s="50">
        <v>672</v>
      </c>
      <c r="B768" s="55">
        <v>8599548.3040102255</v>
      </c>
      <c r="C768" s="40">
        <v>3818.3184980495575</v>
      </c>
      <c r="D768" s="40">
        <v>3063643.1994566387</v>
      </c>
      <c r="E768" s="40">
        <v>2639379.5509903012</v>
      </c>
      <c r="F768" s="40">
        <v>5633.1215767882595</v>
      </c>
      <c r="G768" s="40">
        <v>4303.8086494957834</v>
      </c>
      <c r="H768" s="40">
        <v>1983880.6371799994</v>
      </c>
    </row>
    <row r="769" spans="1:8" x14ac:dyDescent="0.4">
      <c r="A769" s="50">
        <v>673</v>
      </c>
      <c r="B769" s="55">
        <v>10184443.317371357</v>
      </c>
      <c r="C769" s="40">
        <v>3658.6563756781443</v>
      </c>
      <c r="D769" s="40">
        <v>2763115.2741536894</v>
      </c>
      <c r="E769" s="40">
        <v>2948982.4648815729</v>
      </c>
      <c r="F769" s="40">
        <v>5567.7838734851639</v>
      </c>
      <c r="G769" s="40">
        <v>4283.8091243832396</v>
      </c>
      <c r="H769" s="40">
        <v>1739278.6638000205</v>
      </c>
    </row>
    <row r="770" spans="1:8" x14ac:dyDescent="0.4">
      <c r="A770" s="50">
        <v>674</v>
      </c>
      <c r="B770" s="55">
        <v>2705402.4567828979</v>
      </c>
      <c r="C770" s="40">
        <v>3926.6343013280539</v>
      </c>
      <c r="D770" s="40">
        <v>2914794.0875762897</v>
      </c>
      <c r="E770" s="40">
        <v>2414279.634565006</v>
      </c>
      <c r="F770" s="40">
        <v>5242.7702921807804</v>
      </c>
      <c r="G770" s="40">
        <v>3975.1713854712498</v>
      </c>
      <c r="H770" s="40">
        <v>1984222.7520262138</v>
      </c>
    </row>
    <row r="771" spans="1:8" x14ac:dyDescent="0.4">
      <c r="A771" s="50">
        <v>675</v>
      </c>
      <c r="B771" s="55">
        <v>3626086.123458148</v>
      </c>
      <c r="C771" s="40">
        <v>3528.2165727131351</v>
      </c>
      <c r="D771" s="40">
        <v>2767571.4781983215</v>
      </c>
      <c r="E771" s="40">
        <v>2176620.4849084103</v>
      </c>
      <c r="F771" s="40">
        <v>4922.6427842580988</v>
      </c>
      <c r="G771" s="40">
        <v>3880.7029379296023</v>
      </c>
      <c r="H771" s="40">
        <v>2106047.2914187475</v>
      </c>
    </row>
    <row r="772" spans="1:8" x14ac:dyDescent="0.4">
      <c r="A772" s="50">
        <v>676</v>
      </c>
      <c r="B772" s="55">
        <v>-6408251.4134039264</v>
      </c>
      <c r="C772" s="40">
        <v>3906.1029268662774</v>
      </c>
      <c r="D772" s="40">
        <v>3360303.1606427375</v>
      </c>
      <c r="E772" s="40">
        <v>2644712.0134245642</v>
      </c>
      <c r="F772" s="40">
        <v>4497.5767606178224</v>
      </c>
      <c r="G772" s="40">
        <v>3707.5462003585471</v>
      </c>
      <c r="H772" s="40">
        <v>2368667.6132373624</v>
      </c>
    </row>
    <row r="773" spans="1:8" x14ac:dyDescent="0.4">
      <c r="A773" s="50">
        <v>677</v>
      </c>
      <c r="B773" s="55">
        <v>4417923.4236142701</v>
      </c>
      <c r="C773" s="40">
        <v>3581.1588817266838</v>
      </c>
      <c r="D773" s="40">
        <v>2801273.3438853044</v>
      </c>
      <c r="E773" s="40">
        <v>2972120.1224906063</v>
      </c>
      <c r="F773" s="40">
        <v>5161.567771347849</v>
      </c>
      <c r="G773" s="40">
        <v>3801.4983962857177</v>
      </c>
      <c r="H773" s="40">
        <v>2117006.6068134611</v>
      </c>
    </row>
    <row r="774" spans="1:8" x14ac:dyDescent="0.4">
      <c r="A774" s="50">
        <v>678</v>
      </c>
      <c r="B774" s="55">
        <v>-1521410.0980030941</v>
      </c>
      <c r="C774" s="40">
        <v>3755.5601270901757</v>
      </c>
      <c r="D774" s="40">
        <v>2519349.5071562454</v>
      </c>
      <c r="E774" s="40">
        <v>2918258.2788343839</v>
      </c>
      <c r="F774" s="40">
        <v>4611.6476112022556</v>
      </c>
      <c r="G774" s="40">
        <v>3875.5491107034668</v>
      </c>
      <c r="H774" s="40">
        <v>2067242.8508478617</v>
      </c>
    </row>
    <row r="775" spans="1:8" x14ac:dyDescent="0.4">
      <c r="A775" s="50">
        <v>679</v>
      </c>
      <c r="B775" s="55">
        <v>2778864.146197848</v>
      </c>
      <c r="C775" s="40">
        <v>3422.9421034355819</v>
      </c>
      <c r="D775" s="40">
        <v>2908524.2122725574</v>
      </c>
      <c r="E775" s="40">
        <v>3189308.954376264</v>
      </c>
      <c r="F775" s="40">
        <v>4777.6700644545253</v>
      </c>
      <c r="G775" s="40">
        <v>4109.738420176719</v>
      </c>
      <c r="H775" s="40">
        <v>2287773.148187283</v>
      </c>
    </row>
    <row r="776" spans="1:8" x14ac:dyDescent="0.4">
      <c r="A776" s="50">
        <v>680</v>
      </c>
      <c r="B776" s="55">
        <v>2340430.9110930129</v>
      </c>
      <c r="C776" s="40">
        <v>3888.8295100066339</v>
      </c>
      <c r="D776" s="40">
        <v>3130142.6772768153</v>
      </c>
      <c r="E776" s="40">
        <v>2936597.7138459738</v>
      </c>
      <c r="F776" s="40">
        <v>5258.6025089990344</v>
      </c>
      <c r="G776" s="40">
        <v>4104.1456427158473</v>
      </c>
      <c r="H776" s="40">
        <v>2629201.2626866666</v>
      </c>
    </row>
    <row r="777" spans="1:8" x14ac:dyDescent="0.4">
      <c r="A777" s="50">
        <v>681</v>
      </c>
      <c r="B777" s="55">
        <v>15365289.26908019</v>
      </c>
      <c r="C777" s="40">
        <v>3915.6254379846869</v>
      </c>
      <c r="D777" s="40">
        <v>3352424.0401213863</v>
      </c>
      <c r="E777" s="40">
        <v>2312886.3123045512</v>
      </c>
      <c r="F777" s="40">
        <v>6655.1863245939248</v>
      </c>
      <c r="G777" s="40">
        <v>3924.7083105373531</v>
      </c>
      <c r="H777" s="40">
        <v>2151761.4978933334</v>
      </c>
    </row>
    <row r="778" spans="1:8" x14ac:dyDescent="0.4">
      <c r="A778" s="50">
        <v>682</v>
      </c>
      <c r="B778" s="55">
        <v>2911584.784904669</v>
      </c>
      <c r="C778" s="40">
        <v>3548.7923774973315</v>
      </c>
      <c r="D778" s="40">
        <v>3074146.5601784573</v>
      </c>
      <c r="E778" s="40">
        <v>3134609.7834363505</v>
      </c>
      <c r="F778" s="40">
        <v>4921.9267268165213</v>
      </c>
      <c r="G778" s="40">
        <v>4162.5715777140495</v>
      </c>
      <c r="H778" s="40">
        <v>2072194.0463655975</v>
      </c>
    </row>
    <row r="779" spans="1:8" x14ac:dyDescent="0.4">
      <c r="A779" s="50">
        <v>683</v>
      </c>
      <c r="B779" s="55">
        <v>-5916308.9549764358</v>
      </c>
      <c r="C779" s="40">
        <v>3808.48540930016</v>
      </c>
      <c r="D779" s="40">
        <v>3157578.4183630692</v>
      </c>
      <c r="E779" s="40">
        <v>2577922.1029183343</v>
      </c>
      <c r="F779" s="40">
        <v>4358.252921166446</v>
      </c>
      <c r="G779" s="40">
        <v>3870.0488351515291</v>
      </c>
      <c r="H779" s="40">
        <v>2211699.5493971203</v>
      </c>
    </row>
    <row r="780" spans="1:8" x14ac:dyDescent="0.4">
      <c r="A780" s="50">
        <v>684</v>
      </c>
      <c r="B780" s="55">
        <v>-6796889.3717036005</v>
      </c>
      <c r="C780" s="40">
        <v>3672.4082370732854</v>
      </c>
      <c r="D780" s="40">
        <v>3080594.458279639</v>
      </c>
      <c r="E780" s="40">
        <v>2602394.4237165963</v>
      </c>
      <c r="F780" s="40">
        <v>4071.8129790940357</v>
      </c>
      <c r="G780" s="40">
        <v>4231.8725248751489</v>
      </c>
      <c r="H780" s="40">
        <v>2151199.2074301764</v>
      </c>
    </row>
    <row r="781" spans="1:8" x14ac:dyDescent="0.4">
      <c r="A781" s="50">
        <v>685</v>
      </c>
      <c r="B781" s="55">
        <v>-5534970.055020608</v>
      </c>
      <c r="C781" s="40">
        <v>3940.9383384171624</v>
      </c>
      <c r="D781" s="40">
        <v>3007029.7058761204</v>
      </c>
      <c r="E781" s="40">
        <v>2101551.7011345583</v>
      </c>
      <c r="F781" s="40">
        <v>4453.9184453615017</v>
      </c>
      <c r="G781" s="40">
        <v>3956.5824829785183</v>
      </c>
      <c r="H781" s="40">
        <v>2392782.6148629314</v>
      </c>
    </row>
    <row r="782" spans="1:8" x14ac:dyDescent="0.4">
      <c r="A782" s="50">
        <v>686</v>
      </c>
      <c r="B782" s="55">
        <v>1526862.9854095243</v>
      </c>
      <c r="C782" s="40">
        <v>3685.7060023216491</v>
      </c>
      <c r="D782" s="40">
        <v>3557942.7234872621</v>
      </c>
      <c r="E782" s="40">
        <v>1916675.1835098602</v>
      </c>
      <c r="F782" s="40">
        <v>4909.8762500615212</v>
      </c>
      <c r="G782" s="40">
        <v>4326.890174923461</v>
      </c>
      <c r="H782" s="40">
        <v>2167858.0409819176</v>
      </c>
    </row>
    <row r="783" spans="1:8" x14ac:dyDescent="0.4">
      <c r="A783" s="50">
        <v>687</v>
      </c>
      <c r="B783" s="55">
        <v>6650.7216866691597</v>
      </c>
      <c r="C783" s="40">
        <v>3807.8869283846052</v>
      </c>
      <c r="D783" s="40">
        <v>3273026.1207640925</v>
      </c>
      <c r="E783" s="40">
        <v>3256909.1792286802</v>
      </c>
      <c r="F783" s="40">
        <v>5059.6001368513071</v>
      </c>
      <c r="G783" s="40">
        <v>3876.7259037571034</v>
      </c>
      <c r="H783" s="40">
        <v>2329282.6043407544</v>
      </c>
    </row>
    <row r="784" spans="1:8" x14ac:dyDescent="0.4">
      <c r="A784" s="50">
        <v>688</v>
      </c>
      <c r="B784" s="55">
        <v>-6081816.2910967274</v>
      </c>
      <c r="C784" s="40">
        <v>3677.5385365455249</v>
      </c>
      <c r="D784" s="40">
        <v>3414985.4782399847</v>
      </c>
      <c r="E784" s="40">
        <v>2854205.5406798185</v>
      </c>
      <c r="F784" s="40">
        <v>4275.9499269423732</v>
      </c>
      <c r="G784" s="40">
        <v>3887.6672805571843</v>
      </c>
      <c r="H784" s="40">
        <v>1905003.3049486028</v>
      </c>
    </row>
    <row r="785" spans="1:8" x14ac:dyDescent="0.4">
      <c r="A785" s="50">
        <v>689</v>
      </c>
      <c r="B785" s="55">
        <v>6372914.1310913879</v>
      </c>
      <c r="C785" s="40">
        <v>3599.5275896839398</v>
      </c>
      <c r="D785" s="40">
        <v>2822204.2718782802</v>
      </c>
      <c r="E785" s="40">
        <v>2767052.8115463932</v>
      </c>
      <c r="F785" s="40">
        <v>5329.1643580229556</v>
      </c>
      <c r="G785" s="40">
        <v>3958.4803593946885</v>
      </c>
      <c r="H785" s="40">
        <v>2506325.7898848071</v>
      </c>
    </row>
    <row r="786" spans="1:8" x14ac:dyDescent="0.4">
      <c r="A786" s="50">
        <v>690</v>
      </c>
      <c r="B786" s="55">
        <v>4570400.3361736797</v>
      </c>
      <c r="C786" s="40">
        <v>3773.3647886531021</v>
      </c>
      <c r="D786" s="40">
        <v>3372453.5395140541</v>
      </c>
      <c r="E786" s="40">
        <v>2948891.6084342753</v>
      </c>
      <c r="F786" s="40">
        <v>5381.1864001939748</v>
      </c>
      <c r="G786" s="40">
        <v>4154.2366558939812</v>
      </c>
      <c r="H786" s="40">
        <v>2301727.3812184199</v>
      </c>
    </row>
    <row r="787" spans="1:8" x14ac:dyDescent="0.4">
      <c r="A787" s="50">
        <v>691</v>
      </c>
      <c r="B787" s="55">
        <v>-3718568.6141792452</v>
      </c>
      <c r="C787" s="40">
        <v>3788.3307528678233</v>
      </c>
      <c r="D787" s="40">
        <v>3715571.919814073</v>
      </c>
      <c r="E787" s="40">
        <v>2730128.609374274</v>
      </c>
      <c r="F787" s="40">
        <v>4761.9622629365113</v>
      </c>
      <c r="G787" s="40">
        <v>3718.4606962235189</v>
      </c>
      <c r="H787" s="40">
        <v>2243281.9857197027</v>
      </c>
    </row>
    <row r="788" spans="1:8" x14ac:dyDescent="0.4">
      <c r="A788" s="50">
        <v>692</v>
      </c>
      <c r="B788" s="55">
        <v>6527990.6245500371</v>
      </c>
      <c r="C788" s="40">
        <v>3476.9107156941277</v>
      </c>
      <c r="D788" s="40">
        <v>3309190.2396566626</v>
      </c>
      <c r="E788" s="40">
        <v>3077415.8041571765</v>
      </c>
      <c r="F788" s="40">
        <v>5446.069687127012</v>
      </c>
      <c r="G788" s="40">
        <v>3767.0880860313673</v>
      </c>
      <c r="H788" s="40">
        <v>2215842.5767487832</v>
      </c>
    </row>
    <row r="789" spans="1:8" x14ac:dyDescent="0.4">
      <c r="A789" s="50">
        <v>693</v>
      </c>
      <c r="B789" s="55">
        <v>4297623.9888844788</v>
      </c>
      <c r="C789" s="40">
        <v>3989.6375149903433</v>
      </c>
      <c r="D789" s="40">
        <v>2992437.0079544596</v>
      </c>
      <c r="E789" s="40">
        <v>2856185.6083702454</v>
      </c>
      <c r="F789" s="40">
        <v>5527.1221575887239</v>
      </c>
      <c r="G789" s="40">
        <v>3991.5940160769478</v>
      </c>
      <c r="H789" s="40">
        <v>2203098.8329748176</v>
      </c>
    </row>
    <row r="790" spans="1:8" x14ac:dyDescent="0.4">
      <c r="A790" s="50">
        <v>694</v>
      </c>
      <c r="B790" s="55">
        <v>-5371439.7878568573</v>
      </c>
      <c r="C790" s="40">
        <v>3871.7715691299413</v>
      </c>
      <c r="D790" s="40">
        <v>2797099.4405371407</v>
      </c>
      <c r="E790" s="40">
        <v>2667561.7960641002</v>
      </c>
      <c r="F790" s="40">
        <v>4365.2951165540198</v>
      </c>
      <c r="G790" s="40">
        <v>4221.7226687755365</v>
      </c>
      <c r="H790" s="40">
        <v>2494595.094778921</v>
      </c>
    </row>
    <row r="791" spans="1:8" x14ac:dyDescent="0.4">
      <c r="A791" s="50">
        <v>695</v>
      </c>
      <c r="B791" s="55">
        <v>14943232.900339857</v>
      </c>
      <c r="C791" s="40">
        <v>3513.2580182563929</v>
      </c>
      <c r="D791" s="40">
        <v>2538549.1231801249</v>
      </c>
      <c r="E791" s="40">
        <v>2935016.1800070256</v>
      </c>
      <c r="F791" s="40">
        <v>5803.707340543594</v>
      </c>
      <c r="G791" s="40">
        <v>4327.3602083691649</v>
      </c>
      <c r="H791" s="40">
        <v>1962152.2709055759</v>
      </c>
    </row>
    <row r="792" spans="1:8" x14ac:dyDescent="0.4">
      <c r="A792" s="50">
        <v>696</v>
      </c>
      <c r="B792" s="55">
        <v>3329434.0156155038</v>
      </c>
      <c r="C792" s="40">
        <v>3736.0022817302361</v>
      </c>
      <c r="D792" s="40">
        <v>3190717.002690474</v>
      </c>
      <c r="E792" s="40">
        <v>2241249.6826337124</v>
      </c>
      <c r="F792" s="40">
        <v>5234.0112964560049</v>
      </c>
      <c r="G792" s="40">
        <v>3834.4604807331202</v>
      </c>
      <c r="H792" s="40">
        <v>2140689.7973319306</v>
      </c>
    </row>
    <row r="793" spans="1:8" x14ac:dyDescent="0.4">
      <c r="A793" s="50">
        <v>697</v>
      </c>
      <c r="B793" s="55">
        <v>-1465671.9125669908</v>
      </c>
      <c r="C793" s="40">
        <v>4053.0160603585527</v>
      </c>
      <c r="D793" s="40">
        <v>2903285.3104153485</v>
      </c>
      <c r="E793" s="40">
        <v>3455720.6707745856</v>
      </c>
      <c r="F793" s="40">
        <v>4980.380895010062</v>
      </c>
      <c r="G793" s="40">
        <v>4216.6900998363108</v>
      </c>
      <c r="H793" s="40">
        <v>2156105.2904511313</v>
      </c>
    </row>
    <row r="794" spans="1:8" x14ac:dyDescent="0.4">
      <c r="A794" s="50">
        <v>698</v>
      </c>
      <c r="B794" s="55">
        <v>7468594.521846246</v>
      </c>
      <c r="C794" s="40">
        <v>3555.519295216001</v>
      </c>
      <c r="D794" s="40">
        <v>2948135.7912302073</v>
      </c>
      <c r="E794" s="40">
        <v>2972539.9973838474</v>
      </c>
      <c r="F794" s="40">
        <v>5452.3780384948541</v>
      </c>
      <c r="G794" s="40">
        <v>3916.4441237477181</v>
      </c>
      <c r="H794" s="40">
        <v>2324718.8756714989</v>
      </c>
    </row>
    <row r="795" spans="1:8" x14ac:dyDescent="0.4">
      <c r="A795" s="50">
        <v>699</v>
      </c>
      <c r="B795" s="55">
        <v>-677764.72183205723</v>
      </c>
      <c r="C795" s="40">
        <v>3890.7765730915389</v>
      </c>
      <c r="D795" s="40">
        <v>3062737.2515648808</v>
      </c>
      <c r="E795" s="40">
        <v>2780588.7219483405</v>
      </c>
      <c r="F795" s="40">
        <v>4920.1416575520798</v>
      </c>
      <c r="G795" s="40">
        <v>3972.7230304954001</v>
      </c>
      <c r="H795" s="40">
        <v>1796282.1239324948</v>
      </c>
    </row>
    <row r="796" spans="1:8" x14ac:dyDescent="0.4">
      <c r="A796" s="50">
        <v>700</v>
      </c>
      <c r="B796" s="55">
        <v>-7054116.2388023082</v>
      </c>
      <c r="C796" s="40">
        <v>3789.7391526596375</v>
      </c>
      <c r="D796" s="40">
        <v>2911187.0705274274</v>
      </c>
      <c r="E796" s="40">
        <v>2609646.6692747707</v>
      </c>
      <c r="F796" s="40">
        <v>4158.6587798722394</v>
      </c>
      <c r="G796" s="40">
        <v>3869.9370511691459</v>
      </c>
      <c r="H796" s="40">
        <v>2182014.5789287682</v>
      </c>
    </row>
    <row r="797" spans="1:8" x14ac:dyDescent="0.4">
      <c r="A797" s="50">
        <v>701</v>
      </c>
      <c r="B797" s="55">
        <v>-3790459.103774739</v>
      </c>
      <c r="C797" s="40">
        <v>3738.1769074436802</v>
      </c>
      <c r="D797" s="40">
        <v>2682553.9323074683</v>
      </c>
      <c r="E797" s="40">
        <v>2344378.9584618881</v>
      </c>
      <c r="F797" s="40">
        <v>4331.7875340373903</v>
      </c>
      <c r="G797" s="40">
        <v>4076.2245503307195</v>
      </c>
      <c r="H797" s="40">
        <v>2158844.1849346524</v>
      </c>
    </row>
    <row r="798" spans="1:8" x14ac:dyDescent="0.4">
      <c r="A798" s="50">
        <v>702</v>
      </c>
      <c r="B798" s="55">
        <v>-4350582.0468221176</v>
      </c>
      <c r="C798" s="40">
        <v>3766.4110236813631</v>
      </c>
      <c r="D798" s="40">
        <v>3556533.4523485582</v>
      </c>
      <c r="E798" s="40">
        <v>2961627.3186379531</v>
      </c>
      <c r="F798" s="40">
        <v>4622.3296085867096</v>
      </c>
      <c r="G798" s="40">
        <v>3814.2926142284996</v>
      </c>
      <c r="H798" s="40">
        <v>2186665.3396428176</v>
      </c>
    </row>
    <row r="799" spans="1:8" x14ac:dyDescent="0.4">
      <c r="A799" s="50">
        <v>703</v>
      </c>
      <c r="B799" s="55">
        <v>727453.0868823682</v>
      </c>
      <c r="C799" s="40">
        <v>3722.8851932601201</v>
      </c>
      <c r="D799" s="40">
        <v>3179404.1222666544</v>
      </c>
      <c r="E799" s="40">
        <v>2902606.004408394</v>
      </c>
      <c r="F799" s="40">
        <v>4891.1612784650606</v>
      </c>
      <c r="G799" s="40">
        <v>4111.1083772222501</v>
      </c>
      <c r="H799" s="40">
        <v>1782961.0950528777</v>
      </c>
    </row>
    <row r="800" spans="1:8" x14ac:dyDescent="0.4">
      <c r="A800" s="50">
        <v>704</v>
      </c>
      <c r="B800" s="55">
        <v>-4104228.4596646032</v>
      </c>
      <c r="C800" s="40">
        <v>3964.5529416071513</v>
      </c>
      <c r="D800" s="40">
        <v>3707647.391134534</v>
      </c>
      <c r="E800" s="40">
        <v>2872357.0113264816</v>
      </c>
      <c r="F800" s="40">
        <v>4762.8797842102376</v>
      </c>
      <c r="G800" s="40">
        <v>4267.2123707580276</v>
      </c>
      <c r="H800" s="40">
        <v>1864116.1874888418</v>
      </c>
    </row>
    <row r="801" spans="1:8" x14ac:dyDescent="0.4">
      <c r="A801" s="50">
        <v>705</v>
      </c>
      <c r="B801" s="55">
        <v>8541615.8540105131</v>
      </c>
      <c r="C801" s="40">
        <v>3792.6384723715323</v>
      </c>
      <c r="D801" s="40">
        <v>3109910.431880685</v>
      </c>
      <c r="E801" s="40">
        <v>2836435.9319918803</v>
      </c>
      <c r="F801" s="40">
        <v>5705.4344390918013</v>
      </c>
      <c r="G801" s="40">
        <v>4124.3341381392074</v>
      </c>
      <c r="H801" s="40">
        <v>1964726.3504533407</v>
      </c>
    </row>
    <row r="802" spans="1:8" x14ac:dyDescent="0.4">
      <c r="A802" s="50">
        <v>706</v>
      </c>
      <c r="B802" s="55">
        <v>7543745.4208878241</v>
      </c>
      <c r="C802" s="40">
        <v>3892.0572793438914</v>
      </c>
      <c r="D802" s="40">
        <v>2844888.8789229887</v>
      </c>
      <c r="E802" s="40">
        <v>2730693.4749453408</v>
      </c>
      <c r="F802" s="40">
        <v>5728.0431281738129</v>
      </c>
      <c r="G802" s="40">
        <v>3982.3931835148342</v>
      </c>
      <c r="H802" s="40">
        <v>2443392.9902297109</v>
      </c>
    </row>
    <row r="803" spans="1:8" x14ac:dyDescent="0.4">
      <c r="A803" s="50">
        <v>707</v>
      </c>
      <c r="B803" s="55">
        <v>8093585.6004095869</v>
      </c>
      <c r="C803" s="40">
        <v>3882.0086182969017</v>
      </c>
      <c r="D803" s="40">
        <v>3226325.0860741455</v>
      </c>
      <c r="E803" s="40">
        <v>2841494.6317821406</v>
      </c>
      <c r="F803" s="40">
        <v>5697.7088505529455</v>
      </c>
      <c r="G803" s="40">
        <v>4330.1549214235092</v>
      </c>
      <c r="H803" s="40">
        <v>2103827.9158054166</v>
      </c>
    </row>
    <row r="804" spans="1:8" x14ac:dyDescent="0.4">
      <c r="A804" s="50">
        <v>708</v>
      </c>
      <c r="B804" s="55">
        <v>4511031.553706998</v>
      </c>
      <c r="C804" s="40">
        <v>3819.5251733891505</v>
      </c>
      <c r="D804" s="40">
        <v>2795274.1303294497</v>
      </c>
      <c r="E804" s="40">
        <v>2651160.0232446142</v>
      </c>
      <c r="F804" s="40">
        <v>5216.2516111333834</v>
      </c>
      <c r="G804" s="40">
        <v>4324.9665036917113</v>
      </c>
      <c r="H804" s="40">
        <v>2515336.2895144993</v>
      </c>
    </row>
    <row r="805" spans="1:8" x14ac:dyDescent="0.4">
      <c r="A805" s="50">
        <v>709</v>
      </c>
      <c r="B805" s="55">
        <v>612151.63621540344</v>
      </c>
      <c r="C805" s="40">
        <v>3558.0179077070557</v>
      </c>
      <c r="D805" s="40">
        <v>3480592.8070027498</v>
      </c>
      <c r="E805" s="40">
        <v>2231383.4470095416</v>
      </c>
      <c r="F805" s="40">
        <v>4752.9319115848766</v>
      </c>
      <c r="G805" s="40">
        <v>4109.8981060272627</v>
      </c>
      <c r="H805" s="40">
        <v>2015091.3042667964</v>
      </c>
    </row>
    <row r="806" spans="1:8" x14ac:dyDescent="0.4">
      <c r="A806" s="50">
        <v>710</v>
      </c>
      <c r="B806" s="55">
        <v>3935923.6692889463</v>
      </c>
      <c r="C806" s="40">
        <v>4030.7126624357552</v>
      </c>
      <c r="D806" s="40">
        <v>3004184.9478357085</v>
      </c>
      <c r="E806" s="40">
        <v>2535846.4354325114</v>
      </c>
      <c r="F806" s="40">
        <v>5450.5763091268473</v>
      </c>
      <c r="G806" s="40">
        <v>4057.1276643042966</v>
      </c>
      <c r="H806" s="40">
        <v>1621189.1642521932</v>
      </c>
    </row>
    <row r="807" spans="1:8" x14ac:dyDescent="0.4">
      <c r="A807" s="50">
        <v>711</v>
      </c>
      <c r="B807" s="55">
        <v>-515564.6966093448</v>
      </c>
      <c r="C807" s="40">
        <v>3631.9268646393575</v>
      </c>
      <c r="D807" s="40">
        <v>2838802.979624439</v>
      </c>
      <c r="E807" s="40">
        <v>2924146.4517436181</v>
      </c>
      <c r="F807" s="40">
        <v>4669.7200313660269</v>
      </c>
      <c r="G807" s="40">
        <v>3917.2266537395217</v>
      </c>
      <c r="H807" s="40">
        <v>2160315.6066295248</v>
      </c>
    </row>
    <row r="808" spans="1:8" x14ac:dyDescent="0.4">
      <c r="A808" s="50">
        <v>712</v>
      </c>
      <c r="B808" s="55">
        <v>1216296.8339073763</v>
      </c>
      <c r="C808" s="40">
        <v>3867.0700738668465</v>
      </c>
      <c r="D808" s="40">
        <v>3524532.7112896061</v>
      </c>
      <c r="E808" s="40">
        <v>2876595.5463517839</v>
      </c>
      <c r="F808" s="40">
        <v>5351.3576684393183</v>
      </c>
      <c r="G808" s="40">
        <v>3730.4720518717695</v>
      </c>
      <c r="H808" s="40">
        <v>2587627.9596436834</v>
      </c>
    </row>
    <row r="809" spans="1:8" x14ac:dyDescent="0.4">
      <c r="A809" s="50">
        <v>713</v>
      </c>
      <c r="B809" s="55">
        <v>-4210693.1283411263</v>
      </c>
      <c r="C809" s="40">
        <v>3719.6258369737839</v>
      </c>
      <c r="D809" s="40">
        <v>2446575.4710385511</v>
      </c>
      <c r="E809" s="40">
        <v>2513988.9306187727</v>
      </c>
      <c r="F809" s="40">
        <v>4259.7667663880275</v>
      </c>
      <c r="G809" s="40">
        <v>3981.6147639230444</v>
      </c>
      <c r="H809" s="40">
        <v>2492743.5006337194</v>
      </c>
    </row>
    <row r="810" spans="1:8" x14ac:dyDescent="0.4">
      <c r="A810" s="50">
        <v>714</v>
      </c>
      <c r="B810" s="55">
        <v>5288492.9953121711</v>
      </c>
      <c r="C810" s="40">
        <v>3614.4503351908643</v>
      </c>
      <c r="D810" s="40">
        <v>2902356.9756316105</v>
      </c>
      <c r="E810" s="40">
        <v>2460998.6929067401</v>
      </c>
      <c r="F810" s="40">
        <v>5153.1474774471953</v>
      </c>
      <c r="G810" s="40">
        <v>4089.1070409064632</v>
      </c>
      <c r="H810" s="40">
        <v>2077880.4154310776</v>
      </c>
    </row>
    <row r="811" spans="1:8" x14ac:dyDescent="0.4">
      <c r="A811" s="50">
        <v>715</v>
      </c>
      <c r="B811" s="55">
        <v>2216201.8117217259</v>
      </c>
      <c r="C811" s="40">
        <v>3769.1846248483912</v>
      </c>
      <c r="D811" s="40">
        <v>2525129.9407537598</v>
      </c>
      <c r="E811" s="40">
        <v>3038229.7956467476</v>
      </c>
      <c r="F811" s="40">
        <v>5094.4403096302412</v>
      </c>
      <c r="G811" s="40">
        <v>3706.9482802217776</v>
      </c>
      <c r="H811" s="40">
        <v>2287804.2929807194</v>
      </c>
    </row>
    <row r="812" spans="1:8" x14ac:dyDescent="0.4">
      <c r="A812" s="50">
        <v>716</v>
      </c>
      <c r="B812" s="55">
        <v>-7107647.9090151563</v>
      </c>
      <c r="C812" s="40">
        <v>3937.3267722547671</v>
      </c>
      <c r="D812" s="40">
        <v>3157280.1573679391</v>
      </c>
      <c r="E812" s="40">
        <v>2952076.5437463839</v>
      </c>
      <c r="F812" s="40">
        <v>4336.0630190214779</v>
      </c>
      <c r="G812" s="40">
        <v>4160.2170638663365</v>
      </c>
      <c r="H812" s="40">
        <v>1789694.938851309</v>
      </c>
    </row>
    <row r="813" spans="1:8" x14ac:dyDescent="0.4">
      <c r="A813" s="50">
        <v>717</v>
      </c>
      <c r="B813" s="55">
        <v>-3365195.8915684894</v>
      </c>
      <c r="C813" s="40">
        <v>3715.8407697439898</v>
      </c>
      <c r="D813" s="40">
        <v>2916700.8833753457</v>
      </c>
      <c r="E813" s="40">
        <v>2740231.6497993576</v>
      </c>
      <c r="F813" s="40">
        <v>4414.8990183757396</v>
      </c>
      <c r="G813" s="40">
        <v>4170.8575077425339</v>
      </c>
      <c r="H813" s="40">
        <v>2041227.8324394731</v>
      </c>
    </row>
    <row r="814" spans="1:8" x14ac:dyDescent="0.4">
      <c r="A814" s="50">
        <v>718</v>
      </c>
      <c r="B814" s="55">
        <v>5913685.5534711052</v>
      </c>
      <c r="C814" s="40">
        <v>3754.201490837519</v>
      </c>
      <c r="D814" s="40">
        <v>2938716.6787137189</v>
      </c>
      <c r="E814" s="40">
        <v>2838382.8811876904</v>
      </c>
      <c r="F814" s="40">
        <v>5511.0121454328919</v>
      </c>
      <c r="G814" s="40">
        <v>3866.047081570804</v>
      </c>
      <c r="H814" s="40">
        <v>2469737.1427415125</v>
      </c>
    </row>
    <row r="815" spans="1:8" x14ac:dyDescent="0.4">
      <c r="A815" s="50">
        <v>719</v>
      </c>
      <c r="B815" s="55">
        <v>-959869.11864693975</v>
      </c>
      <c r="C815" s="40">
        <v>3532.386013237573</v>
      </c>
      <c r="D815" s="40">
        <v>2936809.5845381403</v>
      </c>
      <c r="E815" s="40">
        <v>2777752.1067841952</v>
      </c>
      <c r="F815" s="40">
        <v>4524.4316698847015</v>
      </c>
      <c r="G815" s="40">
        <v>3971.6814918958789</v>
      </c>
      <c r="H815" s="40">
        <v>2158330.3282386409</v>
      </c>
    </row>
    <row r="816" spans="1:8" x14ac:dyDescent="0.4">
      <c r="A816" s="50">
        <v>720</v>
      </c>
      <c r="B816" s="55">
        <v>-575343.47977609443</v>
      </c>
      <c r="C816" s="40">
        <v>3763.0943654747389</v>
      </c>
      <c r="D816" s="40">
        <v>3007741.2172578769</v>
      </c>
      <c r="E816" s="40">
        <v>2665345.4896292123</v>
      </c>
      <c r="F816" s="40">
        <v>4890.7340041099542</v>
      </c>
      <c r="G816" s="40">
        <v>3647.6795577399616</v>
      </c>
      <c r="H816" s="40">
        <v>2088452.7877898875</v>
      </c>
    </row>
    <row r="817" spans="1:8" x14ac:dyDescent="0.4">
      <c r="A817" s="50">
        <v>721</v>
      </c>
      <c r="B817" s="55">
        <v>11356808.649434127</v>
      </c>
      <c r="C817" s="40">
        <v>3643.7385691766235</v>
      </c>
      <c r="D817" s="40">
        <v>3287985.9733213666</v>
      </c>
      <c r="E817" s="40">
        <v>2640920.4581976659</v>
      </c>
      <c r="F817" s="40">
        <v>5928.3616122846388</v>
      </c>
      <c r="G817" s="40">
        <v>4016.6156562563597</v>
      </c>
      <c r="H817" s="40">
        <v>2129936.7239828007</v>
      </c>
    </row>
    <row r="818" spans="1:8" x14ac:dyDescent="0.4">
      <c r="A818" s="50">
        <v>722</v>
      </c>
      <c r="B818" s="55">
        <v>-2350729.6931239627</v>
      </c>
      <c r="C818" s="40">
        <v>3704.4478922146186</v>
      </c>
      <c r="D818" s="40">
        <v>2973215.3093081811</v>
      </c>
      <c r="E818" s="40">
        <v>3367817.2908812026</v>
      </c>
      <c r="F818" s="40">
        <v>4643.2570194855234</v>
      </c>
      <c r="G818" s="40">
        <v>4005.249175093611</v>
      </c>
      <c r="H818" s="40">
        <v>2800991.0764911575</v>
      </c>
    </row>
    <row r="819" spans="1:8" x14ac:dyDescent="0.4">
      <c r="A819" s="50">
        <v>723</v>
      </c>
      <c r="B819" s="55">
        <v>4488032.5052653886</v>
      </c>
      <c r="C819" s="40">
        <v>3502.9798250604917</v>
      </c>
      <c r="D819" s="40">
        <v>2992070.1025073943</v>
      </c>
      <c r="E819" s="40">
        <v>2874298.4389278055</v>
      </c>
      <c r="F819" s="40">
        <v>5101.1241352180095</v>
      </c>
      <c r="G819" s="40">
        <v>3825.245366868146</v>
      </c>
      <c r="H819" s="40">
        <v>1782449.9441283951</v>
      </c>
    </row>
    <row r="820" spans="1:8" x14ac:dyDescent="0.4">
      <c r="A820" s="50">
        <v>724</v>
      </c>
      <c r="B820" s="55">
        <v>-11337257.887045475</v>
      </c>
      <c r="C820" s="40">
        <v>3858.3676743736382</v>
      </c>
      <c r="D820" s="40">
        <v>3217775.893618633</v>
      </c>
      <c r="E820" s="40">
        <v>2767160.6316772033</v>
      </c>
      <c r="F820" s="40">
        <v>3882.0005261095275</v>
      </c>
      <c r="G820" s="40">
        <v>4029.7190012772785</v>
      </c>
      <c r="H820" s="40">
        <v>2296732.4799426626</v>
      </c>
    </row>
    <row r="821" spans="1:8" x14ac:dyDescent="0.4">
      <c r="A821" s="50">
        <v>725</v>
      </c>
      <c r="B821" s="55">
        <v>-5824767.8706239164</v>
      </c>
      <c r="C821" s="40">
        <v>3691.8083956125438</v>
      </c>
      <c r="D821" s="40">
        <v>3318216.2069428181</v>
      </c>
      <c r="E821" s="40">
        <v>3096668.2238681265</v>
      </c>
      <c r="F821" s="40">
        <v>4302.2818586287849</v>
      </c>
      <c r="G821" s="40">
        <v>3973.8542375117863</v>
      </c>
      <c r="H821" s="40">
        <v>1982062.0237812239</v>
      </c>
    </row>
    <row r="822" spans="1:8" x14ac:dyDescent="0.4">
      <c r="A822" s="50">
        <v>726</v>
      </c>
      <c r="B822" s="55">
        <v>2259158.378560931</v>
      </c>
      <c r="C822" s="40">
        <v>3951.8184202779989</v>
      </c>
      <c r="D822" s="40">
        <v>2917696.0602034507</v>
      </c>
      <c r="E822" s="40">
        <v>2338393.3126883628</v>
      </c>
      <c r="F822" s="40">
        <v>5159.8022427954729</v>
      </c>
      <c r="G822" s="40">
        <v>4225.4363232466749</v>
      </c>
      <c r="H822" s="40">
        <v>2269939.1706483387</v>
      </c>
    </row>
    <row r="823" spans="1:8" x14ac:dyDescent="0.4">
      <c r="A823" s="50">
        <v>727</v>
      </c>
      <c r="B823" s="55">
        <v>-1389322.7982881027</v>
      </c>
      <c r="C823" s="40">
        <v>3857.5549682288147</v>
      </c>
      <c r="D823" s="40">
        <v>3045931.1171968156</v>
      </c>
      <c r="E823" s="40">
        <v>2428655.3886552784</v>
      </c>
      <c r="F823" s="40">
        <v>4724.6659307656846</v>
      </c>
      <c r="G823" s="40">
        <v>4385.8758212692064</v>
      </c>
      <c r="H823" s="40">
        <v>2288212.5416054237</v>
      </c>
    </row>
    <row r="824" spans="1:8" x14ac:dyDescent="0.4">
      <c r="A824" s="50">
        <v>728</v>
      </c>
      <c r="B824" s="55">
        <v>-2852793.0747334384</v>
      </c>
      <c r="C824" s="40">
        <v>3890.8897874359245</v>
      </c>
      <c r="D824" s="40">
        <v>3391809.898900792</v>
      </c>
      <c r="E824" s="40">
        <v>2978196.6014146795</v>
      </c>
      <c r="F824" s="40">
        <v>4798.6021868018315</v>
      </c>
      <c r="G824" s="40">
        <v>4101.9623930892012</v>
      </c>
      <c r="H824" s="40">
        <v>2259973.0792678739</v>
      </c>
    </row>
    <row r="825" spans="1:8" x14ac:dyDescent="0.4">
      <c r="A825" s="50">
        <v>729</v>
      </c>
      <c r="B825" s="55">
        <v>1511019.1037964358</v>
      </c>
      <c r="C825" s="40">
        <v>3673.3638987868121</v>
      </c>
      <c r="D825" s="40">
        <v>3859055.2760285153</v>
      </c>
      <c r="E825" s="40">
        <v>2503485.6499471818</v>
      </c>
      <c r="F825" s="40">
        <v>5170.7857938660445</v>
      </c>
      <c r="G825" s="40">
        <v>3865.6864320234472</v>
      </c>
      <c r="H825" s="40">
        <v>2238889.5773616447</v>
      </c>
    </row>
    <row r="826" spans="1:8" x14ac:dyDescent="0.4">
      <c r="A826" s="50">
        <v>730</v>
      </c>
      <c r="B826" s="55">
        <v>232860.34358265717</v>
      </c>
      <c r="C826" s="40">
        <v>3813.5546571735886</v>
      </c>
      <c r="D826" s="40">
        <v>3189189.3071697983</v>
      </c>
      <c r="E826" s="40">
        <v>2743983.9133979287</v>
      </c>
      <c r="F826" s="40">
        <v>4959.6706163514282</v>
      </c>
      <c r="G826" s="40">
        <v>4046.4222878468854</v>
      </c>
      <c r="H826" s="40">
        <v>2069144.1696549102</v>
      </c>
    </row>
    <row r="827" spans="1:8" x14ac:dyDescent="0.4">
      <c r="A827" s="50">
        <v>731</v>
      </c>
      <c r="B827" s="55">
        <v>1144038.0310324919</v>
      </c>
      <c r="C827" s="40">
        <v>3674.6441755984943</v>
      </c>
      <c r="D827" s="40">
        <v>3110054.0086914971</v>
      </c>
      <c r="E827" s="40">
        <v>2632121.6905940999</v>
      </c>
      <c r="F827" s="40">
        <v>5010.5145962141605</v>
      </c>
      <c r="G827" s="40">
        <v>3729.2168793618866</v>
      </c>
      <c r="H827" s="40">
        <v>2438571.5834103157</v>
      </c>
    </row>
    <row r="828" spans="1:8" x14ac:dyDescent="0.4">
      <c r="A828" s="50">
        <v>732</v>
      </c>
      <c r="B828" s="55">
        <v>7364646.6368811689</v>
      </c>
      <c r="C828" s="40">
        <v>3819.6619557940967</v>
      </c>
      <c r="D828" s="40">
        <v>3231490.9217575039</v>
      </c>
      <c r="E828" s="40">
        <v>3046090.1096222019</v>
      </c>
      <c r="F828" s="40">
        <v>5779.4112101935925</v>
      </c>
      <c r="G828" s="40">
        <v>3892.904753566329</v>
      </c>
      <c r="H828" s="40">
        <v>2068730.5468661683</v>
      </c>
    </row>
    <row r="829" spans="1:8" x14ac:dyDescent="0.4">
      <c r="A829" s="50">
        <v>733</v>
      </c>
      <c r="B829" s="55">
        <v>13266323.715898212</v>
      </c>
      <c r="C829" s="40">
        <v>3927.1181539837035</v>
      </c>
      <c r="D829" s="40">
        <v>2998576.3733452777</v>
      </c>
      <c r="E829" s="40">
        <v>2517548.4400886102</v>
      </c>
      <c r="F829" s="40">
        <v>6330.5723138034391</v>
      </c>
      <c r="G829" s="40">
        <v>3993.830463438936</v>
      </c>
      <c r="H829" s="40">
        <v>2068599.3389259679</v>
      </c>
    </row>
    <row r="830" spans="1:8" x14ac:dyDescent="0.4">
      <c r="A830" s="50">
        <v>734</v>
      </c>
      <c r="B830" s="55">
        <v>-2126197.234422592</v>
      </c>
      <c r="C830" s="40">
        <v>3969.4827268801291</v>
      </c>
      <c r="D830" s="40">
        <v>2835032.3602832775</v>
      </c>
      <c r="E830" s="40">
        <v>2873573.2080367897</v>
      </c>
      <c r="F830" s="40">
        <v>4839.534569751655</v>
      </c>
      <c r="G830" s="40">
        <v>3911.7314188645487</v>
      </c>
      <c r="H830" s="40">
        <v>2170604.5617040573</v>
      </c>
    </row>
    <row r="831" spans="1:8" x14ac:dyDescent="0.4">
      <c r="A831" s="50">
        <v>735</v>
      </c>
      <c r="B831" s="55">
        <v>-576159.34953518305</v>
      </c>
      <c r="C831" s="40">
        <v>3699.4936751064702</v>
      </c>
      <c r="D831" s="40">
        <v>3239229.3901968691</v>
      </c>
      <c r="E831" s="40">
        <v>2835503.2102948497</v>
      </c>
      <c r="F831" s="40">
        <v>4750.4654527884386</v>
      </c>
      <c r="G831" s="40">
        <v>4236.9227300500279</v>
      </c>
      <c r="H831" s="40">
        <v>2314440.9130890956</v>
      </c>
    </row>
    <row r="832" spans="1:8" x14ac:dyDescent="0.4">
      <c r="A832" s="50">
        <v>736</v>
      </c>
      <c r="B832" s="55">
        <v>612804.8583577096</v>
      </c>
      <c r="C832" s="40">
        <v>3868.2549411817736</v>
      </c>
      <c r="D832" s="40">
        <v>3212077.7206807379</v>
      </c>
      <c r="E832" s="40">
        <v>3101699.1170784072</v>
      </c>
      <c r="F832" s="40">
        <v>5095.4257910668603</v>
      </c>
      <c r="G832" s="40">
        <v>4070.4098455722792</v>
      </c>
      <c r="H832" s="40">
        <v>2361511.8447529594</v>
      </c>
    </row>
    <row r="833" spans="1:8" x14ac:dyDescent="0.4">
      <c r="A833" s="50">
        <v>737</v>
      </c>
      <c r="B833" s="55">
        <v>8035441.7047144501</v>
      </c>
      <c r="C833" s="40">
        <v>3594.1701131901682</v>
      </c>
      <c r="D833" s="40">
        <v>3332578.6403496475</v>
      </c>
      <c r="E833" s="40">
        <v>2845273.3319674302</v>
      </c>
      <c r="F833" s="40">
        <v>5470.4231039174092</v>
      </c>
      <c r="G833" s="40">
        <v>4221.7984802659412</v>
      </c>
      <c r="H833" s="40">
        <v>2002963.0378594517</v>
      </c>
    </row>
    <row r="834" spans="1:8" x14ac:dyDescent="0.4">
      <c r="A834" s="50">
        <v>738</v>
      </c>
      <c r="B834" s="55">
        <v>-7107136.8467675485</v>
      </c>
      <c r="C834" s="40">
        <v>3961.4358529277129</v>
      </c>
      <c r="D834" s="40">
        <v>3070475.0240381728</v>
      </c>
      <c r="E834" s="40">
        <v>2862703.4152065502</v>
      </c>
      <c r="F834" s="40">
        <v>4396.7209256722472</v>
      </c>
      <c r="G834" s="40">
        <v>3717.148884478182</v>
      </c>
      <c r="H834" s="40">
        <v>2082021.6957003989</v>
      </c>
    </row>
    <row r="835" spans="1:8" x14ac:dyDescent="0.4">
      <c r="A835" s="50">
        <v>739</v>
      </c>
      <c r="B835" s="55">
        <v>796070.32263102755</v>
      </c>
      <c r="C835" s="40">
        <v>3818.6843613265009</v>
      </c>
      <c r="D835" s="40">
        <v>3531613.9322142163</v>
      </c>
      <c r="E835" s="40">
        <v>3056118.8516292186</v>
      </c>
      <c r="F835" s="40">
        <v>5106.1279050766152</v>
      </c>
      <c r="G835" s="40">
        <v>4192.4622702521638</v>
      </c>
      <c r="H835" s="40">
        <v>2455256.682339428</v>
      </c>
    </row>
    <row r="836" spans="1:8" x14ac:dyDescent="0.4">
      <c r="A836" s="50">
        <v>740</v>
      </c>
      <c r="B836" s="55">
        <v>-3041338.7043487541</v>
      </c>
      <c r="C836" s="40">
        <v>3547.1347013394343</v>
      </c>
      <c r="D836" s="40">
        <v>3157331.9572690437</v>
      </c>
      <c r="E836" s="40">
        <v>2736776.9557388299</v>
      </c>
      <c r="F836" s="40">
        <v>4345.8795951659959</v>
      </c>
      <c r="G836" s="40">
        <v>4110.2617794543821</v>
      </c>
      <c r="H836" s="40">
        <v>2033486.7871185525</v>
      </c>
    </row>
    <row r="837" spans="1:8" x14ac:dyDescent="0.4">
      <c r="A837" s="50">
        <v>741</v>
      </c>
      <c r="B837" s="55">
        <v>886829.0356854666</v>
      </c>
      <c r="C837" s="40">
        <v>3875.2003617332816</v>
      </c>
      <c r="D837" s="40">
        <v>3083774.7939295908</v>
      </c>
      <c r="E837" s="40">
        <v>2671688.1764827506</v>
      </c>
      <c r="F837" s="40">
        <v>5068.4257546528788</v>
      </c>
      <c r="G837" s="40">
        <v>4074.0179686706056</v>
      </c>
      <c r="H837" s="40">
        <v>2425396.9551131953</v>
      </c>
    </row>
    <row r="838" spans="1:8" x14ac:dyDescent="0.4">
      <c r="A838" s="50">
        <v>742</v>
      </c>
      <c r="B838" s="55">
        <v>3517882.0966797611</v>
      </c>
      <c r="C838" s="40">
        <v>3619.5715426026527</v>
      </c>
      <c r="D838" s="40">
        <v>2814484.1473592627</v>
      </c>
      <c r="E838" s="40">
        <v>2916650.8755438845</v>
      </c>
      <c r="F838" s="40">
        <v>5085.075905589616</v>
      </c>
      <c r="G838" s="40">
        <v>3853.7868122593718</v>
      </c>
      <c r="H838" s="40">
        <v>2133422.8231048691</v>
      </c>
    </row>
    <row r="839" spans="1:8" x14ac:dyDescent="0.4">
      <c r="A839" s="50">
        <v>743</v>
      </c>
      <c r="B839" s="55">
        <v>9352070.0476901233</v>
      </c>
      <c r="C839" s="40">
        <v>3575.3394404847149</v>
      </c>
      <c r="D839" s="40">
        <v>2641241.5133524062</v>
      </c>
      <c r="E839" s="40">
        <v>2882711.375533673</v>
      </c>
      <c r="F839" s="40">
        <v>5578.7843775679821</v>
      </c>
      <c r="G839" s="40">
        <v>3953.7488341798917</v>
      </c>
      <c r="H839" s="40">
        <v>2612638.6354952329</v>
      </c>
    </row>
    <row r="840" spans="1:8" x14ac:dyDescent="0.4">
      <c r="A840" s="50">
        <v>744</v>
      </c>
      <c r="B840" s="55">
        <v>2967816.1552673103</v>
      </c>
      <c r="C840" s="40">
        <v>3783.9037032313336</v>
      </c>
      <c r="D840" s="40">
        <v>3400797.9952119654</v>
      </c>
      <c r="E840" s="40">
        <v>2691219.599181422</v>
      </c>
      <c r="F840" s="40">
        <v>5295.8005037449157</v>
      </c>
      <c r="G840" s="40">
        <v>3976.648862409475</v>
      </c>
      <c r="H840" s="40">
        <v>2403112.6896658023</v>
      </c>
    </row>
    <row r="841" spans="1:8" x14ac:dyDescent="0.4">
      <c r="A841" s="50">
        <v>745</v>
      </c>
      <c r="B841" s="55">
        <v>179629.62452136702</v>
      </c>
      <c r="C841" s="40">
        <v>3605.396704685395</v>
      </c>
      <c r="D841" s="40">
        <v>2640841.7771563088</v>
      </c>
      <c r="E841" s="40">
        <v>2718064.752535555</v>
      </c>
      <c r="F841" s="40">
        <v>4595.3143349816646</v>
      </c>
      <c r="G841" s="40">
        <v>4040.509150269555</v>
      </c>
      <c r="H841" s="40">
        <v>1827898.6093246797</v>
      </c>
    </row>
    <row r="842" spans="1:8" x14ac:dyDescent="0.4">
      <c r="A842" s="50">
        <v>746</v>
      </c>
      <c r="B842" s="55">
        <v>2480609.9055919824</v>
      </c>
      <c r="C842" s="40">
        <v>3735.5428803228433</v>
      </c>
      <c r="D842" s="40">
        <v>3697176.0701168589</v>
      </c>
      <c r="E842" s="40">
        <v>2531336.0008693258</v>
      </c>
      <c r="F842" s="40">
        <v>5255.2725245291776</v>
      </c>
      <c r="G842" s="40">
        <v>3896.1033113173862</v>
      </c>
      <c r="H842" s="40">
        <v>1828554.7226271352</v>
      </c>
    </row>
    <row r="843" spans="1:8" x14ac:dyDescent="0.4">
      <c r="A843" s="50">
        <v>747</v>
      </c>
      <c r="B843" s="55">
        <v>-1162179.392954998</v>
      </c>
      <c r="C843" s="40">
        <v>3736.3841668043788</v>
      </c>
      <c r="D843" s="40">
        <v>3105100.7401342262</v>
      </c>
      <c r="E843" s="40">
        <v>3680238.5400368283</v>
      </c>
      <c r="F843" s="40">
        <v>4756.4160310018988</v>
      </c>
      <c r="G843" s="40">
        <v>4219.4698631761676</v>
      </c>
      <c r="H843" s="40">
        <v>2162623.4343687799</v>
      </c>
    </row>
    <row r="844" spans="1:8" x14ac:dyDescent="0.4">
      <c r="A844" s="50">
        <v>748</v>
      </c>
      <c r="B844" s="55">
        <v>1633600.4124710879</v>
      </c>
      <c r="C844" s="40">
        <v>4010.9511047692945</v>
      </c>
      <c r="D844" s="40">
        <v>3320316.4836793407</v>
      </c>
      <c r="E844" s="40">
        <v>2788665.9918650477</v>
      </c>
      <c r="F844" s="40">
        <v>5322.910812031796</v>
      </c>
      <c r="G844" s="40">
        <v>4102.8286437288871</v>
      </c>
      <c r="H844" s="40">
        <v>2225816.0738687478</v>
      </c>
    </row>
    <row r="845" spans="1:8" x14ac:dyDescent="0.4">
      <c r="A845" s="50">
        <v>749</v>
      </c>
      <c r="B845" s="55">
        <v>6169167.4559065029</v>
      </c>
      <c r="C845" s="40">
        <v>3862.580788662036</v>
      </c>
      <c r="D845" s="40">
        <v>3441010.6342803831</v>
      </c>
      <c r="E845" s="40">
        <v>2412131.2870782632</v>
      </c>
      <c r="F845" s="40">
        <v>5782.6874320779134</v>
      </c>
      <c r="G845" s="40">
        <v>3733.7442537748429</v>
      </c>
      <c r="H845" s="40">
        <v>2080919.298382377</v>
      </c>
    </row>
    <row r="846" spans="1:8" x14ac:dyDescent="0.4">
      <c r="A846" s="50">
        <v>750</v>
      </c>
      <c r="B846" s="55">
        <v>99820.361935016466</v>
      </c>
      <c r="C846" s="40">
        <v>3743.6881788144747</v>
      </c>
      <c r="D846" s="40">
        <v>3325125.1315207314</v>
      </c>
      <c r="E846" s="40">
        <v>2694763.3127330928</v>
      </c>
      <c r="F846" s="40">
        <v>4982.1185422272783</v>
      </c>
      <c r="G846" s="40">
        <v>3872.9630163408433</v>
      </c>
      <c r="H846" s="40">
        <v>2433608.3026945125</v>
      </c>
    </row>
    <row r="847" spans="1:8" x14ac:dyDescent="0.4">
      <c r="A847" s="50">
        <v>751</v>
      </c>
      <c r="B847" s="55">
        <v>4074318.3444811357</v>
      </c>
      <c r="C847" s="40">
        <v>3638.633916588024</v>
      </c>
      <c r="D847" s="40">
        <v>2939440.460954628</v>
      </c>
      <c r="E847" s="40">
        <v>2784585.1714376486</v>
      </c>
      <c r="F847" s="40">
        <v>5070.8902534665785</v>
      </c>
      <c r="G847" s="40">
        <v>4141.3811672167813</v>
      </c>
      <c r="H847" s="40">
        <v>2038386.5675327037</v>
      </c>
    </row>
    <row r="848" spans="1:8" x14ac:dyDescent="0.4">
      <c r="A848" s="50">
        <v>752</v>
      </c>
      <c r="B848" s="55">
        <v>4803377.9254411869</v>
      </c>
      <c r="C848" s="40">
        <v>3829.6075500671595</v>
      </c>
      <c r="D848" s="40">
        <v>3393022.4044953692</v>
      </c>
      <c r="E848" s="40">
        <v>2985886.8363969089</v>
      </c>
      <c r="F848" s="40">
        <v>5568.4233926479064</v>
      </c>
      <c r="G848" s="40">
        <v>3886.3982379561448</v>
      </c>
      <c r="H848" s="40">
        <v>2114777.6524443007</v>
      </c>
    </row>
    <row r="849" spans="1:8" x14ac:dyDescent="0.4">
      <c r="A849" s="50">
        <v>753</v>
      </c>
      <c r="B849" s="55">
        <v>7286115.979289202</v>
      </c>
      <c r="C849" s="40">
        <v>3609.8666733235214</v>
      </c>
      <c r="D849" s="40">
        <v>2524923.0511406944</v>
      </c>
      <c r="E849" s="40">
        <v>3281642.3280919897</v>
      </c>
      <c r="F849" s="40">
        <v>5365.4349884341118</v>
      </c>
      <c r="G849" s="40">
        <v>3995.2539648452321</v>
      </c>
      <c r="H849" s="40">
        <v>2272420.8110256316</v>
      </c>
    </row>
    <row r="850" spans="1:8" x14ac:dyDescent="0.4">
      <c r="A850" s="50">
        <v>754</v>
      </c>
      <c r="B850" s="55">
        <v>948081.44659735844</v>
      </c>
      <c r="C850" s="40">
        <v>3699.3121401555745</v>
      </c>
      <c r="D850" s="40">
        <v>3447170.6602255097</v>
      </c>
      <c r="E850" s="40">
        <v>2919237.1434461782</v>
      </c>
      <c r="F850" s="40">
        <v>5078.4264061639569</v>
      </c>
      <c r="G850" s="40">
        <v>3783.5052122964644</v>
      </c>
      <c r="H850" s="40">
        <v>1997951.0712993077</v>
      </c>
    </row>
    <row r="851" spans="1:8" x14ac:dyDescent="0.4">
      <c r="A851" s="50">
        <v>755</v>
      </c>
      <c r="B851" s="55">
        <v>7268104.636406905</v>
      </c>
      <c r="C851" s="40">
        <v>3833.0535533099501</v>
      </c>
      <c r="D851" s="40">
        <v>2821550.7333439025</v>
      </c>
      <c r="E851" s="40">
        <v>3023073.9662799728</v>
      </c>
      <c r="F851" s="40">
        <v>5550.0756488702509</v>
      </c>
      <c r="G851" s="40">
        <v>4123.4013610035727</v>
      </c>
      <c r="H851" s="40">
        <v>1694719.7352096965</v>
      </c>
    </row>
    <row r="852" spans="1:8" x14ac:dyDescent="0.4">
      <c r="A852" s="50">
        <v>756</v>
      </c>
      <c r="B852" s="55">
        <v>-2799039.0119645214</v>
      </c>
      <c r="C852" s="40">
        <v>3801.3544827830083</v>
      </c>
      <c r="D852" s="40">
        <v>3306884.4668317488</v>
      </c>
      <c r="E852" s="40">
        <v>2532152.948935275</v>
      </c>
      <c r="F852" s="40">
        <v>4749.0332865687888</v>
      </c>
      <c r="G852" s="40">
        <v>3705.1032671112266</v>
      </c>
      <c r="H852" s="40">
        <v>2209742.0301692798</v>
      </c>
    </row>
    <row r="853" spans="1:8" x14ac:dyDescent="0.4">
      <c r="A853" s="50">
        <v>757</v>
      </c>
      <c r="B853" s="55">
        <v>3750159.8209307343</v>
      </c>
      <c r="C853" s="40">
        <v>3509.1684911644911</v>
      </c>
      <c r="D853" s="40">
        <v>3256745.6790528004</v>
      </c>
      <c r="E853" s="40">
        <v>3153268.8918920052</v>
      </c>
      <c r="F853" s="40">
        <v>5143.4936181995645</v>
      </c>
      <c r="G853" s="40">
        <v>3837.2153616160085</v>
      </c>
      <c r="H853" s="40">
        <v>2197221.6054474702</v>
      </c>
    </row>
    <row r="854" spans="1:8" x14ac:dyDescent="0.4">
      <c r="A854" s="50">
        <v>758</v>
      </c>
      <c r="B854" s="55">
        <v>7468293.2662213687</v>
      </c>
      <c r="C854" s="40">
        <v>3719.5498312967602</v>
      </c>
      <c r="D854" s="40">
        <v>2725670.6725833779</v>
      </c>
      <c r="E854" s="40">
        <v>3001590.9896761468</v>
      </c>
      <c r="F854" s="40">
        <v>5452.0651359402918</v>
      </c>
      <c r="G854" s="40">
        <v>4137.7804042154266</v>
      </c>
      <c r="H854" s="40">
        <v>2138884.1426678463</v>
      </c>
    </row>
    <row r="855" spans="1:8" x14ac:dyDescent="0.4">
      <c r="A855" s="50">
        <v>759</v>
      </c>
      <c r="B855" s="55">
        <v>6618064.0520347562</v>
      </c>
      <c r="C855" s="40">
        <v>3553.5347589151556</v>
      </c>
      <c r="D855" s="40">
        <v>3139973.8434193656</v>
      </c>
      <c r="E855" s="40">
        <v>3121402.316468304</v>
      </c>
      <c r="F855" s="40">
        <v>5513.1069510578636</v>
      </c>
      <c r="G855" s="40">
        <v>3692.59248133442</v>
      </c>
      <c r="H855" s="40">
        <v>1966271.9259993136</v>
      </c>
    </row>
    <row r="856" spans="1:8" x14ac:dyDescent="0.4">
      <c r="A856" s="50">
        <v>760</v>
      </c>
      <c r="B856" s="55">
        <v>1513948.1188034925</v>
      </c>
      <c r="C856" s="40">
        <v>3796.2680090796857</v>
      </c>
      <c r="D856" s="40">
        <v>3519956.9385910933</v>
      </c>
      <c r="E856" s="40">
        <v>2757142.060177661</v>
      </c>
      <c r="F856" s="40">
        <v>5181.3822942810593</v>
      </c>
      <c r="G856" s="40">
        <v>4016.1505614229854</v>
      </c>
      <c r="H856" s="40">
        <v>2377816.8784460858</v>
      </c>
    </row>
    <row r="857" spans="1:8" x14ac:dyDescent="0.4">
      <c r="A857" s="50">
        <v>761</v>
      </c>
      <c r="B857" s="55">
        <v>1214855.7697176267</v>
      </c>
      <c r="C857" s="40">
        <v>3410.1362134125193</v>
      </c>
      <c r="D857" s="40">
        <v>2743910.5804182733</v>
      </c>
      <c r="E857" s="40">
        <v>3106774.8817292047</v>
      </c>
      <c r="F857" s="40">
        <v>4559.6107162062553</v>
      </c>
      <c r="G857" s="40">
        <v>4045.442854179676</v>
      </c>
      <c r="H857" s="40">
        <v>1883433.1883424958</v>
      </c>
    </row>
    <row r="858" spans="1:8" x14ac:dyDescent="0.4">
      <c r="A858" s="50">
        <v>762</v>
      </c>
      <c r="B858" s="55">
        <v>1400244.3617700916</v>
      </c>
      <c r="C858" s="40">
        <v>3920.1427965860889</v>
      </c>
      <c r="D858" s="40">
        <v>2358641.022504054</v>
      </c>
      <c r="E858" s="40">
        <v>2767952.8965283753</v>
      </c>
      <c r="F858" s="40">
        <v>5018.0044934218922</v>
      </c>
      <c r="G858" s="40">
        <v>3957.0886301635383</v>
      </c>
      <c r="H858" s="40">
        <v>2318108.9177418589</v>
      </c>
    </row>
    <row r="859" spans="1:8" x14ac:dyDescent="0.4">
      <c r="A859" s="50">
        <v>763</v>
      </c>
      <c r="B859" s="55">
        <v>3084972.5890705087</v>
      </c>
      <c r="C859" s="40">
        <v>3782.6181473258716</v>
      </c>
      <c r="D859" s="40">
        <v>3156088.7186572426</v>
      </c>
      <c r="E859" s="40">
        <v>2458974.3843359258</v>
      </c>
      <c r="F859" s="40">
        <v>5147.8005337377217</v>
      </c>
      <c r="G859" s="40">
        <v>4158.2324641491095</v>
      </c>
      <c r="H859" s="40">
        <v>2135746.0773278219</v>
      </c>
    </row>
    <row r="860" spans="1:8" x14ac:dyDescent="0.4">
      <c r="A860" s="50">
        <v>764</v>
      </c>
      <c r="B860" s="55">
        <v>2133822.9684906681</v>
      </c>
      <c r="C860" s="40">
        <v>3705.8344027519665</v>
      </c>
      <c r="D860" s="40">
        <v>2964205.6349643306</v>
      </c>
      <c r="E860" s="40">
        <v>3102908.0498805963</v>
      </c>
      <c r="F860" s="40">
        <v>5004.1791051696619</v>
      </c>
      <c r="G860" s="40">
        <v>4013.9846402559551</v>
      </c>
      <c r="H860" s="40">
        <v>1780029.9646256987</v>
      </c>
    </row>
    <row r="861" spans="1:8" x14ac:dyDescent="0.4">
      <c r="A861" s="50">
        <v>765</v>
      </c>
      <c r="B861" s="55">
        <v>-10402738.00997209</v>
      </c>
      <c r="C861" s="40">
        <v>3785.8245664942556</v>
      </c>
      <c r="D861" s="40">
        <v>2938842.0418067221</v>
      </c>
      <c r="E861" s="40">
        <v>3340506.1122303605</v>
      </c>
      <c r="F861" s="40">
        <v>3866.8201172118252</v>
      </c>
      <c r="G861" s="40">
        <v>3931.1426700365168</v>
      </c>
      <c r="H861" s="40">
        <v>2107363.3641401026</v>
      </c>
    </row>
    <row r="862" spans="1:8" x14ac:dyDescent="0.4">
      <c r="A862" s="50">
        <v>766</v>
      </c>
      <c r="B862" s="55">
        <v>-3785381.4174858602</v>
      </c>
      <c r="C862" s="40">
        <v>3600.040691199657</v>
      </c>
      <c r="D862" s="40">
        <v>3325261.4251028644</v>
      </c>
      <c r="E862" s="40">
        <v>2769256.9930601344</v>
      </c>
      <c r="F862" s="40">
        <v>4445.5085897554764</v>
      </c>
      <c r="G862" s="40">
        <v>3963.5743594138517</v>
      </c>
      <c r="H862" s="40">
        <v>2786449.1231145314</v>
      </c>
    </row>
    <row r="863" spans="1:8" x14ac:dyDescent="0.4">
      <c r="A863" s="50">
        <v>767</v>
      </c>
      <c r="B863" s="55">
        <v>1720543.2638304303</v>
      </c>
      <c r="C863" s="40">
        <v>3626.9454754487629</v>
      </c>
      <c r="D863" s="40">
        <v>2791798.7023756048</v>
      </c>
      <c r="E863" s="40">
        <v>2644047.3913861751</v>
      </c>
      <c r="F863" s="40">
        <v>4791.9413603197017</v>
      </c>
      <c r="G863" s="40">
        <v>4123.9058342916242</v>
      </c>
      <c r="H863" s="40">
        <v>2063563.9997814638</v>
      </c>
    </row>
    <row r="864" spans="1:8" x14ac:dyDescent="0.4">
      <c r="A864" s="50">
        <v>768</v>
      </c>
      <c r="B864" s="55">
        <v>6363766.4405536009</v>
      </c>
      <c r="C864" s="40">
        <v>3449.2410368475439</v>
      </c>
      <c r="D864" s="40">
        <v>3186500.9709179555</v>
      </c>
      <c r="E864" s="40">
        <v>2722906.886510442</v>
      </c>
      <c r="F864" s="40">
        <v>5236.0654337035558</v>
      </c>
      <c r="G864" s="40">
        <v>3980.6400284542215</v>
      </c>
      <c r="H864" s="40">
        <v>2181605.48360402</v>
      </c>
    </row>
    <row r="865" spans="1:8" x14ac:dyDescent="0.4">
      <c r="A865" s="50">
        <v>769</v>
      </c>
      <c r="B865" s="55">
        <v>-5372780.1361590037</v>
      </c>
      <c r="C865" s="40">
        <v>3939.2022055431817</v>
      </c>
      <c r="D865" s="40">
        <v>2817447.1168602379</v>
      </c>
      <c r="E865" s="40">
        <v>2645701.8352919417</v>
      </c>
      <c r="F865" s="40">
        <v>4471.7141441906761</v>
      </c>
      <c r="G865" s="40">
        <v>3964.058014718079</v>
      </c>
      <c r="H865" s="40">
        <v>2551607.6992583391</v>
      </c>
    </row>
    <row r="866" spans="1:8" x14ac:dyDescent="0.4">
      <c r="A866" s="50">
        <v>770</v>
      </c>
      <c r="B866" s="55">
        <v>-3572214.1786191049</v>
      </c>
      <c r="C866" s="40">
        <v>3950.6846774905152</v>
      </c>
      <c r="D866" s="40">
        <v>2996858.7953303857</v>
      </c>
      <c r="E866" s="40">
        <v>3295053.1051583341</v>
      </c>
      <c r="F866" s="40">
        <v>4686.2939425924442</v>
      </c>
      <c r="G866" s="40">
        <v>4258.8981669692321</v>
      </c>
      <c r="H866" s="40">
        <v>2243486.5234174114</v>
      </c>
    </row>
    <row r="867" spans="1:8" x14ac:dyDescent="0.4">
      <c r="A867" s="50">
        <v>771</v>
      </c>
      <c r="B867" s="55">
        <v>-4796302.3723439761</v>
      </c>
      <c r="C867" s="40">
        <v>3776.8097826582066</v>
      </c>
      <c r="D867" s="40">
        <v>3373989.5740361377</v>
      </c>
      <c r="E867" s="40">
        <v>2936665.5704055983</v>
      </c>
      <c r="F867" s="40">
        <v>4528.8353393752977</v>
      </c>
      <c r="G867" s="40">
        <v>3775.1821685657096</v>
      </c>
      <c r="H867" s="40">
        <v>1958791.8523758256</v>
      </c>
    </row>
    <row r="868" spans="1:8" x14ac:dyDescent="0.4">
      <c r="A868" s="50">
        <v>772</v>
      </c>
      <c r="B868" s="55">
        <v>597357.29137737164</v>
      </c>
      <c r="C868" s="40">
        <v>4076.8282586319501</v>
      </c>
      <c r="D868" s="40">
        <v>2793782.9448984959</v>
      </c>
      <c r="E868" s="40">
        <v>2868846.4688773351</v>
      </c>
      <c r="F868" s="40">
        <v>5256.7636560652018</v>
      </c>
      <c r="G868" s="40">
        <v>3868.2617857467098</v>
      </c>
      <c r="H868" s="40">
        <v>2620704.8357200087</v>
      </c>
    </row>
    <row r="869" spans="1:8" x14ac:dyDescent="0.4">
      <c r="A869" s="50">
        <v>773</v>
      </c>
      <c r="B869" s="55">
        <v>-8065287.1380706243</v>
      </c>
      <c r="C869" s="40">
        <v>3747.7380115487986</v>
      </c>
      <c r="D869" s="40">
        <v>3202000.5923100337</v>
      </c>
      <c r="E869" s="40">
        <v>2406389.6431588917</v>
      </c>
      <c r="F869" s="40">
        <v>4077.8186771880473</v>
      </c>
      <c r="G869" s="40">
        <v>3872.0705773738605</v>
      </c>
      <c r="H869" s="40">
        <v>2288931.0925616771</v>
      </c>
    </row>
    <row r="870" spans="1:8" x14ac:dyDescent="0.4">
      <c r="A870" s="50">
        <v>774</v>
      </c>
      <c r="B870" s="55">
        <v>545987.48939759261</v>
      </c>
      <c r="C870" s="40">
        <v>3626.063894376201</v>
      </c>
      <c r="D870" s="40">
        <v>3293444.7150985496</v>
      </c>
      <c r="E870" s="40">
        <v>2777231.811243827</v>
      </c>
      <c r="F870" s="40">
        <v>4860.0806254078952</v>
      </c>
      <c r="G870" s="40">
        <v>4015.3456763779823</v>
      </c>
      <c r="H870" s="40">
        <v>2379094.5295941629</v>
      </c>
    </row>
    <row r="871" spans="1:8" x14ac:dyDescent="0.4">
      <c r="A871" s="50">
        <v>775</v>
      </c>
      <c r="B871" s="55">
        <v>1180939.7923745867</v>
      </c>
      <c r="C871" s="40">
        <v>3793.9542158545919</v>
      </c>
      <c r="D871" s="40">
        <v>3305647.8696035454</v>
      </c>
      <c r="E871" s="40">
        <v>2748220.862388419</v>
      </c>
      <c r="F871" s="40">
        <v>5036.5461583330389</v>
      </c>
      <c r="G871" s="40">
        <v>4187.0693905287562</v>
      </c>
      <c r="H871" s="40">
        <v>2339527.9938167729</v>
      </c>
    </row>
    <row r="872" spans="1:8" x14ac:dyDescent="0.4">
      <c r="A872" s="50">
        <v>776</v>
      </c>
      <c r="B872" s="55">
        <v>3089284.5260720281</v>
      </c>
      <c r="C872" s="40">
        <v>3734.2701191936435</v>
      </c>
      <c r="D872" s="40">
        <v>3526907.00105847</v>
      </c>
      <c r="E872" s="40">
        <v>2829016.5361536155</v>
      </c>
      <c r="F872" s="40">
        <v>5340.1313464760815</v>
      </c>
      <c r="G872" s="40">
        <v>3857.466729444981</v>
      </c>
      <c r="H872" s="40">
        <v>2264817.6378674204</v>
      </c>
    </row>
    <row r="873" spans="1:8" x14ac:dyDescent="0.4">
      <c r="A873" s="50">
        <v>777</v>
      </c>
      <c r="B873" s="55">
        <v>8667137.7062858045</v>
      </c>
      <c r="C873" s="40">
        <v>3600.1248654712144</v>
      </c>
      <c r="D873" s="40">
        <v>2555879.5210731844</v>
      </c>
      <c r="E873" s="40">
        <v>2653538.59199902</v>
      </c>
      <c r="F873" s="40">
        <v>5535.5924039411993</v>
      </c>
      <c r="G873" s="40">
        <v>3793.1905595665467</v>
      </c>
      <c r="H873" s="40">
        <v>2013463.3988739047</v>
      </c>
    </row>
    <row r="874" spans="1:8" x14ac:dyDescent="0.4">
      <c r="A874" s="50">
        <v>778</v>
      </c>
      <c r="B874" s="55">
        <v>-9785228.3405015245</v>
      </c>
      <c r="C874" s="40">
        <v>3602.901568522565</v>
      </c>
      <c r="D874" s="40">
        <v>3199079.3924274468</v>
      </c>
      <c r="E874" s="40">
        <v>2899072.0498649497</v>
      </c>
      <c r="F874" s="40">
        <v>3776.6305196444364</v>
      </c>
      <c r="G874" s="40">
        <v>3781.6090382432267</v>
      </c>
      <c r="H874" s="40">
        <v>1970384.2499527491</v>
      </c>
    </row>
    <row r="875" spans="1:8" x14ac:dyDescent="0.4">
      <c r="A875" s="50">
        <v>779</v>
      </c>
      <c r="B875" s="55">
        <v>-3129895.3700082037</v>
      </c>
      <c r="C875" s="40">
        <v>3645.9319799835716</v>
      </c>
      <c r="D875" s="40">
        <v>3075194.7892704043</v>
      </c>
      <c r="E875" s="40">
        <v>3140923.3264915342</v>
      </c>
      <c r="F875" s="40">
        <v>4569.4039752925428</v>
      </c>
      <c r="G875" s="40">
        <v>3615.7233717892882</v>
      </c>
      <c r="H875" s="40">
        <v>2234168.9448589049</v>
      </c>
    </row>
    <row r="876" spans="1:8" x14ac:dyDescent="0.4">
      <c r="A876" s="50">
        <v>780</v>
      </c>
      <c r="B876" s="55">
        <v>1353968.861681158</v>
      </c>
      <c r="C876" s="40">
        <v>3782.4116043604854</v>
      </c>
      <c r="D876" s="40">
        <v>3353444.1614827663</v>
      </c>
      <c r="E876" s="40">
        <v>3194557.9110080386</v>
      </c>
      <c r="F876" s="40">
        <v>5128.8580482336538</v>
      </c>
      <c r="G876" s="40">
        <v>3964.9210136206075</v>
      </c>
      <c r="H876" s="40">
        <v>1868842.6659597442</v>
      </c>
    </row>
    <row r="877" spans="1:8" x14ac:dyDescent="0.4">
      <c r="A877" s="50">
        <v>781</v>
      </c>
      <c r="B877" s="55">
        <v>-7517237.5140154185</v>
      </c>
      <c r="C877" s="40">
        <v>4064.591556279122</v>
      </c>
      <c r="D877" s="40">
        <v>3590808.4120986015</v>
      </c>
      <c r="E877" s="40">
        <v>2727000.0542884711</v>
      </c>
      <c r="F877" s="40">
        <v>4606.8131726023821</v>
      </c>
      <c r="G877" s="40">
        <v>3665.7745768561535</v>
      </c>
      <c r="H877" s="40">
        <v>2302160.497043638</v>
      </c>
    </row>
    <row r="878" spans="1:8" x14ac:dyDescent="0.4">
      <c r="A878" s="50">
        <v>782</v>
      </c>
      <c r="B878" s="55">
        <v>555900.11631145468</v>
      </c>
      <c r="C878" s="40">
        <v>3567.8332789383285</v>
      </c>
      <c r="D878" s="40">
        <v>2407161.4932786282</v>
      </c>
      <c r="E878" s="40">
        <v>2486616.2279046429</v>
      </c>
      <c r="F878" s="40">
        <v>4502.0521577898098</v>
      </c>
      <c r="G878" s="40">
        <v>4268.4364300689285</v>
      </c>
      <c r="H878" s="40">
        <v>2393916.418765123</v>
      </c>
    </row>
    <row r="879" spans="1:8" x14ac:dyDescent="0.4">
      <c r="A879" s="50">
        <v>783</v>
      </c>
      <c r="B879" s="55">
        <v>3781173.8506095367</v>
      </c>
      <c r="C879" s="40">
        <v>4036.8548264460064</v>
      </c>
      <c r="D879" s="40">
        <v>2934025.8581240163</v>
      </c>
      <c r="E879" s="40">
        <v>2263497.4076699684</v>
      </c>
      <c r="F879" s="40">
        <v>5411.2659199713653</v>
      </c>
      <c r="G879" s="40">
        <v>4091.9705837435081</v>
      </c>
      <c r="H879" s="40">
        <v>1936384.4759635853</v>
      </c>
    </row>
    <row r="880" spans="1:8" x14ac:dyDescent="0.4">
      <c r="A880" s="50">
        <v>784</v>
      </c>
      <c r="B880" s="55">
        <v>4648650.6423493633</v>
      </c>
      <c r="C880" s="40">
        <v>3801.6979597538739</v>
      </c>
      <c r="D880" s="40">
        <v>2693800.8700773329</v>
      </c>
      <c r="E880" s="40">
        <v>2877266.0879801856</v>
      </c>
      <c r="F880" s="40">
        <v>5271.5221808304141</v>
      </c>
      <c r="G880" s="40">
        <v>4058.5055403311376</v>
      </c>
      <c r="H880" s="40">
        <v>2122509.6527137863</v>
      </c>
    </row>
    <row r="881" spans="1:8" x14ac:dyDescent="0.4">
      <c r="A881" s="50">
        <v>785</v>
      </c>
      <c r="B881" s="55">
        <v>-4307964.0250086375</v>
      </c>
      <c r="C881" s="40">
        <v>3818.699282342272</v>
      </c>
      <c r="D881" s="40">
        <v>3483041.4862291589</v>
      </c>
      <c r="E881" s="40">
        <v>2864670.601736696</v>
      </c>
      <c r="F881" s="40">
        <v>4614.3328599963152</v>
      </c>
      <c r="G881" s="40">
        <v>4059.3847330060953</v>
      </c>
      <c r="H881" s="40">
        <v>2391005.2143389429</v>
      </c>
    </row>
    <row r="882" spans="1:8" x14ac:dyDescent="0.4">
      <c r="A882" s="50">
        <v>786</v>
      </c>
      <c r="B882" s="55">
        <v>-6391921.9736169819</v>
      </c>
      <c r="C882" s="40">
        <v>3848.0380549535948</v>
      </c>
      <c r="D882" s="40">
        <v>2779252.9802547847</v>
      </c>
      <c r="E882" s="40">
        <v>3044390.4630259611</v>
      </c>
      <c r="F882" s="40">
        <v>4271.8715294238391</v>
      </c>
      <c r="G882" s="40">
        <v>4140.9599236914819</v>
      </c>
      <c r="H882" s="40">
        <v>2427158.2100443747</v>
      </c>
    </row>
    <row r="883" spans="1:8" x14ac:dyDescent="0.4">
      <c r="A883" s="50">
        <v>787</v>
      </c>
      <c r="B883" s="55">
        <v>-9829786.1100567169</v>
      </c>
      <c r="C883" s="40">
        <v>3630.1408271143728</v>
      </c>
      <c r="D883" s="40">
        <v>3088153.0815373114</v>
      </c>
      <c r="E883" s="40">
        <v>2352883.1862948155</v>
      </c>
      <c r="F883" s="40">
        <v>3739.4110704624309</v>
      </c>
      <c r="G883" s="40">
        <v>3769.867812617505</v>
      </c>
      <c r="H883" s="40">
        <v>2172468.9884491917</v>
      </c>
    </row>
    <row r="884" spans="1:8" x14ac:dyDescent="0.4">
      <c r="A884" s="50">
        <v>788</v>
      </c>
      <c r="B884" s="55">
        <v>5496019.0047217049</v>
      </c>
      <c r="C884" s="40">
        <v>3814.8836657294842</v>
      </c>
      <c r="D884" s="40">
        <v>2841860.7530740942</v>
      </c>
      <c r="E884" s="40">
        <v>2993165.331639742</v>
      </c>
      <c r="F884" s="40">
        <v>5524.9621126745833</v>
      </c>
      <c r="G884" s="40">
        <v>3848.2621549391683</v>
      </c>
      <c r="H884" s="40">
        <v>2493041.5658308472</v>
      </c>
    </row>
    <row r="885" spans="1:8" x14ac:dyDescent="0.4">
      <c r="A885" s="50">
        <v>789</v>
      </c>
      <c r="B885" s="55">
        <v>-5385370.3451861106</v>
      </c>
      <c r="C885" s="40">
        <v>3733.3471859833712</v>
      </c>
      <c r="D885" s="40">
        <v>4017923.1005274164</v>
      </c>
      <c r="E885" s="40">
        <v>3253690.483162838</v>
      </c>
      <c r="F885" s="40">
        <v>4646.5876317530901</v>
      </c>
      <c r="G885" s="40">
        <v>3663.357922543888</v>
      </c>
      <c r="H885" s="40">
        <v>1965724.2013742409</v>
      </c>
    </row>
    <row r="886" spans="1:8" x14ac:dyDescent="0.4">
      <c r="A886" s="50">
        <v>790</v>
      </c>
      <c r="B886" s="55">
        <v>2839878.0967846392</v>
      </c>
      <c r="C886" s="40">
        <v>3761.3819252550625</v>
      </c>
      <c r="D886" s="40">
        <v>3101977.2243201388</v>
      </c>
      <c r="E886" s="40">
        <v>2572064.8777742144</v>
      </c>
      <c r="F886" s="40">
        <v>5132.450662045595</v>
      </c>
      <c r="G886" s="40">
        <v>4066.6404951672739</v>
      </c>
      <c r="H886" s="40">
        <v>2202389.3872666759</v>
      </c>
    </row>
    <row r="887" spans="1:8" x14ac:dyDescent="0.4">
      <c r="A887" s="50">
        <v>791</v>
      </c>
      <c r="B887" s="55">
        <v>-635654.55141644785</v>
      </c>
      <c r="C887" s="40">
        <v>3994.8586801785832</v>
      </c>
      <c r="D887" s="40">
        <v>2898261.4806063343</v>
      </c>
      <c r="E887" s="40">
        <v>3134911.9884628905</v>
      </c>
      <c r="F887" s="40">
        <v>4956.8256268266714</v>
      </c>
      <c r="G887" s="40">
        <v>4329.7422399451871</v>
      </c>
      <c r="H887" s="40">
        <v>2256665.7774890224</v>
      </c>
    </row>
    <row r="888" spans="1:8" x14ac:dyDescent="0.4">
      <c r="A888" s="50">
        <v>792</v>
      </c>
      <c r="B888" s="55">
        <v>-5823213.3668028284</v>
      </c>
      <c r="C888" s="40">
        <v>3778.644526899016</v>
      </c>
      <c r="D888" s="40">
        <v>3151210.9101248388</v>
      </c>
      <c r="E888" s="40">
        <v>2837717.9036248825</v>
      </c>
      <c r="F888" s="40">
        <v>4311.223768378668</v>
      </c>
      <c r="G888" s="40">
        <v>4084.1925097406338</v>
      </c>
      <c r="H888" s="40">
        <v>1960781.5141844572</v>
      </c>
    </row>
    <row r="889" spans="1:8" x14ac:dyDescent="0.4">
      <c r="A889" s="50">
        <v>793</v>
      </c>
      <c r="B889" s="55">
        <v>-2574905.4180268394</v>
      </c>
      <c r="C889" s="40">
        <v>3791.374303187059</v>
      </c>
      <c r="D889" s="40">
        <v>3229470.652305997</v>
      </c>
      <c r="E889" s="40">
        <v>3075032.3702406259</v>
      </c>
      <c r="F889" s="40">
        <v>4706.2374510472418</v>
      </c>
      <c r="G889" s="40">
        <v>3994.3944052544725</v>
      </c>
      <c r="H889" s="40">
        <v>2069450.6106991724</v>
      </c>
    </row>
    <row r="890" spans="1:8" x14ac:dyDescent="0.4">
      <c r="A890" s="50">
        <v>794</v>
      </c>
      <c r="B890" s="55">
        <v>3689929.7185223605</v>
      </c>
      <c r="C890" s="40">
        <v>3485.5999922336096</v>
      </c>
      <c r="D890" s="40">
        <v>3514730.5037468947</v>
      </c>
      <c r="E890" s="40">
        <v>3054509.3420703807</v>
      </c>
      <c r="F890" s="40">
        <v>5041.1170188909955</v>
      </c>
      <c r="G890" s="40">
        <v>4185.4600713281234</v>
      </c>
      <c r="H890" s="40">
        <v>2339612.7132063499</v>
      </c>
    </row>
    <row r="891" spans="1:8" x14ac:dyDescent="0.4">
      <c r="A891" s="50">
        <v>795</v>
      </c>
      <c r="B891" s="55">
        <v>4704956.152905914</v>
      </c>
      <c r="C891" s="40">
        <v>3741.7981873659551</v>
      </c>
      <c r="D891" s="40">
        <v>3292566.6681158063</v>
      </c>
      <c r="E891" s="40">
        <v>2531663.5794848953</v>
      </c>
      <c r="F891" s="40">
        <v>5298.2267693373869</v>
      </c>
      <c r="G891" s="40">
        <v>4166.8848324457913</v>
      </c>
      <c r="H891" s="40">
        <v>2140034.1986582503</v>
      </c>
    </row>
    <row r="892" spans="1:8" x14ac:dyDescent="0.4">
      <c r="A892" s="50">
        <v>796</v>
      </c>
      <c r="B892" s="55">
        <v>5430753.0394933866</v>
      </c>
      <c r="C892" s="40">
        <v>3785.910932158044</v>
      </c>
      <c r="D892" s="40">
        <v>3014466.593067186</v>
      </c>
      <c r="E892" s="40">
        <v>2579884.7656743163</v>
      </c>
      <c r="F892" s="40">
        <v>5415.2717049827097</v>
      </c>
      <c r="G892" s="40">
        <v>3993.0589446280655</v>
      </c>
      <c r="H892" s="40">
        <v>2113215.8662587088</v>
      </c>
    </row>
    <row r="893" spans="1:8" x14ac:dyDescent="0.4">
      <c r="A893" s="50">
        <v>797</v>
      </c>
      <c r="B893" s="55">
        <v>-4684609.6233560359</v>
      </c>
      <c r="C893" s="40">
        <v>3716.9751650591529</v>
      </c>
      <c r="D893" s="40">
        <v>3069909.2239705459</v>
      </c>
      <c r="E893" s="40">
        <v>2730986.7175153885</v>
      </c>
      <c r="F893" s="40">
        <v>4375.8307625114667</v>
      </c>
      <c r="G893" s="40">
        <v>3860.9762960171493</v>
      </c>
      <c r="H893" s="40">
        <v>2066532.4535902156</v>
      </c>
    </row>
    <row r="894" spans="1:8" x14ac:dyDescent="0.4">
      <c r="A894" s="50">
        <v>798</v>
      </c>
      <c r="B894" s="55">
        <v>4819053.3107936541</v>
      </c>
      <c r="C894" s="40">
        <v>3525.3450136951001</v>
      </c>
      <c r="D894" s="40">
        <v>2782406.2916453886</v>
      </c>
      <c r="E894" s="40">
        <v>2594842.4777267519</v>
      </c>
      <c r="F894" s="40">
        <v>5051.7035548382564</v>
      </c>
      <c r="G894" s="40">
        <v>4014.5810844044981</v>
      </c>
      <c r="H894" s="40">
        <v>2489602.1793420822</v>
      </c>
    </row>
    <row r="895" spans="1:8" x14ac:dyDescent="0.4">
      <c r="A895" s="50">
        <v>799</v>
      </c>
      <c r="B895" s="55">
        <v>-3829948.4297188427</v>
      </c>
      <c r="C895" s="40">
        <v>3463.7804340905914</v>
      </c>
      <c r="D895" s="40">
        <v>2876561.0717861946</v>
      </c>
      <c r="E895" s="40">
        <v>2967172.2931979178</v>
      </c>
      <c r="F895" s="40">
        <v>4168.567638611773</v>
      </c>
      <c r="G895" s="40">
        <v>4055.3702312833411</v>
      </c>
      <c r="H895" s="40">
        <v>2439313.8296548459</v>
      </c>
    </row>
    <row r="896" spans="1:8" x14ac:dyDescent="0.4">
      <c r="A896" s="50">
        <v>800</v>
      </c>
      <c r="B896" s="55">
        <v>563624.61107237614</v>
      </c>
      <c r="C896" s="40">
        <v>3821.0123438666801</v>
      </c>
      <c r="D896" s="40">
        <v>2796216.1345074563</v>
      </c>
      <c r="E896" s="40">
        <v>2720984.8302277629</v>
      </c>
      <c r="F896" s="40">
        <v>4876.2075400061867</v>
      </c>
      <c r="G896" s="40">
        <v>4163.7538525052769</v>
      </c>
      <c r="H896" s="40">
        <v>2162727.2329994817</v>
      </c>
    </row>
    <row r="897" spans="1:8" x14ac:dyDescent="0.4">
      <c r="A897" s="50">
        <v>801</v>
      </c>
      <c r="B897" s="55">
        <v>-6494558.1249334188</v>
      </c>
      <c r="C897" s="40">
        <v>3734.3768834964303</v>
      </c>
      <c r="D897" s="40">
        <v>2871255.4896333227</v>
      </c>
      <c r="E897" s="40">
        <v>2873507.7801570352</v>
      </c>
      <c r="F897" s="40">
        <v>4144.9889659032387</v>
      </c>
      <c r="G897" s="40">
        <v>4160.7551163476091</v>
      </c>
      <c r="H897" s="40">
        <v>2245852.8129876964</v>
      </c>
    </row>
    <row r="898" spans="1:8" x14ac:dyDescent="0.4">
      <c r="A898" s="50">
        <v>802</v>
      </c>
      <c r="B898" s="55">
        <v>-2761466.4197272663</v>
      </c>
      <c r="C898" s="40">
        <v>3714.4872784779504</v>
      </c>
      <c r="D898" s="40">
        <v>3243778.0604459583</v>
      </c>
      <c r="E898" s="40">
        <v>2742814.4937713868</v>
      </c>
      <c r="F898" s="40">
        <v>4586.2613212979095</v>
      </c>
      <c r="G898" s="40">
        <v>4045.1248200431569</v>
      </c>
      <c r="H898" s="40">
        <v>2205396.633815893</v>
      </c>
    </row>
    <row r="899" spans="1:8" x14ac:dyDescent="0.4">
      <c r="A899" s="50">
        <v>803</v>
      </c>
      <c r="B899" s="55">
        <v>6803284.1513676634</v>
      </c>
      <c r="C899" s="40">
        <v>3488.7886709435606</v>
      </c>
      <c r="D899" s="40">
        <v>3008014.9978680941</v>
      </c>
      <c r="E899" s="40">
        <v>1915963.5978021906</v>
      </c>
      <c r="F899" s="40">
        <v>5207.2008987169547</v>
      </c>
      <c r="G899" s="40">
        <v>4022.7755795582038</v>
      </c>
      <c r="H899" s="40">
        <v>2377234.1555893859</v>
      </c>
    </row>
    <row r="900" spans="1:8" x14ac:dyDescent="0.4">
      <c r="A900" s="50">
        <v>804</v>
      </c>
      <c r="B900" s="55">
        <v>-1138116.7295774997</v>
      </c>
      <c r="C900" s="40">
        <v>3790.0667283957328</v>
      </c>
      <c r="D900" s="40">
        <v>3245327.4768553665</v>
      </c>
      <c r="E900" s="40">
        <v>2858112.3215645477</v>
      </c>
      <c r="F900" s="40">
        <v>4869.5108402569276</v>
      </c>
      <c r="G900" s="40">
        <v>3986.1403739906523</v>
      </c>
      <c r="H900" s="40">
        <v>2562632.7035424123</v>
      </c>
    </row>
    <row r="901" spans="1:8" x14ac:dyDescent="0.4">
      <c r="A901" s="50">
        <v>805</v>
      </c>
      <c r="B901" s="55">
        <v>2876256.8727923785</v>
      </c>
      <c r="C901" s="40">
        <v>3669.4021569175065</v>
      </c>
      <c r="D901" s="40">
        <v>3164892.173652946</v>
      </c>
      <c r="E901" s="40">
        <v>3064893.0173816681</v>
      </c>
      <c r="F901" s="40">
        <v>5076.1028898871482</v>
      </c>
      <c r="G901" s="40">
        <v>4134.386458582223</v>
      </c>
      <c r="H901" s="40">
        <v>2251274.4586110651</v>
      </c>
    </row>
    <row r="902" spans="1:8" x14ac:dyDescent="0.4">
      <c r="A902" s="50">
        <v>806</v>
      </c>
      <c r="B902" s="55">
        <v>-3824631.7654930796</v>
      </c>
      <c r="C902" s="40">
        <v>4018.2950198788844</v>
      </c>
      <c r="D902" s="40">
        <v>2624396.4533595224</v>
      </c>
      <c r="E902" s="40">
        <v>2193439.9304274279</v>
      </c>
      <c r="F902" s="40">
        <v>4546.0662909654511</v>
      </c>
      <c r="G902" s="40">
        <v>4315.4773088385327</v>
      </c>
      <c r="H902" s="40">
        <v>2062175.8796916513</v>
      </c>
    </row>
    <row r="903" spans="1:8" x14ac:dyDescent="0.4">
      <c r="A903" s="50">
        <v>807</v>
      </c>
      <c r="B903" s="55">
        <v>7854879.3168178005</v>
      </c>
      <c r="C903" s="40">
        <v>3396.8301743050288</v>
      </c>
      <c r="D903" s="40">
        <v>3164502.907157803</v>
      </c>
      <c r="E903" s="40">
        <v>2910494.9082294367</v>
      </c>
      <c r="F903" s="40">
        <v>5320.7795591488875</v>
      </c>
      <c r="G903" s="40">
        <v>4026.065585731073</v>
      </c>
      <c r="H903" s="40">
        <v>2184072.2101974911</v>
      </c>
    </row>
    <row r="904" spans="1:8" x14ac:dyDescent="0.4">
      <c r="A904" s="50">
        <v>808</v>
      </c>
      <c r="B904" s="55">
        <v>-1950905.1624528382</v>
      </c>
      <c r="C904" s="40">
        <v>3992.7177468493587</v>
      </c>
      <c r="D904" s="40">
        <v>2572085.3831837415</v>
      </c>
      <c r="E904" s="40">
        <v>2387151.1161014913</v>
      </c>
      <c r="F904" s="40">
        <v>4752.6551347349432</v>
      </c>
      <c r="G904" s="40">
        <v>4044.4442695317598</v>
      </c>
      <c r="H904" s="40">
        <v>2216105.4495665086</v>
      </c>
    </row>
    <row r="905" spans="1:8" x14ac:dyDescent="0.4">
      <c r="A905" s="50">
        <v>809</v>
      </c>
      <c r="B905" s="55">
        <v>5659668.2611778658</v>
      </c>
      <c r="C905" s="40">
        <v>3718.7123513140423</v>
      </c>
      <c r="D905" s="40">
        <v>3013111.9397073076</v>
      </c>
      <c r="E905" s="40">
        <v>2348889.5009453157</v>
      </c>
      <c r="F905" s="40">
        <v>5356.5376046674255</v>
      </c>
      <c r="G905" s="40">
        <v>4018.9348975111016</v>
      </c>
      <c r="H905" s="40">
        <v>2338687.1847206769</v>
      </c>
    </row>
    <row r="906" spans="1:8" x14ac:dyDescent="0.4">
      <c r="A906" s="50">
        <v>810</v>
      </c>
      <c r="B906" s="55">
        <v>3248372.2208444541</v>
      </c>
      <c r="C906" s="40">
        <v>3433.04676209028</v>
      </c>
      <c r="D906" s="40">
        <v>3117739.8497117953</v>
      </c>
      <c r="E906" s="40">
        <v>3064585.9047961999</v>
      </c>
      <c r="F906" s="40">
        <v>4936.3716846025527</v>
      </c>
      <c r="G906" s="40">
        <v>3942.198837729522</v>
      </c>
      <c r="H906" s="40">
        <v>2286225.5436651725</v>
      </c>
    </row>
    <row r="907" spans="1:8" x14ac:dyDescent="0.4">
      <c r="A907" s="50">
        <v>811</v>
      </c>
      <c r="B907" s="55">
        <v>1154577.9797344564</v>
      </c>
      <c r="C907" s="40">
        <v>3873.9027199581797</v>
      </c>
      <c r="D907" s="40">
        <v>2790443.8802921697</v>
      </c>
      <c r="E907" s="40">
        <v>2409537.7745884922</v>
      </c>
      <c r="F907" s="40">
        <v>4975.3708589615126</v>
      </c>
      <c r="G907" s="40">
        <v>4125.154655434043</v>
      </c>
      <c r="H907" s="40">
        <v>2219901.5923471628</v>
      </c>
    </row>
    <row r="908" spans="1:8" x14ac:dyDescent="0.4">
      <c r="A908" s="50">
        <v>812</v>
      </c>
      <c r="B908" s="55">
        <v>6966189.8824739736</v>
      </c>
      <c r="C908" s="40">
        <v>3504.1199323575543</v>
      </c>
      <c r="D908" s="40">
        <v>2534866.4286790169</v>
      </c>
      <c r="E908" s="40">
        <v>2697002.5093343519</v>
      </c>
      <c r="F908" s="40">
        <v>5321.0788800810042</v>
      </c>
      <c r="G908" s="40">
        <v>3673.2066259053336</v>
      </c>
      <c r="H908" s="40">
        <v>2099903.482856812</v>
      </c>
    </row>
    <row r="909" spans="1:8" x14ac:dyDescent="0.4">
      <c r="A909" s="50">
        <v>813</v>
      </c>
      <c r="B909" s="55">
        <v>-3721914.6470702575</v>
      </c>
      <c r="C909" s="40">
        <v>3917.1540027066103</v>
      </c>
      <c r="D909" s="40">
        <v>3374494.5940722274</v>
      </c>
      <c r="E909" s="40">
        <v>2844289.6662075906</v>
      </c>
      <c r="F909" s="40">
        <v>4795.8108849281134</v>
      </c>
      <c r="G909" s="40">
        <v>3804.6545257401381</v>
      </c>
      <c r="H909" s="40">
        <v>2363812.4749975395</v>
      </c>
    </row>
    <row r="910" spans="1:8" x14ac:dyDescent="0.4">
      <c r="A910" s="50">
        <v>814</v>
      </c>
      <c r="B910" s="55">
        <v>11793629.912923114</v>
      </c>
      <c r="C910" s="40">
        <v>3678.5329108114452</v>
      </c>
      <c r="D910" s="40">
        <v>3654321.4785009758</v>
      </c>
      <c r="E910" s="40">
        <v>2724247.0991989169</v>
      </c>
      <c r="F910" s="40">
        <v>6126.7495795735158</v>
      </c>
      <c r="G910" s="40">
        <v>4001.9051322454029</v>
      </c>
      <c r="H910" s="40">
        <v>2347164.5944239805</v>
      </c>
    </row>
    <row r="911" spans="1:8" x14ac:dyDescent="0.4">
      <c r="A911" s="50">
        <v>815</v>
      </c>
      <c r="B911" s="55">
        <v>1655406.2857406733</v>
      </c>
      <c r="C911" s="40">
        <v>3440.8538516619624</v>
      </c>
      <c r="D911" s="40">
        <v>2995457.098922865</v>
      </c>
      <c r="E911" s="40">
        <v>2573930.8952723201</v>
      </c>
      <c r="F911" s="40">
        <v>4720.7575706374419</v>
      </c>
      <c r="G911" s="40">
        <v>3962.9008866393042</v>
      </c>
      <c r="H911" s="40">
        <v>2510142.8871651599</v>
      </c>
    </row>
    <row r="912" spans="1:8" x14ac:dyDescent="0.4">
      <c r="A912" s="50">
        <v>816</v>
      </c>
      <c r="B912" s="55">
        <v>-1753534.6420486183</v>
      </c>
      <c r="C912" s="40">
        <v>3719.8455122537571</v>
      </c>
      <c r="D912" s="40">
        <v>3517117.7682914594</v>
      </c>
      <c r="E912" s="40">
        <v>2414364.2543296916</v>
      </c>
      <c r="F912" s="40">
        <v>4706.5264057347658</v>
      </c>
      <c r="G912" s="40">
        <v>4110.1214601305501</v>
      </c>
      <c r="H912" s="40">
        <v>2013885.0237787645</v>
      </c>
    </row>
    <row r="913" spans="1:8" x14ac:dyDescent="0.4">
      <c r="A913" s="50">
        <v>817</v>
      </c>
      <c r="B913" s="55">
        <v>8462525.4155946933</v>
      </c>
      <c r="C913" s="40">
        <v>3773.2096366599194</v>
      </c>
      <c r="D913" s="40">
        <v>2667254.9772204841</v>
      </c>
      <c r="E913" s="40">
        <v>2612261.8657511631</v>
      </c>
      <c r="F913" s="40">
        <v>5607.4608518588911</v>
      </c>
      <c r="G913" s="40">
        <v>3977.7033858119071</v>
      </c>
      <c r="H913" s="40">
        <v>1764290.5593568669</v>
      </c>
    </row>
    <row r="914" spans="1:8" x14ac:dyDescent="0.4">
      <c r="A914" s="50">
        <v>818</v>
      </c>
      <c r="B914" s="55">
        <v>-3832571.6212914228</v>
      </c>
      <c r="C914" s="40">
        <v>3599.5248499009722</v>
      </c>
      <c r="D914" s="40">
        <v>3160696.3540954366</v>
      </c>
      <c r="E914" s="40">
        <v>3249266.59722389</v>
      </c>
      <c r="F914" s="40">
        <v>4383.6718712889678</v>
      </c>
      <c r="G914" s="40">
        <v>4010.6866761337324</v>
      </c>
      <c r="H914" s="40">
        <v>2109591.8579613329</v>
      </c>
    </row>
    <row r="915" spans="1:8" x14ac:dyDescent="0.4">
      <c r="A915" s="50">
        <v>819</v>
      </c>
      <c r="B915" s="55">
        <v>2832245.0750660636</v>
      </c>
      <c r="C915" s="40">
        <v>3659.4528374436331</v>
      </c>
      <c r="D915" s="40">
        <v>3476688.018047486</v>
      </c>
      <c r="E915" s="40">
        <v>2365090.3598597893</v>
      </c>
      <c r="F915" s="40">
        <v>5065.2695555186565</v>
      </c>
      <c r="G915" s="40">
        <v>4190.7036490847804</v>
      </c>
      <c r="H915" s="40">
        <v>2231456.8334577787</v>
      </c>
    </row>
    <row r="916" spans="1:8" x14ac:dyDescent="0.4">
      <c r="A916" s="50">
        <v>820</v>
      </c>
      <c r="B916" s="55">
        <v>-1163341.7809152417</v>
      </c>
      <c r="C916" s="40">
        <v>3915.5992048417966</v>
      </c>
      <c r="D916" s="40">
        <v>3117936.7361198524</v>
      </c>
      <c r="E916" s="40">
        <v>2934272.9254389969</v>
      </c>
      <c r="F916" s="40">
        <v>4894.2133687989899</v>
      </c>
      <c r="G916" s="40">
        <v>4122.0039770562016</v>
      </c>
      <c r="H916" s="40">
        <v>1943732.8573237585</v>
      </c>
    </row>
    <row r="917" spans="1:8" x14ac:dyDescent="0.4">
      <c r="A917" s="50">
        <v>821</v>
      </c>
      <c r="B917" s="55">
        <v>3304121.5706491331</v>
      </c>
      <c r="C917" s="40">
        <v>3689.5377198729179</v>
      </c>
      <c r="D917" s="40">
        <v>2851271.5203662035</v>
      </c>
      <c r="E917" s="40">
        <v>2442389.224010698</v>
      </c>
      <c r="F917" s="40">
        <v>5057.0997007895148</v>
      </c>
      <c r="G917" s="40">
        <v>3995.4650581683268</v>
      </c>
      <c r="H917" s="40">
        <v>2173309.5198497972</v>
      </c>
    </row>
    <row r="918" spans="1:8" x14ac:dyDescent="0.4">
      <c r="A918" s="50">
        <v>822</v>
      </c>
      <c r="B918" s="55">
        <v>-5303736.7082027374</v>
      </c>
      <c r="C918" s="40">
        <v>3721.1147977520686</v>
      </c>
      <c r="D918" s="40">
        <v>3328155.7927146121</v>
      </c>
      <c r="E918" s="40">
        <v>2800735.415650914</v>
      </c>
      <c r="F918" s="40">
        <v>4338.2563354975919</v>
      </c>
      <c r="G918" s="40">
        <v>4154.8964846384461</v>
      </c>
      <c r="H918" s="40">
        <v>2021775.8156016339</v>
      </c>
    </row>
    <row r="919" spans="1:8" x14ac:dyDescent="0.4">
      <c r="A919" s="50">
        <v>823</v>
      </c>
      <c r="B919" s="55">
        <v>-2663667.1172270421</v>
      </c>
      <c r="C919" s="40">
        <v>3849.6489063529802</v>
      </c>
      <c r="D919" s="40">
        <v>3282125.6998643414</v>
      </c>
      <c r="E919" s="40">
        <v>2883905.1349798618</v>
      </c>
      <c r="F919" s="40">
        <v>4719.4458433677892</v>
      </c>
      <c r="G919" s="40">
        <v>4248.8468536271102</v>
      </c>
      <c r="H919" s="40">
        <v>2399753.7111538304</v>
      </c>
    </row>
    <row r="920" spans="1:8" x14ac:dyDescent="0.4">
      <c r="A920" s="50">
        <v>824</v>
      </c>
      <c r="B920" s="55">
        <v>-4312255.6725190179</v>
      </c>
      <c r="C920" s="40">
        <v>4007.3717578355718</v>
      </c>
      <c r="D920" s="40">
        <v>3083475.7537839692</v>
      </c>
      <c r="E920" s="40">
        <v>2666275.7437420757</v>
      </c>
      <c r="F920" s="40">
        <v>4647.2752100414164</v>
      </c>
      <c r="G920" s="40">
        <v>4194.9918902320196</v>
      </c>
      <c r="H920" s="40">
        <v>2056902.4757021733</v>
      </c>
    </row>
    <row r="921" spans="1:8" x14ac:dyDescent="0.4">
      <c r="A921" s="50">
        <v>825</v>
      </c>
      <c r="B921" s="55">
        <v>6439317.1320887795</v>
      </c>
      <c r="C921" s="40">
        <v>3675.6382233844115</v>
      </c>
      <c r="D921" s="40">
        <v>3131921.9946730849</v>
      </c>
      <c r="E921" s="40">
        <v>2744175.9764917479</v>
      </c>
      <c r="F921" s="40">
        <v>5525.6670607359747</v>
      </c>
      <c r="G921" s="40">
        <v>3853.6929764240876</v>
      </c>
      <c r="H921" s="40">
        <v>2319833.32141307</v>
      </c>
    </row>
    <row r="922" spans="1:8" x14ac:dyDescent="0.4">
      <c r="A922" s="50">
        <v>826</v>
      </c>
      <c r="B922" s="55">
        <v>-4327076.9843619717</v>
      </c>
      <c r="C922" s="40">
        <v>3792.6853602053466</v>
      </c>
      <c r="D922" s="40">
        <v>3242065.2352007409</v>
      </c>
      <c r="E922" s="40">
        <v>2497967.029740613</v>
      </c>
      <c r="F922" s="40">
        <v>4514.8010228378989</v>
      </c>
      <c r="G922" s="40">
        <v>3979.9635202634704</v>
      </c>
      <c r="H922" s="40">
        <v>2410291.750648234</v>
      </c>
    </row>
    <row r="923" spans="1:8" x14ac:dyDescent="0.4">
      <c r="A923" s="50">
        <v>827</v>
      </c>
      <c r="B923" s="55">
        <v>-3654909.8968730913</v>
      </c>
      <c r="C923" s="40">
        <v>3888.3464341754302</v>
      </c>
      <c r="D923" s="40">
        <v>3398397.3722929107</v>
      </c>
      <c r="E923" s="40">
        <v>2714841.9962416762</v>
      </c>
      <c r="F923" s="40">
        <v>4671.767038201845</v>
      </c>
      <c r="G923" s="40">
        <v>4207.6885541206302</v>
      </c>
      <c r="H923" s="40">
        <v>2132562.7504658727</v>
      </c>
    </row>
    <row r="924" spans="1:8" x14ac:dyDescent="0.4">
      <c r="A924" s="50">
        <v>828</v>
      </c>
      <c r="B924" s="55">
        <v>2286044.5664540851</v>
      </c>
      <c r="C924" s="40">
        <v>3724.1998021457607</v>
      </c>
      <c r="D924" s="40">
        <v>3140423.3199235355</v>
      </c>
      <c r="E924" s="40">
        <v>2629075.0666592261</v>
      </c>
      <c r="F924" s="40">
        <v>5074.1532332788493</v>
      </c>
      <c r="G924" s="40">
        <v>3899.159205734536</v>
      </c>
      <c r="H924" s="40">
        <v>1618592.9052157751</v>
      </c>
    </row>
    <row r="925" spans="1:8" x14ac:dyDescent="0.4">
      <c r="A925" s="50">
        <v>829</v>
      </c>
      <c r="B925" s="55">
        <v>5297724.044172246</v>
      </c>
      <c r="C925" s="40">
        <v>3741.8772658766466</v>
      </c>
      <c r="D925" s="40">
        <v>2447038.1185028069</v>
      </c>
      <c r="E925" s="40">
        <v>3025234.6021558126</v>
      </c>
      <c r="F925" s="40">
        <v>5198.8613058062601</v>
      </c>
      <c r="G925" s="40">
        <v>4180.1663753157718</v>
      </c>
      <c r="H925" s="40">
        <v>2389331.512644934</v>
      </c>
    </row>
    <row r="926" spans="1:8" x14ac:dyDescent="0.4">
      <c r="A926" s="50">
        <v>830</v>
      </c>
      <c r="B926" s="55">
        <v>2740232.2097365782</v>
      </c>
      <c r="C926" s="40">
        <v>3700.6702877777102</v>
      </c>
      <c r="D926" s="40">
        <v>2918450.7290839581</v>
      </c>
      <c r="E926" s="40">
        <v>2863655.7327230079</v>
      </c>
      <c r="F926" s="40">
        <v>4987.7252712525487</v>
      </c>
      <c r="G926" s="40">
        <v>4252.8540259686406</v>
      </c>
      <c r="H926" s="40">
        <v>2332057.8025107575</v>
      </c>
    </row>
    <row r="927" spans="1:8" x14ac:dyDescent="0.4">
      <c r="A927" s="50">
        <v>831</v>
      </c>
      <c r="B927" s="55">
        <v>-6216194.9545102771</v>
      </c>
      <c r="C927" s="40">
        <v>3597.100327308422</v>
      </c>
      <c r="D927" s="40">
        <v>3112658.0369591787</v>
      </c>
      <c r="E927" s="40">
        <v>3024484.7616125862</v>
      </c>
      <c r="F927" s="40">
        <v>4111.0563661590895</v>
      </c>
      <c r="G927" s="40">
        <v>3985.0573585839388</v>
      </c>
      <c r="H927" s="40">
        <v>2008533.8517263713</v>
      </c>
    </row>
    <row r="928" spans="1:8" x14ac:dyDescent="0.4">
      <c r="A928" s="50">
        <v>832</v>
      </c>
      <c r="B928" s="55">
        <v>-908346.16143300571</v>
      </c>
      <c r="C928" s="40">
        <v>4056.6758879914682</v>
      </c>
      <c r="D928" s="40">
        <v>2995231.1818505321</v>
      </c>
      <c r="E928" s="40">
        <v>2705880.0812677247</v>
      </c>
      <c r="F928" s="40">
        <v>5058.138063075573</v>
      </c>
      <c r="G928" s="40">
        <v>4036.2975293391296</v>
      </c>
      <c r="H928" s="40">
        <v>2338311.2337101521</v>
      </c>
    </row>
    <row r="929" spans="1:8" x14ac:dyDescent="0.4">
      <c r="A929" s="50">
        <v>833</v>
      </c>
      <c r="B929" s="55">
        <v>-2555975.7065245402</v>
      </c>
      <c r="C929" s="40">
        <v>3794.2420573837262</v>
      </c>
      <c r="D929" s="40">
        <v>2735731.0463279933</v>
      </c>
      <c r="E929" s="40">
        <v>2665582.1207929398</v>
      </c>
      <c r="F929" s="40">
        <v>4572.0582022709232</v>
      </c>
      <c r="G929" s="40">
        <v>4005.6536636692103</v>
      </c>
      <c r="H929" s="40">
        <v>2359550.4480246538</v>
      </c>
    </row>
    <row r="930" spans="1:8" x14ac:dyDescent="0.4">
      <c r="A930" s="50">
        <v>834</v>
      </c>
      <c r="B930" s="55">
        <v>-6298966.7686589379</v>
      </c>
      <c r="C930" s="40">
        <v>3635.6223556930963</v>
      </c>
      <c r="D930" s="40">
        <v>2974505.8705803761</v>
      </c>
      <c r="E930" s="40">
        <v>3177549.5100238314</v>
      </c>
      <c r="F930" s="40">
        <v>4123.4636367331495</v>
      </c>
      <c r="G930" s="40">
        <v>4078.3585204970664</v>
      </c>
      <c r="H930" s="40">
        <v>2272604.731608924</v>
      </c>
    </row>
    <row r="931" spans="1:8" x14ac:dyDescent="0.4">
      <c r="A931" s="50">
        <v>835</v>
      </c>
      <c r="B931" s="55">
        <v>-2236924.0911249788</v>
      </c>
      <c r="C931" s="40">
        <v>3792.6423025647828</v>
      </c>
      <c r="D931" s="40">
        <v>3161717.7311951267</v>
      </c>
      <c r="E931" s="40">
        <v>2988193.042569452</v>
      </c>
      <c r="F931" s="40">
        <v>4755.9811870916465</v>
      </c>
      <c r="G931" s="40">
        <v>3897.9230536734435</v>
      </c>
      <c r="H931" s="40">
        <v>2307736.5265972307</v>
      </c>
    </row>
    <row r="932" spans="1:8" x14ac:dyDescent="0.4">
      <c r="A932" s="50">
        <v>836</v>
      </c>
      <c r="B932" s="55">
        <v>-5016563.6466021258</v>
      </c>
      <c r="C932" s="40">
        <v>3846.8765342526076</v>
      </c>
      <c r="D932" s="40">
        <v>3743767.1653956398</v>
      </c>
      <c r="E932" s="40">
        <v>3261177.2253942904</v>
      </c>
      <c r="F932" s="40">
        <v>4653.2543394152699</v>
      </c>
      <c r="G932" s="40">
        <v>4056.9112400335111</v>
      </c>
      <c r="H932" s="40">
        <v>2165732.7495752126</v>
      </c>
    </row>
    <row r="933" spans="1:8" x14ac:dyDescent="0.4">
      <c r="A933" s="50">
        <v>837</v>
      </c>
      <c r="B933" s="55">
        <v>-7522.7830948815681</v>
      </c>
      <c r="C933" s="40">
        <v>3865.0048629650641</v>
      </c>
      <c r="D933" s="40">
        <v>2836279.698596966</v>
      </c>
      <c r="E933" s="40">
        <v>2765743.0296043828</v>
      </c>
      <c r="F933" s="40">
        <v>4915.719647113825</v>
      </c>
      <c r="G933" s="40">
        <v>3959.6018871934407</v>
      </c>
      <c r="H933" s="40">
        <v>1930367.757584472</v>
      </c>
    </row>
    <row r="934" spans="1:8" x14ac:dyDescent="0.4">
      <c r="A934" s="50">
        <v>838</v>
      </c>
      <c r="B934" s="55">
        <v>1795828.2085036063</v>
      </c>
      <c r="C934" s="40">
        <v>3732.2448017612965</v>
      </c>
      <c r="D934" s="40">
        <v>3179197.4010018692</v>
      </c>
      <c r="E934" s="40">
        <v>2843281.180975277</v>
      </c>
      <c r="F934" s="40">
        <v>5054.9515230325806</v>
      </c>
      <c r="G934" s="40">
        <v>3941.715637877679</v>
      </c>
      <c r="H934" s="40">
        <v>1787580.0706155826</v>
      </c>
    </row>
    <row r="935" spans="1:8" x14ac:dyDescent="0.4">
      <c r="A935" s="50">
        <v>839</v>
      </c>
      <c r="B935" s="55">
        <v>9558130.3903577253</v>
      </c>
      <c r="C935" s="40">
        <v>3914.7871712883048</v>
      </c>
      <c r="D935" s="40">
        <v>2918005.541977834</v>
      </c>
      <c r="E935" s="40">
        <v>2741377.2427567323</v>
      </c>
      <c r="F935" s="40">
        <v>5893.7291739959846</v>
      </c>
      <c r="G935" s="40">
        <v>4125.7959754977073</v>
      </c>
      <c r="H935" s="40">
        <v>2322394.9756851713</v>
      </c>
    </row>
    <row r="936" spans="1:8" x14ac:dyDescent="0.4">
      <c r="A936" s="50">
        <v>840</v>
      </c>
      <c r="B936" s="55">
        <v>-3013706.3668136219</v>
      </c>
      <c r="C936" s="40">
        <v>3731.429838207695</v>
      </c>
      <c r="D936" s="40">
        <v>2512525.0997534106</v>
      </c>
      <c r="E936" s="40">
        <v>2659206.8347083339</v>
      </c>
      <c r="F936" s="40">
        <v>4407.1437613922171</v>
      </c>
      <c r="G936" s="40">
        <v>3952.031284461646</v>
      </c>
      <c r="H936" s="40">
        <v>2212751.9407769796</v>
      </c>
    </row>
    <row r="937" spans="1:8" x14ac:dyDescent="0.4">
      <c r="A937" s="50">
        <v>841</v>
      </c>
      <c r="B937" s="55">
        <v>-2394144.3961567516</v>
      </c>
      <c r="C937" s="40">
        <v>3895.8716654085929</v>
      </c>
      <c r="D937" s="40">
        <v>3384770.0233296831</v>
      </c>
      <c r="E937" s="40">
        <v>2936086.9080045181</v>
      </c>
      <c r="F937" s="40">
        <v>4787.6747695025961</v>
      </c>
      <c r="G937" s="40">
        <v>4305.3252977357934</v>
      </c>
      <c r="H937" s="40">
        <v>2069029.0688977304</v>
      </c>
    </row>
    <row r="938" spans="1:8" x14ac:dyDescent="0.4">
      <c r="A938" s="50">
        <v>842</v>
      </c>
      <c r="B938" s="55">
        <v>-5002727.7832098287</v>
      </c>
      <c r="C938" s="40">
        <v>3711.1643081607358</v>
      </c>
      <c r="D938" s="40">
        <v>3214805.5350448932</v>
      </c>
      <c r="E938" s="40">
        <v>2618584.9294243651</v>
      </c>
      <c r="F938" s="40">
        <v>4362.8418954999834</v>
      </c>
      <c r="G938" s="40">
        <v>3943.0819651206034</v>
      </c>
      <c r="H938" s="40">
        <v>2237162.8784901937</v>
      </c>
    </row>
    <row r="939" spans="1:8" x14ac:dyDescent="0.4">
      <c r="A939" s="50">
        <v>843</v>
      </c>
      <c r="B939" s="55">
        <v>4645921.6105629485</v>
      </c>
      <c r="C939" s="40">
        <v>3721.3145468568473</v>
      </c>
      <c r="D939" s="40">
        <v>2748591.9300613231</v>
      </c>
      <c r="E939" s="40">
        <v>2821086.5143257915</v>
      </c>
      <c r="F939" s="40">
        <v>5145.9921721889114</v>
      </c>
      <c r="G939" s="40">
        <v>4160.0068675032853</v>
      </c>
      <c r="H939" s="40">
        <v>1821854.8058207659</v>
      </c>
    </row>
    <row r="940" spans="1:8" x14ac:dyDescent="0.4">
      <c r="A940" s="50">
        <v>844</v>
      </c>
      <c r="B940" s="55">
        <v>-1633360.1631132574</v>
      </c>
      <c r="C940" s="40">
        <v>3577.4209884684255</v>
      </c>
      <c r="D940" s="40">
        <v>2479618.8832557444</v>
      </c>
      <c r="E940" s="40">
        <v>2958941.0458149398</v>
      </c>
      <c r="F940" s="40">
        <v>4457.0664378661368</v>
      </c>
      <c r="G940" s="40">
        <v>3660.2777764709272</v>
      </c>
      <c r="H940" s="40">
        <v>1963612.8421518393</v>
      </c>
    </row>
    <row r="941" spans="1:8" x14ac:dyDescent="0.4">
      <c r="A941" s="50">
        <v>845</v>
      </c>
      <c r="B941" s="55">
        <v>4515787.0079969857</v>
      </c>
      <c r="C941" s="40">
        <v>3948.0085180353431</v>
      </c>
      <c r="D941" s="40">
        <v>2943293.6270078877</v>
      </c>
      <c r="E941" s="40">
        <v>2722741.6341628539</v>
      </c>
      <c r="F941" s="40">
        <v>5356.5931123309228</v>
      </c>
      <c r="G941" s="40">
        <v>4329.5258176749867</v>
      </c>
      <c r="H941" s="40">
        <v>2059038.0268463597</v>
      </c>
    </row>
    <row r="942" spans="1:8" x14ac:dyDescent="0.4">
      <c r="A942" s="50">
        <v>846</v>
      </c>
      <c r="B942" s="55">
        <v>3505467.4879573099</v>
      </c>
      <c r="C942" s="40">
        <v>3805.0190030802005</v>
      </c>
      <c r="D942" s="40">
        <v>2765203.1856729486</v>
      </c>
      <c r="E942" s="40">
        <v>2523134.471021011</v>
      </c>
      <c r="F942" s="40">
        <v>5139.8011513910824</v>
      </c>
      <c r="G942" s="40">
        <v>4047.3715768322827</v>
      </c>
      <c r="H942" s="40">
        <v>1849572.2620285815</v>
      </c>
    </row>
    <row r="943" spans="1:8" x14ac:dyDescent="0.4">
      <c r="A943" s="50">
        <v>847</v>
      </c>
      <c r="B943" s="55">
        <v>-5214372.7159771761</v>
      </c>
      <c r="C943" s="40">
        <v>3580.782495723005</v>
      </c>
      <c r="D943" s="40">
        <v>3529846.5237788046</v>
      </c>
      <c r="E943" s="40">
        <v>2859427.9341356582</v>
      </c>
      <c r="F943" s="40">
        <v>4342.1890321117862</v>
      </c>
      <c r="G943" s="40">
        <v>3716.4692330975968</v>
      </c>
      <c r="H943" s="40">
        <v>2062464.8770043442</v>
      </c>
    </row>
    <row r="944" spans="1:8" x14ac:dyDescent="0.4">
      <c r="A944" s="50">
        <v>848</v>
      </c>
      <c r="B944" s="55">
        <v>123616.51922023995</v>
      </c>
      <c r="C944" s="40">
        <v>3606.7770137882267</v>
      </c>
      <c r="D944" s="40">
        <v>3513793.8730654484</v>
      </c>
      <c r="E944" s="40">
        <v>2547312.5363588417</v>
      </c>
      <c r="F944" s="40">
        <v>4800.5918516157744</v>
      </c>
      <c r="G944" s="40">
        <v>4073.0928696442029</v>
      </c>
      <c r="H944" s="40">
        <v>2085400.9048363836</v>
      </c>
    </row>
    <row r="945" spans="1:8" x14ac:dyDescent="0.4">
      <c r="A945" s="50">
        <v>849</v>
      </c>
      <c r="B945" s="55">
        <v>2220097.9221337056</v>
      </c>
      <c r="C945" s="40">
        <v>4058.2351537293371</v>
      </c>
      <c r="D945" s="40">
        <v>2525068.4187691729</v>
      </c>
      <c r="E945" s="40">
        <v>2323481.622749961</v>
      </c>
      <c r="F945" s="40">
        <v>5224.3549487355112</v>
      </c>
      <c r="G945" s="40">
        <v>4029.7448328538599</v>
      </c>
      <c r="H945" s="40">
        <v>2300880.1781881098</v>
      </c>
    </row>
    <row r="946" spans="1:8" x14ac:dyDescent="0.4">
      <c r="A946" s="50">
        <v>850</v>
      </c>
      <c r="B946" s="55">
        <v>-4604196.628584547</v>
      </c>
      <c r="C946" s="40">
        <v>3962.6974180422226</v>
      </c>
      <c r="D946" s="40">
        <v>2613002.464834942</v>
      </c>
      <c r="E946" s="40">
        <v>2452458.699093096</v>
      </c>
      <c r="F946" s="40">
        <v>4462.1228845469041</v>
      </c>
      <c r="G946" s="40">
        <v>4124.3328875760071</v>
      </c>
      <c r="H946" s="40">
        <v>2169397.7010421855</v>
      </c>
    </row>
    <row r="947" spans="1:8" x14ac:dyDescent="0.4">
      <c r="A947" s="50">
        <v>851</v>
      </c>
      <c r="B947" s="55">
        <v>8852755.1940947548</v>
      </c>
      <c r="C947" s="40">
        <v>3549.3134242797623</v>
      </c>
      <c r="D947" s="40">
        <v>3126142.5214356347</v>
      </c>
      <c r="E947" s="40">
        <v>2476224.0557770235</v>
      </c>
      <c r="F947" s="40">
        <v>5430.3808733576234</v>
      </c>
      <c r="G947" s="40">
        <v>4210.8721951840398</v>
      </c>
      <c r="H947" s="40">
        <v>1968908.0261865312</v>
      </c>
    </row>
    <row r="948" spans="1:8" x14ac:dyDescent="0.4">
      <c r="A948" s="50">
        <v>852</v>
      </c>
      <c r="B948" s="55">
        <v>-7342920.1189277954</v>
      </c>
      <c r="C948" s="40">
        <v>3884.158143786628</v>
      </c>
      <c r="D948" s="40">
        <v>3699648.808316513</v>
      </c>
      <c r="E948" s="40">
        <v>2815922.8961650175</v>
      </c>
      <c r="F948" s="40">
        <v>4393.388965357668</v>
      </c>
      <c r="G948" s="40">
        <v>4350.8668902742575</v>
      </c>
      <c r="H948" s="40">
        <v>2390590.706445334</v>
      </c>
    </row>
    <row r="949" spans="1:8" x14ac:dyDescent="0.4">
      <c r="A949" s="50">
        <v>853</v>
      </c>
      <c r="B949" s="55">
        <v>-5501201.9675661894</v>
      </c>
      <c r="C949" s="40">
        <v>3589.6626436747615</v>
      </c>
      <c r="D949" s="40">
        <v>2823915.3662206382</v>
      </c>
      <c r="E949" s="40">
        <v>2873878.9452989511</v>
      </c>
      <c r="F949" s="40">
        <v>4048.6648466371362</v>
      </c>
      <c r="G949" s="40">
        <v>4271.2638422089067</v>
      </c>
      <c r="H949" s="40">
        <v>1851256.3936256045</v>
      </c>
    </row>
    <row r="950" spans="1:8" x14ac:dyDescent="0.4">
      <c r="A950" s="50">
        <v>854</v>
      </c>
      <c r="B950" s="55">
        <v>10811074.55286148</v>
      </c>
      <c r="C950" s="40">
        <v>3478.2931230567538</v>
      </c>
      <c r="D950" s="40">
        <v>2663999.6472661826</v>
      </c>
      <c r="E950" s="40">
        <v>2384558.2161867563</v>
      </c>
      <c r="F950" s="40">
        <v>5486.8350714924691</v>
      </c>
      <c r="G950" s="40">
        <v>4167.6873480821132</v>
      </c>
      <c r="H950" s="40">
        <v>2591590.0709918495</v>
      </c>
    </row>
    <row r="951" spans="1:8" x14ac:dyDescent="0.4">
      <c r="A951" s="50">
        <v>855</v>
      </c>
      <c r="B951" s="55">
        <v>-3520823.7879772265</v>
      </c>
      <c r="C951" s="40">
        <v>3667.7277161261454</v>
      </c>
      <c r="D951" s="40">
        <v>2872765.5152217364</v>
      </c>
      <c r="E951" s="40">
        <v>3213548.3600861239</v>
      </c>
      <c r="F951" s="40">
        <v>4368.8337063823064</v>
      </c>
      <c r="G951" s="40">
        <v>4168.6270820856871</v>
      </c>
      <c r="H951" s="40">
        <v>1916123.4022809137</v>
      </c>
    </row>
    <row r="952" spans="1:8" x14ac:dyDescent="0.4">
      <c r="A952" s="50">
        <v>856</v>
      </c>
      <c r="B952" s="55">
        <v>-10464099.737718023</v>
      </c>
      <c r="C952" s="40">
        <v>3881.0560171708553</v>
      </c>
      <c r="D952" s="40">
        <v>2652882.8861856814</v>
      </c>
      <c r="E952" s="40">
        <v>3134214.419637383</v>
      </c>
      <c r="F952" s="40">
        <v>3878.9389622128829</v>
      </c>
      <c r="G952" s="40">
        <v>4188.6018819111587</v>
      </c>
      <c r="H952" s="40">
        <v>2292410.9011621033</v>
      </c>
    </row>
    <row r="953" spans="1:8" x14ac:dyDescent="0.4">
      <c r="A953" s="50">
        <v>857</v>
      </c>
      <c r="B953" s="55">
        <v>7649295.1132364655</v>
      </c>
      <c r="C953" s="40">
        <v>3560.7765471151574</v>
      </c>
      <c r="D953" s="40">
        <v>3486012.2961344216</v>
      </c>
      <c r="E953" s="40">
        <v>2838848.1787993405</v>
      </c>
      <c r="F953" s="40">
        <v>5436.7927612578578</v>
      </c>
      <c r="G953" s="40">
        <v>4314.7529630837653</v>
      </c>
      <c r="H953" s="40">
        <v>2709376.6282403911</v>
      </c>
    </row>
    <row r="954" spans="1:8" x14ac:dyDescent="0.4">
      <c r="A954" s="50">
        <v>858</v>
      </c>
      <c r="B954" s="55">
        <v>1358374.7440070093</v>
      </c>
      <c r="C954" s="40">
        <v>3778.7519675197877</v>
      </c>
      <c r="D954" s="40">
        <v>3062896.7075284421</v>
      </c>
      <c r="E954" s="40">
        <v>2599925.2312092213</v>
      </c>
      <c r="F954" s="40">
        <v>5065.1844446895029</v>
      </c>
      <c r="G954" s="40">
        <v>3877.2533245803761</v>
      </c>
      <c r="H954" s="40">
        <v>2347369.7973456876</v>
      </c>
    </row>
    <row r="955" spans="1:8" x14ac:dyDescent="0.4">
      <c r="A955" s="50">
        <v>859</v>
      </c>
      <c r="B955" s="55">
        <v>10853286.381383058</v>
      </c>
      <c r="C955" s="40">
        <v>3782.8214525300618</v>
      </c>
      <c r="D955" s="40">
        <v>2981632.3237313377</v>
      </c>
      <c r="E955" s="40">
        <v>2470344.0371479923</v>
      </c>
      <c r="F955" s="40">
        <v>5827.0984535970529</v>
      </c>
      <c r="G955" s="40">
        <v>4271.2150485227567</v>
      </c>
      <c r="H955" s="40">
        <v>2590923.2289460567</v>
      </c>
    </row>
    <row r="956" spans="1:8" x14ac:dyDescent="0.4">
      <c r="A956" s="50">
        <v>860</v>
      </c>
      <c r="B956" s="55">
        <v>11057666.889693592</v>
      </c>
      <c r="C956" s="40">
        <v>3901.4343893535752</v>
      </c>
      <c r="D956" s="40">
        <v>3159016.0067917258</v>
      </c>
      <c r="E956" s="40">
        <v>2894212.1064328915</v>
      </c>
      <c r="F956" s="40">
        <v>6157.7059210517309</v>
      </c>
      <c r="G956" s="40">
        <v>3984.5658854616076</v>
      </c>
      <c r="H956" s="40">
        <v>2071018.5361958656</v>
      </c>
    </row>
    <row r="957" spans="1:8" x14ac:dyDescent="0.4">
      <c r="A957" s="50">
        <v>861</v>
      </c>
      <c r="B957" s="55">
        <v>-5806677.8736919742</v>
      </c>
      <c r="C957" s="40">
        <v>3856.6782424711523</v>
      </c>
      <c r="D957" s="40">
        <v>3767960.9194177059</v>
      </c>
      <c r="E957" s="40">
        <v>2480033.5028816443</v>
      </c>
      <c r="F957" s="40">
        <v>4593.4553801122538</v>
      </c>
      <c r="G957" s="40">
        <v>3860.645660424329</v>
      </c>
      <c r="H957" s="40">
        <v>2581295.8304372975</v>
      </c>
    </row>
    <row r="958" spans="1:8" x14ac:dyDescent="0.4">
      <c r="A958" s="50">
        <v>862</v>
      </c>
      <c r="B958" s="55">
        <v>-5322324.7485853862</v>
      </c>
      <c r="C958" s="40">
        <v>3810.9750483521107</v>
      </c>
      <c r="D958" s="40">
        <v>3182547.0114240055</v>
      </c>
      <c r="E958" s="40">
        <v>3215430.4416690674</v>
      </c>
      <c r="F958" s="40">
        <v>4473.5418707067129</v>
      </c>
      <c r="G958" s="40">
        <v>3845.8811596136602</v>
      </c>
      <c r="H958" s="40">
        <v>2063443.4178227487</v>
      </c>
    </row>
    <row r="959" spans="1:8" x14ac:dyDescent="0.4">
      <c r="A959" s="50">
        <v>863</v>
      </c>
      <c r="B959" s="55">
        <v>-4774137.4433044679</v>
      </c>
      <c r="C959" s="40">
        <v>3657.2940907517727</v>
      </c>
      <c r="D959" s="40">
        <v>2755269.7403517347</v>
      </c>
      <c r="E959" s="40">
        <v>2854994.7400753391</v>
      </c>
      <c r="F959" s="40">
        <v>4256.3207057444906</v>
      </c>
      <c r="G959" s="40">
        <v>3990.6354846456816</v>
      </c>
      <c r="H959" s="40">
        <v>2703764.4663718226</v>
      </c>
    </row>
    <row r="960" spans="1:8" x14ac:dyDescent="0.4">
      <c r="A960" s="50">
        <v>864</v>
      </c>
      <c r="B960" s="55">
        <v>-1257673.8294208406</v>
      </c>
      <c r="C960" s="40">
        <v>3694.7237617364567</v>
      </c>
      <c r="D960" s="40">
        <v>2725608.0800731853</v>
      </c>
      <c r="E960" s="40">
        <v>2635817.8223678456</v>
      </c>
      <c r="F960" s="40">
        <v>4556.1701721664876</v>
      </c>
      <c r="G960" s="40">
        <v>4108.6792579738312</v>
      </c>
      <c r="H960" s="40">
        <v>2050975.473437716</v>
      </c>
    </row>
    <row r="961" spans="1:8" x14ac:dyDescent="0.4">
      <c r="A961" s="50">
        <v>865</v>
      </c>
      <c r="B961" s="55">
        <v>8164132.5029054303</v>
      </c>
      <c r="C961" s="40">
        <v>3947.0857375972164</v>
      </c>
      <c r="D961" s="40">
        <v>2547678.8513472914</v>
      </c>
      <c r="E961" s="40">
        <v>2802091.0014007399</v>
      </c>
      <c r="F961" s="40">
        <v>5878.9713974630631</v>
      </c>
      <c r="G961" s="40">
        <v>3775.2632422341735</v>
      </c>
      <c r="H961" s="40">
        <v>2477952.3866012795</v>
      </c>
    </row>
    <row r="962" spans="1:8" x14ac:dyDescent="0.4">
      <c r="A962" s="50">
        <v>866</v>
      </c>
      <c r="B962" s="55">
        <v>-1521688.7894659815</v>
      </c>
      <c r="C962" s="40">
        <v>3734.5166159988239</v>
      </c>
      <c r="D962" s="40">
        <v>3180432.954541394</v>
      </c>
      <c r="E962" s="40">
        <v>2710211.1699317074</v>
      </c>
      <c r="F962" s="40">
        <v>4700.0176603014552</v>
      </c>
      <c r="G962" s="40">
        <v>4000.2078157525821</v>
      </c>
      <c r="H962" s="40">
        <v>1855057.730529696</v>
      </c>
    </row>
    <row r="963" spans="1:8" x14ac:dyDescent="0.4">
      <c r="A963" s="50">
        <v>867</v>
      </c>
      <c r="B963" s="55">
        <v>-14200765.509496721</v>
      </c>
      <c r="C963" s="40">
        <v>3839.1366968139346</v>
      </c>
      <c r="D963" s="40">
        <v>3570805.6188967465</v>
      </c>
      <c r="E963" s="40">
        <v>2870720.742474244</v>
      </c>
      <c r="F963" s="40">
        <v>3670.2479474293377</v>
      </c>
      <c r="G963" s="40">
        <v>4066.3142613982509</v>
      </c>
      <c r="H963" s="40">
        <v>2218657.7049656077</v>
      </c>
    </row>
    <row r="964" spans="1:8" x14ac:dyDescent="0.4">
      <c r="A964" s="50">
        <v>868</v>
      </c>
      <c r="B964" s="55">
        <v>3835307.5930947261</v>
      </c>
      <c r="C964" s="40">
        <v>3847.0926526073954</v>
      </c>
      <c r="D964" s="40">
        <v>3445357.8342177486</v>
      </c>
      <c r="E964" s="40">
        <v>2837577.9225429031</v>
      </c>
      <c r="F964" s="40">
        <v>5428.0778165290712</v>
      </c>
      <c r="G964" s="40">
        <v>4002.5474507059644</v>
      </c>
      <c r="H964" s="40">
        <v>1918775.3528899634</v>
      </c>
    </row>
    <row r="965" spans="1:8" x14ac:dyDescent="0.4">
      <c r="A965" s="50">
        <v>869</v>
      </c>
      <c r="B965" s="55">
        <v>3107660.4312006589</v>
      </c>
      <c r="C965" s="40">
        <v>3844.6137176042876</v>
      </c>
      <c r="D965" s="40">
        <v>2761993.6165184346</v>
      </c>
      <c r="E965" s="40">
        <v>2896711.6578393066</v>
      </c>
      <c r="F965" s="40">
        <v>5201.9976357158466</v>
      </c>
      <c r="G965" s="40">
        <v>3981.64290511528</v>
      </c>
      <c r="H965" s="40">
        <v>2052586.5346781763</v>
      </c>
    </row>
    <row r="966" spans="1:8" x14ac:dyDescent="0.4">
      <c r="A966" s="50">
        <v>870</v>
      </c>
      <c r="B966" s="55">
        <v>6469717.9240886504</v>
      </c>
      <c r="C966" s="40">
        <v>3794.6593770401505</v>
      </c>
      <c r="D966" s="40">
        <v>3185454.6204456259</v>
      </c>
      <c r="E966" s="40">
        <v>2523198.8619236285</v>
      </c>
      <c r="F966" s="40">
        <v>5522.7364111765191</v>
      </c>
      <c r="G966" s="40">
        <v>4073.861433043528</v>
      </c>
      <c r="H966" s="40">
        <v>1968914.0056966678</v>
      </c>
    </row>
    <row r="967" spans="1:8" x14ac:dyDescent="0.4">
      <c r="A967" s="50">
        <v>871</v>
      </c>
      <c r="B967" s="55">
        <v>-6356931.4947347734</v>
      </c>
      <c r="C967" s="40">
        <v>3877.1200419893898</v>
      </c>
      <c r="D967" s="40">
        <v>2996266.678177584</v>
      </c>
      <c r="E967" s="40">
        <v>2500251.1324834325</v>
      </c>
      <c r="F967" s="40">
        <v>4330.6973581130642</v>
      </c>
      <c r="G967" s="40">
        <v>3843.7884872525478</v>
      </c>
      <c r="H967" s="40">
        <v>2121184.9337060577</v>
      </c>
    </row>
    <row r="968" spans="1:8" x14ac:dyDescent="0.4">
      <c r="A968" s="50">
        <v>872</v>
      </c>
      <c r="B968" s="55">
        <v>-7692466.5753685255</v>
      </c>
      <c r="C968" s="40">
        <v>3858.6036321977467</v>
      </c>
      <c r="D968" s="40">
        <v>3226239.9895606362</v>
      </c>
      <c r="E968" s="40">
        <v>3116391.7411872298</v>
      </c>
      <c r="F968" s="40">
        <v>4259.3388805986715</v>
      </c>
      <c r="G968" s="40">
        <v>4019.6186760546516</v>
      </c>
      <c r="H968" s="40">
        <v>2058161.8570673289</v>
      </c>
    </row>
    <row r="969" spans="1:8" x14ac:dyDescent="0.4">
      <c r="A969" s="50">
        <v>873</v>
      </c>
      <c r="B969" s="55">
        <v>5461750.3895944562</v>
      </c>
      <c r="C969" s="40">
        <v>3795.3089526926501</v>
      </c>
      <c r="D969" s="40">
        <v>2753520.7154389475</v>
      </c>
      <c r="E969" s="40">
        <v>2492643.9105299758</v>
      </c>
      <c r="F969" s="40">
        <v>5283.1951283240205</v>
      </c>
      <c r="G969" s="40">
        <v>4197.6285076645681</v>
      </c>
      <c r="H969" s="40">
        <v>2171728.7702541659</v>
      </c>
    </row>
    <row r="970" spans="1:8" x14ac:dyDescent="0.4">
      <c r="A970" s="50">
        <v>874</v>
      </c>
      <c r="B970" s="55">
        <v>1912596.1042046659</v>
      </c>
      <c r="C970" s="40">
        <v>3714.0509516917891</v>
      </c>
      <c r="D970" s="40">
        <v>2917793.7199123939</v>
      </c>
      <c r="E970" s="40">
        <v>2419514.2782049389</v>
      </c>
      <c r="F970" s="40">
        <v>4930.29934161868</v>
      </c>
      <c r="G970" s="40">
        <v>4091.8772244251572</v>
      </c>
      <c r="H970" s="40">
        <v>2215717.0112081366</v>
      </c>
    </row>
    <row r="971" spans="1:8" x14ac:dyDescent="0.4">
      <c r="A971" s="50">
        <v>875</v>
      </c>
      <c r="B971" s="55">
        <v>4364782.1445281692</v>
      </c>
      <c r="C971" s="40">
        <v>3692.2311424386207</v>
      </c>
      <c r="D971" s="40">
        <v>3732029.3335583294</v>
      </c>
      <c r="E971" s="40">
        <v>3455013.7686324702</v>
      </c>
      <c r="F971" s="40">
        <v>5361.8890194618361</v>
      </c>
      <c r="G971" s="40">
        <v>4213.9181840960564</v>
      </c>
      <c r="H971" s="40">
        <v>2000825.2169927482</v>
      </c>
    </row>
    <row r="972" spans="1:8" x14ac:dyDescent="0.4">
      <c r="A972" s="50">
        <v>876</v>
      </c>
      <c r="B972" s="55">
        <v>8985039.8330157697</v>
      </c>
      <c r="C972" s="40">
        <v>3570.5333599875457</v>
      </c>
      <c r="D972" s="40">
        <v>2212790.4086085157</v>
      </c>
      <c r="E972" s="40">
        <v>2626468.3081091633</v>
      </c>
      <c r="F972" s="40">
        <v>5371.3290384015545</v>
      </c>
      <c r="G972" s="40">
        <v>4004.3226266469428</v>
      </c>
      <c r="H972" s="40">
        <v>2386956.4527453179</v>
      </c>
    </row>
    <row r="973" spans="1:8" x14ac:dyDescent="0.4">
      <c r="A973" s="50">
        <v>877</v>
      </c>
      <c r="B973" s="55">
        <v>2300737.2830991475</v>
      </c>
      <c r="C973" s="40">
        <v>3750.0948870287084</v>
      </c>
      <c r="D973" s="40">
        <v>2892323.4406147432</v>
      </c>
      <c r="E973" s="40">
        <v>3233705.8674543328</v>
      </c>
      <c r="F973" s="40">
        <v>5151.9987529683831</v>
      </c>
      <c r="G973" s="40">
        <v>3785.5142018944443</v>
      </c>
      <c r="H973" s="40">
        <v>2021897.0435402805</v>
      </c>
    </row>
    <row r="974" spans="1:8" x14ac:dyDescent="0.4">
      <c r="A974" s="50">
        <v>878</v>
      </c>
      <c r="B974" s="55">
        <v>146804.64370465255</v>
      </c>
      <c r="C974" s="40">
        <v>4082.0494300353416</v>
      </c>
      <c r="D974" s="40">
        <v>2597443.0244407221</v>
      </c>
      <c r="E974" s="40">
        <v>2567397.2667309833</v>
      </c>
      <c r="F974" s="40">
        <v>5072.118107577734</v>
      </c>
      <c r="G974" s="40">
        <v>4022.2803320989651</v>
      </c>
      <c r="H974" s="40">
        <v>2168375.3595734029</v>
      </c>
    </row>
    <row r="975" spans="1:8" x14ac:dyDescent="0.4">
      <c r="A975" s="50">
        <v>879</v>
      </c>
      <c r="B975" s="55">
        <v>-4635780.0650093481</v>
      </c>
      <c r="C975" s="40">
        <v>3922.0712002225655</v>
      </c>
      <c r="D975" s="40">
        <v>3197013.9635426151</v>
      </c>
      <c r="E975" s="40">
        <v>2477667.270260415</v>
      </c>
      <c r="F975" s="40">
        <v>4517.1139307965605</v>
      </c>
      <c r="G975" s="40">
        <v>4368.6426171794628</v>
      </c>
      <c r="H975" s="40">
        <v>2012098.6926803687</v>
      </c>
    </row>
    <row r="976" spans="1:8" x14ac:dyDescent="0.4">
      <c r="A976" s="50">
        <v>880</v>
      </c>
      <c r="B976" s="55">
        <v>-4511919.2672583964</v>
      </c>
      <c r="C976" s="40">
        <v>3789.941344325443</v>
      </c>
      <c r="D976" s="40">
        <v>2701899.6652015736</v>
      </c>
      <c r="E976" s="40">
        <v>2632354.95077817</v>
      </c>
      <c r="F976" s="40">
        <v>4409.5972345587334</v>
      </c>
      <c r="G976" s="40">
        <v>3711.2768584139117</v>
      </c>
      <c r="H976" s="40">
        <v>2405879.9045399474</v>
      </c>
    </row>
    <row r="977" spans="1:8" x14ac:dyDescent="0.4">
      <c r="A977" s="50">
        <v>881</v>
      </c>
      <c r="B977" s="55">
        <v>73787.153208969161</v>
      </c>
      <c r="C977" s="40">
        <v>4020.9438434414037</v>
      </c>
      <c r="D977" s="40">
        <v>3415750.6247745757</v>
      </c>
      <c r="E977" s="40">
        <v>2616863.2569305687</v>
      </c>
      <c r="F977" s="40">
        <v>5147.4667686209814</v>
      </c>
      <c r="G977" s="40">
        <v>4214.1817763540375</v>
      </c>
      <c r="H977" s="40">
        <v>2011882.5774689331</v>
      </c>
    </row>
    <row r="978" spans="1:8" x14ac:dyDescent="0.4">
      <c r="A978" s="50">
        <v>882</v>
      </c>
      <c r="B978" s="55">
        <v>-2827473.2436896507</v>
      </c>
      <c r="C978" s="40">
        <v>3594.444689307179</v>
      </c>
      <c r="D978" s="40">
        <v>2689358.9918272719</v>
      </c>
      <c r="E978" s="40">
        <v>2946415.543132076</v>
      </c>
      <c r="F978" s="40">
        <v>4381.663270678082</v>
      </c>
      <c r="G978" s="40">
        <v>3966.1078216680589</v>
      </c>
      <c r="H978" s="40">
        <v>2663189.7119213762</v>
      </c>
    </row>
    <row r="979" spans="1:8" x14ac:dyDescent="0.4">
      <c r="A979" s="50">
        <v>883</v>
      </c>
      <c r="B979" s="55">
        <v>3926516.2756425152</v>
      </c>
      <c r="C979" s="40">
        <v>3907.535576147839</v>
      </c>
      <c r="D979" s="40">
        <v>2782790.3882611124</v>
      </c>
      <c r="E979" s="40">
        <v>2573716.6315378388</v>
      </c>
      <c r="F979" s="40">
        <v>5424.9030078051019</v>
      </c>
      <c r="G979" s="40">
        <v>3756.5751935932713</v>
      </c>
      <c r="H979" s="40">
        <v>2233732.3714664378</v>
      </c>
    </row>
    <row r="980" spans="1:8" x14ac:dyDescent="0.4">
      <c r="A980" s="50">
        <v>884</v>
      </c>
      <c r="B980" s="55">
        <v>11866813.763341904</v>
      </c>
      <c r="C980" s="40">
        <v>3576.3405573372311</v>
      </c>
      <c r="D980" s="40">
        <v>3213212.3166435719</v>
      </c>
      <c r="E980" s="40">
        <v>2680396.7050806535</v>
      </c>
      <c r="F980" s="40">
        <v>5891.4437696438617</v>
      </c>
      <c r="G980" s="40">
        <v>4011.0027336374956</v>
      </c>
      <c r="H980" s="40">
        <v>2001310.1749148737</v>
      </c>
    </row>
    <row r="981" spans="1:8" x14ac:dyDescent="0.4">
      <c r="A981" s="50">
        <v>885</v>
      </c>
      <c r="B981" s="55">
        <v>9619202.588304339</v>
      </c>
      <c r="C981" s="40">
        <v>3794.5655198607446</v>
      </c>
      <c r="D981" s="40">
        <v>2780435.7304830882</v>
      </c>
      <c r="E981" s="40">
        <v>2815680.8396562212</v>
      </c>
      <c r="F981" s="40">
        <v>5839.9163514362872</v>
      </c>
      <c r="G981" s="40">
        <v>3916.4718191031043</v>
      </c>
      <c r="H981" s="40">
        <v>2067445.6181144204</v>
      </c>
    </row>
    <row r="982" spans="1:8" x14ac:dyDescent="0.4">
      <c r="A982" s="50">
        <v>886</v>
      </c>
      <c r="B982" s="55">
        <v>-8790985.2222927008</v>
      </c>
      <c r="C982" s="40">
        <v>4050.2991117697406</v>
      </c>
      <c r="D982" s="40">
        <v>2147504.7857428342</v>
      </c>
      <c r="E982" s="40">
        <v>2375035.3546373146</v>
      </c>
      <c r="F982" s="40">
        <v>4045.4479138883603</v>
      </c>
      <c r="G982" s="40">
        <v>4147.4633460519517</v>
      </c>
      <c r="H982" s="40">
        <v>2515209.1892813062</v>
      </c>
    </row>
    <row r="983" spans="1:8" x14ac:dyDescent="0.4">
      <c r="A983" s="50">
        <v>887</v>
      </c>
      <c r="B983" s="55">
        <v>1712032.1767115612</v>
      </c>
      <c r="C983" s="40">
        <v>3836.5483292409626</v>
      </c>
      <c r="D983" s="40">
        <v>3189768.5060174037</v>
      </c>
      <c r="E983" s="40">
        <v>3194450.1187198763</v>
      </c>
      <c r="F983" s="40">
        <v>5231.5690468628736</v>
      </c>
      <c r="G983" s="40">
        <v>3907.0225081751314</v>
      </c>
      <c r="H983" s="40">
        <v>2397209.603108529</v>
      </c>
    </row>
    <row r="984" spans="1:8" x14ac:dyDescent="0.4">
      <c r="A984" s="50">
        <v>888</v>
      </c>
      <c r="B984" s="55">
        <v>-8289212.0889390875</v>
      </c>
      <c r="C984" s="40">
        <v>3821.4551591051477</v>
      </c>
      <c r="D984" s="40">
        <v>2785648.3653847361</v>
      </c>
      <c r="E984" s="40">
        <v>2706300.322306701</v>
      </c>
      <c r="F984" s="40">
        <v>4009.8012275022325</v>
      </c>
      <c r="G984" s="40">
        <v>4260.4418468562571</v>
      </c>
      <c r="H984" s="40">
        <v>2044199.3239999674</v>
      </c>
    </row>
    <row r="985" spans="1:8" x14ac:dyDescent="0.4">
      <c r="A985" s="50">
        <v>889</v>
      </c>
      <c r="B985" s="55">
        <v>2844649.487861814</v>
      </c>
      <c r="C985" s="40">
        <v>3779.7344306951486</v>
      </c>
      <c r="D985" s="40">
        <v>3222392.2335448503</v>
      </c>
      <c r="E985" s="40">
        <v>3001749.3691935414</v>
      </c>
      <c r="F985" s="40">
        <v>5327.883205826799</v>
      </c>
      <c r="G985" s="40">
        <v>3752.3789463332914</v>
      </c>
      <c r="H985" s="40">
        <v>2122634.4127899706</v>
      </c>
    </row>
    <row r="986" spans="1:8" x14ac:dyDescent="0.4">
      <c r="A986" s="50">
        <v>890</v>
      </c>
      <c r="B986" s="55">
        <v>14466637.075374797</v>
      </c>
      <c r="C986" s="40">
        <v>3541.7535042711761</v>
      </c>
      <c r="D986" s="40">
        <v>3321921.5379422987</v>
      </c>
      <c r="E986" s="40">
        <v>3076276.9211401748</v>
      </c>
      <c r="F986" s="40">
        <v>6302.8825786521456</v>
      </c>
      <c r="G986" s="40">
        <v>3832.1758513809541</v>
      </c>
      <c r="H986" s="40">
        <v>2097949.5980822425</v>
      </c>
    </row>
    <row r="987" spans="1:8" x14ac:dyDescent="0.4">
      <c r="A987" s="50">
        <v>891</v>
      </c>
      <c r="B987" s="55">
        <v>1163824.3226027009</v>
      </c>
      <c r="C987" s="40">
        <v>3897.817452027215</v>
      </c>
      <c r="D987" s="40">
        <v>3237750.0482464423</v>
      </c>
      <c r="E987" s="40">
        <v>2550313.229994026</v>
      </c>
      <c r="F987" s="40">
        <v>5066.8444358400902</v>
      </c>
      <c r="G987" s="40">
        <v>4304.0947747321452</v>
      </c>
      <c r="H987" s="40">
        <v>2195416.4167411481</v>
      </c>
    </row>
    <row r="988" spans="1:8" x14ac:dyDescent="0.4">
      <c r="A988" s="50">
        <v>892</v>
      </c>
      <c r="B988" s="55">
        <v>-3786377.9366644481</v>
      </c>
      <c r="C988" s="40">
        <v>3650.077809308048</v>
      </c>
      <c r="D988" s="40">
        <v>2770335.3781530652</v>
      </c>
      <c r="E988" s="40">
        <v>2809388.4672721126</v>
      </c>
      <c r="F988" s="40">
        <v>4341.0249144702675</v>
      </c>
      <c r="G988" s="40">
        <v>3892.4909146609998</v>
      </c>
      <c r="H988" s="40">
        <v>2312453.3244821201</v>
      </c>
    </row>
    <row r="989" spans="1:8" x14ac:dyDescent="0.4">
      <c r="A989" s="50">
        <v>893</v>
      </c>
      <c r="B989" s="55">
        <v>-1383308.6140338208</v>
      </c>
      <c r="C989" s="40">
        <v>3623.8383755228465</v>
      </c>
      <c r="D989" s="40">
        <v>3009708.4620262315</v>
      </c>
      <c r="E989" s="40">
        <v>2748273.6839339836</v>
      </c>
      <c r="F989" s="40">
        <v>4549.2920770661194</v>
      </c>
      <c r="G989" s="40">
        <v>4150.1967566027097</v>
      </c>
      <c r="H989" s="40">
        <v>2184164.0206420454</v>
      </c>
    </row>
    <row r="990" spans="1:8" x14ac:dyDescent="0.4">
      <c r="A990" s="50">
        <v>894</v>
      </c>
      <c r="B990" s="55">
        <v>1502782.568477185</v>
      </c>
      <c r="C990" s="40">
        <v>3807.055725932822</v>
      </c>
      <c r="D990" s="40">
        <v>3478715.2209695661</v>
      </c>
      <c r="E990" s="40">
        <v>2207646.8162597977</v>
      </c>
      <c r="F990" s="40">
        <v>5227.0196167489066</v>
      </c>
      <c r="G990" s="40">
        <v>3731.7458522050529</v>
      </c>
      <c r="H990" s="40">
        <v>2176323.82596748</v>
      </c>
    </row>
    <row r="991" spans="1:8" x14ac:dyDescent="0.4">
      <c r="A991" s="50">
        <v>895</v>
      </c>
      <c r="B991" s="55">
        <v>-1440627.5124765323</v>
      </c>
      <c r="C991" s="40">
        <v>3758.2160196040154</v>
      </c>
      <c r="D991" s="40">
        <v>2634331.7058553896</v>
      </c>
      <c r="E991" s="40">
        <v>2929999.3488546112</v>
      </c>
      <c r="F991" s="40">
        <v>4603.8497042015633</v>
      </c>
      <c r="G991" s="40">
        <v>4072.3947110112294</v>
      </c>
      <c r="H991" s="40">
        <v>1967306.9421905738</v>
      </c>
    </row>
    <row r="992" spans="1:8" x14ac:dyDescent="0.4">
      <c r="A992" s="50">
        <v>896</v>
      </c>
      <c r="B992" s="55">
        <v>-330404.28691029246</v>
      </c>
      <c r="C992" s="40">
        <v>3752.522369825188</v>
      </c>
      <c r="D992" s="40">
        <v>3102071.80665382</v>
      </c>
      <c r="E992" s="40">
        <v>3192880.5885977931</v>
      </c>
      <c r="F992" s="40">
        <v>4856.9059744960769</v>
      </c>
      <c r="G992" s="40">
        <v>4030.5868473759083</v>
      </c>
      <c r="H992" s="40">
        <v>2026465.3968149002</v>
      </c>
    </row>
    <row r="993" spans="1:8" x14ac:dyDescent="0.4">
      <c r="A993" s="50">
        <v>897</v>
      </c>
      <c r="B993" s="55">
        <v>2454507.9819036415</v>
      </c>
      <c r="C993" s="40">
        <v>3598.0149409879759</v>
      </c>
      <c r="D993" s="40">
        <v>3078410.7737419242</v>
      </c>
      <c r="E993" s="40">
        <v>2606924.392267386</v>
      </c>
      <c r="F993" s="40">
        <v>4921.2080167507884</v>
      </c>
      <c r="G993" s="40">
        <v>4068.3245951545732</v>
      </c>
      <c r="H993" s="40">
        <v>2101735.1906439252</v>
      </c>
    </row>
    <row r="994" spans="1:8" x14ac:dyDescent="0.4">
      <c r="A994" s="50">
        <v>898</v>
      </c>
      <c r="B994" s="55">
        <v>13932784.227629581</v>
      </c>
      <c r="C994" s="40">
        <v>3986.9373268137178</v>
      </c>
      <c r="D994" s="40">
        <v>2976875.0946982671</v>
      </c>
      <c r="E994" s="40">
        <v>3130684.112151369</v>
      </c>
      <c r="F994" s="40">
        <v>6357.3952199518226</v>
      </c>
      <c r="G994" s="40">
        <v>4221.6735865541414</v>
      </c>
      <c r="H994" s="40">
        <v>1971796.0590210662</v>
      </c>
    </row>
    <row r="995" spans="1:8" x14ac:dyDescent="0.4">
      <c r="A995" s="50">
        <v>899</v>
      </c>
      <c r="B995" s="55">
        <v>-2896285.0835998277</v>
      </c>
      <c r="C995" s="40">
        <v>3825.8859512783874</v>
      </c>
      <c r="D995" s="40">
        <v>3632085.0952383364</v>
      </c>
      <c r="E995" s="40">
        <v>2485295.1895082071</v>
      </c>
      <c r="F995" s="40">
        <v>4752.2974748450561</v>
      </c>
      <c r="G995" s="40">
        <v>4042.4291813909986</v>
      </c>
      <c r="H995" s="40">
        <v>2056821.8487914824</v>
      </c>
    </row>
    <row r="996" spans="1:8" x14ac:dyDescent="0.4">
      <c r="A996" s="50">
        <v>900</v>
      </c>
      <c r="B996" s="55">
        <v>6502422.1018963242</v>
      </c>
      <c r="C996" s="40">
        <v>3907.3285292408082</v>
      </c>
      <c r="D996" s="40">
        <v>3290957.4237124687</v>
      </c>
      <c r="E996" s="40">
        <v>2684159.9266049205</v>
      </c>
      <c r="F996" s="40">
        <v>5767.1918632140823</v>
      </c>
      <c r="G996" s="40">
        <v>3936.3098326422569</v>
      </c>
      <c r="H996" s="40">
        <v>2422099.4242113475</v>
      </c>
    </row>
    <row r="997" spans="1:8" x14ac:dyDescent="0.4">
      <c r="A997" s="50">
        <v>901</v>
      </c>
      <c r="B997" s="55">
        <v>5829892.9484579954</v>
      </c>
      <c r="C997" s="40">
        <v>3689.26922542275</v>
      </c>
      <c r="D997" s="40">
        <v>2975545.5858222507</v>
      </c>
      <c r="E997" s="40">
        <v>2643378.0716111627</v>
      </c>
      <c r="F997" s="40">
        <v>5342.7175492955812</v>
      </c>
      <c r="G997" s="40">
        <v>4079.0286533384551</v>
      </c>
      <c r="H997" s="40">
        <v>2505081.1640482666</v>
      </c>
    </row>
    <row r="998" spans="1:8" x14ac:dyDescent="0.4">
      <c r="A998" s="50">
        <v>902</v>
      </c>
      <c r="B998" s="55">
        <v>-8083457.7686515423</v>
      </c>
      <c r="C998" s="40">
        <v>3912.3685480081776</v>
      </c>
      <c r="D998" s="40">
        <v>3162135.2298468919</v>
      </c>
      <c r="E998" s="40">
        <v>2620974.3695198069</v>
      </c>
      <c r="F998" s="40">
        <v>4215.3005101092231</v>
      </c>
      <c r="G998" s="40">
        <v>4251.596089163636</v>
      </c>
      <c r="H998" s="40">
        <v>2254799.5287169451</v>
      </c>
    </row>
    <row r="999" spans="1:8" x14ac:dyDescent="0.4">
      <c r="A999" s="50">
        <v>903</v>
      </c>
      <c r="B999" s="55">
        <v>3732416.6359152277</v>
      </c>
      <c r="C999" s="40">
        <v>3573.7584089990396</v>
      </c>
      <c r="D999" s="40">
        <v>3573529.1358443163</v>
      </c>
      <c r="E999" s="40">
        <v>3044370.3954609409</v>
      </c>
      <c r="F999" s="40">
        <v>5300.0004063106153</v>
      </c>
      <c r="G999" s="40">
        <v>3828.9480230355498</v>
      </c>
      <c r="H999" s="40">
        <v>2445267.1723345593</v>
      </c>
    </row>
    <row r="1000" spans="1:8" x14ac:dyDescent="0.4">
      <c r="A1000" s="50">
        <v>904</v>
      </c>
      <c r="B1000" s="55">
        <v>8436950.6260433123</v>
      </c>
      <c r="C1000" s="40">
        <v>3844.2139246216184</v>
      </c>
      <c r="D1000" s="40">
        <v>2691863.9217652711</v>
      </c>
      <c r="E1000" s="40">
        <v>2693214.4661533036</v>
      </c>
      <c r="F1000" s="40">
        <v>5722.5204230911168</v>
      </c>
      <c r="G1000" s="40">
        <v>3979.1653082687772</v>
      </c>
      <c r="H1000" s="40">
        <v>2319895.4802145036</v>
      </c>
    </row>
    <row r="1001" spans="1:8" x14ac:dyDescent="0.4">
      <c r="A1001" s="50">
        <v>905</v>
      </c>
      <c r="B1001" s="55">
        <v>-4661616.1716681579</v>
      </c>
      <c r="C1001" s="40">
        <v>4004.5150623313248</v>
      </c>
      <c r="D1001" s="40">
        <v>4051775.1763853584</v>
      </c>
      <c r="E1001" s="40">
        <v>2836252.5166820642</v>
      </c>
      <c r="F1001" s="40">
        <v>4885.8096207544859</v>
      </c>
      <c r="G1001" s="40">
        <v>4063.4581511992633</v>
      </c>
      <c r="H1001" s="40">
        <v>2122757.8173597353</v>
      </c>
    </row>
    <row r="1002" spans="1:8" x14ac:dyDescent="0.4">
      <c r="A1002" s="50">
        <v>906</v>
      </c>
      <c r="B1002" s="55">
        <v>-494958.69193148427</v>
      </c>
      <c r="C1002" s="40">
        <v>3715.6473140116241</v>
      </c>
      <c r="D1002" s="40">
        <v>2866268.086432395</v>
      </c>
      <c r="E1002" s="40">
        <v>2791739.1024635038</v>
      </c>
      <c r="F1002" s="40">
        <v>4682.9005064379035</v>
      </c>
      <c r="G1002" s="40">
        <v>4212.5727257666385</v>
      </c>
      <c r="H1002" s="40">
        <v>2216578.4842596701</v>
      </c>
    </row>
    <row r="1003" spans="1:8" x14ac:dyDescent="0.4">
      <c r="A1003" s="50">
        <v>907</v>
      </c>
      <c r="B1003" s="55">
        <v>1437352.5248878661</v>
      </c>
      <c r="C1003" s="40">
        <v>3743.4874983015538</v>
      </c>
      <c r="D1003" s="40">
        <v>3202086.6528766961</v>
      </c>
      <c r="E1003" s="40">
        <v>2651497.6326841423</v>
      </c>
      <c r="F1003" s="40">
        <v>4977.8904115387977</v>
      </c>
      <c r="G1003" s="40">
        <v>4199.0761906294902</v>
      </c>
      <c r="H1003" s="40">
        <v>2383171.8510711771</v>
      </c>
    </row>
    <row r="1004" spans="1:8" x14ac:dyDescent="0.4">
      <c r="A1004" s="50">
        <v>908</v>
      </c>
      <c r="B1004" s="55">
        <v>1466716.2526461654</v>
      </c>
      <c r="C1004" s="40">
        <v>3848.4240091794986</v>
      </c>
      <c r="D1004" s="40">
        <v>2906425.6876924103</v>
      </c>
      <c r="E1004" s="40">
        <v>2744244.5179836638</v>
      </c>
      <c r="F1004" s="40">
        <v>5069.5087237607067</v>
      </c>
      <c r="G1004" s="40">
        <v>3933.86336858288</v>
      </c>
      <c r="H1004" s="40">
        <v>1886391.7002577023</v>
      </c>
    </row>
    <row r="1005" spans="1:8" x14ac:dyDescent="0.4">
      <c r="A1005" s="50">
        <v>909</v>
      </c>
      <c r="B1005" s="55">
        <v>15345065.55213495</v>
      </c>
      <c r="C1005" s="40">
        <v>3709.5346702125075</v>
      </c>
      <c r="D1005" s="40">
        <v>2864435.7560222284</v>
      </c>
      <c r="E1005" s="40">
        <v>2700363.7755570579</v>
      </c>
      <c r="F1005" s="40">
        <v>6194.8860641501587</v>
      </c>
      <c r="G1005" s="40">
        <v>4156.7665557004048</v>
      </c>
      <c r="H1005" s="40">
        <v>1979029.5014897941</v>
      </c>
    </row>
    <row r="1006" spans="1:8" x14ac:dyDescent="0.4">
      <c r="A1006" s="50">
        <v>910</v>
      </c>
      <c r="B1006" s="55">
        <v>7256683.5168211367</v>
      </c>
      <c r="C1006" s="40">
        <v>3579.0233117095972</v>
      </c>
      <c r="D1006" s="40">
        <v>3358287.151941855</v>
      </c>
      <c r="E1006" s="40">
        <v>2538934.3162869052</v>
      </c>
      <c r="F1006" s="40">
        <v>5573.8066532903831</v>
      </c>
      <c r="G1006" s="40">
        <v>3781.8155296105815</v>
      </c>
      <c r="H1006" s="40">
        <v>2013153.1816556677</v>
      </c>
    </row>
    <row r="1007" spans="1:8" x14ac:dyDescent="0.4">
      <c r="A1007" s="50">
        <v>911</v>
      </c>
      <c r="B1007" s="55">
        <v>-1721372.6471715602</v>
      </c>
      <c r="C1007" s="40">
        <v>3562.1312374033319</v>
      </c>
      <c r="D1007" s="40">
        <v>2949256.8779024719</v>
      </c>
      <c r="E1007" s="40">
        <v>2404318.9465354816</v>
      </c>
      <c r="F1007" s="40">
        <v>4450.6547081552753</v>
      </c>
      <c r="G1007" s="40">
        <v>4023.8589737287552</v>
      </c>
      <c r="H1007" s="40">
        <v>2325721.2746461495</v>
      </c>
    </row>
    <row r="1008" spans="1:8" x14ac:dyDescent="0.4">
      <c r="A1008" s="50">
        <v>912</v>
      </c>
      <c r="B1008" s="55">
        <v>9683734.8127222843</v>
      </c>
      <c r="C1008" s="40">
        <v>3786.6727138763208</v>
      </c>
      <c r="D1008" s="40">
        <v>2901726.0484128958</v>
      </c>
      <c r="E1008" s="40">
        <v>2550793.7003570921</v>
      </c>
      <c r="F1008" s="40">
        <v>5714.2439677192815</v>
      </c>
      <c r="G1008" s="40">
        <v>4228.4109113395753</v>
      </c>
      <c r="H1008" s="40">
        <v>2362441.8816330954</v>
      </c>
    </row>
    <row r="1009" spans="1:8" x14ac:dyDescent="0.4">
      <c r="A1009" s="50">
        <v>913</v>
      </c>
      <c r="B1009" s="55">
        <v>-9195210.6564566921</v>
      </c>
      <c r="C1009" s="40">
        <v>3924.3375465173426</v>
      </c>
      <c r="D1009" s="40">
        <v>3188752.407619921</v>
      </c>
      <c r="E1009" s="40">
        <v>3015460.2693644268</v>
      </c>
      <c r="F1009" s="40">
        <v>4169.8104400966577</v>
      </c>
      <c r="G1009" s="40">
        <v>4061.5262525606167</v>
      </c>
      <c r="H1009" s="40">
        <v>2284162.5454883855</v>
      </c>
    </row>
    <row r="1010" spans="1:8" x14ac:dyDescent="0.4">
      <c r="A1010" s="50">
        <v>914</v>
      </c>
      <c r="B1010" s="55">
        <v>-9668196.5371211581</v>
      </c>
      <c r="C1010" s="40">
        <v>4057.3013125205334</v>
      </c>
      <c r="D1010" s="40">
        <v>2852750.530817043</v>
      </c>
      <c r="E1010" s="40">
        <v>2998564.1702413349</v>
      </c>
      <c r="F1010" s="40">
        <v>4184.0265206896647</v>
      </c>
      <c r="G1010" s="40">
        <v>3957.1296715666526</v>
      </c>
      <c r="H1010" s="40">
        <v>2424615.4346987968</v>
      </c>
    </row>
    <row r="1011" spans="1:8" x14ac:dyDescent="0.4">
      <c r="A1011" s="50">
        <v>915</v>
      </c>
      <c r="B1011" s="55">
        <v>2601361.2167941006</v>
      </c>
      <c r="C1011" s="40">
        <v>3686.4658226738957</v>
      </c>
      <c r="D1011" s="40">
        <v>3264805.1937263263</v>
      </c>
      <c r="E1011" s="40">
        <v>2833730.0827781106</v>
      </c>
      <c r="F1011" s="40">
        <v>5123.0808187956727</v>
      </c>
      <c r="G1011" s="40">
        <v>4024.2565260380434</v>
      </c>
      <c r="H1011" s="40">
        <v>2436321.0678137974</v>
      </c>
    </row>
    <row r="1012" spans="1:8" x14ac:dyDescent="0.4">
      <c r="A1012" s="50">
        <v>916</v>
      </c>
      <c r="B1012" s="55">
        <v>10409025.968751313</v>
      </c>
      <c r="C1012" s="40">
        <v>3574.5701457816654</v>
      </c>
      <c r="D1012" s="40">
        <v>2984677.272225047</v>
      </c>
      <c r="E1012" s="40">
        <v>2500775.4009434087</v>
      </c>
      <c r="F1012" s="40">
        <v>5773.4509911686255</v>
      </c>
      <c r="G1012" s="40">
        <v>3840.5356563879682</v>
      </c>
      <c r="H1012" s="40">
        <v>2106791.408674275</v>
      </c>
    </row>
    <row r="1013" spans="1:8" x14ac:dyDescent="0.4">
      <c r="A1013" s="50">
        <v>917</v>
      </c>
      <c r="B1013" s="55">
        <v>3414476.9886141149</v>
      </c>
      <c r="C1013" s="40">
        <v>3614.0141277017892</v>
      </c>
      <c r="D1013" s="40">
        <v>3201938.1535091349</v>
      </c>
      <c r="E1013" s="40">
        <v>2820234.1524541671</v>
      </c>
      <c r="F1013" s="40">
        <v>5067.3595725952346</v>
      </c>
      <c r="G1013" s="40">
        <v>4124.2780808040088</v>
      </c>
      <c r="H1013" s="40">
        <v>2252109.1041969652</v>
      </c>
    </row>
    <row r="1014" spans="1:8" x14ac:dyDescent="0.4">
      <c r="A1014" s="50">
        <v>918</v>
      </c>
      <c r="B1014" s="55">
        <v>8107015.8757421784</v>
      </c>
      <c r="C1014" s="40">
        <v>4061.1653668045315</v>
      </c>
      <c r="D1014" s="40">
        <v>3998882.6543373126</v>
      </c>
      <c r="E1014" s="40">
        <v>2408604.4334004153</v>
      </c>
      <c r="F1014" s="40">
        <v>6145.9178751634336</v>
      </c>
      <c r="G1014" s="40">
        <v>4094.7876703303727</v>
      </c>
      <c r="H1014" s="40">
        <v>2218252.9700228553</v>
      </c>
    </row>
    <row r="1015" spans="1:8" x14ac:dyDescent="0.4">
      <c r="A1015" s="50">
        <v>919</v>
      </c>
      <c r="B1015" s="55">
        <v>1154466.5694338437</v>
      </c>
      <c r="C1015" s="40">
        <v>3935.0891605154543</v>
      </c>
      <c r="D1015" s="40">
        <v>3563880.1104478128</v>
      </c>
      <c r="E1015" s="40">
        <v>3076223.4741385076</v>
      </c>
      <c r="F1015" s="40">
        <v>5419.2774018220443</v>
      </c>
      <c r="G1015" s="40">
        <v>3671.9446912250241</v>
      </c>
      <c r="H1015" s="40">
        <v>1936534.7674884873</v>
      </c>
    </row>
    <row r="1016" spans="1:8" x14ac:dyDescent="0.4">
      <c r="A1016" s="50">
        <v>920</v>
      </c>
      <c r="B1016" s="55">
        <v>4902990.066849418</v>
      </c>
      <c r="C1016" s="40">
        <v>3706.7943329828854</v>
      </c>
      <c r="D1016" s="40">
        <v>3016123.6873507714</v>
      </c>
      <c r="E1016" s="40">
        <v>3128858.6557109309</v>
      </c>
      <c r="F1016" s="40">
        <v>5228.0623644995849</v>
      </c>
      <c r="G1016" s="40">
        <v>4214.0788365544395</v>
      </c>
      <c r="H1016" s="40">
        <v>1900171.2077186839</v>
      </c>
    </row>
    <row r="1017" spans="1:8" x14ac:dyDescent="0.4">
      <c r="A1017" s="50">
        <v>921</v>
      </c>
      <c r="B1017" s="55">
        <v>-6089877.1799044535</v>
      </c>
      <c r="C1017" s="40">
        <v>3856.9834837535959</v>
      </c>
      <c r="D1017" s="40">
        <v>3421199.2388204257</v>
      </c>
      <c r="E1017" s="40">
        <v>2601448.247952376</v>
      </c>
      <c r="F1017" s="40">
        <v>4406.4159091926304</v>
      </c>
      <c r="G1017" s="40">
        <v>4233.4064717740912</v>
      </c>
      <c r="H1017" s="40">
        <v>2199981.0680832528</v>
      </c>
    </row>
    <row r="1018" spans="1:8" x14ac:dyDescent="0.4">
      <c r="A1018" s="50">
        <v>922</v>
      </c>
      <c r="B1018" s="55">
        <v>-6561473.2239128649</v>
      </c>
      <c r="C1018" s="40">
        <v>3667.5077664964201</v>
      </c>
      <c r="D1018" s="40">
        <v>3640371.5780696338</v>
      </c>
      <c r="E1018" s="40">
        <v>3353820.0894485731</v>
      </c>
      <c r="F1018" s="40">
        <v>4375.552419374776</v>
      </c>
      <c r="G1018" s="40">
        <v>3627.697495675488</v>
      </c>
      <c r="H1018" s="40">
        <v>2130397.8506194558</v>
      </c>
    </row>
    <row r="1019" spans="1:8" x14ac:dyDescent="0.4">
      <c r="A1019" s="50">
        <v>923</v>
      </c>
      <c r="B1019" s="55">
        <v>-3360307.8708002516</v>
      </c>
      <c r="C1019" s="40">
        <v>3718.7295375732028</v>
      </c>
      <c r="D1019" s="40">
        <v>3194245.5834758403</v>
      </c>
      <c r="E1019" s="40">
        <v>3025221.7589417212</v>
      </c>
      <c r="F1019" s="40">
        <v>4605.3357255878118</v>
      </c>
      <c r="G1019" s="40">
        <v>3773.6775953447573</v>
      </c>
      <c r="H1019" s="40">
        <v>2295489.526407992</v>
      </c>
    </row>
    <row r="1020" spans="1:8" x14ac:dyDescent="0.4">
      <c r="A1020" s="50">
        <v>924</v>
      </c>
      <c r="B1020" s="55">
        <v>6138331.4984490154</v>
      </c>
      <c r="C1020" s="40">
        <v>3655.1997267551083</v>
      </c>
      <c r="D1020" s="40">
        <v>2884317.9705916499</v>
      </c>
      <c r="E1020" s="40">
        <v>2789258.3598569413</v>
      </c>
      <c r="F1020" s="40">
        <v>5300.4140479414709</v>
      </c>
      <c r="G1020" s="40">
        <v>4136.0963621495666</v>
      </c>
      <c r="H1020" s="40">
        <v>2438770.9761145124</v>
      </c>
    </row>
    <row r="1021" spans="1:8" x14ac:dyDescent="0.4">
      <c r="A1021" s="50">
        <v>925</v>
      </c>
      <c r="B1021" s="55">
        <v>473157.20140035031</v>
      </c>
      <c r="C1021" s="40">
        <v>3559.3390066010752</v>
      </c>
      <c r="D1021" s="40">
        <v>3843495.2047830271</v>
      </c>
      <c r="E1021" s="40">
        <v>3057907.6648209747</v>
      </c>
      <c r="F1021" s="40">
        <v>4897.5939525752128</v>
      </c>
      <c r="G1021" s="40">
        <v>4148.5996119476968</v>
      </c>
      <c r="H1021" s="40">
        <v>2340285.2835514643</v>
      </c>
    </row>
    <row r="1022" spans="1:8" x14ac:dyDescent="0.4">
      <c r="A1022" s="50">
        <v>926</v>
      </c>
      <c r="B1022" s="55">
        <v>4164049.068517006</v>
      </c>
      <c r="C1022" s="40">
        <v>3559.6904874732254</v>
      </c>
      <c r="D1022" s="40">
        <v>3180323.2978187404</v>
      </c>
      <c r="E1022" s="40">
        <v>2417185.4112078706</v>
      </c>
      <c r="F1022" s="40">
        <v>5098.7754601993684</v>
      </c>
      <c r="G1022" s="40">
        <v>3941.403181067546</v>
      </c>
      <c r="H1022" s="40">
        <v>1918370.8923832453</v>
      </c>
    </row>
    <row r="1023" spans="1:8" x14ac:dyDescent="0.4">
      <c r="A1023" s="50">
        <v>927</v>
      </c>
      <c r="B1023" s="55">
        <v>-2061408.8162806085</v>
      </c>
      <c r="C1023" s="40">
        <v>3837.7521723978107</v>
      </c>
      <c r="D1023" s="40">
        <v>3188710.7858401551</v>
      </c>
      <c r="E1023" s="40">
        <v>2568515.812899508</v>
      </c>
      <c r="F1023" s="40">
        <v>4802.0120272137156</v>
      </c>
      <c r="G1023" s="40">
        <v>3801.3728961918755</v>
      </c>
      <c r="H1023" s="40">
        <v>2073094.6983642871</v>
      </c>
    </row>
    <row r="1024" spans="1:8" x14ac:dyDescent="0.4">
      <c r="A1024" s="50">
        <v>928</v>
      </c>
      <c r="B1024" s="55">
        <v>10384409.97002496</v>
      </c>
      <c r="C1024" s="40">
        <v>3556.1430817004994</v>
      </c>
      <c r="D1024" s="40">
        <v>3282572.9651032053</v>
      </c>
      <c r="E1024" s="40">
        <v>2793782.46853302</v>
      </c>
      <c r="F1024" s="40">
        <v>5663.0661964245865</v>
      </c>
      <c r="G1024" s="40">
        <v>4217.1642794625368</v>
      </c>
      <c r="H1024" s="40">
        <v>2358202.3103752867</v>
      </c>
    </row>
    <row r="1025" spans="1:8" x14ac:dyDescent="0.4">
      <c r="A1025" s="50">
        <v>929</v>
      </c>
      <c r="B1025" s="55">
        <v>2504442.5621922016</v>
      </c>
      <c r="C1025" s="40">
        <v>3831.0525682812035</v>
      </c>
      <c r="D1025" s="40">
        <v>2652193.8543096734</v>
      </c>
      <c r="E1025" s="40">
        <v>2412247.3282196256</v>
      </c>
      <c r="F1025" s="40">
        <v>5069.1782934605599</v>
      </c>
      <c r="G1025" s="40">
        <v>3955.4348125385495</v>
      </c>
      <c r="H1025" s="40">
        <v>2020962.5297884142</v>
      </c>
    </row>
    <row r="1026" spans="1:8" x14ac:dyDescent="0.4">
      <c r="A1026" s="50">
        <v>930</v>
      </c>
      <c r="B1026" s="55">
        <v>-5054608.5126788011</v>
      </c>
      <c r="C1026" s="40">
        <v>3546.1492001042707</v>
      </c>
      <c r="D1026" s="40">
        <v>3168769.1456036894</v>
      </c>
      <c r="E1026" s="40">
        <v>2689222.0495752688</v>
      </c>
      <c r="F1026" s="40">
        <v>4224.1579214707654</v>
      </c>
      <c r="G1026" s="40">
        <v>3696.7085747221226</v>
      </c>
      <c r="H1026" s="40">
        <v>2165292.578669419</v>
      </c>
    </row>
    <row r="1027" spans="1:8" x14ac:dyDescent="0.4">
      <c r="A1027" s="50">
        <v>931</v>
      </c>
      <c r="B1027" s="55">
        <v>566289.62202303228</v>
      </c>
      <c r="C1027" s="40">
        <v>4091.021867019469</v>
      </c>
      <c r="D1027" s="40">
        <v>3394943.3361691646</v>
      </c>
      <c r="E1027" s="40">
        <v>2822723.8458494828</v>
      </c>
      <c r="F1027" s="40">
        <v>5455.2852089268063</v>
      </c>
      <c r="G1027" s="40">
        <v>3670.9438189407479</v>
      </c>
      <c r="H1027" s="40">
        <v>2097522.9585722056</v>
      </c>
    </row>
    <row r="1028" spans="1:8" x14ac:dyDescent="0.4">
      <c r="A1028" s="50">
        <v>932</v>
      </c>
      <c r="B1028" s="55">
        <v>2063127.895271986</v>
      </c>
      <c r="C1028" s="40">
        <v>3674.1672798196978</v>
      </c>
      <c r="D1028" s="40">
        <v>3315198.5622091661</v>
      </c>
      <c r="E1028" s="40">
        <v>2727282.9453257183</v>
      </c>
      <c r="F1028" s="40">
        <v>5164.5011426922219</v>
      </c>
      <c r="G1028" s="40">
        <v>3722.6728434466922</v>
      </c>
      <c r="H1028" s="40">
        <v>2294106.3353856597</v>
      </c>
    </row>
    <row r="1029" spans="1:8" x14ac:dyDescent="0.4">
      <c r="A1029" s="50">
        <v>933</v>
      </c>
      <c r="B1029" s="55">
        <v>-7321003.9604509566</v>
      </c>
      <c r="C1029" s="40">
        <v>3678.661281285044</v>
      </c>
      <c r="D1029" s="40">
        <v>3179353.8707570429</v>
      </c>
      <c r="E1029" s="40">
        <v>2880232.1764848894</v>
      </c>
      <c r="F1029" s="40">
        <v>4059.4053574235381</v>
      </c>
      <c r="G1029" s="40">
        <v>4176.9959582236779</v>
      </c>
      <c r="H1029" s="40">
        <v>1857185.1622639736</v>
      </c>
    </row>
    <row r="1030" spans="1:8" x14ac:dyDescent="0.4">
      <c r="A1030" s="50">
        <v>934</v>
      </c>
      <c r="B1030" s="55">
        <v>2424043.402951031</v>
      </c>
      <c r="C1030" s="40">
        <v>3732.9881428321482</v>
      </c>
      <c r="D1030" s="40">
        <v>3102881.1152646728</v>
      </c>
      <c r="E1030" s="40">
        <v>3034905.5214601881</v>
      </c>
      <c r="F1030" s="40">
        <v>5019.0483265523817</v>
      </c>
      <c r="G1030" s="40">
        <v>4293.3986246736804</v>
      </c>
      <c r="H1030" s="40">
        <v>2083473.1300802946</v>
      </c>
    </row>
    <row r="1031" spans="1:8" x14ac:dyDescent="0.4">
      <c r="A1031" s="50">
        <v>935</v>
      </c>
      <c r="B1031" s="55">
        <v>-5622807.6580025563</v>
      </c>
      <c r="C1031" s="40">
        <v>3907.7032894453041</v>
      </c>
      <c r="D1031" s="40">
        <v>2859381.2286063368</v>
      </c>
      <c r="E1031" s="40">
        <v>2645887.9232122866</v>
      </c>
      <c r="F1031" s="40">
        <v>4402.8001672091932</v>
      </c>
      <c r="G1031" s="40">
        <v>4060.8696246604354</v>
      </c>
      <c r="H1031" s="40">
        <v>2382751.2776498729</v>
      </c>
    </row>
    <row r="1032" spans="1:8" x14ac:dyDescent="0.4">
      <c r="A1032" s="50">
        <v>936</v>
      </c>
      <c r="B1032" s="55">
        <v>-7412186.3145762635</v>
      </c>
      <c r="C1032" s="40">
        <v>3958.5873356229449</v>
      </c>
      <c r="D1032" s="40">
        <v>3020949.7413139082</v>
      </c>
      <c r="E1032" s="40">
        <v>3134845.2569392156</v>
      </c>
      <c r="F1032" s="40">
        <v>4340.507088137012</v>
      </c>
      <c r="G1032" s="40">
        <v>3996.0220801560722</v>
      </c>
      <c r="H1032" s="40">
        <v>2069088.534203381</v>
      </c>
    </row>
    <row r="1033" spans="1:8" x14ac:dyDescent="0.4">
      <c r="A1033" s="50">
        <v>937</v>
      </c>
      <c r="B1033" s="55">
        <v>-7102164.8732006252</v>
      </c>
      <c r="C1033" s="40">
        <v>3923.5410472260246</v>
      </c>
      <c r="D1033" s="40">
        <v>2838256.3630381548</v>
      </c>
      <c r="E1033" s="40">
        <v>2372914.038701823</v>
      </c>
      <c r="F1033" s="40">
        <v>4253.7778924267468</v>
      </c>
      <c r="G1033" s="40">
        <v>3770.3407347708626</v>
      </c>
      <c r="H1033" s="40">
        <v>2109526.5202556495</v>
      </c>
    </row>
    <row r="1034" spans="1:8" x14ac:dyDescent="0.4">
      <c r="A1034" s="50">
        <v>938</v>
      </c>
      <c r="B1034" s="55">
        <v>-8146705.7069315361</v>
      </c>
      <c r="C1034" s="40">
        <v>3696.1769547149015</v>
      </c>
      <c r="D1034" s="40">
        <v>2953856.8905761125</v>
      </c>
      <c r="E1034" s="40">
        <v>2467852.7229304821</v>
      </c>
      <c r="F1034" s="40">
        <v>3937.2627527163113</v>
      </c>
      <c r="G1034" s="40">
        <v>4084.4645824866429</v>
      </c>
      <c r="H1034" s="40">
        <v>2163340.2089495445</v>
      </c>
    </row>
    <row r="1035" spans="1:8" x14ac:dyDescent="0.4">
      <c r="A1035" s="50">
        <v>939</v>
      </c>
      <c r="B1035" s="55">
        <v>10384231.05835251</v>
      </c>
      <c r="C1035" s="40">
        <v>3623.7475020527127</v>
      </c>
      <c r="D1035" s="40">
        <v>2430453.636756252</v>
      </c>
      <c r="E1035" s="40">
        <v>3129174.5393084339</v>
      </c>
      <c r="F1035" s="40">
        <v>5610.6563471905984</v>
      </c>
      <c r="G1035" s="40">
        <v>4045.5315685838955</v>
      </c>
      <c r="H1035" s="40">
        <v>1968747.8846125996</v>
      </c>
    </row>
    <row r="1036" spans="1:8" x14ac:dyDescent="0.4">
      <c r="A1036" s="50">
        <v>940</v>
      </c>
      <c r="B1036" s="55">
        <v>1844085.4968061526</v>
      </c>
      <c r="C1036" s="40">
        <v>3817.9178466571298</v>
      </c>
      <c r="D1036" s="40">
        <v>3015297.6947045038</v>
      </c>
      <c r="E1036" s="40">
        <v>2362885.7402760638</v>
      </c>
      <c r="F1036" s="40">
        <v>4995.1786085222229</v>
      </c>
      <c r="G1036" s="40">
        <v>4257.7506220639079</v>
      </c>
      <c r="H1036" s="40">
        <v>2147626.2262122557</v>
      </c>
    </row>
    <row r="1037" spans="1:8" x14ac:dyDescent="0.4">
      <c r="A1037" s="50">
        <v>941</v>
      </c>
      <c r="B1037" s="55">
        <v>3886114.9911448527</v>
      </c>
      <c r="C1037" s="40">
        <v>3686.3248842203925</v>
      </c>
      <c r="D1037" s="40">
        <v>2695644.0799937751</v>
      </c>
      <c r="E1037" s="40">
        <v>2530602.8230131525</v>
      </c>
      <c r="F1037" s="40">
        <v>5177.9301840436947</v>
      </c>
      <c r="G1037" s="40">
        <v>3743.5945935813129</v>
      </c>
      <c r="H1037" s="40">
        <v>2235160.8154148697</v>
      </c>
    </row>
    <row r="1038" spans="1:8" x14ac:dyDescent="0.4">
      <c r="A1038" s="50">
        <v>942</v>
      </c>
      <c r="B1038" s="55">
        <v>-2075481.7437447638</v>
      </c>
      <c r="C1038" s="40">
        <v>3959.2154486389186</v>
      </c>
      <c r="D1038" s="40">
        <v>3074511.7303311727</v>
      </c>
      <c r="E1038" s="40">
        <v>3117608.1232974944</v>
      </c>
      <c r="F1038" s="40">
        <v>4966.4331782696809</v>
      </c>
      <c r="G1038" s="40">
        <v>3707.9789583845777</v>
      </c>
      <c r="H1038" s="40">
        <v>2158676.0712696151</v>
      </c>
    </row>
    <row r="1039" spans="1:8" x14ac:dyDescent="0.4">
      <c r="A1039" s="50">
        <v>943</v>
      </c>
      <c r="B1039" s="55">
        <v>-2920425.565673463</v>
      </c>
      <c r="C1039" s="40">
        <v>3949.7976144493605</v>
      </c>
      <c r="D1039" s="40">
        <v>3283597.6575684007</v>
      </c>
      <c r="E1039" s="40">
        <v>3274331.2212174353</v>
      </c>
      <c r="F1039" s="40">
        <v>4878.93695133661</v>
      </c>
      <c r="G1039" s="40">
        <v>3976.3946884320126</v>
      </c>
      <c r="H1039" s="40">
        <v>2324373.2601867011</v>
      </c>
    </row>
    <row r="1040" spans="1:8" x14ac:dyDescent="0.4">
      <c r="A1040" s="50">
        <v>944</v>
      </c>
      <c r="B1040" s="55">
        <v>356216.09163795062</v>
      </c>
      <c r="C1040" s="40">
        <v>3948.2483006218663</v>
      </c>
      <c r="D1040" s="40">
        <v>3409748.3740118863</v>
      </c>
      <c r="E1040" s="40">
        <v>2801966.4407159584</v>
      </c>
      <c r="F1040" s="40">
        <v>5308.306513976313</v>
      </c>
      <c r="G1040" s="40">
        <v>3693.9761486144234</v>
      </c>
      <c r="H1040" s="40">
        <v>2463833.3488239795</v>
      </c>
    </row>
    <row r="1041" spans="1:8" x14ac:dyDescent="0.4">
      <c r="A1041" s="50">
        <v>945</v>
      </c>
      <c r="B1041" s="55">
        <v>13574961.827607494</v>
      </c>
      <c r="C1041" s="40">
        <v>3682.675489013327</v>
      </c>
      <c r="D1041" s="40">
        <v>2373182.9161014361</v>
      </c>
      <c r="E1041" s="40">
        <v>2849936.5748308427</v>
      </c>
      <c r="F1041" s="40">
        <v>5842.2238555861595</v>
      </c>
      <c r="G1041" s="40">
        <v>4269.4148399946216</v>
      </c>
      <c r="H1041" s="40">
        <v>2153692.8198852492</v>
      </c>
    </row>
    <row r="1042" spans="1:8" x14ac:dyDescent="0.4">
      <c r="A1042" s="50">
        <v>946</v>
      </c>
      <c r="B1042" s="55">
        <v>2658672.0199585855</v>
      </c>
      <c r="C1042" s="40">
        <v>3781.7065183875243</v>
      </c>
      <c r="D1042" s="40">
        <v>2292135.8339866735</v>
      </c>
      <c r="E1042" s="40">
        <v>2772682.9856359763</v>
      </c>
      <c r="F1042" s="40">
        <v>4885.3186257966572</v>
      </c>
      <c r="G1042" s="40">
        <v>4243.1527000178021</v>
      </c>
      <c r="H1042" s="40">
        <v>1915679.1954055924</v>
      </c>
    </row>
    <row r="1043" spans="1:8" x14ac:dyDescent="0.4">
      <c r="A1043" s="50">
        <v>947</v>
      </c>
      <c r="B1043" s="55">
        <v>7404212.0869866125</v>
      </c>
      <c r="C1043" s="40">
        <v>3846.1177211984937</v>
      </c>
      <c r="D1043" s="40">
        <v>2705590.937126888</v>
      </c>
      <c r="E1043" s="40">
        <v>2942467.179186326</v>
      </c>
      <c r="F1043" s="40">
        <v>5492.4323147972964</v>
      </c>
      <c r="G1043" s="40">
        <v>4286.4420133791764</v>
      </c>
      <c r="H1043" s="40">
        <v>1946360.3570443804</v>
      </c>
    </row>
    <row r="1044" spans="1:8" x14ac:dyDescent="0.4">
      <c r="A1044" s="50">
        <v>948</v>
      </c>
      <c r="B1044" s="55">
        <v>-2997984.1953195417</v>
      </c>
      <c r="C1044" s="40">
        <v>3918.3838895964636</v>
      </c>
      <c r="D1044" s="40">
        <v>3063065.9672040041</v>
      </c>
      <c r="E1044" s="40">
        <v>3502522.7191100796</v>
      </c>
      <c r="F1044" s="40">
        <v>4760.8337900283132</v>
      </c>
      <c r="G1044" s="40">
        <v>4086.5420537024511</v>
      </c>
      <c r="H1044" s="40">
        <v>2044384.531818531</v>
      </c>
    </row>
    <row r="1045" spans="1:8" x14ac:dyDescent="0.4">
      <c r="A1045" s="50">
        <v>949</v>
      </c>
      <c r="B1045" s="55">
        <v>417105.67548095598</v>
      </c>
      <c r="C1045" s="40">
        <v>3954.3911159716695</v>
      </c>
      <c r="D1045" s="40">
        <v>2764022.6653393428</v>
      </c>
      <c r="E1045" s="40">
        <v>2860384.6348154894</v>
      </c>
      <c r="F1045" s="40">
        <v>5061.6473285808743</v>
      </c>
      <c r="G1045" s="40">
        <v>4035.8101667547817</v>
      </c>
      <c r="H1045" s="40">
        <v>2656424.7778302943</v>
      </c>
    </row>
    <row r="1046" spans="1:8" x14ac:dyDescent="0.4">
      <c r="A1046" s="50">
        <v>950</v>
      </c>
      <c r="B1046" s="55">
        <v>7140558.3352759182</v>
      </c>
      <c r="C1046" s="40">
        <v>3788.9045863309248</v>
      </c>
      <c r="D1046" s="40">
        <v>2572263.0349935335</v>
      </c>
      <c r="E1046" s="40">
        <v>2876024.2032144787</v>
      </c>
      <c r="F1046" s="40">
        <v>5495.9068861026581</v>
      </c>
      <c r="G1046" s="40">
        <v>4025.5817072419122</v>
      </c>
      <c r="H1046" s="40">
        <v>2242688.9160592626</v>
      </c>
    </row>
    <row r="1047" spans="1:8" x14ac:dyDescent="0.4">
      <c r="A1047" s="50">
        <v>951</v>
      </c>
      <c r="B1047" s="55">
        <v>7200896.0768099306</v>
      </c>
      <c r="C1047" s="40">
        <v>3629.0426252268385</v>
      </c>
      <c r="D1047" s="40">
        <v>2865450.8621214349</v>
      </c>
      <c r="E1047" s="40">
        <v>2703591.5705704936</v>
      </c>
      <c r="F1047" s="40">
        <v>5408.1890791041515</v>
      </c>
      <c r="G1047" s="40">
        <v>3991.6851195196073</v>
      </c>
      <c r="H1047" s="40">
        <v>2104330.8836573358</v>
      </c>
    </row>
    <row r="1048" spans="1:8" x14ac:dyDescent="0.4">
      <c r="A1048" s="50">
        <v>952</v>
      </c>
      <c r="B1048" s="55">
        <v>4308317.9247413967</v>
      </c>
      <c r="C1048" s="40">
        <v>3708.9386849922589</v>
      </c>
      <c r="D1048" s="40">
        <v>3301467.7362831915</v>
      </c>
      <c r="E1048" s="40">
        <v>2797545.535876289</v>
      </c>
      <c r="F1048" s="40">
        <v>5429.0219495806987</v>
      </c>
      <c r="G1048" s="40">
        <v>3723.9409369349491</v>
      </c>
      <c r="H1048" s="40">
        <v>2095361.7889229057</v>
      </c>
    </row>
    <row r="1049" spans="1:8" x14ac:dyDescent="0.4">
      <c r="A1049" s="50">
        <v>953</v>
      </c>
      <c r="B1049" s="55">
        <v>-989318.45120698214</v>
      </c>
      <c r="C1049" s="40">
        <v>3936.6946003103399</v>
      </c>
      <c r="D1049" s="40">
        <v>3229694.6842091926</v>
      </c>
      <c r="E1049" s="40">
        <v>3014112.6742499545</v>
      </c>
      <c r="F1049" s="40">
        <v>5034.600714546631</v>
      </c>
      <c r="G1049" s="40">
        <v>3920.0261707146942</v>
      </c>
      <c r="H1049" s="40">
        <v>2200202.2948047533</v>
      </c>
    </row>
    <row r="1050" spans="1:8" x14ac:dyDescent="0.4">
      <c r="A1050" s="50">
        <v>954</v>
      </c>
      <c r="B1050" s="55">
        <v>7722072.9592243461</v>
      </c>
      <c r="C1050" s="40">
        <v>3822.9413763682719</v>
      </c>
      <c r="D1050" s="40">
        <v>3305436.683555284</v>
      </c>
      <c r="E1050" s="40">
        <v>2678003.8865467599</v>
      </c>
      <c r="F1050" s="40">
        <v>5695.7658040426932</v>
      </c>
      <c r="G1050" s="40">
        <v>4139.0229834101492</v>
      </c>
      <c r="H1050" s="40">
        <v>2139990.2745185015</v>
      </c>
    </row>
    <row r="1051" spans="1:8" x14ac:dyDescent="0.4">
      <c r="A1051" s="50">
        <v>955</v>
      </c>
      <c r="B1051" s="55">
        <v>2222851.9542010147</v>
      </c>
      <c r="C1051" s="40">
        <v>3625.7958701885418</v>
      </c>
      <c r="D1051" s="40">
        <v>3201358.1982145053</v>
      </c>
      <c r="E1051" s="40">
        <v>2996826.5337380273</v>
      </c>
      <c r="F1051" s="40">
        <v>4971.394563364941</v>
      </c>
      <c r="G1051" s="40">
        <v>4098.1332541530073</v>
      </c>
      <c r="H1051" s="40">
        <v>2029960.9535314469</v>
      </c>
    </row>
    <row r="1052" spans="1:8" x14ac:dyDescent="0.4">
      <c r="A1052" s="50">
        <v>956</v>
      </c>
      <c r="B1052" s="55">
        <v>4799568.0940957787</v>
      </c>
      <c r="C1052" s="40">
        <v>3485.5845048052415</v>
      </c>
      <c r="D1052" s="40">
        <v>3231725.6232373817</v>
      </c>
      <c r="E1052" s="40">
        <v>2925486.7708961214</v>
      </c>
      <c r="F1052" s="40">
        <v>5132.9697425860822</v>
      </c>
      <c r="G1052" s="40">
        <v>4006.7566275615418</v>
      </c>
      <c r="H1052" s="40">
        <v>2211608.8946272517</v>
      </c>
    </row>
    <row r="1053" spans="1:8" x14ac:dyDescent="0.4">
      <c r="A1053" s="50">
        <v>957</v>
      </c>
      <c r="B1053" s="55">
        <v>-8181436.1009285897</v>
      </c>
      <c r="C1053" s="40">
        <v>3916.6267345104588</v>
      </c>
      <c r="D1053" s="40">
        <v>2698382.9586186302</v>
      </c>
      <c r="E1053" s="40">
        <v>2909268.8035736545</v>
      </c>
      <c r="F1053" s="40">
        <v>4135.409026813616</v>
      </c>
      <c r="G1053" s="40">
        <v>4007.3100831875022</v>
      </c>
      <c r="H1053" s="40">
        <v>2269808.6443426549</v>
      </c>
    </row>
    <row r="1054" spans="1:8" x14ac:dyDescent="0.4">
      <c r="A1054" s="50">
        <v>958</v>
      </c>
      <c r="B1054" s="55">
        <v>-1248359.5139213272</v>
      </c>
      <c r="C1054" s="40">
        <v>3549.2990120110239</v>
      </c>
      <c r="D1054" s="40">
        <v>2979924.4353024494</v>
      </c>
      <c r="E1054" s="40">
        <v>2437126.8819208331</v>
      </c>
      <c r="F1054" s="40">
        <v>4501.8555071814562</v>
      </c>
      <c r="G1054" s="40">
        <v>3898.8340859109253</v>
      </c>
      <c r="H1054" s="40">
        <v>1959286.7635077033</v>
      </c>
    </row>
    <row r="1055" spans="1:8" x14ac:dyDescent="0.4">
      <c r="A1055" s="50">
        <v>959</v>
      </c>
      <c r="B1055" s="55">
        <v>-4231430.6171057019</v>
      </c>
      <c r="C1055" s="40">
        <v>3716.4013447925445</v>
      </c>
      <c r="D1055" s="40">
        <v>2606622.1535377619</v>
      </c>
      <c r="E1055" s="40">
        <v>2745090.307387264</v>
      </c>
      <c r="F1055" s="40">
        <v>4318.341830331131</v>
      </c>
      <c r="G1055" s="40">
        <v>3759.4724619313397</v>
      </c>
      <c r="H1055" s="40">
        <v>2052890.1060798957</v>
      </c>
    </row>
    <row r="1056" spans="1:8" x14ac:dyDescent="0.4">
      <c r="A1056" s="50">
        <v>960</v>
      </c>
      <c r="B1056" s="55">
        <v>6099246.2870025113</v>
      </c>
      <c r="C1056" s="40">
        <v>3700.2636725223501</v>
      </c>
      <c r="D1056" s="40">
        <v>3100494.7295078319</v>
      </c>
      <c r="E1056" s="40">
        <v>2399899.9440877205</v>
      </c>
      <c r="F1056" s="40">
        <v>5528.4149837677087</v>
      </c>
      <c r="G1056" s="40">
        <v>3711.0877021174565</v>
      </c>
      <c r="H1056" s="40">
        <v>2030935.55157588</v>
      </c>
    </row>
    <row r="1057" spans="1:8" x14ac:dyDescent="0.4">
      <c r="A1057" s="50">
        <v>961</v>
      </c>
      <c r="B1057" s="55">
        <v>9552247.9826585874</v>
      </c>
      <c r="C1057" s="40">
        <v>3860.6830899057509</v>
      </c>
      <c r="D1057" s="40">
        <v>2498471.2566654915</v>
      </c>
      <c r="E1057" s="40">
        <v>2751114.6169082224</v>
      </c>
      <c r="F1057" s="40">
        <v>5791.8762210730893</v>
      </c>
      <c r="G1057" s="40">
        <v>4019.5859555848456</v>
      </c>
      <c r="H1057" s="40">
        <v>2389607.7334035598</v>
      </c>
    </row>
    <row r="1058" spans="1:8" x14ac:dyDescent="0.4">
      <c r="A1058" s="50">
        <v>962</v>
      </c>
      <c r="B1058" s="55">
        <v>2445887.5259407777</v>
      </c>
      <c r="C1058" s="40">
        <v>3980.8243914851546</v>
      </c>
      <c r="D1058" s="40">
        <v>2527215.4777765078</v>
      </c>
      <c r="E1058" s="40">
        <v>3131059.1406590319</v>
      </c>
      <c r="F1058" s="40">
        <v>5196.7588277452569</v>
      </c>
      <c r="G1058" s="40">
        <v>4090.0373096430922</v>
      </c>
      <c r="H1058" s="40">
        <v>2040278.5074925963</v>
      </c>
    </row>
    <row r="1059" spans="1:8" x14ac:dyDescent="0.4">
      <c r="A1059" s="50">
        <v>963</v>
      </c>
      <c r="B1059" s="55">
        <v>45951.551844874397</v>
      </c>
      <c r="C1059" s="40">
        <v>3753.8653936688361</v>
      </c>
      <c r="D1059" s="40">
        <v>2840158.1111461744</v>
      </c>
      <c r="E1059" s="40">
        <v>2780538.4110192489</v>
      </c>
      <c r="F1059" s="40">
        <v>4825.9886853613216</v>
      </c>
      <c r="G1059" s="40">
        <v>4068.3638166710007</v>
      </c>
      <c r="H1059" s="40">
        <v>2616596.3430452025</v>
      </c>
    </row>
    <row r="1060" spans="1:8" x14ac:dyDescent="0.4">
      <c r="A1060" s="50">
        <v>964</v>
      </c>
      <c r="B1060" s="55">
        <v>1302303.8783281646</v>
      </c>
      <c r="C1060" s="40">
        <v>3621.1706958733034</v>
      </c>
      <c r="D1060" s="40">
        <v>3259963.6112613948</v>
      </c>
      <c r="E1060" s="40">
        <v>2939865.8338579172</v>
      </c>
      <c r="F1060" s="40">
        <v>4916.5391495119356</v>
      </c>
      <c r="G1060" s="40">
        <v>3953.7542360643292</v>
      </c>
      <c r="H1060" s="40">
        <v>1768705.4572680411</v>
      </c>
    </row>
    <row r="1061" spans="1:8" x14ac:dyDescent="0.4">
      <c r="A1061" s="50">
        <v>965</v>
      </c>
      <c r="B1061" s="55">
        <v>5562650.2225003662</v>
      </c>
      <c r="C1061" s="40">
        <v>3816.1454761914019</v>
      </c>
      <c r="D1061" s="40">
        <v>2904081.5931316437</v>
      </c>
      <c r="E1061" s="40">
        <v>2738373.961583735</v>
      </c>
      <c r="F1061" s="40">
        <v>5440.2401835166665</v>
      </c>
      <c r="G1061" s="40">
        <v>4048.5558163448104</v>
      </c>
      <c r="H1061" s="40">
        <v>2426234.7277766056</v>
      </c>
    </row>
    <row r="1062" spans="1:8" x14ac:dyDescent="0.4">
      <c r="A1062" s="50">
        <v>966</v>
      </c>
      <c r="B1062" s="55">
        <v>-67453.804469292518</v>
      </c>
      <c r="C1062" s="40">
        <v>3615.738502368456</v>
      </c>
      <c r="D1062" s="40">
        <v>3486027.7710276823</v>
      </c>
      <c r="E1062" s="40">
        <v>2720002.613040315</v>
      </c>
      <c r="F1062" s="40">
        <v>4795.4436797946946</v>
      </c>
      <c r="G1062" s="40">
        <v>4116.3759730474212</v>
      </c>
      <c r="H1062" s="40">
        <v>2266069.9372515595</v>
      </c>
    </row>
    <row r="1063" spans="1:8" x14ac:dyDescent="0.4">
      <c r="A1063" s="50">
        <v>967</v>
      </c>
      <c r="B1063" s="55">
        <v>-4066156.7152019525</v>
      </c>
      <c r="C1063" s="40">
        <v>4052.6024628337468</v>
      </c>
      <c r="D1063" s="40">
        <v>2780838.0416598599</v>
      </c>
      <c r="E1063" s="40">
        <v>2843913.585483646</v>
      </c>
      <c r="F1063" s="40">
        <v>4717.727793568406</v>
      </c>
      <c r="G1063" s="40">
        <v>3935.8119380307435</v>
      </c>
      <c r="H1063" s="40">
        <v>2389801.7068062807</v>
      </c>
    </row>
    <row r="1064" spans="1:8" x14ac:dyDescent="0.4">
      <c r="A1064" s="50">
        <v>968</v>
      </c>
      <c r="B1064" s="55">
        <v>6350155.9338828772</v>
      </c>
      <c r="C1064" s="40">
        <v>3793.5447943005643</v>
      </c>
      <c r="D1064" s="40">
        <v>2841361.1838901029</v>
      </c>
      <c r="E1064" s="40">
        <v>2406856.2151787616</v>
      </c>
      <c r="F1064" s="40">
        <v>5464.5793028738126</v>
      </c>
      <c r="G1064" s="40">
        <v>3975.3057811574317</v>
      </c>
      <c r="H1064" s="40">
        <v>2090687.944727862</v>
      </c>
    </row>
    <row r="1065" spans="1:8" x14ac:dyDescent="0.4">
      <c r="A1065" s="50">
        <v>969</v>
      </c>
      <c r="B1065" s="55">
        <v>3160074.6916285348</v>
      </c>
      <c r="C1065" s="40">
        <v>3762.2050446235671</v>
      </c>
      <c r="D1065" s="40">
        <v>3375727.5271967682</v>
      </c>
      <c r="E1065" s="40">
        <v>2749061.1749677332</v>
      </c>
      <c r="F1065" s="40">
        <v>5176.5135977323389</v>
      </c>
      <c r="G1065" s="40">
        <v>4223.369654846394</v>
      </c>
      <c r="H1065" s="40">
        <v>1968128.9575605961</v>
      </c>
    </row>
    <row r="1066" spans="1:8" x14ac:dyDescent="0.4">
      <c r="A1066" s="50">
        <v>970</v>
      </c>
      <c r="B1066" s="55">
        <v>1539515.1519079844</v>
      </c>
      <c r="C1066" s="40">
        <v>3643.5848974258329</v>
      </c>
      <c r="D1066" s="40">
        <v>3528193.780429841</v>
      </c>
      <c r="E1066" s="40">
        <v>2764704.2210317748</v>
      </c>
      <c r="F1066" s="40">
        <v>5011.4402210818826</v>
      </c>
      <c r="G1066" s="40">
        <v>4071.8305773749835</v>
      </c>
      <c r="H1066" s="40">
        <v>2322054.5061323033</v>
      </c>
    </row>
    <row r="1067" spans="1:8" x14ac:dyDescent="0.4">
      <c r="A1067" s="50">
        <v>971</v>
      </c>
      <c r="B1067" s="55">
        <v>683238.12405238976</v>
      </c>
      <c r="C1067" s="40">
        <v>3774.5559971489956</v>
      </c>
      <c r="D1067" s="40">
        <v>3445284.4126294232</v>
      </c>
      <c r="E1067" s="40">
        <v>2711988.8518308219</v>
      </c>
      <c r="F1067" s="40">
        <v>5002.4901922812951</v>
      </c>
      <c r="G1067" s="40">
        <v>4216.9902096880005</v>
      </c>
      <c r="H1067" s="40">
        <v>2524226.9393340219</v>
      </c>
    </row>
    <row r="1068" spans="1:8" x14ac:dyDescent="0.4">
      <c r="A1068" s="50">
        <v>972</v>
      </c>
      <c r="B1068" s="55">
        <v>-4840221.4184035948</v>
      </c>
      <c r="C1068" s="40">
        <v>3742.645413414727</v>
      </c>
      <c r="D1068" s="40">
        <v>3605630.410448953</v>
      </c>
      <c r="E1068" s="40">
        <v>2305943.254960869</v>
      </c>
      <c r="F1068" s="40">
        <v>4504.9336095666004</v>
      </c>
      <c r="G1068" s="40">
        <v>3793.9496043202143</v>
      </c>
      <c r="H1068" s="40">
        <v>2085198.4045662843</v>
      </c>
    </row>
    <row r="1069" spans="1:8" x14ac:dyDescent="0.4">
      <c r="A1069" s="50">
        <v>973</v>
      </c>
      <c r="B1069" s="55">
        <v>3205614.2745079845</v>
      </c>
      <c r="C1069" s="40">
        <v>3604.1976615651438</v>
      </c>
      <c r="D1069" s="40">
        <v>3379966.7277950854</v>
      </c>
      <c r="E1069" s="40">
        <v>3132077.7433881131</v>
      </c>
      <c r="F1069" s="40">
        <v>5190.634898107427</v>
      </c>
      <c r="G1069" s="40">
        <v>3879.716658602546</v>
      </c>
      <c r="H1069" s="40">
        <v>2137480.407762744</v>
      </c>
    </row>
    <row r="1070" spans="1:8" x14ac:dyDescent="0.4">
      <c r="A1070" s="50">
        <v>974</v>
      </c>
      <c r="B1070" s="55">
        <v>-737362.57810751279</v>
      </c>
      <c r="C1070" s="40">
        <v>3895.3510032393033</v>
      </c>
      <c r="D1070" s="40">
        <v>2967893.8196991798</v>
      </c>
      <c r="E1070" s="40">
        <v>3144100.4613818154</v>
      </c>
      <c r="F1070" s="40">
        <v>4976.2725286102059</v>
      </c>
      <c r="G1070" s="40">
        <v>3837.7322310679824</v>
      </c>
      <c r="H1070" s="40">
        <v>2062764.1683428581</v>
      </c>
    </row>
    <row r="1071" spans="1:8" x14ac:dyDescent="0.4">
      <c r="A1071" s="50">
        <v>975</v>
      </c>
      <c r="B1071" s="55">
        <v>-1839388.1334260646</v>
      </c>
      <c r="C1071" s="40">
        <v>3709.6641968727304</v>
      </c>
      <c r="D1071" s="40">
        <v>3432576.8906271192</v>
      </c>
      <c r="E1071" s="40">
        <v>2764741.336090609</v>
      </c>
      <c r="F1071" s="40">
        <v>4772.3029097016542</v>
      </c>
      <c r="G1071" s="40">
        <v>3795.1953456921638</v>
      </c>
      <c r="H1071" s="40">
        <v>1971825.0054439926</v>
      </c>
    </row>
    <row r="1072" spans="1:8" x14ac:dyDescent="0.4">
      <c r="A1072" s="50">
        <v>976</v>
      </c>
      <c r="B1072" s="55">
        <v>2448622.4177659275</v>
      </c>
      <c r="C1072" s="40">
        <v>3471.5927136722348</v>
      </c>
      <c r="D1072" s="40">
        <v>3593354.6361419805</v>
      </c>
      <c r="E1072" s="40">
        <v>2605861.2020949651</v>
      </c>
      <c r="F1072" s="40">
        <v>4845.9091268373322</v>
      </c>
      <c r="G1072" s="40">
        <v>4330.6042104641901</v>
      </c>
      <c r="H1072" s="40">
        <v>2326455.4613618893</v>
      </c>
    </row>
    <row r="1073" spans="1:8" x14ac:dyDescent="0.4">
      <c r="A1073" s="50">
        <v>977</v>
      </c>
      <c r="B1073" s="55">
        <v>1813259.5201482379</v>
      </c>
      <c r="C1073" s="40">
        <v>3591.1156542672466</v>
      </c>
      <c r="D1073" s="40">
        <v>2638549.484621339</v>
      </c>
      <c r="E1073" s="40">
        <v>2599217.0633681482</v>
      </c>
      <c r="F1073" s="40">
        <v>4743.9327935040556</v>
      </c>
      <c r="G1073" s="40">
        <v>4101.924524572667</v>
      </c>
      <c r="H1073" s="40">
        <v>2280492.3999674218</v>
      </c>
    </row>
    <row r="1074" spans="1:8" x14ac:dyDescent="0.4">
      <c r="A1074" s="50">
        <v>978</v>
      </c>
      <c r="B1074" s="55">
        <v>-5194776.1640843106</v>
      </c>
      <c r="C1074" s="40">
        <v>3833.8680246974973</v>
      </c>
      <c r="D1074" s="40">
        <v>2862248.7541795755</v>
      </c>
      <c r="E1074" s="40">
        <v>3128050.5884836735</v>
      </c>
      <c r="F1074" s="40">
        <v>4453.1110928191119</v>
      </c>
      <c r="G1074" s="40">
        <v>3713.1343448319908</v>
      </c>
      <c r="H1074" s="40">
        <v>2251700.1911015278</v>
      </c>
    </row>
    <row r="1075" spans="1:8" x14ac:dyDescent="0.4">
      <c r="A1075" s="50">
        <v>979</v>
      </c>
      <c r="B1075" s="55">
        <v>-2437236.9014853649</v>
      </c>
      <c r="C1075" s="40">
        <v>3671.2048363912772</v>
      </c>
      <c r="D1075" s="40">
        <v>3222653.7109526265</v>
      </c>
      <c r="E1075" s="40">
        <v>2886529.0444241301</v>
      </c>
      <c r="F1075" s="40">
        <v>4619.0477169059768</v>
      </c>
      <c r="G1075" s="40">
        <v>3912.930242315349</v>
      </c>
      <c r="H1075" s="40">
        <v>2324440.7379070963</v>
      </c>
    </row>
    <row r="1076" spans="1:8" x14ac:dyDescent="0.4">
      <c r="A1076" s="50">
        <v>980</v>
      </c>
      <c r="B1076" s="55">
        <v>-4355739.0095613925</v>
      </c>
      <c r="C1076" s="40">
        <v>3716.8067893808193</v>
      </c>
      <c r="D1076" s="40">
        <v>3013790.7114515281</v>
      </c>
      <c r="E1076" s="40">
        <v>2568344.0648463629</v>
      </c>
      <c r="F1076" s="40">
        <v>4353.4272468964355</v>
      </c>
      <c r="G1076" s="40">
        <v>4060.0433361008772</v>
      </c>
      <c r="H1076" s="40">
        <v>2126206.51763226</v>
      </c>
    </row>
    <row r="1077" spans="1:8" x14ac:dyDescent="0.4">
      <c r="A1077" s="50">
        <v>981</v>
      </c>
      <c r="B1077" s="55">
        <v>-10946896.640157098</v>
      </c>
      <c r="C1077" s="40">
        <v>3855.9517514683821</v>
      </c>
      <c r="D1077" s="40">
        <v>3478016.3716525757</v>
      </c>
      <c r="E1077" s="40">
        <v>2716710.7260739799</v>
      </c>
      <c r="F1077" s="40">
        <v>3973.7790514058192</v>
      </c>
      <c r="G1077" s="40">
        <v>4112.5900986970319</v>
      </c>
      <c r="H1077" s="40">
        <v>2249243.3404417639</v>
      </c>
    </row>
    <row r="1078" spans="1:8" x14ac:dyDescent="0.4">
      <c r="A1078" s="50">
        <v>982</v>
      </c>
      <c r="B1078" s="55">
        <v>-1522398.3139557631</v>
      </c>
      <c r="C1078" s="40">
        <v>3703.55375246021</v>
      </c>
      <c r="D1078" s="40">
        <v>3334889.1689695125</v>
      </c>
      <c r="E1078" s="40">
        <v>2503998.1043968024</v>
      </c>
      <c r="F1078" s="40">
        <v>4793.1979950875602</v>
      </c>
      <c r="G1078" s="40">
        <v>3704.8871904552575</v>
      </c>
      <c r="H1078" s="40">
        <v>2189465.4668756663</v>
      </c>
    </row>
    <row r="1079" spans="1:8" x14ac:dyDescent="0.4">
      <c r="A1079" s="50">
        <v>983</v>
      </c>
      <c r="B1079" s="55">
        <v>-9699214.2681921329</v>
      </c>
      <c r="C1079" s="40">
        <v>3912.0776626856787</v>
      </c>
      <c r="D1079" s="40">
        <v>3331885.9114767727</v>
      </c>
      <c r="E1079" s="40">
        <v>2408722.9983834527</v>
      </c>
      <c r="F1079" s="40">
        <v>4094.1107242476201</v>
      </c>
      <c r="G1079" s="40">
        <v>3771.0593698924986</v>
      </c>
      <c r="H1079" s="40">
        <v>2018195.9285233787</v>
      </c>
    </row>
    <row r="1080" spans="1:8" x14ac:dyDescent="0.4">
      <c r="A1080" s="50">
        <v>984</v>
      </c>
      <c r="B1080" s="55">
        <v>9565482.5623678248</v>
      </c>
      <c r="C1080" s="40">
        <v>3736.3401852584952</v>
      </c>
      <c r="D1080" s="40">
        <v>2816293.1894385535</v>
      </c>
      <c r="E1080" s="40">
        <v>2958420.5748871448</v>
      </c>
      <c r="F1080" s="40">
        <v>5700.1231983952375</v>
      </c>
      <c r="G1080" s="40">
        <v>4108.0662808817433</v>
      </c>
      <c r="H1080" s="40">
        <v>2062914.9750845991</v>
      </c>
    </row>
    <row r="1081" spans="1:8" x14ac:dyDescent="0.4">
      <c r="A1081" s="50">
        <v>985</v>
      </c>
      <c r="B1081" s="55">
        <v>-1793487.8284094993</v>
      </c>
      <c r="C1081" s="40">
        <v>3736.222044678007</v>
      </c>
      <c r="D1081" s="40">
        <v>3477604.3124900679</v>
      </c>
      <c r="E1081" s="40">
        <v>2899890.1961310799</v>
      </c>
      <c r="F1081" s="40">
        <v>4787.5927164919358</v>
      </c>
      <c r="G1081" s="40">
        <v>4022.8293908027658</v>
      </c>
      <c r="H1081" s="40">
        <v>2339340.3455261528</v>
      </c>
    </row>
    <row r="1082" spans="1:8" x14ac:dyDescent="0.4">
      <c r="A1082" s="50">
        <v>986</v>
      </c>
      <c r="B1082" s="55">
        <v>-208089.45620070118</v>
      </c>
      <c r="C1082" s="40">
        <v>3730.2411969201744</v>
      </c>
      <c r="D1082" s="40">
        <v>3480343.0983960275</v>
      </c>
      <c r="E1082" s="40">
        <v>3155966.3543575802</v>
      </c>
      <c r="F1082" s="40">
        <v>4999.9880693507075</v>
      </c>
      <c r="G1082" s="40">
        <v>3889.0602942359669</v>
      </c>
      <c r="H1082" s="40">
        <v>2309703.9970448464</v>
      </c>
    </row>
    <row r="1083" spans="1:8" x14ac:dyDescent="0.4">
      <c r="A1083" s="50">
        <v>987</v>
      </c>
      <c r="B1083" s="55">
        <v>-2306597.0969298687</v>
      </c>
      <c r="C1083" s="40">
        <v>3644.908974237057</v>
      </c>
      <c r="D1083" s="40">
        <v>2972022.1637291727</v>
      </c>
      <c r="E1083" s="40">
        <v>3057009.0583195523</v>
      </c>
      <c r="F1083" s="40">
        <v>4480.9341875847585</v>
      </c>
      <c r="G1083" s="40">
        <v>4144.4820127181656</v>
      </c>
      <c r="H1083" s="40">
        <v>1933590.1140542836</v>
      </c>
    </row>
    <row r="1084" spans="1:8" x14ac:dyDescent="0.4">
      <c r="A1084" s="50">
        <v>988</v>
      </c>
      <c r="B1084" s="55">
        <v>-7618703.4382074047</v>
      </c>
      <c r="C1084" s="40">
        <v>3929.9609515194593</v>
      </c>
      <c r="D1084" s="40">
        <v>3262312.3017676654</v>
      </c>
      <c r="E1084" s="40">
        <v>2853092.2546330998</v>
      </c>
      <c r="F1084" s="40">
        <v>4359.9775621178669</v>
      </c>
      <c r="G1084" s="40">
        <v>3715.7907561094084</v>
      </c>
      <c r="H1084" s="40">
        <v>2065476.9796869825</v>
      </c>
    </row>
    <row r="1085" spans="1:8" x14ac:dyDescent="0.4">
      <c r="A1085" s="50">
        <v>989</v>
      </c>
      <c r="B1085" s="55">
        <v>-4693414.2327087335</v>
      </c>
      <c r="C1085" s="40">
        <v>4042.8360727633431</v>
      </c>
      <c r="D1085" s="40">
        <v>2531584.8173837881</v>
      </c>
      <c r="E1085" s="40">
        <v>3027142.2308751736</v>
      </c>
      <c r="F1085" s="40">
        <v>4594.4460467660829</v>
      </c>
      <c r="G1085" s="40">
        <v>3815.9591018460692</v>
      </c>
      <c r="H1085" s="40">
        <v>2116580.4695568681</v>
      </c>
    </row>
    <row r="1086" spans="1:8" x14ac:dyDescent="0.4">
      <c r="A1086" s="50">
        <v>990</v>
      </c>
      <c r="B1086" s="55">
        <v>6756666.2228271915</v>
      </c>
      <c r="C1086" s="40">
        <v>3398.6381005822818</v>
      </c>
      <c r="D1086" s="40">
        <v>2735472.164602486</v>
      </c>
      <c r="E1086" s="40">
        <v>2766983.0108987298</v>
      </c>
      <c r="F1086" s="40">
        <v>5152.9896864229268</v>
      </c>
      <c r="G1086" s="40">
        <v>3911.230651238433</v>
      </c>
      <c r="H1086" s="40">
        <v>2298176.2718795496</v>
      </c>
    </row>
    <row r="1087" spans="1:8" x14ac:dyDescent="0.4">
      <c r="A1087" s="50">
        <v>991</v>
      </c>
      <c r="B1087" s="55">
        <v>-2967046.6384897614</v>
      </c>
      <c r="C1087" s="40">
        <v>3596.2645202354106</v>
      </c>
      <c r="D1087" s="40">
        <v>3108308.439966592</v>
      </c>
      <c r="E1087" s="40">
        <v>2814387.5050428049</v>
      </c>
      <c r="F1087" s="40">
        <v>4457.8988391595076</v>
      </c>
      <c r="G1087" s="40">
        <v>3953.1539732916754</v>
      </c>
      <c r="H1087" s="40">
        <v>2508227.7521113013</v>
      </c>
    </row>
    <row r="1088" spans="1:8" x14ac:dyDescent="0.4">
      <c r="A1088" s="50">
        <v>992</v>
      </c>
      <c r="B1088" s="55">
        <v>10552974.985667724</v>
      </c>
      <c r="C1088" s="40">
        <v>3801.7546521560021</v>
      </c>
      <c r="D1088" s="40">
        <v>2604655.0699242996</v>
      </c>
      <c r="E1088" s="40">
        <v>3348363.0178194838</v>
      </c>
      <c r="F1088" s="40">
        <v>5791.8111325569171</v>
      </c>
      <c r="G1088" s="40">
        <v>4207.3210134580395</v>
      </c>
      <c r="H1088" s="40">
        <v>2072634.6614558499</v>
      </c>
    </row>
    <row r="1089" spans="1:8" x14ac:dyDescent="0.4">
      <c r="A1089" s="50">
        <v>993</v>
      </c>
      <c r="B1089" s="55">
        <v>2147038.3980551017</v>
      </c>
      <c r="C1089" s="40">
        <v>3591.832528885835</v>
      </c>
      <c r="D1089" s="40">
        <v>3126751.0165075408</v>
      </c>
      <c r="E1089" s="40">
        <v>2215969.9432210596</v>
      </c>
      <c r="F1089" s="40">
        <v>4914.1987203663684</v>
      </c>
      <c r="G1089" s="40">
        <v>3931.9265623196475</v>
      </c>
      <c r="H1089" s="40">
        <v>2143666.8312401278</v>
      </c>
    </row>
    <row r="1090" spans="1:8" x14ac:dyDescent="0.4">
      <c r="A1090" s="50">
        <v>994</v>
      </c>
      <c r="B1090" s="55">
        <v>8752707.6728689522</v>
      </c>
      <c r="C1090" s="40">
        <v>3909.4692017048737</v>
      </c>
      <c r="D1090" s="40">
        <v>2612255.7290455215</v>
      </c>
      <c r="E1090" s="40">
        <v>2553521.1152922567</v>
      </c>
      <c r="F1090" s="40">
        <v>5808.3400986371644</v>
      </c>
      <c r="G1090" s="40">
        <v>3954.0849380655391</v>
      </c>
      <c r="H1090" s="40">
        <v>2439805.8668166245</v>
      </c>
    </row>
    <row r="1091" spans="1:8" x14ac:dyDescent="0.4">
      <c r="A1091" s="50">
        <v>995</v>
      </c>
      <c r="B1091" s="55">
        <v>-2463081.3766702404</v>
      </c>
      <c r="C1091" s="40">
        <v>3754.9962730525931</v>
      </c>
      <c r="D1091" s="40">
        <v>2458627.556079383</v>
      </c>
      <c r="E1091" s="40">
        <v>2827767.097913594</v>
      </c>
      <c r="F1091" s="40">
        <v>4476.8801737802241</v>
      </c>
      <c r="G1091" s="40">
        <v>4001.7818139185906</v>
      </c>
      <c r="H1091" s="40">
        <v>2213648.5634368961</v>
      </c>
    </row>
    <row r="1092" spans="1:8" x14ac:dyDescent="0.4">
      <c r="A1092" s="50">
        <v>996</v>
      </c>
      <c r="B1092" s="55">
        <v>-3768195.6046713507</v>
      </c>
      <c r="C1092" s="40">
        <v>3983.47961086444</v>
      </c>
      <c r="D1092" s="40">
        <v>3107524.4340631291</v>
      </c>
      <c r="E1092" s="40">
        <v>2828005.1560083078</v>
      </c>
      <c r="F1092" s="40">
        <v>4769.1260766228834</v>
      </c>
      <c r="G1092" s="40">
        <v>3780.1961938316208</v>
      </c>
      <c r="H1092" s="40">
        <v>2033392.1335296053</v>
      </c>
    </row>
    <row r="1093" spans="1:8" x14ac:dyDescent="0.4">
      <c r="A1093" s="50">
        <v>997</v>
      </c>
      <c r="B1093" s="55">
        <v>-4422711.1226774845</v>
      </c>
      <c r="C1093" s="40">
        <v>4023.7331709335845</v>
      </c>
      <c r="D1093" s="40">
        <v>2974295.7100826288</v>
      </c>
      <c r="E1093" s="40">
        <v>2404515.9766345751</v>
      </c>
      <c r="F1093" s="40">
        <v>4645.098096978184</v>
      </c>
      <c r="G1093" s="40">
        <v>4093.6423835529331</v>
      </c>
      <c r="H1093" s="40">
        <v>2427367.2279110644</v>
      </c>
    </row>
    <row r="1094" spans="1:8" x14ac:dyDescent="0.4">
      <c r="A1094" s="50">
        <v>998</v>
      </c>
      <c r="B1094" s="55">
        <v>-215843.32327543502</v>
      </c>
      <c r="C1094" s="40">
        <v>3635.3662908139409</v>
      </c>
      <c r="D1094" s="40">
        <v>3473718.5076071876</v>
      </c>
      <c r="E1094" s="40">
        <v>2649242.6581994831</v>
      </c>
      <c r="F1094" s="40">
        <v>4810.2530500545308</v>
      </c>
      <c r="G1094" s="40">
        <v>3998.4651727035221</v>
      </c>
      <c r="H1094" s="40">
        <v>2006051.4296945615</v>
      </c>
    </row>
    <row r="1095" spans="1:8" x14ac:dyDescent="0.4">
      <c r="A1095" s="50">
        <v>999</v>
      </c>
      <c r="B1095" s="55">
        <v>4163681.3893867079</v>
      </c>
      <c r="C1095" s="40">
        <v>3570.7763759831246</v>
      </c>
      <c r="D1095" s="40">
        <v>3070434.1781372349</v>
      </c>
      <c r="E1095" s="40">
        <v>2412947.2014455376</v>
      </c>
      <c r="F1095" s="40">
        <v>4969.7998181397688</v>
      </c>
      <c r="G1095" s="40">
        <v>4310.3255756077788</v>
      </c>
      <c r="H1095" s="40">
        <v>2220061.7672020257</v>
      </c>
    </row>
    <row r="1096" spans="1:8" x14ac:dyDescent="0.4">
      <c r="A1096" s="50">
        <v>1000</v>
      </c>
      <c r="B1096" s="55">
        <v>-6235018.7240369264</v>
      </c>
      <c r="C1096" s="40">
        <v>3821.311926630272</v>
      </c>
      <c r="D1096" s="40">
        <v>2685884.5582812205</v>
      </c>
      <c r="E1096" s="40">
        <v>3092552.7000402543</v>
      </c>
      <c r="F1096" s="40">
        <v>4195.7076500827834</v>
      </c>
      <c r="G1096" s="40">
        <v>4221.8495658581978</v>
      </c>
      <c r="H1096" s="40">
        <v>1792641.9456569948</v>
      </c>
    </row>
  </sheetData>
  <mergeCells count="1">
    <mergeCell ref="A1:H1"/>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NPV计算表</vt:lpstr>
      <vt:lpstr>敏感度</vt:lpstr>
      <vt:lpstr>模拟数据</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蒋谨谦</dc:creator>
  <cp:lastModifiedBy>蒋谨谦</cp:lastModifiedBy>
  <dcterms:created xsi:type="dcterms:W3CDTF">2015-06-05T18:19:34Z</dcterms:created>
  <dcterms:modified xsi:type="dcterms:W3CDTF">2022-10-23T13:56:26Z</dcterms:modified>
</cp:coreProperties>
</file>