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fdicgov-my.sharepoint.com/personal/jrohal_fdic_gov/Documents/Git/Estimathon/"/>
    </mc:Choice>
  </mc:AlternateContent>
  <xr:revisionPtr revIDLastSave="592" documentId="11_F465E48B59DE7EB0FA314695B135C2E933C58B63" xr6:coauthVersionLast="47" xr6:coauthVersionMax="47" xr10:uidLastSave="{ED384DCE-6726-4D63-8923-4BE92C138B8E}"/>
  <bookViews>
    <workbookView xWindow="-108" yWindow="-108" windowWidth="23256" windowHeight="13896" xr2:uid="{00000000-000D-0000-FFFF-FFFF00000000}"/>
  </bookViews>
  <sheets>
    <sheet name="Scoreboard" sheetId="1" r:id="rId1"/>
    <sheet name="Entry" sheetId="2" r:id="rId2"/>
  </sheets>
  <definedNames>
    <definedName name="end_time">Scoreboard!$U$1</definedName>
    <definedName name="max_score_show">Scoreboard!$W$7</definedName>
    <definedName name="score_chart">Scoreboard!$W$9:$X$15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L36" i="1"/>
  <c r="I36" i="1"/>
  <c r="G36" i="1"/>
  <c r="D36" i="1"/>
  <c r="B36" i="1"/>
  <c r="A3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2" i="2"/>
  <c r="A35" i="1"/>
  <c r="A34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P36" i="1" l="1"/>
  <c r="O36" i="1" s="1"/>
  <c r="P28" i="1"/>
  <c r="O28" i="1" s="1"/>
  <c r="S28" i="1" s="1"/>
  <c r="P35" i="1"/>
  <c r="O35" i="1" s="1"/>
  <c r="P30" i="1"/>
  <c r="O30" i="1" s="1"/>
  <c r="S32" i="1" l="1"/>
  <c r="S30" i="1"/>
  <c r="S35" i="1"/>
  <c r="P33" i="1"/>
  <c r="O33" i="1" s="1"/>
  <c r="S33" i="1" s="1"/>
  <c r="P26" i="1"/>
  <c r="O26" i="1" s="1"/>
  <c r="P31" i="1"/>
  <c r="O31" i="1" s="1"/>
  <c r="S31" i="1" s="1"/>
  <c r="P29" i="1"/>
  <c r="O29" i="1" s="1"/>
  <c r="S29" i="1" s="1"/>
  <c r="P34" i="1"/>
  <c r="O34" i="1" s="1"/>
  <c r="S34" i="1" s="1"/>
  <c r="P27" i="1"/>
  <c r="O27" i="1" s="1"/>
  <c r="S27" i="1" s="1"/>
  <c r="P32" i="1"/>
  <c r="O32" i="1" s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P25" i="1"/>
  <c r="O25" i="1" s="1"/>
  <c r="P24" i="1"/>
  <c r="O24" i="1" s="1"/>
  <c r="S23" i="1"/>
  <c r="P23" i="1"/>
  <c r="O23" i="1" s="1"/>
  <c r="P22" i="1"/>
  <c r="O22" i="1" s="1"/>
  <c r="S22" i="1" s="1"/>
  <c r="P21" i="1"/>
  <c r="O21" i="1" s="1"/>
  <c r="S21" i="1" s="1"/>
  <c r="P20" i="1"/>
  <c r="O20" i="1" s="1"/>
  <c r="P19" i="1"/>
  <c r="O19" i="1" s="1"/>
  <c r="S19" i="1" s="1"/>
  <c r="P18" i="1"/>
  <c r="O18" i="1" s="1"/>
  <c r="P17" i="1"/>
  <c r="O17" i="1" s="1"/>
  <c r="S17" i="1" s="1"/>
  <c r="P16" i="1"/>
  <c r="O16" i="1" s="1"/>
  <c r="S16" i="1" s="1"/>
  <c r="P15" i="1"/>
  <c r="O15" i="1" s="1"/>
  <c r="S15" i="1" s="1"/>
  <c r="P14" i="1"/>
  <c r="O14" i="1" s="1"/>
  <c r="P13" i="1"/>
  <c r="O13" i="1" s="1"/>
  <c r="S13" i="1" s="1"/>
  <c r="P12" i="1"/>
  <c r="O12" i="1" s="1"/>
  <c r="S12" i="1" s="1"/>
  <c r="P11" i="1"/>
  <c r="O11" i="1" s="1"/>
  <c r="P10" i="1"/>
  <c r="O10" i="1" s="1"/>
  <c r="P9" i="1"/>
  <c r="O9" i="1" s="1"/>
  <c r="S9" i="1" s="1"/>
  <c r="P8" i="1"/>
  <c r="O8" i="1" s="1"/>
  <c r="S8" i="1" s="1"/>
  <c r="P7" i="1"/>
  <c r="O7" i="1" s="1"/>
  <c r="S7" i="1" s="1"/>
  <c r="P6" i="1"/>
  <c r="O6" i="1" s="1"/>
  <c r="R36" i="1" l="1"/>
  <c r="S36" i="1" s="1"/>
  <c r="R30" i="1"/>
  <c r="R31" i="1"/>
  <c r="R10" i="1"/>
  <c r="R11" i="1"/>
  <c r="R33" i="1"/>
  <c r="R26" i="1"/>
  <c r="R20" i="1"/>
  <c r="S11" i="1"/>
  <c r="S26" i="1"/>
  <c r="R29" i="1"/>
  <c r="R23" i="1"/>
  <c r="R32" i="1"/>
  <c r="R14" i="1"/>
  <c r="R28" i="1"/>
  <c r="R15" i="1"/>
  <c r="R24" i="1"/>
  <c r="R27" i="1"/>
  <c r="R35" i="1"/>
  <c r="R25" i="1"/>
  <c r="R34" i="1"/>
  <c r="R7" i="1"/>
  <c r="R18" i="1"/>
  <c r="R19" i="1"/>
  <c r="R12" i="1"/>
  <c r="R16" i="1"/>
  <c r="S20" i="1"/>
  <c r="R22" i="1"/>
  <c r="S10" i="1"/>
  <c r="S14" i="1"/>
  <c r="S18" i="1"/>
  <c r="S24" i="1"/>
  <c r="R9" i="1"/>
  <c r="R17" i="1"/>
  <c r="R21" i="1"/>
  <c r="S25" i="1"/>
  <c r="R8" i="1"/>
  <c r="R13" i="1"/>
  <c r="R6" i="1"/>
  <c r="S6" i="1" s="1"/>
</calcChain>
</file>

<file path=xl/sharedStrings.xml><?xml version="1.0" encoding="utf-8"?>
<sst xmlns="http://schemas.openxmlformats.org/spreadsheetml/2006/main" count="63" uniqueCount="55">
  <si>
    <t>ESTIMATHON</t>
  </si>
  <si>
    <t>team</t>
  </si>
  <si>
    <t>score</t>
  </si>
  <si>
    <t>rank</t>
  </si>
  <si>
    <t>show</t>
  </si>
  <si>
    <t>max show</t>
  </si>
  <si>
    <t>a lot</t>
  </si>
  <si>
    <t>a TON</t>
  </si>
  <si>
    <t>almost ∞</t>
  </si>
  <si>
    <t>∞?</t>
  </si>
  <si>
    <t>∞ + 1</t>
  </si>
  <si>
    <t>∞ squared</t>
  </si>
  <si>
    <t>answers</t>
  </si>
  <si>
    <t>1_low</t>
  </si>
  <si>
    <t>1_up</t>
  </si>
  <si>
    <t>2_low</t>
  </si>
  <si>
    <t>2_up</t>
  </si>
  <si>
    <t>3_low</t>
  </si>
  <si>
    <t>3_up</t>
  </si>
  <si>
    <t>4_low</t>
  </si>
  <si>
    <t>4_up</t>
  </si>
  <si>
    <t>5_low</t>
  </si>
  <si>
    <t>5_up</t>
  </si>
  <si>
    <t>6_low</t>
  </si>
  <si>
    <t>6_up</t>
  </si>
  <si>
    <t>7_low</t>
  </si>
  <si>
    <t>7_up</t>
  </si>
  <si>
    <t>8_low</t>
  </si>
  <si>
    <t>8_up</t>
  </si>
  <si>
    <t>9_low</t>
  </si>
  <si>
    <t>9_up</t>
  </si>
  <si>
    <t>10_low</t>
  </si>
  <si>
    <t>10_up</t>
  </si>
  <si>
    <t>11_low</t>
  </si>
  <si>
    <t>11_up</t>
  </si>
  <si>
    <t>12_low</t>
  </si>
  <si>
    <t>12_up</t>
  </si>
  <si>
    <t>13_low</t>
  </si>
  <si>
    <t>13_up</t>
  </si>
  <si>
    <t>total submissions</t>
  </si>
  <si>
    <t>1_subs</t>
  </si>
  <si>
    <t>2_subs</t>
  </si>
  <si>
    <t>3_subs</t>
  </si>
  <si>
    <t>4_subs</t>
  </si>
  <si>
    <t>5_subs</t>
  </si>
  <si>
    <t>6_subs</t>
  </si>
  <si>
    <t>7_subs</t>
  </si>
  <si>
    <t>8_subs</t>
  </si>
  <si>
    <t>9_subs</t>
  </si>
  <si>
    <t>10_subs</t>
  </si>
  <si>
    <t>11_subs</t>
  </si>
  <si>
    <t>12_subs</t>
  </si>
  <si>
    <t>13_subs</t>
  </si>
  <si>
    <t>OpenAI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</si>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</sst>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</font>
    <font>
      <b/>
      <sz val="18"/>
      <color rgb="FFFF0000"/>
      <name val="Calibri"/>
      <family val="2"/>
    </font>
    <font>
      <sz val="12"/>
      <color theme="1"/>
      <name val="Calibri"/>
      <family val="2"/>
    </font>
    <font>
      <b/>
      <sz val="16"/>
      <color rgb="FFFF0000"/>
      <name val="Calibri"/>
      <family val="2"/>
    </font>
    <font>
      <sz val="12"/>
      <color rgb="FFD9D9D9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1D35"/>
      <name val="Courier New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5EBC8"/>
        <bgColor rgb="FF95EBC8"/>
      </patternFill>
    </fill>
    <fill>
      <patternFill patternType="solid">
        <fgColor rgb="FFAFFFBC"/>
        <bgColor rgb="FFAFFFBC"/>
      </patternFill>
    </fill>
    <fill>
      <patternFill patternType="solid">
        <fgColor rgb="FFF9FFAF"/>
        <bgColor rgb="FFF9FFAF"/>
      </patternFill>
    </fill>
    <fill>
      <patternFill patternType="solid">
        <fgColor rgb="FFFFD385"/>
        <bgColor rgb="FFFFD385"/>
      </patternFill>
    </fill>
    <fill>
      <patternFill patternType="solid">
        <fgColor rgb="FFFFF2CC"/>
        <bgColor rgb="FFFFF2CC"/>
      </patternFill>
    </fill>
    <fill>
      <patternFill patternType="solid">
        <fgColor rgb="FFFFB3B3"/>
        <bgColor rgb="FFFFB3B3"/>
      </patternFill>
    </fill>
    <fill>
      <patternFill patternType="solid">
        <fgColor rgb="FFFFC9CE"/>
        <bgColor rgb="FFFFC9CE"/>
      </patternFill>
    </fill>
    <fill>
      <patternFill patternType="solid">
        <fgColor rgb="FFFEBEF6"/>
        <bgColor rgb="FFFEBEF6"/>
      </patternFill>
    </fill>
    <fill>
      <patternFill patternType="solid">
        <fgColor rgb="FFD3D1FF"/>
        <bgColor rgb="FFD3D1FF"/>
      </patternFill>
    </fill>
    <fill>
      <patternFill patternType="solid">
        <fgColor rgb="FFC1DDFF"/>
        <bgColor rgb="FFC1DDFF"/>
      </patternFill>
    </fill>
    <fill>
      <patternFill patternType="solid">
        <fgColor rgb="FFABF1FF"/>
        <bgColor rgb="FFABF1FF"/>
      </patternFill>
    </fill>
    <fill>
      <patternFill patternType="solid">
        <fgColor theme="0"/>
        <bgColor rgb="FFABF1FF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11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3" fontId="6" fillId="9" borderId="0" xfId="0" applyNumberFormat="1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3" fontId="6" fillId="10" borderId="0" xfId="0" applyNumberFormat="1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3" fontId="6" fillId="11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3" fontId="6" fillId="12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3" fontId="6" fillId="1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674EA7"/>
          <bgColor rgb="FF674EA7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ont>
        <b/>
        <color rgb="FFFFFFFF"/>
      </font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V13" sqref="V13"/>
    </sheetView>
  </sheetViews>
  <sheetFormatPr defaultColWidth="14.44140625" defaultRowHeight="15" customHeight="1" x14ac:dyDescent="0.25"/>
  <cols>
    <col min="1" max="1" width="22.33203125" customWidth="1"/>
    <col min="2" max="2" width="9.33203125" bestFit="1" customWidth="1"/>
    <col min="3" max="10" width="6.33203125" customWidth="1"/>
    <col min="11" max="14" width="7.109375" bestFit="1" customWidth="1"/>
    <col min="15" max="15" width="14.44140625" customWidth="1"/>
    <col min="16" max="16" width="16.44140625" hidden="1" customWidth="1"/>
    <col min="17" max="17" width="17.6640625" hidden="1" customWidth="1"/>
    <col min="18" max="18" width="11.5546875" hidden="1" customWidth="1"/>
    <col min="19" max="19" width="7.77734375" hidden="1" customWidth="1"/>
    <col min="20" max="20" width="12.33203125" bestFit="1" customWidth="1"/>
    <col min="21" max="21" width="30.109375" customWidth="1"/>
    <col min="22" max="22" width="14.44140625" customWidth="1"/>
    <col min="23" max="23" width="14.44140625" hidden="1" customWidth="1"/>
    <col min="24" max="24" width="0.77734375" hidden="1" customWidth="1"/>
    <col min="25" max="26" width="14.44140625" customWidth="1"/>
  </cols>
  <sheetData>
    <row r="1" spans="1:26" ht="15.75" customHeight="1" x14ac:dyDescent="0.45">
      <c r="A1" s="1" t="s">
        <v>0</v>
      </c>
      <c r="B1" s="2"/>
      <c r="C1" s="2"/>
      <c r="D1" s="2"/>
      <c r="E1" s="37"/>
      <c r="F1" s="3"/>
      <c r="G1" s="4"/>
      <c r="H1" s="4"/>
      <c r="I1" s="4"/>
      <c r="J1" s="2"/>
      <c r="K1" s="2"/>
      <c r="L1" s="2"/>
      <c r="M1" s="2"/>
      <c r="N1" s="2"/>
      <c r="O1" s="5"/>
      <c r="P1" s="2"/>
      <c r="Q1" s="2"/>
      <c r="R1" s="2"/>
      <c r="S1" s="2"/>
      <c r="T1" s="2"/>
      <c r="U1" s="6"/>
      <c r="V1" s="2"/>
      <c r="W1" s="2"/>
      <c r="X1" s="2"/>
      <c r="Y1" s="2"/>
      <c r="Z1" s="2"/>
    </row>
    <row r="2" spans="1:26" ht="15.75" customHeight="1" x14ac:dyDescent="0.45">
      <c r="A2" s="1"/>
      <c r="B2" s="2"/>
      <c r="C2" s="2"/>
      <c r="D2" s="2"/>
      <c r="E2" s="37"/>
      <c r="F2" s="3"/>
      <c r="G2" s="4"/>
      <c r="H2" s="4"/>
      <c r="I2" s="4"/>
      <c r="J2" s="2"/>
      <c r="K2" s="2"/>
      <c r="L2" s="2"/>
      <c r="M2" s="2"/>
      <c r="N2" s="2"/>
      <c r="O2" s="5"/>
      <c r="P2" s="2"/>
      <c r="Q2" s="2"/>
      <c r="R2" s="2"/>
      <c r="S2" s="2"/>
      <c r="T2" s="2"/>
      <c r="U2" s="6"/>
      <c r="V2" s="2"/>
      <c r="W2" s="2"/>
      <c r="X2" s="2"/>
      <c r="Y2" s="2"/>
      <c r="Z2" s="2"/>
    </row>
    <row r="3" spans="1:26" ht="15.75" customHeight="1" x14ac:dyDescent="0.3">
      <c r="A3" s="38" t="s">
        <v>12</v>
      </c>
      <c r="B3" s="79">
        <v>10</v>
      </c>
      <c r="C3" s="79">
        <v>20</v>
      </c>
      <c r="D3" s="79">
        <v>30</v>
      </c>
      <c r="E3" s="79">
        <v>40</v>
      </c>
      <c r="F3" s="79">
        <v>50</v>
      </c>
      <c r="G3" s="79">
        <v>60</v>
      </c>
      <c r="H3" s="79">
        <v>70</v>
      </c>
      <c r="I3" s="79">
        <v>80</v>
      </c>
      <c r="J3" s="79">
        <v>90</v>
      </c>
      <c r="K3" s="79">
        <v>100</v>
      </c>
      <c r="L3" s="79">
        <v>110</v>
      </c>
      <c r="M3" s="79">
        <v>120</v>
      </c>
      <c r="N3" s="79">
        <v>130</v>
      </c>
      <c r="O3" s="5"/>
      <c r="P3" s="2"/>
      <c r="Q3" s="2"/>
      <c r="R3" s="2"/>
      <c r="S3" s="2"/>
      <c r="T3" s="2"/>
      <c r="U3" s="6"/>
      <c r="V3" s="2"/>
      <c r="W3" s="2"/>
      <c r="X3" s="2"/>
      <c r="Y3" s="2"/>
      <c r="Z3" s="2"/>
    </row>
    <row r="4" spans="1:26" ht="15.7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  <c r="Q4" s="2"/>
      <c r="R4" s="2"/>
      <c r="S4" s="2"/>
      <c r="T4" s="2"/>
      <c r="U4" s="6"/>
      <c r="V4" s="2"/>
      <c r="W4" s="2"/>
      <c r="X4" s="2"/>
      <c r="Y4" s="2"/>
      <c r="Z4" s="2"/>
    </row>
    <row r="5" spans="1:26" ht="15.75" customHeight="1" x14ac:dyDescent="0.3">
      <c r="A5" s="7" t="s">
        <v>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8" t="s">
        <v>2</v>
      </c>
      <c r="P5" s="9" t="s">
        <v>2</v>
      </c>
      <c r="Q5" s="2"/>
      <c r="R5" s="8" t="s">
        <v>3</v>
      </c>
      <c r="S5" s="8" t="s">
        <v>4</v>
      </c>
      <c r="U5" s="2"/>
      <c r="V5" s="2"/>
      <c r="W5" s="2"/>
      <c r="X5" s="2"/>
      <c r="Y5" s="2"/>
      <c r="Z5" s="39"/>
    </row>
    <row r="6" spans="1:26" ht="18" customHeight="1" x14ac:dyDescent="0.25">
      <c r="A6" s="10" t="str">
        <f>IF(Entry!A2&lt;&gt;0,Entry!A2,"")</f>
        <v/>
      </c>
      <c r="B6" s="40" t="str">
        <f>IF(AND(Entry!$B2&lt;=$B$3,$B$3&lt;=Entry!$C2),_xlfn.FLOOR.MATH(Entry!$C2/Entry!$B2),REPT("X", MAX(Entry!$D2,1)))</f>
        <v>X</v>
      </c>
      <c r="C6" s="40" t="str">
        <f>IF(AND(Entry!$E2&lt;=C$3,C$3&lt;=Entry!$F2),_xlfn.FLOOR.MATH(Entry!$F2/Entry!$E2),REPT("X", MAX(Entry!$G2,1)))</f>
        <v>X</v>
      </c>
      <c r="D6" s="40" t="str">
        <f>IF(AND(Entry!$H2&lt;=D$3,D$3&lt;=Entry!$I2),_xlfn.FLOOR.MATH(Entry!$I2/Entry!$H2),REPT("X", MAX(Entry!$J2,1)))</f>
        <v>X</v>
      </c>
      <c r="E6" s="40" t="str">
        <f>IF(AND(Entry!$K2&lt;=E$3,E$3&lt;=Entry!$L2),_xlfn.FLOOR.MATH(Entry!$L2/Entry!$K2),REPT("X", MAX(Entry!$M2,1)))</f>
        <v>X</v>
      </c>
      <c r="F6" s="40" t="str">
        <f>IF(AND(Entry!$N2&lt;=F$3,F$3&lt;=Entry!$O2),_xlfn.FLOOR.MATH(Entry!$O2/Entry!$N2),REPT("X", MAX(Entry!$P2,1)))</f>
        <v>X</v>
      </c>
      <c r="G6" s="40" t="str">
        <f>IF(AND(Entry!$Q2&lt;=G$3,G$3&lt;=Entry!$R2),_xlfn.FLOOR.MATH(Entry!$R2/Entry!$Q2),REPT("X", MAX(Entry!$S2,1)))</f>
        <v>X</v>
      </c>
      <c r="H6" s="40" t="str">
        <f>IF(AND(Entry!$T2&lt;=H$3,H$3&lt;=Entry!$U2),_xlfn.FLOOR.MATH(Entry!$U2/Entry!$T2),REPT("X", MAX(Entry!$V2,1)))</f>
        <v>X</v>
      </c>
      <c r="I6" s="40" t="str">
        <f>IF(AND(Entry!$W2&lt;=I$3,I$3&lt;=Entry!$X2),_xlfn.FLOOR.MATH(Entry!$X2/Entry!$W2),REPT("X", MAX(Entry!$Y2,1)))</f>
        <v>X</v>
      </c>
      <c r="J6" s="40" t="str">
        <f>IF(AND(Entry!$Z2&lt;=J$3,J$3&lt;=Entry!$AA2),_xlfn.FLOOR.MATH(Entry!$AA2/Entry!$Z2),REPT("X", MAX(Entry!$AB2,1)))</f>
        <v>X</v>
      </c>
      <c r="K6" s="40" t="str">
        <f>IF(AND(Entry!$AC2&lt;=K$3,K$3&lt;=Entry!$AD2),_xlfn.FLOOR.MATH(Entry!$AD2/Entry!$AC2),REPT("X", MAX(Entry!$AE2,1)))</f>
        <v>X</v>
      </c>
      <c r="L6" s="40" t="str">
        <f>IF(AND(Entry!$AF2&lt;=L$3,L$3&lt;=Entry!$AG2),_xlfn.FLOOR.MATH(Entry!$AG2/Entry!$AF2),REPT("X", MAX(Entry!$AH2,1)))</f>
        <v>X</v>
      </c>
      <c r="M6" s="40" t="str">
        <f>IF(AND(Entry!$AI2&lt;=M$3,M$3&lt;=Entry!$AJ2),_xlfn.FLOOR.MATH(Entry!$AJ2/Entry!$AI2),REPT("X", MAX(Entry!$AK2,1)))</f>
        <v>X</v>
      </c>
      <c r="N6" s="40" t="str">
        <f>IF(AND(Entry!$AL2&lt;=N$3,N$3&lt;=Entry!$AM2),_xlfn.FLOOR.MATH(Entry!$AM2/Entry!$AL2),REPT("X", MAX(Entry!$AN2,1)))</f>
        <v>X</v>
      </c>
      <c r="O6" s="11" t="str">
        <f t="shared" ref="O6:O37" si="0">IF(P6="","",IF(P6&lt;max_score_show,P6,VLOOKUP(P6,score_chart,2,TRUE)))</f>
        <v/>
      </c>
      <c r="P6" s="12" t="str">
        <f t="shared" ref="P6:P25" si="1">IF(A6="","",(10+SUM(B6:N6))*2^(13-COUNT(B6:N6)))</f>
        <v/>
      </c>
      <c r="Q6" s="13"/>
      <c r="R6" s="12" t="str">
        <f t="shared" ref="R6:R25" si="2">IF(A6="","",RANK(O6,$O$6:$O$102,1))</f>
        <v/>
      </c>
      <c r="S6" s="12" t="str">
        <f t="shared" ref="S6:S25" si="3">IF(A6="","",IF(O6&lt;81920,R6,""))</f>
        <v/>
      </c>
      <c r="U6" s="13"/>
      <c r="V6" s="13"/>
      <c r="W6" s="14" t="s">
        <v>5</v>
      </c>
      <c r="X6" s="14"/>
      <c r="Y6" s="13"/>
      <c r="Z6" s="13"/>
    </row>
    <row r="7" spans="1:26" ht="18" customHeight="1" x14ac:dyDescent="0.25">
      <c r="A7" s="15" t="str">
        <f>IF(Entry!A3&lt;&gt;0,Entry!A3,"")</f>
        <v/>
      </c>
      <c r="B7" s="40" t="str">
        <f>IF(AND(Entry!$B3&lt;=$B$3,$B$3&lt;=Entry!$C3),_xlfn.FLOOR.MATH(Entry!$C3/Entry!$B3),REPT("X", MAX(Entry!$D3,1)))</f>
        <v>X</v>
      </c>
      <c r="C7" s="40" t="str">
        <f>IF(AND(Entry!$E3&lt;=C$3,C$3&lt;=Entry!$F3),_xlfn.FLOOR.MATH(Entry!$F3/Entry!$E3),REPT("X", MAX(Entry!$G3,1)))</f>
        <v>X</v>
      </c>
      <c r="D7" s="40" t="str">
        <f>IF(AND(Entry!$H3&lt;=D$3,D$3&lt;=Entry!$I3),_xlfn.FLOOR.MATH(Entry!$I3/Entry!$H3),REPT("X", MAX(Entry!$J3,1)))</f>
        <v>X</v>
      </c>
      <c r="E7" s="40" t="str">
        <f>IF(AND(Entry!$K3&lt;=E$3,E$3&lt;=Entry!$L3),_xlfn.FLOOR.MATH(Entry!$L3/Entry!$K3),REPT("X", MAX(Entry!$M3,1)))</f>
        <v>X</v>
      </c>
      <c r="F7" s="40" t="str">
        <f>IF(AND(Entry!$N3&lt;=F$3,F$3&lt;=Entry!$O3),_xlfn.FLOOR.MATH(Entry!$O3/Entry!$N3),REPT("X", MAX(Entry!$P3,1)))</f>
        <v>X</v>
      </c>
      <c r="G7" s="40" t="str">
        <f>IF(AND(Entry!$Q3&lt;=G$3,G$3&lt;=Entry!$R3),_xlfn.FLOOR.MATH(Entry!$R3/Entry!$Q3),REPT("X", MAX(Entry!$S3,1)))</f>
        <v>X</v>
      </c>
      <c r="H7" s="40" t="str">
        <f>IF(AND(Entry!$T3&lt;=H$3,H$3&lt;=Entry!$U3),_xlfn.FLOOR.MATH(Entry!$U3/Entry!$T3),REPT("X", MAX(Entry!$V3,1)))</f>
        <v>X</v>
      </c>
      <c r="I7" s="40" t="str">
        <f>IF(AND(Entry!$W3&lt;=I$3,I$3&lt;=Entry!$X3),_xlfn.FLOOR.MATH(Entry!$X3/Entry!$W3),REPT("X", MAX(Entry!$Y3,1)))</f>
        <v>X</v>
      </c>
      <c r="J7" s="40" t="str">
        <f>IF(AND(Entry!$Z3&lt;=J$3,J$3&lt;=Entry!$AA3),_xlfn.FLOOR.MATH(Entry!$AA3/Entry!$Z3),REPT("X", MAX(Entry!$AB3,1)))</f>
        <v>X</v>
      </c>
      <c r="K7" s="40" t="str">
        <f>IF(AND(Entry!$AC3&lt;=K$3,K$3&lt;=Entry!$AD3),_xlfn.FLOOR.MATH(Entry!$AD3/Entry!$AC3),REPT("X", MAX(Entry!$AE3,1)))</f>
        <v>X</v>
      </c>
      <c r="L7" s="40" t="str">
        <f>IF(AND(Entry!$AF3&lt;=L$3,L$3&lt;=Entry!$AG3),_xlfn.FLOOR.MATH(Entry!$AG3/Entry!$AF3),REPT("X", MAX(Entry!$AH3,1)))</f>
        <v>X</v>
      </c>
      <c r="M7" s="40" t="str">
        <f>IF(AND(Entry!$AI3&lt;=M$3,M$3&lt;=Entry!$AJ3),_xlfn.FLOOR.MATH(Entry!$AJ3/Entry!$AI3),REPT("X", MAX(Entry!$AK3,1)))</f>
        <v>X</v>
      </c>
      <c r="N7" s="40" t="str">
        <f>IF(AND(Entry!$AL3&lt;=N$3,N$3&lt;=Entry!$AM3),_xlfn.FLOOR.MATH(Entry!$AM3/Entry!$AL3),REPT("X", MAX(Entry!$AN3,1)))</f>
        <v>X</v>
      </c>
      <c r="O7" s="16" t="str">
        <f t="shared" si="0"/>
        <v/>
      </c>
      <c r="P7" s="12" t="str">
        <f t="shared" si="1"/>
        <v/>
      </c>
      <c r="Q7" s="13"/>
      <c r="R7" s="12" t="str">
        <f t="shared" si="2"/>
        <v/>
      </c>
      <c r="S7" s="12" t="str">
        <f t="shared" si="3"/>
        <v/>
      </c>
      <c r="U7" s="13"/>
      <c r="V7" s="13"/>
      <c r="W7" s="17">
        <v>100000000000</v>
      </c>
      <c r="X7" s="13"/>
      <c r="Y7" s="13"/>
      <c r="Z7" s="13"/>
    </row>
    <row r="8" spans="1:26" ht="18" customHeight="1" x14ac:dyDescent="0.25">
      <c r="A8" s="18" t="str">
        <f>IF(Entry!A4&lt;&gt;0,Entry!A4,"")</f>
        <v/>
      </c>
      <c r="B8" s="40" t="str">
        <f>IF(AND(Entry!$B4&lt;=$B$3,$B$3&lt;=Entry!$C4),_xlfn.FLOOR.MATH(Entry!$C4/Entry!$B4),REPT("X", MAX(Entry!$D4,1)))</f>
        <v>X</v>
      </c>
      <c r="C8" s="40" t="str">
        <f>IF(AND(Entry!$E4&lt;=C$3,C$3&lt;=Entry!$F4),_xlfn.FLOOR.MATH(Entry!$F4/Entry!$E4),REPT("X", MAX(Entry!$G4,1)))</f>
        <v>X</v>
      </c>
      <c r="D8" s="40" t="str">
        <f>IF(AND(Entry!$H4&lt;=D$3,D$3&lt;=Entry!$I4),_xlfn.FLOOR.MATH(Entry!$I4/Entry!$H4),REPT("X", MAX(Entry!$J4,1)))</f>
        <v>X</v>
      </c>
      <c r="E8" s="40" t="str">
        <f>IF(AND(Entry!$K4&lt;=E$3,E$3&lt;=Entry!$L4),_xlfn.FLOOR.MATH(Entry!$L4/Entry!$K4),REPT("X", MAX(Entry!$M4,1)))</f>
        <v>X</v>
      </c>
      <c r="F8" s="40" t="str">
        <f>IF(AND(Entry!$N4&lt;=F$3,F$3&lt;=Entry!$O4),_xlfn.FLOOR.MATH(Entry!$O4/Entry!$N4),REPT("X", MAX(Entry!$P4,1)))</f>
        <v>X</v>
      </c>
      <c r="G8" s="40" t="str">
        <f>IF(AND(Entry!$Q4&lt;=G$3,G$3&lt;=Entry!$R4),_xlfn.FLOOR.MATH(Entry!$R4/Entry!$Q4),REPT("X", MAX(Entry!$S4,1)))</f>
        <v>X</v>
      </c>
      <c r="H8" s="40" t="str">
        <f>IF(AND(Entry!$T4&lt;=H$3,H$3&lt;=Entry!$U4),_xlfn.FLOOR.MATH(Entry!$U4/Entry!$T4),REPT("X", MAX(Entry!$V4,1)))</f>
        <v>X</v>
      </c>
      <c r="I8" s="40" t="str">
        <f>IF(AND(Entry!$W4&lt;=I$3,I$3&lt;=Entry!$X4),_xlfn.FLOOR.MATH(Entry!$X4/Entry!$W4),REPT("X", MAX(Entry!$Y4,1)))</f>
        <v>X</v>
      </c>
      <c r="J8" s="40" t="str">
        <f>IF(AND(Entry!$Z4&lt;=J$3,J$3&lt;=Entry!$AA4),_xlfn.FLOOR.MATH(Entry!$AA4/Entry!$Z4),REPT("X", MAX(Entry!$AB4,1)))</f>
        <v>X</v>
      </c>
      <c r="K8" s="40" t="str">
        <f>IF(AND(Entry!$AC4&lt;=K$3,K$3&lt;=Entry!$AD4),_xlfn.FLOOR.MATH(Entry!$AD4/Entry!$AC4),REPT("X", MAX(Entry!$AE4,1)))</f>
        <v>X</v>
      </c>
      <c r="L8" s="40" t="str">
        <f>IF(AND(Entry!$AF4&lt;=L$3,L$3&lt;=Entry!$AG4),_xlfn.FLOOR.MATH(Entry!$AG4/Entry!$AF4),REPT("X", MAX(Entry!$AH4,1)))</f>
        <v>X</v>
      </c>
      <c r="M8" s="40" t="str">
        <f>IF(AND(Entry!$AI4&lt;=M$3,M$3&lt;=Entry!$AJ4),_xlfn.FLOOR.MATH(Entry!$AJ4/Entry!$AI4),REPT("X", MAX(Entry!$AK4,1)))</f>
        <v>X</v>
      </c>
      <c r="N8" s="40" t="str">
        <f>IF(AND(Entry!$AL4&lt;=N$3,N$3&lt;=Entry!$AM4),_xlfn.FLOOR.MATH(Entry!$AM4/Entry!$AL4),REPT("X", MAX(Entry!$AN4,1)))</f>
        <v>X</v>
      </c>
      <c r="O8" s="19" t="str">
        <f t="shared" si="0"/>
        <v/>
      </c>
      <c r="P8" s="12" t="str">
        <f t="shared" si="1"/>
        <v/>
      </c>
      <c r="Q8" s="13"/>
      <c r="R8" s="12" t="str">
        <f t="shared" si="2"/>
        <v/>
      </c>
      <c r="S8" s="12" t="str">
        <f t="shared" si="3"/>
        <v/>
      </c>
      <c r="U8" s="13"/>
      <c r="V8" s="13"/>
      <c r="W8" s="13"/>
      <c r="X8" s="13"/>
      <c r="Y8" s="13"/>
      <c r="Z8" s="13"/>
    </row>
    <row r="9" spans="1:26" ht="18" customHeight="1" x14ac:dyDescent="0.25">
      <c r="A9" s="20" t="str">
        <f>IF(Entry!A5&lt;&gt;0,Entry!A5,"")</f>
        <v/>
      </c>
      <c r="B9" s="40" t="str">
        <f>IF(AND(Entry!$B5&lt;=$B$3,$B$3&lt;=Entry!$C5),_xlfn.FLOOR.MATH(Entry!$C5/Entry!$B5),REPT("X", MAX(Entry!$D5,1)))</f>
        <v>X</v>
      </c>
      <c r="C9" s="40" t="str">
        <f>IF(AND(Entry!$E5&lt;=C$3,C$3&lt;=Entry!$F5),_xlfn.FLOOR.MATH(Entry!$F5/Entry!$E5),REPT("X", MAX(Entry!$G5,1)))</f>
        <v>X</v>
      </c>
      <c r="D9" s="40" t="str">
        <f>IF(AND(Entry!$H5&lt;=D$3,D$3&lt;=Entry!$I5),_xlfn.FLOOR.MATH(Entry!$I5/Entry!$H5),REPT("X", MAX(Entry!$J5,1)))</f>
        <v>X</v>
      </c>
      <c r="E9" s="40" t="str">
        <f>IF(AND(Entry!$K5&lt;=E$3,E$3&lt;=Entry!$L5),_xlfn.FLOOR.MATH(Entry!$L5/Entry!$K5),REPT("X", MAX(Entry!$M5,1)))</f>
        <v>X</v>
      </c>
      <c r="F9" s="40" t="str">
        <f>IF(AND(Entry!$N5&lt;=F$3,F$3&lt;=Entry!$O5),_xlfn.FLOOR.MATH(Entry!$O5/Entry!$N5),REPT("X", MAX(Entry!$P5,1)))</f>
        <v>X</v>
      </c>
      <c r="G9" s="40" t="str">
        <f>IF(AND(Entry!$Q5&lt;=G$3,G$3&lt;=Entry!$R5),_xlfn.FLOOR.MATH(Entry!$R5/Entry!$Q5),REPT("X", MAX(Entry!$S5,1)))</f>
        <v>X</v>
      </c>
      <c r="H9" s="40" t="str">
        <f>IF(AND(Entry!$T5&lt;=H$3,H$3&lt;=Entry!$U5),_xlfn.FLOOR.MATH(Entry!$U5/Entry!$T5),REPT("X", MAX(Entry!$V5,1)))</f>
        <v>X</v>
      </c>
      <c r="I9" s="40" t="str">
        <f>IF(AND(Entry!$W5&lt;=I$3,I$3&lt;=Entry!$X5),_xlfn.FLOOR.MATH(Entry!$X5/Entry!$W5),REPT("X", MAX(Entry!$Y5,1)))</f>
        <v>X</v>
      </c>
      <c r="J9" s="40" t="str">
        <f>IF(AND(Entry!$Z5&lt;=J$3,J$3&lt;=Entry!$AA5),_xlfn.FLOOR.MATH(Entry!$AA5/Entry!$Z5),REPT("X", MAX(Entry!$AB5,1)))</f>
        <v>X</v>
      </c>
      <c r="K9" s="40" t="str">
        <f>IF(AND(Entry!$AC5&lt;=K$3,K$3&lt;=Entry!$AD5),_xlfn.FLOOR.MATH(Entry!$AD5/Entry!$AC5),REPT("X", MAX(Entry!$AE5,1)))</f>
        <v>X</v>
      </c>
      <c r="L9" s="40" t="str">
        <f>IF(AND(Entry!$AF5&lt;=L$3,L$3&lt;=Entry!$AG5),_xlfn.FLOOR.MATH(Entry!$AG5/Entry!$AF5),REPT("X", MAX(Entry!$AH5,1)))</f>
        <v>X</v>
      </c>
      <c r="M9" s="40" t="str">
        <f>IF(AND(Entry!$AI5&lt;=M$3,M$3&lt;=Entry!$AJ5),_xlfn.FLOOR.MATH(Entry!$AJ5/Entry!$AI5),REPT("X", MAX(Entry!$AK5,1)))</f>
        <v>X</v>
      </c>
      <c r="N9" s="40" t="str">
        <f>IF(AND(Entry!$AL5&lt;=N$3,N$3&lt;=Entry!$AM5),_xlfn.FLOOR.MATH(Entry!$AM5/Entry!$AL5),REPT("X", MAX(Entry!$AN5,1)))</f>
        <v>X</v>
      </c>
      <c r="O9" s="21" t="str">
        <f t="shared" si="0"/>
        <v/>
      </c>
      <c r="P9" s="12" t="str">
        <f t="shared" si="1"/>
        <v/>
      </c>
      <c r="Q9" s="13"/>
      <c r="R9" s="12" t="str">
        <f t="shared" si="2"/>
        <v/>
      </c>
      <c r="S9" s="12" t="str">
        <f t="shared" si="3"/>
        <v/>
      </c>
      <c r="U9" s="13"/>
      <c r="V9" s="13"/>
      <c r="W9" s="22">
        <v>10000000</v>
      </c>
      <c r="X9" s="23" t="s">
        <v>6</v>
      </c>
      <c r="Y9" s="13"/>
      <c r="Z9" s="13"/>
    </row>
    <row r="10" spans="1:26" ht="18" customHeight="1" x14ac:dyDescent="0.25">
      <c r="A10" s="24" t="str">
        <f>IF(Entry!A6&lt;&gt;0,Entry!A6,"")</f>
        <v/>
      </c>
      <c r="B10" s="40" t="str">
        <f>IF(AND(Entry!$B6&lt;=$B$3,$B$3&lt;=Entry!$C6),_xlfn.FLOOR.MATH(Entry!$C6/Entry!$B6),REPT("X", MAX(Entry!$D6,1)))</f>
        <v>X</v>
      </c>
      <c r="C10" s="40" t="str">
        <f>IF(AND(Entry!$E6&lt;=C$3,C$3&lt;=Entry!$F6),_xlfn.FLOOR.MATH(Entry!$F6/Entry!$E6),REPT("X", MAX(Entry!$G6,1)))</f>
        <v>X</v>
      </c>
      <c r="D10" s="40" t="str">
        <f>IF(AND(Entry!$H6&lt;=D$3,D$3&lt;=Entry!$I6),_xlfn.FLOOR.MATH(Entry!$I6/Entry!$H6),REPT("X", MAX(Entry!$J6,1)))</f>
        <v>X</v>
      </c>
      <c r="E10" s="40" t="str">
        <f>IF(AND(Entry!$K6&lt;=E$3,E$3&lt;=Entry!$L6),_xlfn.FLOOR.MATH(Entry!$L6/Entry!$K6),REPT("X", MAX(Entry!$M6,1)))</f>
        <v>X</v>
      </c>
      <c r="F10" s="40" t="str">
        <f>IF(AND(Entry!$N6&lt;=F$3,F$3&lt;=Entry!$O6),_xlfn.FLOOR.MATH(Entry!$O6/Entry!$N6),REPT("X", MAX(Entry!$P6,1)))</f>
        <v>X</v>
      </c>
      <c r="G10" s="40" t="str">
        <f>IF(AND(Entry!$Q6&lt;=G$3,G$3&lt;=Entry!$R6),_xlfn.FLOOR.MATH(Entry!$R6/Entry!$Q6),REPT("X", MAX(Entry!$S6,1)))</f>
        <v>X</v>
      </c>
      <c r="H10" s="40" t="str">
        <f>IF(AND(Entry!$T6&lt;=H$3,H$3&lt;=Entry!$U6),_xlfn.FLOOR.MATH(Entry!$U6/Entry!$T6),REPT("X", MAX(Entry!$V6,1)))</f>
        <v>X</v>
      </c>
      <c r="I10" s="40" t="str">
        <f>IF(AND(Entry!$W6&lt;=I$3,I$3&lt;=Entry!$X6),_xlfn.FLOOR.MATH(Entry!$X6/Entry!$W6),REPT("X", MAX(Entry!$Y6,1)))</f>
        <v>X</v>
      </c>
      <c r="J10" s="40" t="str">
        <f>IF(AND(Entry!$Z6&lt;=J$3,J$3&lt;=Entry!$AA6),_xlfn.FLOOR.MATH(Entry!$AA6/Entry!$Z6),REPT("X", MAX(Entry!$AB6,1)))</f>
        <v>X</v>
      </c>
      <c r="K10" s="40" t="str">
        <f>IF(AND(Entry!$AC6&lt;=K$3,K$3&lt;=Entry!$AD6),_xlfn.FLOOR.MATH(Entry!$AD6/Entry!$AC6),REPT("X", MAX(Entry!$AE6,1)))</f>
        <v>X</v>
      </c>
      <c r="L10" s="40" t="str">
        <f>IF(AND(Entry!$AF6&lt;=L$3,L$3&lt;=Entry!$AG6),_xlfn.FLOOR.MATH(Entry!$AG6/Entry!$AF6),REPT("X", MAX(Entry!$AH6,1)))</f>
        <v>X</v>
      </c>
      <c r="M10" s="40" t="str">
        <f>IF(AND(Entry!$AI6&lt;=M$3,M$3&lt;=Entry!$AJ6),_xlfn.FLOOR.MATH(Entry!$AJ6/Entry!$AI6),REPT("X", MAX(Entry!$AK6,1)))</f>
        <v>X</v>
      </c>
      <c r="N10" s="40" t="str">
        <f>IF(AND(Entry!$AL6&lt;=N$3,N$3&lt;=Entry!$AM6),_xlfn.FLOOR.MATH(Entry!$AM6/Entry!$AL6),REPT("X", MAX(Entry!$AN6,1)))</f>
        <v>X</v>
      </c>
      <c r="O10" s="25" t="str">
        <f>IF(P10="","",IF(P10&lt;max_score_show,P10,VLOOKUP(P10,score_chart,2,TRUE)))</f>
        <v/>
      </c>
      <c r="P10" s="12" t="str">
        <f t="shared" si="1"/>
        <v/>
      </c>
      <c r="Q10" s="13"/>
      <c r="R10" s="12" t="str">
        <f t="shared" si="2"/>
        <v/>
      </c>
      <c r="S10" s="12" t="str">
        <f t="shared" si="3"/>
        <v/>
      </c>
      <c r="U10" s="13"/>
      <c r="V10" s="13"/>
      <c r="W10" s="22">
        <v>1000000000</v>
      </c>
      <c r="X10" s="23" t="s">
        <v>7</v>
      </c>
      <c r="Y10" s="13"/>
      <c r="Z10" s="13"/>
    </row>
    <row r="11" spans="1:26" ht="18" customHeight="1" x14ac:dyDescent="0.25">
      <c r="A11" s="26" t="str">
        <f>IF(Entry!A7&lt;&gt;0,Entry!A7,"")</f>
        <v/>
      </c>
      <c r="B11" s="40" t="str">
        <f>IF(AND(Entry!$B7&lt;=$B$3,$B$3&lt;=Entry!$C7),_xlfn.FLOOR.MATH(Entry!$C7/Entry!$B7),REPT("X", MAX(Entry!$D7,1)))</f>
        <v>X</v>
      </c>
      <c r="C11" s="40" t="str">
        <f>IF(AND(Entry!$E7&lt;=C$3,C$3&lt;=Entry!$F7),_xlfn.FLOOR.MATH(Entry!$F7/Entry!$E7),REPT("X", MAX(Entry!$G7,1)))</f>
        <v>X</v>
      </c>
      <c r="D11" s="40" t="str">
        <f>IF(AND(Entry!$H7&lt;=D$3,D$3&lt;=Entry!$I7),_xlfn.FLOOR.MATH(Entry!$I7/Entry!$H7),REPT("X", MAX(Entry!$J7,1)))</f>
        <v>X</v>
      </c>
      <c r="E11" s="40" t="str">
        <f>IF(AND(Entry!$K7&lt;=E$3,E$3&lt;=Entry!$L7),_xlfn.FLOOR.MATH(Entry!$L7/Entry!$K7),REPT("X", MAX(Entry!$M7,1)))</f>
        <v>X</v>
      </c>
      <c r="F11" s="40" t="str">
        <f>IF(AND(Entry!$N7&lt;=F$3,F$3&lt;=Entry!$O7),_xlfn.FLOOR.MATH(Entry!$O7/Entry!$N7),REPT("X", MAX(Entry!$P7,1)))</f>
        <v>X</v>
      </c>
      <c r="G11" s="40" t="str">
        <f>IF(AND(Entry!$Q7&lt;=G$3,G$3&lt;=Entry!$R7),_xlfn.FLOOR.MATH(Entry!$R7/Entry!$Q7),REPT("X", MAX(Entry!$S7,1)))</f>
        <v>X</v>
      </c>
      <c r="H11" s="40" t="str">
        <f>IF(AND(Entry!$T7&lt;=H$3,H$3&lt;=Entry!$U7),_xlfn.FLOOR.MATH(Entry!$U7/Entry!$T7),REPT("X", MAX(Entry!$V7,1)))</f>
        <v>X</v>
      </c>
      <c r="I11" s="40" t="str">
        <f>IF(AND(Entry!$W7&lt;=I$3,I$3&lt;=Entry!$X7),_xlfn.FLOOR.MATH(Entry!$X7/Entry!$W7),REPT("X", MAX(Entry!$Y7,1)))</f>
        <v>X</v>
      </c>
      <c r="J11" s="40" t="str">
        <f>IF(AND(Entry!$Z7&lt;=J$3,J$3&lt;=Entry!$AA7),_xlfn.FLOOR.MATH(Entry!$AA7/Entry!$Z7),REPT("X", MAX(Entry!$AB7,1)))</f>
        <v>X</v>
      </c>
      <c r="K11" s="40" t="str">
        <f>IF(AND(Entry!$AC7&lt;=K$3,K$3&lt;=Entry!$AD7),_xlfn.FLOOR.MATH(Entry!$AD7/Entry!$AC7),REPT("X", MAX(Entry!$AE7,1)))</f>
        <v>X</v>
      </c>
      <c r="L11" s="40" t="str">
        <f>IF(AND(Entry!$AF7&lt;=L$3,L$3&lt;=Entry!$AG7),_xlfn.FLOOR.MATH(Entry!$AG7/Entry!$AF7),REPT("X", MAX(Entry!$AH7,1)))</f>
        <v>X</v>
      </c>
      <c r="M11" s="40" t="str">
        <f>IF(AND(Entry!$AI7&lt;=M$3,M$3&lt;=Entry!$AJ7),_xlfn.FLOOR.MATH(Entry!$AJ7/Entry!$AI7),REPT("X", MAX(Entry!$AK7,1)))</f>
        <v>X</v>
      </c>
      <c r="N11" s="40" t="str">
        <f>IF(AND(Entry!$AL7&lt;=N$3,N$3&lt;=Entry!$AM7),_xlfn.FLOOR.MATH(Entry!$AM7/Entry!$AL7),REPT("X", MAX(Entry!$AN7,1)))</f>
        <v>X</v>
      </c>
      <c r="O11" s="27" t="str">
        <f t="shared" si="0"/>
        <v/>
      </c>
      <c r="P11" s="12" t="str">
        <f t="shared" si="1"/>
        <v/>
      </c>
      <c r="Q11" s="13"/>
      <c r="R11" s="12" t="str">
        <f t="shared" si="2"/>
        <v/>
      </c>
      <c r="S11" s="12" t="str">
        <f t="shared" si="3"/>
        <v/>
      </c>
      <c r="U11" s="13"/>
      <c r="V11" s="13"/>
      <c r="W11" s="22">
        <v>100000000000</v>
      </c>
      <c r="X11" s="23" t="s">
        <v>8</v>
      </c>
      <c r="Y11" s="13"/>
      <c r="Z11" s="13"/>
    </row>
    <row r="12" spans="1:26" ht="18" customHeight="1" x14ac:dyDescent="0.25">
      <c r="A12" s="28" t="str">
        <f>IF(Entry!A8&lt;&gt;0,Entry!A8,"")</f>
        <v/>
      </c>
      <c r="B12" s="40" t="str">
        <f>IF(AND(Entry!$B8&lt;=$B$3,$B$3&lt;=Entry!$C8),_xlfn.FLOOR.MATH(Entry!$C8/Entry!$B8),REPT("X", MAX(Entry!$D8,1)))</f>
        <v>X</v>
      </c>
      <c r="C12" s="40" t="str">
        <f>IF(AND(Entry!$E8&lt;=C$3,C$3&lt;=Entry!$F8),_xlfn.FLOOR.MATH(Entry!$F8/Entry!$E8),REPT("X", MAX(Entry!$G8,1)))</f>
        <v>X</v>
      </c>
      <c r="D12" s="40" t="str">
        <f>IF(AND(Entry!$H8&lt;=D$3,D$3&lt;=Entry!$I8),_xlfn.FLOOR.MATH(Entry!$I8/Entry!$H8),REPT("X", MAX(Entry!$J8,1)))</f>
        <v>X</v>
      </c>
      <c r="E12" s="40" t="str">
        <f>IF(AND(Entry!$K8&lt;=E$3,E$3&lt;=Entry!$L8),_xlfn.FLOOR.MATH(Entry!$L8/Entry!$K8),REPT("X", MAX(Entry!$M8,1)))</f>
        <v>X</v>
      </c>
      <c r="F12" s="40" t="str">
        <f>IF(AND(Entry!$N8&lt;=F$3,F$3&lt;=Entry!$O8),_xlfn.FLOOR.MATH(Entry!$O8/Entry!$N8),REPT("X", MAX(Entry!$P8,1)))</f>
        <v>X</v>
      </c>
      <c r="G12" s="40" t="str">
        <f>IF(AND(Entry!$Q8&lt;=G$3,G$3&lt;=Entry!$R8),_xlfn.FLOOR.MATH(Entry!$R8/Entry!$Q8),REPT("X", MAX(Entry!$S8,1)))</f>
        <v>X</v>
      </c>
      <c r="H12" s="40" t="str">
        <f>IF(AND(Entry!$T8&lt;=H$3,H$3&lt;=Entry!$U8),_xlfn.FLOOR.MATH(Entry!$U8/Entry!$T8),REPT("X", MAX(Entry!$V8,1)))</f>
        <v>X</v>
      </c>
      <c r="I12" s="40" t="str">
        <f>IF(AND(Entry!$W8&lt;=I$3,I$3&lt;=Entry!$X8),_xlfn.FLOOR.MATH(Entry!$X8/Entry!$W8),REPT("X", MAX(Entry!$Y8,1)))</f>
        <v>X</v>
      </c>
      <c r="J12" s="40" t="str">
        <f>IF(AND(Entry!$Z8&lt;=J$3,J$3&lt;=Entry!$AA8),_xlfn.FLOOR.MATH(Entry!$AA8/Entry!$Z8),REPT("X", MAX(Entry!$AB8,1)))</f>
        <v>X</v>
      </c>
      <c r="K12" s="40" t="str">
        <f>IF(AND(Entry!$AC8&lt;=K$3,K$3&lt;=Entry!$AD8),_xlfn.FLOOR.MATH(Entry!$AD8/Entry!$AC8),REPT("X", MAX(Entry!$AE8,1)))</f>
        <v>X</v>
      </c>
      <c r="L12" s="40" t="str">
        <f>IF(AND(Entry!$AF8&lt;=L$3,L$3&lt;=Entry!$AG8),_xlfn.FLOOR.MATH(Entry!$AG8/Entry!$AF8),REPT("X", MAX(Entry!$AH8,1)))</f>
        <v>X</v>
      </c>
      <c r="M12" s="40" t="str">
        <f>IF(AND(Entry!$AI8&lt;=M$3,M$3&lt;=Entry!$AJ8),_xlfn.FLOOR.MATH(Entry!$AJ8/Entry!$AI8),REPT("X", MAX(Entry!$AK8,1)))</f>
        <v>X</v>
      </c>
      <c r="N12" s="40" t="str">
        <f>IF(AND(Entry!$AL8&lt;=N$3,N$3&lt;=Entry!$AM8),_xlfn.FLOOR.MATH(Entry!$AM8/Entry!$AL8),REPT("X", MAX(Entry!$AN8,1)))</f>
        <v>X</v>
      </c>
      <c r="O12" s="29" t="str">
        <f t="shared" si="0"/>
        <v/>
      </c>
      <c r="P12" s="12" t="str">
        <f t="shared" si="1"/>
        <v/>
      </c>
      <c r="Q12" s="13"/>
      <c r="R12" s="12" t="str">
        <f t="shared" si="2"/>
        <v/>
      </c>
      <c r="S12" s="12" t="str">
        <f t="shared" si="3"/>
        <v/>
      </c>
      <c r="U12" s="13"/>
      <c r="V12" s="13"/>
      <c r="W12" s="22">
        <v>10000000000000</v>
      </c>
      <c r="X12" s="23" t="s">
        <v>9</v>
      </c>
      <c r="Y12" s="13"/>
      <c r="Z12" s="13"/>
    </row>
    <row r="13" spans="1:26" ht="18" customHeight="1" x14ac:dyDescent="0.25">
      <c r="A13" s="30" t="str">
        <f>IF(Entry!A9&lt;&gt;0,Entry!A9,"")</f>
        <v/>
      </c>
      <c r="B13" s="40" t="str">
        <f>IF(AND(Entry!$B9&lt;=$B$3,$B$3&lt;=Entry!$C9),_xlfn.FLOOR.MATH(Entry!$C9/Entry!$B9),REPT("X", MAX(Entry!$D9,1)))</f>
        <v>X</v>
      </c>
      <c r="C13" s="40" t="str">
        <f>IF(AND(Entry!$E9&lt;=C$3,C$3&lt;=Entry!$F9),_xlfn.FLOOR.MATH(Entry!$F9/Entry!$E9),REPT("X", MAX(Entry!$G9,1)))</f>
        <v>X</v>
      </c>
      <c r="D13" s="40" t="str">
        <f>IF(AND(Entry!$H9&lt;=D$3,D$3&lt;=Entry!$I9),_xlfn.FLOOR.MATH(Entry!$I9/Entry!$H9),REPT("X", MAX(Entry!$J9,1)))</f>
        <v>X</v>
      </c>
      <c r="E13" s="40" t="str">
        <f>IF(AND(Entry!$K9&lt;=E$3,E$3&lt;=Entry!$L9),_xlfn.FLOOR.MATH(Entry!$L9/Entry!$K9),REPT("X", MAX(Entry!$M9,1)))</f>
        <v>X</v>
      </c>
      <c r="F13" s="40" t="str">
        <f>IF(AND(Entry!$N9&lt;=F$3,F$3&lt;=Entry!$O9),_xlfn.FLOOR.MATH(Entry!$O9/Entry!$N9),REPT("X", MAX(Entry!$P9,1)))</f>
        <v>X</v>
      </c>
      <c r="G13" s="40" t="str">
        <f>IF(AND(Entry!$Q9&lt;=G$3,G$3&lt;=Entry!$R9),_xlfn.FLOOR.MATH(Entry!$R9/Entry!$Q9),REPT("X", MAX(Entry!$S9,1)))</f>
        <v>X</v>
      </c>
      <c r="H13" s="40" t="str">
        <f>IF(AND(Entry!$T9&lt;=H$3,H$3&lt;=Entry!$U9),_xlfn.FLOOR.MATH(Entry!$U9/Entry!$T9),REPT("X", MAX(Entry!$V9,1)))</f>
        <v>X</v>
      </c>
      <c r="I13" s="40" t="str">
        <f>IF(AND(Entry!$W9&lt;=I$3,I$3&lt;=Entry!$X9),_xlfn.FLOOR.MATH(Entry!$X9/Entry!$W9),REPT("X", MAX(Entry!$Y9,1)))</f>
        <v>X</v>
      </c>
      <c r="J13" s="40" t="str">
        <f>IF(AND(Entry!$Z9&lt;=J$3,J$3&lt;=Entry!$AA9),_xlfn.FLOOR.MATH(Entry!$AA9/Entry!$Z9),REPT("X", MAX(Entry!$AB9,1)))</f>
        <v>X</v>
      </c>
      <c r="K13" s="40" t="str">
        <f>IF(AND(Entry!$AC9&lt;=K$3,K$3&lt;=Entry!$AD9),_xlfn.FLOOR.MATH(Entry!$AD9/Entry!$AC9),REPT("X", MAX(Entry!$AE9,1)))</f>
        <v>X</v>
      </c>
      <c r="L13" s="40" t="str">
        <f>IF(AND(Entry!$AF9&lt;=L$3,L$3&lt;=Entry!$AG9),_xlfn.FLOOR.MATH(Entry!$AG9/Entry!$AF9),REPT("X", MAX(Entry!$AH9,1)))</f>
        <v>X</v>
      </c>
      <c r="M13" s="40" t="str">
        <f>IF(AND(Entry!$AI9&lt;=M$3,M$3&lt;=Entry!$AJ9),_xlfn.FLOOR.MATH(Entry!$AJ9/Entry!$AI9),REPT("X", MAX(Entry!$AK9,1)))</f>
        <v>X</v>
      </c>
      <c r="N13" s="40" t="str">
        <f>IF(AND(Entry!$AL9&lt;=N$3,N$3&lt;=Entry!$AM9),_xlfn.FLOOR.MATH(Entry!$AM9/Entry!$AL9),REPT("X", MAX(Entry!$AN9,1)))</f>
        <v>X</v>
      </c>
      <c r="O13" s="31" t="str">
        <f t="shared" si="0"/>
        <v/>
      </c>
      <c r="P13" s="12" t="str">
        <f t="shared" si="1"/>
        <v/>
      </c>
      <c r="Q13" s="13"/>
      <c r="R13" s="12" t="str">
        <f t="shared" si="2"/>
        <v/>
      </c>
      <c r="S13" s="12" t="str">
        <f t="shared" si="3"/>
        <v/>
      </c>
      <c r="U13" s="13"/>
      <c r="V13" s="13"/>
      <c r="W13" s="22">
        <v>1000000000000000</v>
      </c>
      <c r="X13" s="23" t="s">
        <v>10</v>
      </c>
      <c r="Y13" s="13"/>
      <c r="Z13" s="13"/>
    </row>
    <row r="14" spans="1:26" ht="18" customHeight="1" x14ac:dyDescent="0.25">
      <c r="A14" s="32" t="str">
        <f>IF(Entry!A10&lt;&gt;0,Entry!A10,"")</f>
        <v/>
      </c>
      <c r="B14" s="40" t="str">
        <f>IF(AND(Entry!$B10&lt;=$B$3,$B$3&lt;=Entry!$C10),_xlfn.FLOOR.MATH(Entry!$C10/Entry!$B10),REPT("X", MAX(Entry!$D10,1)))</f>
        <v>X</v>
      </c>
      <c r="C14" s="40" t="str">
        <f>IF(AND(Entry!$E10&lt;=C$3,C$3&lt;=Entry!$F10),_xlfn.FLOOR.MATH(Entry!$F10/Entry!$E10),REPT("X", MAX(Entry!$G10,1)))</f>
        <v>X</v>
      </c>
      <c r="D14" s="40" t="str">
        <f>IF(AND(Entry!$H10&lt;=D$3,D$3&lt;=Entry!$I10),_xlfn.FLOOR.MATH(Entry!$I10/Entry!$H10),REPT("X", MAX(Entry!$J10,1)))</f>
        <v>X</v>
      </c>
      <c r="E14" s="40" t="str">
        <f>IF(AND(Entry!$K10&lt;=E$3,E$3&lt;=Entry!$L10),_xlfn.FLOOR.MATH(Entry!$L10/Entry!$K10),REPT("X", MAX(Entry!$M10,1)))</f>
        <v>X</v>
      </c>
      <c r="F14" s="40" t="str">
        <f>IF(AND(Entry!$N10&lt;=F$3,F$3&lt;=Entry!$O10),_xlfn.FLOOR.MATH(Entry!$O10/Entry!$N10),REPT("X", MAX(Entry!$P10,1)))</f>
        <v>X</v>
      </c>
      <c r="G14" s="40" t="str">
        <f>IF(AND(Entry!$Q10&lt;=G$3,G$3&lt;=Entry!$R10),_xlfn.FLOOR.MATH(Entry!$R10/Entry!$Q10),REPT("X", MAX(Entry!$S10,1)))</f>
        <v>X</v>
      </c>
      <c r="H14" s="40" t="str">
        <f>IF(AND(Entry!$T10&lt;=H$3,H$3&lt;=Entry!$U10),_xlfn.FLOOR.MATH(Entry!$U10/Entry!$T10),REPT("X", MAX(Entry!$V10,1)))</f>
        <v>X</v>
      </c>
      <c r="I14" s="40" t="str">
        <f>IF(AND(Entry!$W10&lt;=I$3,I$3&lt;=Entry!$X10),_xlfn.FLOOR.MATH(Entry!$X10/Entry!$W10),REPT("X", MAX(Entry!$Y10,1)))</f>
        <v>X</v>
      </c>
      <c r="J14" s="40" t="str">
        <f>IF(AND(Entry!$Z10&lt;=J$3,J$3&lt;=Entry!$AA10),_xlfn.FLOOR.MATH(Entry!$AA10/Entry!$Z10),REPT("X", MAX(Entry!$AB10,1)))</f>
        <v>X</v>
      </c>
      <c r="K14" s="40" t="str">
        <f>IF(AND(Entry!$AC10&lt;=K$3,K$3&lt;=Entry!$AD10),_xlfn.FLOOR.MATH(Entry!$AD10/Entry!$AC10),REPT("X", MAX(Entry!$AE10,1)))</f>
        <v>X</v>
      </c>
      <c r="L14" s="40" t="str">
        <f>IF(AND(Entry!$AF10&lt;=L$3,L$3&lt;=Entry!$AG10),_xlfn.FLOOR.MATH(Entry!$AG10/Entry!$AF10),REPT("X", MAX(Entry!$AH10,1)))</f>
        <v>X</v>
      </c>
      <c r="M14" s="40" t="str">
        <f>IF(AND(Entry!$AI10&lt;=M$3,M$3&lt;=Entry!$AJ10),_xlfn.FLOOR.MATH(Entry!$AJ10/Entry!$AI10),REPT("X", MAX(Entry!$AK10,1)))</f>
        <v>X</v>
      </c>
      <c r="N14" s="40" t="str">
        <f>IF(AND(Entry!$AL10&lt;=N$3,N$3&lt;=Entry!$AM10),_xlfn.FLOOR.MATH(Entry!$AM10/Entry!$AL10),REPT("X", MAX(Entry!$AN10,1)))</f>
        <v>X</v>
      </c>
      <c r="O14" s="33" t="str">
        <f t="shared" si="0"/>
        <v/>
      </c>
      <c r="P14" s="12" t="str">
        <f t="shared" si="1"/>
        <v/>
      </c>
      <c r="Q14" s="13"/>
      <c r="R14" s="12" t="str">
        <f t="shared" si="2"/>
        <v/>
      </c>
      <c r="S14" s="12" t="str">
        <f t="shared" si="3"/>
        <v/>
      </c>
      <c r="U14" s="13"/>
      <c r="V14" s="13"/>
      <c r="W14" s="22">
        <v>1E+17</v>
      </c>
      <c r="X14" s="23" t="s">
        <v>11</v>
      </c>
      <c r="Y14" s="13"/>
      <c r="Z14" s="13"/>
    </row>
    <row r="15" spans="1:26" ht="18" customHeight="1" x14ac:dyDescent="0.25">
      <c r="A15" s="34" t="str">
        <f>IF(Entry!A11&lt;&gt;0,Entry!A11,"")</f>
        <v/>
      </c>
      <c r="B15" s="40" t="str">
        <f>IF(AND(Entry!$B11&lt;=$B$3,$B$3&lt;=Entry!$C11),_xlfn.FLOOR.MATH(Entry!$C11/Entry!$B11),REPT("X", MAX(Entry!$D11,1)))</f>
        <v>X</v>
      </c>
      <c r="C15" s="40" t="str">
        <f>IF(AND(Entry!$E11&lt;=C$3,C$3&lt;=Entry!$F11),_xlfn.FLOOR.MATH(Entry!$F11/Entry!$E11),REPT("X", MAX(Entry!$G11,1)))</f>
        <v>X</v>
      </c>
      <c r="D15" s="40" t="str">
        <f>IF(AND(Entry!$H11&lt;=D$3,D$3&lt;=Entry!$I11),_xlfn.FLOOR.MATH(Entry!$I11/Entry!$H11),REPT("X", MAX(Entry!$J11,1)))</f>
        <v>X</v>
      </c>
      <c r="E15" s="40" t="str">
        <f>IF(AND(Entry!$K11&lt;=E$3,E$3&lt;=Entry!$L11),_xlfn.FLOOR.MATH(Entry!$L11/Entry!$K11),REPT("X", MAX(Entry!$M11,1)))</f>
        <v>X</v>
      </c>
      <c r="F15" s="40" t="str">
        <f>IF(AND(Entry!$N11&lt;=F$3,F$3&lt;=Entry!$O11),_xlfn.FLOOR.MATH(Entry!$O11/Entry!$N11),REPT("X", MAX(Entry!$P11,1)))</f>
        <v>X</v>
      </c>
      <c r="G15" s="40" t="str">
        <f>IF(AND(Entry!$Q11&lt;=G$3,G$3&lt;=Entry!$R11),_xlfn.FLOOR.MATH(Entry!$R11/Entry!$Q11),REPT("X", MAX(Entry!$S11,1)))</f>
        <v>X</v>
      </c>
      <c r="H15" s="40" t="str">
        <f>IF(AND(Entry!$T11&lt;=H$3,H$3&lt;=Entry!$U11),_xlfn.FLOOR.MATH(Entry!$U11/Entry!$T11),REPT("X", MAX(Entry!$V11,1)))</f>
        <v>X</v>
      </c>
      <c r="I15" s="40" t="str">
        <f>IF(AND(Entry!$W11&lt;=I$3,I$3&lt;=Entry!$X11),_xlfn.FLOOR.MATH(Entry!$X11/Entry!$W11),REPT("X", MAX(Entry!$Y11,1)))</f>
        <v>X</v>
      </c>
      <c r="J15" s="40" t="str">
        <f>IF(AND(Entry!$Z11&lt;=J$3,J$3&lt;=Entry!$AA11),_xlfn.FLOOR.MATH(Entry!$AA11/Entry!$Z11),REPT("X", MAX(Entry!$AB11,1)))</f>
        <v>X</v>
      </c>
      <c r="K15" s="40" t="str">
        <f>IF(AND(Entry!$AC11&lt;=K$3,K$3&lt;=Entry!$AD11),_xlfn.FLOOR.MATH(Entry!$AD11/Entry!$AC11),REPT("X", MAX(Entry!$AE11,1)))</f>
        <v>X</v>
      </c>
      <c r="L15" s="40" t="str">
        <f>IF(AND(Entry!$AF11&lt;=L$3,L$3&lt;=Entry!$AG11),_xlfn.FLOOR.MATH(Entry!$AG11/Entry!$AF11),REPT("X", MAX(Entry!$AH11,1)))</f>
        <v>X</v>
      </c>
      <c r="M15" s="40" t="str">
        <f>IF(AND(Entry!$AI11&lt;=M$3,M$3&lt;=Entry!$AJ11),_xlfn.FLOOR.MATH(Entry!$AJ11/Entry!$AI11),REPT("X", MAX(Entry!$AK11,1)))</f>
        <v>X</v>
      </c>
      <c r="N15" s="40" t="str">
        <f>IF(AND(Entry!$AL11&lt;=N$3,N$3&lt;=Entry!$AM11),_xlfn.FLOOR.MATH(Entry!$AM11/Entry!$AL11),REPT("X", MAX(Entry!$AN11,1)))</f>
        <v>X</v>
      </c>
      <c r="O15" s="35" t="str">
        <f t="shared" si="0"/>
        <v/>
      </c>
      <c r="P15" s="12" t="str">
        <f t="shared" si="1"/>
        <v/>
      </c>
      <c r="Q15" s="13"/>
      <c r="R15" s="12" t="str">
        <f t="shared" si="2"/>
        <v/>
      </c>
      <c r="S15" s="12" t="str">
        <f t="shared" si="3"/>
        <v/>
      </c>
      <c r="U15" s="13"/>
      <c r="V15" s="13"/>
      <c r="W15" s="36"/>
      <c r="X15" s="36"/>
      <c r="Y15" s="13"/>
      <c r="Z15" s="13"/>
    </row>
    <row r="16" spans="1:26" ht="18" customHeight="1" x14ac:dyDescent="0.25">
      <c r="A16" s="10" t="str">
        <f>IF(Entry!A12&lt;&gt;0,Entry!A12,"")</f>
        <v/>
      </c>
      <c r="B16" s="40" t="str">
        <f>IF(AND(Entry!$B12&lt;=$B$3,$B$3&lt;=Entry!$C12),_xlfn.FLOOR.MATH(Entry!$C12/Entry!$B12),REPT("X", MAX(Entry!$D12,1)))</f>
        <v>X</v>
      </c>
      <c r="C16" s="40" t="str">
        <f>IF(AND(Entry!$E12&lt;=C$3,C$3&lt;=Entry!$F12),_xlfn.FLOOR.MATH(Entry!$F12/Entry!$E12),REPT("X", MAX(Entry!$G12,1)))</f>
        <v>X</v>
      </c>
      <c r="D16" s="40" t="str">
        <f>IF(AND(Entry!$H12&lt;=D$3,D$3&lt;=Entry!$I12),_xlfn.FLOOR.MATH(Entry!$I12/Entry!$H12),REPT("X", MAX(Entry!$J12,1)))</f>
        <v>X</v>
      </c>
      <c r="E16" s="40" t="str">
        <f>IF(AND(Entry!$K12&lt;=E$3,E$3&lt;=Entry!$L12),_xlfn.FLOOR.MATH(Entry!$L12/Entry!$K12),REPT("X", MAX(Entry!$M12,1)))</f>
        <v>X</v>
      </c>
      <c r="F16" s="40" t="str">
        <f>IF(AND(Entry!$N12&lt;=F$3,F$3&lt;=Entry!$O12),_xlfn.FLOOR.MATH(Entry!$O12/Entry!$N12),REPT("X", MAX(Entry!$P12,1)))</f>
        <v>X</v>
      </c>
      <c r="G16" s="40" t="str">
        <f>IF(AND(Entry!$Q12&lt;=G$3,G$3&lt;=Entry!$R12),_xlfn.FLOOR.MATH(Entry!$R12/Entry!$Q12),REPT("X", MAX(Entry!$S12,1)))</f>
        <v>X</v>
      </c>
      <c r="H16" s="40" t="str">
        <f>IF(AND(Entry!$T12&lt;=H$3,H$3&lt;=Entry!$U12),_xlfn.FLOOR.MATH(Entry!$U12/Entry!$T12),REPT("X", MAX(Entry!$V12,1)))</f>
        <v>X</v>
      </c>
      <c r="I16" s="40" t="str">
        <f>IF(AND(Entry!$W12&lt;=I$3,I$3&lt;=Entry!$X12),_xlfn.FLOOR.MATH(Entry!$X12/Entry!$W12),REPT("X", MAX(Entry!$Y12,1)))</f>
        <v>X</v>
      </c>
      <c r="J16" s="40" t="str">
        <f>IF(AND(Entry!$Z12&lt;=J$3,J$3&lt;=Entry!$AA12),_xlfn.FLOOR.MATH(Entry!$AA12/Entry!$Z12),REPT("X", MAX(Entry!$AB12,1)))</f>
        <v>X</v>
      </c>
      <c r="K16" s="40" t="str">
        <f>IF(AND(Entry!$AC12&lt;=K$3,K$3&lt;=Entry!$AD12),_xlfn.FLOOR.MATH(Entry!$AD12/Entry!$AC12),REPT("X", MAX(Entry!$AE12,1)))</f>
        <v>X</v>
      </c>
      <c r="L16" s="40" t="str">
        <f>IF(AND(Entry!$AF12&lt;=L$3,L$3&lt;=Entry!$AG12),_xlfn.FLOOR.MATH(Entry!$AG12/Entry!$AF12),REPT("X", MAX(Entry!$AH12,1)))</f>
        <v>X</v>
      </c>
      <c r="M16" s="40" t="str">
        <f>IF(AND(Entry!$AI12&lt;=M$3,M$3&lt;=Entry!$AJ12),_xlfn.FLOOR.MATH(Entry!$AJ12/Entry!$AI12),REPT("X", MAX(Entry!$AK12,1)))</f>
        <v>X</v>
      </c>
      <c r="N16" s="40" t="str">
        <f>IF(AND(Entry!$AL12&lt;=N$3,N$3&lt;=Entry!$AM12),_xlfn.FLOOR.MATH(Entry!$AM12/Entry!$AL12),REPT("X", MAX(Entry!$AN12,1)))</f>
        <v>X</v>
      </c>
      <c r="O16" s="11" t="str">
        <f t="shared" si="0"/>
        <v/>
      </c>
      <c r="P16" s="12" t="str">
        <f t="shared" si="1"/>
        <v/>
      </c>
      <c r="Q16" s="13"/>
      <c r="R16" s="12" t="str">
        <f t="shared" si="2"/>
        <v/>
      </c>
      <c r="S16" s="12" t="str">
        <f t="shared" si="3"/>
        <v/>
      </c>
      <c r="U16" s="13"/>
      <c r="V16" s="13"/>
      <c r="W16" s="13"/>
      <c r="X16" s="13"/>
      <c r="Y16" s="13"/>
      <c r="Z16" s="13"/>
    </row>
    <row r="17" spans="1:26" ht="18" customHeight="1" x14ac:dyDescent="0.25">
      <c r="A17" s="15" t="str">
        <f>IF(Entry!A13&lt;&gt;0,Entry!A13,"")</f>
        <v/>
      </c>
      <c r="B17" s="40" t="str">
        <f>IF(AND(Entry!$B13&lt;=$B$3,$B$3&lt;=Entry!$C13),_xlfn.FLOOR.MATH(Entry!$C13/Entry!$B13),REPT("X", MAX(Entry!$D13,1)))</f>
        <v>X</v>
      </c>
      <c r="C17" s="40" t="str">
        <f>IF(AND(Entry!$E13&lt;=C$3,C$3&lt;=Entry!$F13),_xlfn.FLOOR.MATH(Entry!$F13/Entry!$E13),REPT("X", MAX(Entry!$G13,1)))</f>
        <v>X</v>
      </c>
      <c r="D17" s="40" t="str">
        <f>IF(AND(Entry!$H13&lt;=D$3,D$3&lt;=Entry!$I13),_xlfn.FLOOR.MATH(Entry!$I13/Entry!$H13),REPT("X", MAX(Entry!$J13,1)))</f>
        <v>X</v>
      </c>
      <c r="E17" s="40" t="str">
        <f>IF(AND(Entry!$K13&lt;=E$3,E$3&lt;=Entry!$L13),_xlfn.FLOOR.MATH(Entry!$L13/Entry!$K13),REPT("X", MAX(Entry!$M13,1)))</f>
        <v>X</v>
      </c>
      <c r="F17" s="40" t="str">
        <f>IF(AND(Entry!$N13&lt;=F$3,F$3&lt;=Entry!$O13),_xlfn.FLOOR.MATH(Entry!$O13/Entry!$N13),REPT("X", MAX(Entry!$P13,1)))</f>
        <v>X</v>
      </c>
      <c r="G17" s="40" t="str">
        <f>IF(AND(Entry!$Q13&lt;=G$3,G$3&lt;=Entry!$R13),_xlfn.FLOOR.MATH(Entry!$R13/Entry!$Q13),REPT("X", MAX(Entry!$S13,1)))</f>
        <v>X</v>
      </c>
      <c r="H17" s="40" t="str">
        <f>IF(AND(Entry!$T13&lt;=H$3,H$3&lt;=Entry!$U13),_xlfn.FLOOR.MATH(Entry!$U13/Entry!$T13),REPT("X", MAX(Entry!$V13,1)))</f>
        <v>X</v>
      </c>
      <c r="I17" s="40" t="str">
        <f>IF(AND(Entry!$W13&lt;=I$3,I$3&lt;=Entry!$X13),_xlfn.FLOOR.MATH(Entry!$X13/Entry!$W13),REPT("X", MAX(Entry!$Y13,1)))</f>
        <v>X</v>
      </c>
      <c r="J17" s="40" t="str">
        <f>IF(AND(Entry!$Z13&lt;=J$3,J$3&lt;=Entry!$AA13),_xlfn.FLOOR.MATH(Entry!$AA13/Entry!$Z13),REPT("X", MAX(Entry!$AB13,1)))</f>
        <v>X</v>
      </c>
      <c r="K17" s="40" t="str">
        <f>IF(AND(Entry!$AC13&lt;=K$3,K$3&lt;=Entry!$AD13),_xlfn.FLOOR.MATH(Entry!$AD13/Entry!$AC13),REPT("X", MAX(Entry!$AE13,1)))</f>
        <v>X</v>
      </c>
      <c r="L17" s="40" t="str">
        <f>IF(AND(Entry!$AF13&lt;=L$3,L$3&lt;=Entry!$AG13),_xlfn.FLOOR.MATH(Entry!$AG13/Entry!$AF13),REPT("X", MAX(Entry!$AH13,1)))</f>
        <v>X</v>
      </c>
      <c r="M17" s="40" t="str">
        <f>IF(AND(Entry!$AI13&lt;=M$3,M$3&lt;=Entry!$AJ13),_xlfn.FLOOR.MATH(Entry!$AJ13/Entry!$AI13),REPT("X", MAX(Entry!$AK13,1)))</f>
        <v>X</v>
      </c>
      <c r="N17" s="40" t="str">
        <f>IF(AND(Entry!$AL13&lt;=N$3,N$3&lt;=Entry!$AM13),_xlfn.FLOOR.MATH(Entry!$AM13/Entry!$AL13),REPT("X", MAX(Entry!$AN13,1)))</f>
        <v>X</v>
      </c>
      <c r="O17" s="16" t="str">
        <f t="shared" si="0"/>
        <v/>
      </c>
      <c r="P17" s="12" t="str">
        <f t="shared" si="1"/>
        <v/>
      </c>
      <c r="Q17" s="13"/>
      <c r="R17" s="12" t="str">
        <f t="shared" si="2"/>
        <v/>
      </c>
      <c r="S17" s="12" t="str">
        <f t="shared" si="3"/>
        <v/>
      </c>
      <c r="U17" s="13"/>
      <c r="V17" s="13"/>
      <c r="W17" s="13"/>
      <c r="X17" s="13"/>
      <c r="Y17" s="13"/>
      <c r="Z17" s="13"/>
    </row>
    <row r="18" spans="1:26" ht="18" customHeight="1" x14ac:dyDescent="0.25">
      <c r="A18" s="18" t="str">
        <f>IF(Entry!A14&lt;&gt;0,Entry!A14,"")</f>
        <v/>
      </c>
      <c r="B18" s="40" t="str">
        <f>IF(AND(Entry!$B14&lt;=$B$3,$B$3&lt;=Entry!$C14),_xlfn.FLOOR.MATH(Entry!$C14/Entry!$B14),REPT("X", MAX(Entry!$D14,1)))</f>
        <v>X</v>
      </c>
      <c r="C18" s="40" t="str">
        <f>IF(AND(Entry!$E14&lt;=C$3,C$3&lt;=Entry!$F14),_xlfn.FLOOR.MATH(Entry!$F14/Entry!$E14),REPT("X", MAX(Entry!$G14,1)))</f>
        <v>X</v>
      </c>
      <c r="D18" s="40" t="str">
        <f>IF(AND(Entry!$H14&lt;=D$3,D$3&lt;=Entry!$I14),_xlfn.FLOOR.MATH(Entry!$I14/Entry!$H14),REPT("X", MAX(Entry!$J14,1)))</f>
        <v>X</v>
      </c>
      <c r="E18" s="40" t="str">
        <f>IF(AND(Entry!$K14&lt;=E$3,E$3&lt;=Entry!$L14),_xlfn.FLOOR.MATH(Entry!$L14/Entry!$K14),REPT("X", MAX(Entry!$M14,1)))</f>
        <v>X</v>
      </c>
      <c r="F18" s="40" t="str">
        <f>IF(AND(Entry!$N14&lt;=F$3,F$3&lt;=Entry!$O14),_xlfn.FLOOR.MATH(Entry!$O14/Entry!$N14),REPT("X", MAX(Entry!$P14,1)))</f>
        <v>X</v>
      </c>
      <c r="G18" s="40" t="str">
        <f>IF(AND(Entry!$Q14&lt;=G$3,G$3&lt;=Entry!$R14),_xlfn.FLOOR.MATH(Entry!$R14/Entry!$Q14),REPT("X", MAX(Entry!$S14,1)))</f>
        <v>X</v>
      </c>
      <c r="H18" s="40" t="str">
        <f>IF(AND(Entry!$T14&lt;=H$3,H$3&lt;=Entry!$U14),_xlfn.FLOOR.MATH(Entry!$U14/Entry!$T14),REPT("X", MAX(Entry!$V14,1)))</f>
        <v>X</v>
      </c>
      <c r="I18" s="40" t="str">
        <f>IF(AND(Entry!$W14&lt;=I$3,I$3&lt;=Entry!$X14),_xlfn.FLOOR.MATH(Entry!$X14/Entry!$W14),REPT("X", MAX(Entry!$Y14,1)))</f>
        <v>X</v>
      </c>
      <c r="J18" s="40" t="str">
        <f>IF(AND(Entry!$Z14&lt;=J$3,J$3&lt;=Entry!$AA14),_xlfn.FLOOR.MATH(Entry!$AA14/Entry!$Z14),REPT("X", MAX(Entry!$AB14,1)))</f>
        <v>X</v>
      </c>
      <c r="K18" s="40" t="str">
        <f>IF(AND(Entry!$AC14&lt;=K$3,K$3&lt;=Entry!$AD14),_xlfn.FLOOR.MATH(Entry!$AD14/Entry!$AC14),REPT("X", MAX(Entry!$AE14,1)))</f>
        <v>X</v>
      </c>
      <c r="L18" s="40" t="str">
        <f>IF(AND(Entry!$AF14&lt;=L$3,L$3&lt;=Entry!$AG14),_xlfn.FLOOR.MATH(Entry!$AG14/Entry!$AF14),REPT("X", MAX(Entry!$AH14,1)))</f>
        <v>X</v>
      </c>
      <c r="M18" s="40" t="str">
        <f>IF(AND(Entry!$AI14&lt;=M$3,M$3&lt;=Entry!$AJ14),_xlfn.FLOOR.MATH(Entry!$AJ14/Entry!$AI14),REPT("X", MAX(Entry!$AK14,1)))</f>
        <v>X</v>
      </c>
      <c r="N18" s="40" t="str">
        <f>IF(AND(Entry!$AL14&lt;=N$3,N$3&lt;=Entry!$AM14),_xlfn.FLOOR.MATH(Entry!$AM14/Entry!$AL14),REPT("X", MAX(Entry!$AN14,1)))</f>
        <v>X</v>
      </c>
      <c r="O18" s="19" t="str">
        <f t="shared" si="0"/>
        <v/>
      </c>
      <c r="P18" s="12" t="str">
        <f t="shared" si="1"/>
        <v/>
      </c>
      <c r="Q18" s="13"/>
      <c r="R18" s="12" t="str">
        <f t="shared" si="2"/>
        <v/>
      </c>
      <c r="S18" s="12" t="str">
        <f t="shared" si="3"/>
        <v/>
      </c>
      <c r="U18" s="13"/>
      <c r="V18" s="13"/>
      <c r="W18" s="13"/>
      <c r="X18" s="13"/>
      <c r="Y18" s="13"/>
      <c r="Z18" s="13"/>
    </row>
    <row r="19" spans="1:26" ht="18" customHeight="1" x14ac:dyDescent="0.25">
      <c r="A19" s="20" t="str">
        <f>IF(Entry!A15&lt;&gt;0,Entry!A15,"")</f>
        <v/>
      </c>
      <c r="B19" s="40" t="str">
        <f>IF(AND(Entry!$B15&lt;=$B$3,$B$3&lt;=Entry!$C15),_xlfn.FLOOR.MATH(Entry!$C15/Entry!$B15),REPT("X", MAX(Entry!$D15,1)))</f>
        <v>X</v>
      </c>
      <c r="C19" s="40" t="str">
        <f>IF(AND(Entry!$E15&lt;=C$3,C$3&lt;=Entry!$F15),_xlfn.FLOOR.MATH(Entry!$F15/Entry!$E15),REPT("X", MAX(Entry!$G15,1)))</f>
        <v>X</v>
      </c>
      <c r="D19" s="40" t="str">
        <f>IF(AND(Entry!$H15&lt;=D$3,D$3&lt;=Entry!$I15),_xlfn.FLOOR.MATH(Entry!$I15/Entry!$H15),REPT("X", MAX(Entry!$J15,1)))</f>
        <v>X</v>
      </c>
      <c r="E19" s="40" t="str">
        <f>IF(AND(Entry!$K15&lt;=E$3,E$3&lt;=Entry!$L15),_xlfn.FLOOR.MATH(Entry!$L15/Entry!$K15),REPT("X", MAX(Entry!$M15,1)))</f>
        <v>X</v>
      </c>
      <c r="F19" s="40" t="str">
        <f>IF(AND(Entry!$N15&lt;=F$3,F$3&lt;=Entry!$O15),_xlfn.FLOOR.MATH(Entry!$O15/Entry!$N15),REPT("X", MAX(Entry!$P15,1)))</f>
        <v>X</v>
      </c>
      <c r="G19" s="40" t="str">
        <f>IF(AND(Entry!$Q15&lt;=G$3,G$3&lt;=Entry!$R15),_xlfn.FLOOR.MATH(Entry!$R15/Entry!$Q15),REPT("X", MAX(Entry!$S15,1)))</f>
        <v>X</v>
      </c>
      <c r="H19" s="40" t="str">
        <f>IF(AND(Entry!$T15&lt;=H$3,H$3&lt;=Entry!$U15),_xlfn.FLOOR.MATH(Entry!$U15/Entry!$T15),REPT("X", MAX(Entry!$V15,1)))</f>
        <v>X</v>
      </c>
      <c r="I19" s="40" t="str">
        <f>IF(AND(Entry!$W15&lt;=I$3,I$3&lt;=Entry!$X15),_xlfn.FLOOR.MATH(Entry!$X15/Entry!$W15),REPT("X", MAX(Entry!$Y15,1)))</f>
        <v>X</v>
      </c>
      <c r="J19" s="40" t="str">
        <f>IF(AND(Entry!$Z15&lt;=J$3,J$3&lt;=Entry!$AA15),_xlfn.FLOOR.MATH(Entry!$AA15/Entry!$Z15),REPT("X", MAX(Entry!$AB15,1)))</f>
        <v>X</v>
      </c>
      <c r="K19" s="40" t="str">
        <f>IF(AND(Entry!$AC15&lt;=K$3,K$3&lt;=Entry!$AD15),_xlfn.FLOOR.MATH(Entry!$AD15/Entry!$AC15),REPT("X", MAX(Entry!$AE15,1)))</f>
        <v>X</v>
      </c>
      <c r="L19" s="40" t="str">
        <f>IF(AND(Entry!$AF15&lt;=L$3,L$3&lt;=Entry!$AG15),_xlfn.FLOOR.MATH(Entry!$AG15/Entry!$AF15),REPT("X", MAX(Entry!$AH15,1)))</f>
        <v>X</v>
      </c>
      <c r="M19" s="40" t="str">
        <f>IF(AND(Entry!$AI15&lt;=M$3,M$3&lt;=Entry!$AJ15),_xlfn.FLOOR.MATH(Entry!$AJ15/Entry!$AI15),REPT("X", MAX(Entry!$AK15,1)))</f>
        <v>X</v>
      </c>
      <c r="N19" s="40" t="str">
        <f>IF(AND(Entry!$AL15&lt;=N$3,N$3&lt;=Entry!$AM15),_xlfn.FLOOR.MATH(Entry!$AM15/Entry!$AL15),REPT("X", MAX(Entry!$AN15,1)))</f>
        <v>X</v>
      </c>
      <c r="O19" s="21" t="str">
        <f t="shared" si="0"/>
        <v/>
      </c>
      <c r="P19" s="12" t="str">
        <f t="shared" si="1"/>
        <v/>
      </c>
      <c r="Q19" s="13"/>
      <c r="R19" s="12" t="str">
        <f t="shared" si="2"/>
        <v/>
      </c>
      <c r="S19" s="12" t="str">
        <f t="shared" si="3"/>
        <v/>
      </c>
      <c r="U19" s="13"/>
      <c r="V19" s="13"/>
      <c r="W19" s="13"/>
      <c r="X19" s="13"/>
      <c r="Y19" s="13"/>
      <c r="Z19" s="13"/>
    </row>
    <row r="20" spans="1:26" ht="18" customHeight="1" x14ac:dyDescent="0.25">
      <c r="A20" s="24" t="str">
        <f>IF(Entry!A16&lt;&gt;0,Entry!A16,"")</f>
        <v/>
      </c>
      <c r="B20" s="40" t="str">
        <f>IF(AND(Entry!$B16&lt;=$B$3,$B$3&lt;=Entry!$C16),_xlfn.FLOOR.MATH(Entry!$C16/Entry!$B16),REPT("X", MAX(Entry!$D16,1)))</f>
        <v>X</v>
      </c>
      <c r="C20" s="40" t="str">
        <f>IF(AND(Entry!$E16&lt;=C$3,C$3&lt;=Entry!$F16),_xlfn.FLOOR.MATH(Entry!$F16/Entry!$E16),REPT("X", MAX(Entry!$G16,1)))</f>
        <v>X</v>
      </c>
      <c r="D20" s="40" t="str">
        <f>IF(AND(Entry!$H16&lt;=D$3,D$3&lt;=Entry!$I16),_xlfn.FLOOR.MATH(Entry!$I16/Entry!$H16),REPT("X", MAX(Entry!$J16,1)))</f>
        <v>X</v>
      </c>
      <c r="E20" s="40" t="str">
        <f>IF(AND(Entry!$K16&lt;=E$3,E$3&lt;=Entry!$L16),_xlfn.FLOOR.MATH(Entry!$L16/Entry!$K16),REPT("X", MAX(Entry!$M16,1)))</f>
        <v>X</v>
      </c>
      <c r="F20" s="40" t="str">
        <f>IF(AND(Entry!$N16&lt;=F$3,F$3&lt;=Entry!$O16),_xlfn.FLOOR.MATH(Entry!$O16/Entry!$N16),REPT("X", MAX(Entry!$P16,1)))</f>
        <v>X</v>
      </c>
      <c r="G20" s="40" t="str">
        <f>IF(AND(Entry!$Q16&lt;=G$3,G$3&lt;=Entry!$R16),_xlfn.FLOOR.MATH(Entry!$R16/Entry!$Q16),REPT("X", MAX(Entry!$S16,1)))</f>
        <v>X</v>
      </c>
      <c r="H20" s="40" t="str">
        <f>IF(AND(Entry!$T16&lt;=H$3,H$3&lt;=Entry!$U16),_xlfn.FLOOR.MATH(Entry!$U16/Entry!$T16),REPT("X", MAX(Entry!$V16,1)))</f>
        <v>X</v>
      </c>
      <c r="I20" s="40" t="str">
        <f>IF(AND(Entry!$W16&lt;=I$3,I$3&lt;=Entry!$X16),_xlfn.FLOOR.MATH(Entry!$X16/Entry!$W16),REPT("X", MAX(Entry!$Y16,1)))</f>
        <v>X</v>
      </c>
      <c r="J20" s="40" t="str">
        <f>IF(AND(Entry!$Z16&lt;=J$3,J$3&lt;=Entry!$AA16),_xlfn.FLOOR.MATH(Entry!$AA16/Entry!$Z16),REPT("X", MAX(Entry!$AB16,1)))</f>
        <v>X</v>
      </c>
      <c r="K20" s="40" t="str">
        <f>IF(AND(Entry!$AC16&lt;=K$3,K$3&lt;=Entry!$AD16),_xlfn.FLOOR.MATH(Entry!$AD16/Entry!$AC16),REPT("X", MAX(Entry!$AE16,1)))</f>
        <v>X</v>
      </c>
      <c r="L20" s="40" t="str">
        <f>IF(AND(Entry!$AF16&lt;=L$3,L$3&lt;=Entry!$AG16),_xlfn.FLOOR.MATH(Entry!$AG16/Entry!$AF16),REPT("X", MAX(Entry!$AH16,1)))</f>
        <v>X</v>
      </c>
      <c r="M20" s="40" t="str">
        <f>IF(AND(Entry!$AI16&lt;=M$3,M$3&lt;=Entry!$AJ16),_xlfn.FLOOR.MATH(Entry!$AJ16/Entry!$AI16),REPT("X", MAX(Entry!$AK16,1)))</f>
        <v>X</v>
      </c>
      <c r="N20" s="40" t="str">
        <f>IF(AND(Entry!$AL16&lt;=N$3,N$3&lt;=Entry!$AM16),_xlfn.FLOOR.MATH(Entry!$AM16/Entry!$AL16),REPT("X", MAX(Entry!$AN16,1)))</f>
        <v>X</v>
      </c>
      <c r="O20" s="25" t="str">
        <f t="shared" si="0"/>
        <v/>
      </c>
      <c r="P20" s="12" t="str">
        <f t="shared" si="1"/>
        <v/>
      </c>
      <c r="Q20" s="13"/>
      <c r="R20" s="12" t="str">
        <f t="shared" si="2"/>
        <v/>
      </c>
      <c r="S20" s="12" t="str">
        <f t="shared" si="3"/>
        <v/>
      </c>
      <c r="U20" s="13"/>
      <c r="V20" s="13"/>
      <c r="W20" s="13"/>
      <c r="X20" s="13"/>
      <c r="Y20" s="13"/>
      <c r="Z20" s="13"/>
    </row>
    <row r="21" spans="1:26" ht="18" customHeight="1" x14ac:dyDescent="0.25">
      <c r="A21" s="26" t="str">
        <f>IF(Entry!A17&lt;&gt;0,Entry!A17,"")</f>
        <v/>
      </c>
      <c r="B21" s="40" t="str">
        <f>IF(AND(Entry!$B17&lt;=$B$3,$B$3&lt;=Entry!$C17),_xlfn.FLOOR.MATH(Entry!$C17/Entry!$B17),REPT("X", MAX(Entry!$D17,1)))</f>
        <v>X</v>
      </c>
      <c r="C21" s="40" t="str">
        <f>IF(AND(Entry!$E17&lt;=C$3,C$3&lt;=Entry!$F17),_xlfn.FLOOR.MATH(Entry!$F17/Entry!$E17),REPT("X", MAX(Entry!$G17,1)))</f>
        <v>X</v>
      </c>
      <c r="D21" s="40" t="str">
        <f>IF(AND(Entry!$H17&lt;=D$3,D$3&lt;=Entry!$I17),_xlfn.FLOOR.MATH(Entry!$I17/Entry!$H17),REPT("X", MAX(Entry!$J17,1)))</f>
        <v>X</v>
      </c>
      <c r="E21" s="40" t="str">
        <f>IF(AND(Entry!$K17&lt;=E$3,E$3&lt;=Entry!$L17),_xlfn.FLOOR.MATH(Entry!$L17/Entry!$K17),REPT("X", MAX(Entry!$M17,1)))</f>
        <v>X</v>
      </c>
      <c r="F21" s="40" t="str">
        <f>IF(AND(Entry!$N17&lt;=F$3,F$3&lt;=Entry!$O17),_xlfn.FLOOR.MATH(Entry!$O17/Entry!$N17),REPT("X", MAX(Entry!$P17,1)))</f>
        <v>X</v>
      </c>
      <c r="G21" s="40" t="str">
        <f>IF(AND(Entry!$Q17&lt;=G$3,G$3&lt;=Entry!$R17),_xlfn.FLOOR.MATH(Entry!$R17/Entry!$Q17),REPT("X", MAX(Entry!$S17,1)))</f>
        <v>X</v>
      </c>
      <c r="H21" s="40" t="str">
        <f>IF(AND(Entry!$T17&lt;=H$3,H$3&lt;=Entry!$U17),_xlfn.FLOOR.MATH(Entry!$U17/Entry!$T17),REPT("X", MAX(Entry!$V17,1)))</f>
        <v>X</v>
      </c>
      <c r="I21" s="40" t="str">
        <f>IF(AND(Entry!$W17&lt;=I$3,I$3&lt;=Entry!$X17),_xlfn.FLOOR.MATH(Entry!$X17/Entry!$W17),REPT("X", MAX(Entry!$Y17,1)))</f>
        <v>X</v>
      </c>
      <c r="J21" s="40" t="str">
        <f>IF(AND(Entry!$Z17&lt;=J$3,J$3&lt;=Entry!$AA17),_xlfn.FLOOR.MATH(Entry!$AA17/Entry!$Z17),REPT("X", MAX(Entry!$AB17,1)))</f>
        <v>X</v>
      </c>
      <c r="K21" s="40" t="str">
        <f>IF(AND(Entry!$AC17&lt;=K$3,K$3&lt;=Entry!$AD17),_xlfn.FLOOR.MATH(Entry!$AD17/Entry!$AC17),REPT("X", MAX(Entry!$AE17,1)))</f>
        <v>X</v>
      </c>
      <c r="L21" s="40" t="str">
        <f>IF(AND(Entry!$AF17&lt;=L$3,L$3&lt;=Entry!$AG17),_xlfn.FLOOR.MATH(Entry!$AG17/Entry!$AF17),REPT("X", MAX(Entry!$AH17,1)))</f>
        <v>X</v>
      </c>
      <c r="M21" s="40" t="str">
        <f>IF(AND(Entry!$AI17&lt;=M$3,M$3&lt;=Entry!$AJ17),_xlfn.FLOOR.MATH(Entry!$AJ17/Entry!$AI17),REPT("X", MAX(Entry!$AK17,1)))</f>
        <v>X</v>
      </c>
      <c r="N21" s="40" t="str">
        <f>IF(AND(Entry!$AL17&lt;=N$3,N$3&lt;=Entry!$AM17),_xlfn.FLOOR.MATH(Entry!$AM17/Entry!$AL17),REPT("X", MAX(Entry!$AN17,1)))</f>
        <v>X</v>
      </c>
      <c r="O21" s="27" t="str">
        <f t="shared" si="0"/>
        <v/>
      </c>
      <c r="P21" s="12" t="str">
        <f t="shared" si="1"/>
        <v/>
      </c>
      <c r="Q21" s="13"/>
      <c r="R21" s="12" t="str">
        <f t="shared" si="2"/>
        <v/>
      </c>
      <c r="S21" s="12" t="str">
        <f t="shared" si="3"/>
        <v/>
      </c>
      <c r="U21" s="13"/>
      <c r="V21" s="13"/>
      <c r="W21" s="13"/>
      <c r="X21" s="13"/>
      <c r="Y21" s="13"/>
      <c r="Z21" s="13"/>
    </row>
    <row r="22" spans="1:26" ht="18" customHeight="1" x14ac:dyDescent="0.25">
      <c r="A22" s="28" t="str">
        <f>IF(Entry!A18&lt;&gt;0,Entry!A18,"")</f>
        <v/>
      </c>
      <c r="B22" s="40" t="str">
        <f>IF(AND(Entry!$B18&lt;=$B$3,$B$3&lt;=Entry!$C18),_xlfn.FLOOR.MATH(Entry!$C18/Entry!$B18),REPT("X", MAX(Entry!$D18,1)))</f>
        <v>X</v>
      </c>
      <c r="C22" s="40" t="str">
        <f>IF(AND(Entry!$E18&lt;=C$3,C$3&lt;=Entry!$F18),_xlfn.FLOOR.MATH(Entry!$F18/Entry!$E18),REPT("X", MAX(Entry!$G18,1)))</f>
        <v>X</v>
      </c>
      <c r="D22" s="40" t="str">
        <f>IF(AND(Entry!$H18&lt;=D$3,D$3&lt;=Entry!$I18),_xlfn.FLOOR.MATH(Entry!$I18/Entry!$H18),REPT("X", MAX(Entry!$J18,1)))</f>
        <v>X</v>
      </c>
      <c r="E22" s="40" t="str">
        <f>IF(AND(Entry!$K18&lt;=E$3,E$3&lt;=Entry!$L18),_xlfn.FLOOR.MATH(Entry!$L18/Entry!$K18),REPT("X", MAX(Entry!$M18,1)))</f>
        <v>X</v>
      </c>
      <c r="F22" s="40" t="str">
        <f>IF(AND(Entry!$N18&lt;=F$3,F$3&lt;=Entry!$O18),_xlfn.FLOOR.MATH(Entry!$O18/Entry!$N18),REPT("X", MAX(Entry!$P18,1)))</f>
        <v>X</v>
      </c>
      <c r="G22" s="40" t="str">
        <f>IF(AND(Entry!$Q18&lt;=G$3,G$3&lt;=Entry!$R18),_xlfn.FLOOR.MATH(Entry!$R18/Entry!$Q18),REPT("X", MAX(Entry!$S18,1)))</f>
        <v>X</v>
      </c>
      <c r="H22" s="40" t="str">
        <f>IF(AND(Entry!$T18&lt;=H$3,H$3&lt;=Entry!$U18),_xlfn.FLOOR.MATH(Entry!$U18/Entry!$T18),REPT("X", MAX(Entry!$V18,1)))</f>
        <v>X</v>
      </c>
      <c r="I22" s="40" t="str">
        <f>IF(AND(Entry!$W18&lt;=I$3,I$3&lt;=Entry!$X18),_xlfn.FLOOR.MATH(Entry!$X18/Entry!$W18),REPT("X", MAX(Entry!$Y18,1)))</f>
        <v>X</v>
      </c>
      <c r="J22" s="40" t="str">
        <f>IF(AND(Entry!$Z18&lt;=J$3,J$3&lt;=Entry!$AA18),_xlfn.FLOOR.MATH(Entry!$AA18/Entry!$Z18),REPT("X", MAX(Entry!$AB18,1)))</f>
        <v>X</v>
      </c>
      <c r="K22" s="40" t="str">
        <f>IF(AND(Entry!$AC18&lt;=K$3,K$3&lt;=Entry!$AD18),_xlfn.FLOOR.MATH(Entry!$AD18/Entry!$AC18),REPT("X", MAX(Entry!$AE18,1)))</f>
        <v>X</v>
      </c>
      <c r="L22" s="40" t="str">
        <f>IF(AND(Entry!$AF18&lt;=L$3,L$3&lt;=Entry!$AG18),_xlfn.FLOOR.MATH(Entry!$AG18/Entry!$AF18),REPT("X", MAX(Entry!$AH18,1)))</f>
        <v>X</v>
      </c>
      <c r="M22" s="40" t="str">
        <f>IF(AND(Entry!$AI18&lt;=M$3,M$3&lt;=Entry!$AJ18),_xlfn.FLOOR.MATH(Entry!$AJ18/Entry!$AI18),REPT("X", MAX(Entry!$AK18,1)))</f>
        <v>X</v>
      </c>
      <c r="N22" s="40" t="str">
        <f>IF(AND(Entry!$AL18&lt;=N$3,N$3&lt;=Entry!$AM18),_xlfn.FLOOR.MATH(Entry!$AM18/Entry!$AL18),REPT("X", MAX(Entry!$AN18,1)))</f>
        <v>X</v>
      </c>
      <c r="O22" s="29" t="str">
        <f t="shared" si="0"/>
        <v/>
      </c>
      <c r="P22" s="12" t="str">
        <f t="shared" si="1"/>
        <v/>
      </c>
      <c r="Q22" s="13"/>
      <c r="R22" s="12" t="str">
        <f t="shared" si="2"/>
        <v/>
      </c>
      <c r="S22" s="12" t="str">
        <f t="shared" si="3"/>
        <v/>
      </c>
      <c r="U22" s="13"/>
      <c r="V22" s="13"/>
      <c r="W22" s="13"/>
      <c r="X22" s="13"/>
      <c r="Y22" s="13"/>
      <c r="Z22" s="13"/>
    </row>
    <row r="23" spans="1:26" ht="18" customHeight="1" x14ac:dyDescent="0.25">
      <c r="A23" s="30" t="str">
        <f>IF(Entry!A19&lt;&gt;0,Entry!A19,"")</f>
        <v/>
      </c>
      <c r="B23" s="40" t="str">
        <f>IF(AND(Entry!$B19&lt;=$B$3,$B$3&lt;=Entry!$C19),_xlfn.FLOOR.MATH(Entry!$C19/Entry!$B19),REPT("X", MAX(Entry!$D19,1)))</f>
        <v>X</v>
      </c>
      <c r="C23" s="40" t="str">
        <f>IF(AND(Entry!$E19&lt;=C$3,C$3&lt;=Entry!$F19),_xlfn.FLOOR.MATH(Entry!$F19/Entry!$E19),REPT("X", MAX(Entry!$G19,1)))</f>
        <v>X</v>
      </c>
      <c r="D23" s="40" t="str">
        <f>IF(AND(Entry!$H19&lt;=D$3,D$3&lt;=Entry!$I19),_xlfn.FLOOR.MATH(Entry!$I19/Entry!$H19),REPT("X", MAX(Entry!$J19,1)))</f>
        <v>X</v>
      </c>
      <c r="E23" s="40" t="str">
        <f>IF(AND(Entry!$K19&lt;=E$3,E$3&lt;=Entry!$L19),_xlfn.FLOOR.MATH(Entry!$L19/Entry!$K19),REPT("X", MAX(Entry!$M19,1)))</f>
        <v>X</v>
      </c>
      <c r="F23" s="40" t="str">
        <f>IF(AND(Entry!$N19&lt;=F$3,F$3&lt;=Entry!$O19),_xlfn.FLOOR.MATH(Entry!$O19/Entry!$N19),REPT("X", MAX(Entry!$P19,1)))</f>
        <v>X</v>
      </c>
      <c r="G23" s="40" t="str">
        <f>IF(AND(Entry!$Q19&lt;=G$3,G$3&lt;=Entry!$R19),_xlfn.FLOOR.MATH(Entry!$R19/Entry!$Q19),REPT("X", MAX(Entry!$S19,1)))</f>
        <v>X</v>
      </c>
      <c r="H23" s="40" t="str">
        <f>IF(AND(Entry!$T19&lt;=H$3,H$3&lt;=Entry!$U19),_xlfn.FLOOR.MATH(Entry!$U19/Entry!$T19),REPT("X", MAX(Entry!$V19,1)))</f>
        <v>X</v>
      </c>
      <c r="I23" s="40" t="str">
        <f>IF(AND(Entry!$W19&lt;=I$3,I$3&lt;=Entry!$X19),_xlfn.FLOOR.MATH(Entry!$X19/Entry!$W19),REPT("X", MAX(Entry!$Y19,1)))</f>
        <v>X</v>
      </c>
      <c r="J23" s="40" t="str">
        <f>IF(AND(Entry!$Z19&lt;=J$3,J$3&lt;=Entry!$AA19),_xlfn.FLOOR.MATH(Entry!$AA19/Entry!$Z19),REPT("X", MAX(Entry!$AB19,1)))</f>
        <v>X</v>
      </c>
      <c r="K23" s="40" t="str">
        <f>IF(AND(Entry!$AC19&lt;=K$3,K$3&lt;=Entry!$AD19),_xlfn.FLOOR.MATH(Entry!$AD19/Entry!$AC19),REPT("X", MAX(Entry!$AE19,1)))</f>
        <v>X</v>
      </c>
      <c r="L23" s="40" t="str">
        <f>IF(AND(Entry!$AF19&lt;=L$3,L$3&lt;=Entry!$AG19),_xlfn.FLOOR.MATH(Entry!$AG19/Entry!$AF19),REPT("X", MAX(Entry!$AH19,1)))</f>
        <v>X</v>
      </c>
      <c r="M23" s="40" t="str">
        <f>IF(AND(Entry!$AI19&lt;=M$3,M$3&lt;=Entry!$AJ19),_xlfn.FLOOR.MATH(Entry!$AJ19/Entry!$AI19),REPT("X", MAX(Entry!$AK19,1)))</f>
        <v>X</v>
      </c>
      <c r="N23" s="40" t="str">
        <f>IF(AND(Entry!$AL19&lt;=N$3,N$3&lt;=Entry!$AM19),_xlfn.FLOOR.MATH(Entry!$AM19/Entry!$AL19),REPT("X", MAX(Entry!$AN19,1)))</f>
        <v>X</v>
      </c>
      <c r="O23" s="31" t="str">
        <f t="shared" si="0"/>
        <v/>
      </c>
      <c r="P23" s="12" t="str">
        <f t="shared" si="1"/>
        <v/>
      </c>
      <c r="Q23" s="13"/>
      <c r="R23" s="12" t="str">
        <f t="shared" si="2"/>
        <v/>
      </c>
      <c r="S23" s="12" t="str">
        <f t="shared" si="3"/>
        <v/>
      </c>
      <c r="U23" s="13"/>
      <c r="V23" s="13"/>
      <c r="W23" s="13"/>
      <c r="X23" s="13"/>
      <c r="Y23" s="13"/>
      <c r="Z23" s="13"/>
    </row>
    <row r="24" spans="1:26" ht="18" customHeight="1" x14ac:dyDescent="0.25">
      <c r="A24" s="32" t="str">
        <f>IF(Entry!A20&lt;&gt;0,Entry!A20,"")</f>
        <v/>
      </c>
      <c r="B24" s="40" t="str">
        <f>IF(AND(Entry!$B20&lt;=$B$3,$B$3&lt;=Entry!$C20),_xlfn.FLOOR.MATH(Entry!$C20/Entry!$B20),REPT("X", MAX(Entry!$D20,1)))</f>
        <v>X</v>
      </c>
      <c r="C24" s="40" t="str">
        <f>IF(AND(Entry!$E20&lt;=C$3,C$3&lt;=Entry!$F20),_xlfn.FLOOR.MATH(Entry!$F20/Entry!$E20),REPT("X", MAX(Entry!$G20,1)))</f>
        <v>X</v>
      </c>
      <c r="D24" s="40" t="str">
        <f>IF(AND(Entry!$H20&lt;=D$3,D$3&lt;=Entry!$I20),_xlfn.FLOOR.MATH(Entry!$I20/Entry!$H20),REPT("X", MAX(Entry!$J20,1)))</f>
        <v>X</v>
      </c>
      <c r="E24" s="40" t="str">
        <f>IF(AND(Entry!$K20&lt;=E$3,E$3&lt;=Entry!$L20),_xlfn.FLOOR.MATH(Entry!$L20/Entry!$K20),REPT("X", MAX(Entry!$M20,1)))</f>
        <v>X</v>
      </c>
      <c r="F24" s="40" t="str">
        <f>IF(AND(Entry!$N20&lt;=F$3,F$3&lt;=Entry!$O20),_xlfn.FLOOR.MATH(Entry!$O20/Entry!$N20),REPT("X", MAX(Entry!$P20,1)))</f>
        <v>X</v>
      </c>
      <c r="G24" s="40" t="str">
        <f>IF(AND(Entry!$Q20&lt;=G$3,G$3&lt;=Entry!$R20),_xlfn.FLOOR.MATH(Entry!$R20/Entry!$Q20),REPT("X", MAX(Entry!$S20,1)))</f>
        <v>X</v>
      </c>
      <c r="H24" s="40" t="str">
        <f>IF(AND(Entry!$T20&lt;=H$3,H$3&lt;=Entry!$U20),_xlfn.FLOOR.MATH(Entry!$U20/Entry!$T20),REPT("X", MAX(Entry!$V20,1)))</f>
        <v>X</v>
      </c>
      <c r="I24" s="40" t="str">
        <f>IF(AND(Entry!$W20&lt;=I$3,I$3&lt;=Entry!$X20),_xlfn.FLOOR.MATH(Entry!$X20/Entry!$W20),REPT("X", MAX(Entry!$Y20,1)))</f>
        <v>X</v>
      </c>
      <c r="J24" s="40" t="str">
        <f>IF(AND(Entry!$Z20&lt;=J$3,J$3&lt;=Entry!$AA20),_xlfn.FLOOR.MATH(Entry!$AA20/Entry!$Z20),REPT("X", MAX(Entry!$AB20,1)))</f>
        <v>X</v>
      </c>
      <c r="K24" s="40" t="str">
        <f>IF(AND(Entry!$AC20&lt;=K$3,K$3&lt;=Entry!$AD20),_xlfn.FLOOR.MATH(Entry!$AD20/Entry!$AC20),REPT("X", MAX(Entry!$AE20,1)))</f>
        <v>X</v>
      </c>
      <c r="L24" s="40" t="str">
        <f>IF(AND(Entry!$AF20&lt;=L$3,L$3&lt;=Entry!$AG20),_xlfn.FLOOR.MATH(Entry!$AG20/Entry!$AF20),REPT("X", MAX(Entry!$AH20,1)))</f>
        <v>X</v>
      </c>
      <c r="M24" s="40" t="str">
        <f>IF(AND(Entry!$AI20&lt;=M$3,M$3&lt;=Entry!$AJ20),_xlfn.FLOOR.MATH(Entry!$AJ20/Entry!$AI20),REPT("X", MAX(Entry!$AK20,1)))</f>
        <v>X</v>
      </c>
      <c r="N24" s="40" t="str">
        <f>IF(AND(Entry!$AL20&lt;=N$3,N$3&lt;=Entry!$AM20),_xlfn.FLOOR.MATH(Entry!$AM20/Entry!$AL20),REPT("X", MAX(Entry!$AN20,1)))</f>
        <v>X</v>
      </c>
      <c r="O24" s="33" t="str">
        <f t="shared" si="0"/>
        <v/>
      </c>
      <c r="P24" s="12" t="str">
        <f t="shared" si="1"/>
        <v/>
      </c>
      <c r="Q24" s="13"/>
      <c r="R24" s="12" t="str">
        <f t="shared" si="2"/>
        <v/>
      </c>
      <c r="S24" s="12" t="str">
        <f t="shared" si="3"/>
        <v/>
      </c>
      <c r="U24" s="13"/>
      <c r="V24" s="13"/>
      <c r="W24" s="13"/>
      <c r="X24" s="13"/>
      <c r="Y24" s="13"/>
      <c r="Z24" s="13"/>
    </row>
    <row r="25" spans="1:26" ht="18" customHeight="1" x14ac:dyDescent="0.25">
      <c r="A25" s="34" t="str">
        <f>IF(Entry!A21&lt;&gt;0,Entry!A21,"")</f>
        <v/>
      </c>
      <c r="B25" s="40" t="str">
        <f>IF(AND(Entry!$B21&lt;=$B$3,$B$3&lt;=Entry!$C21),_xlfn.FLOOR.MATH(Entry!$C21/Entry!$B21),REPT("X", MAX(Entry!$D21,1)))</f>
        <v>X</v>
      </c>
      <c r="C25" s="40" t="str">
        <f>IF(AND(Entry!$E21&lt;=C$3,C$3&lt;=Entry!$F21),_xlfn.FLOOR.MATH(Entry!$F21/Entry!$E21),REPT("X", MAX(Entry!$G21,1)))</f>
        <v>X</v>
      </c>
      <c r="D25" s="40" t="str">
        <f>IF(AND(Entry!$H21&lt;=D$3,D$3&lt;=Entry!$I21),_xlfn.FLOOR.MATH(Entry!$I21/Entry!$H21),REPT("X", MAX(Entry!$J21,1)))</f>
        <v>X</v>
      </c>
      <c r="E25" s="40" t="str">
        <f>IF(AND(Entry!$K21&lt;=E$3,E$3&lt;=Entry!$L21),_xlfn.FLOOR.MATH(Entry!$L21/Entry!$K21),REPT("X", MAX(Entry!$M21,1)))</f>
        <v>X</v>
      </c>
      <c r="F25" s="40" t="str">
        <f>IF(AND(Entry!$N21&lt;=F$3,F$3&lt;=Entry!$O21),_xlfn.FLOOR.MATH(Entry!$O21/Entry!$N21),REPT("X", MAX(Entry!$P21,1)))</f>
        <v>X</v>
      </c>
      <c r="G25" s="40" t="str">
        <f>IF(AND(Entry!$Q21&lt;=G$3,G$3&lt;=Entry!$R21),_xlfn.FLOOR.MATH(Entry!$R21/Entry!$Q21),REPT("X", MAX(Entry!$S21,1)))</f>
        <v>X</v>
      </c>
      <c r="H25" s="40" t="str">
        <f>IF(AND(Entry!$T21&lt;=H$3,H$3&lt;=Entry!$U21),_xlfn.FLOOR.MATH(Entry!$U21/Entry!$T21),REPT("X", MAX(Entry!$V21,1)))</f>
        <v>X</v>
      </c>
      <c r="I25" s="40" t="str">
        <f>IF(AND(Entry!$W21&lt;=I$3,I$3&lt;=Entry!$X21),_xlfn.FLOOR.MATH(Entry!$X21/Entry!$W21),REPT("X", MAX(Entry!$Y21,1)))</f>
        <v>X</v>
      </c>
      <c r="J25" s="40" t="str">
        <f>IF(AND(Entry!$Z21&lt;=J$3,J$3&lt;=Entry!$AA21),_xlfn.FLOOR.MATH(Entry!$AA21/Entry!$Z21),REPT("X", MAX(Entry!$AB21,1)))</f>
        <v>X</v>
      </c>
      <c r="K25" s="40" t="str">
        <f>IF(AND(Entry!$AC21&lt;=K$3,K$3&lt;=Entry!$AD21),_xlfn.FLOOR.MATH(Entry!$AD21/Entry!$AC21),REPT("X", MAX(Entry!$AE21,1)))</f>
        <v>X</v>
      </c>
      <c r="L25" s="40" t="str">
        <f>IF(AND(Entry!$AF21&lt;=L$3,L$3&lt;=Entry!$AG21),_xlfn.FLOOR.MATH(Entry!$AG21/Entry!$AF21),REPT("X", MAX(Entry!$AH21,1)))</f>
        <v>X</v>
      </c>
      <c r="M25" s="40" t="str">
        <f>IF(AND(Entry!$AI21&lt;=M$3,M$3&lt;=Entry!$AJ21),_xlfn.FLOOR.MATH(Entry!$AJ21/Entry!$AI21),REPT("X", MAX(Entry!$AK21,1)))</f>
        <v>X</v>
      </c>
      <c r="N25" s="40" t="str">
        <f>IF(AND(Entry!$AL21&lt;=N$3,N$3&lt;=Entry!$AM21),_xlfn.FLOOR.MATH(Entry!$AM21/Entry!$AL21),REPT("X", MAX(Entry!$AN21,1)))</f>
        <v>X</v>
      </c>
      <c r="O25" s="35" t="str">
        <f t="shared" si="0"/>
        <v/>
      </c>
      <c r="P25" s="12" t="str">
        <f t="shared" si="1"/>
        <v/>
      </c>
      <c r="Q25" s="13"/>
      <c r="R25" s="12" t="str">
        <f t="shared" si="2"/>
        <v/>
      </c>
      <c r="S25" s="12" t="str">
        <f t="shared" si="3"/>
        <v/>
      </c>
      <c r="U25" s="13"/>
      <c r="V25" s="13"/>
      <c r="W25" s="13"/>
      <c r="X25" s="13"/>
      <c r="Y25" s="13"/>
      <c r="Z25" s="13"/>
    </row>
    <row r="26" spans="1:26" ht="18" customHeight="1" x14ac:dyDescent="0.25">
      <c r="A26" s="10" t="str">
        <f>IF(Entry!A22&lt;&gt;0,Entry!A22,"")</f>
        <v/>
      </c>
      <c r="B26" s="40" t="str">
        <f>IF(AND(Entry!$B22&lt;=$B$3,$B$3&lt;=Entry!$C22),_xlfn.FLOOR.MATH(Entry!$C22/Entry!$B22),REPT("X", MAX(Entry!$D22,1)))</f>
        <v>X</v>
      </c>
      <c r="C26" s="40" t="str">
        <f>IF(AND(Entry!$E22&lt;=C$3,C$3&lt;=Entry!$F22),_xlfn.FLOOR.MATH(Entry!$F22/Entry!$E22),REPT("X", MAX(Entry!$G22,1)))</f>
        <v>X</v>
      </c>
      <c r="D26" s="40" t="str">
        <f>IF(AND(Entry!$H22&lt;=D$3,D$3&lt;=Entry!$I22),_xlfn.FLOOR.MATH(Entry!$I22/Entry!$H22),REPT("X", MAX(Entry!$J22,1)))</f>
        <v>X</v>
      </c>
      <c r="E26" s="40" t="str">
        <f>IF(AND(Entry!$K22&lt;=E$3,E$3&lt;=Entry!$L22),_xlfn.FLOOR.MATH(Entry!$L22/Entry!$K22),REPT("X", MAX(Entry!$M22,1)))</f>
        <v>X</v>
      </c>
      <c r="F26" s="40" t="str">
        <f>IF(AND(Entry!$N22&lt;=F$3,F$3&lt;=Entry!$O22),_xlfn.FLOOR.MATH(Entry!$O22/Entry!$N22),REPT("X", MAX(Entry!$P22,1)))</f>
        <v>X</v>
      </c>
      <c r="G26" s="40" t="str">
        <f>IF(AND(Entry!$Q22&lt;=G$3,G$3&lt;=Entry!$R22),_xlfn.FLOOR.MATH(Entry!$R22/Entry!$Q22),REPT("X", MAX(Entry!$S22,1)))</f>
        <v>X</v>
      </c>
      <c r="H26" s="40" t="str">
        <f>IF(AND(Entry!$T22&lt;=H$3,H$3&lt;=Entry!$U22),_xlfn.FLOOR.MATH(Entry!$U22/Entry!$T22),REPT("X", MAX(Entry!$V22,1)))</f>
        <v>X</v>
      </c>
      <c r="I26" s="40" t="str">
        <f>IF(AND(Entry!$W22&lt;=I$3,I$3&lt;=Entry!$X22),_xlfn.FLOOR.MATH(Entry!$X22/Entry!$W22),REPT("X", MAX(Entry!$Y22,1)))</f>
        <v>X</v>
      </c>
      <c r="J26" s="40" t="str">
        <f>IF(AND(Entry!$Z22&lt;=J$3,J$3&lt;=Entry!$AA22),_xlfn.FLOOR.MATH(Entry!$AA22/Entry!$Z22),REPT("X", MAX(Entry!$AB22,1)))</f>
        <v>X</v>
      </c>
      <c r="K26" s="40" t="str">
        <f>IF(AND(Entry!$AC22&lt;=K$3,K$3&lt;=Entry!$AD22),_xlfn.FLOOR.MATH(Entry!$AD22/Entry!$AC22),REPT("X", MAX(Entry!$AE22,1)))</f>
        <v>X</v>
      </c>
      <c r="L26" s="40" t="str">
        <f>IF(AND(Entry!$AF22&lt;=L$3,L$3&lt;=Entry!$AG22),_xlfn.FLOOR.MATH(Entry!$AG22/Entry!$AF22),REPT("X", MAX(Entry!$AH22,1)))</f>
        <v>X</v>
      </c>
      <c r="M26" s="40" t="str">
        <f>IF(AND(Entry!$AI22&lt;=M$3,M$3&lt;=Entry!$AJ22),_xlfn.FLOOR.MATH(Entry!$AJ22/Entry!$AI22),REPT("X", MAX(Entry!$AK22,1)))</f>
        <v>X</v>
      </c>
      <c r="N26" s="40" t="str">
        <f>IF(AND(Entry!$AL22&lt;=N$3,N$3&lt;=Entry!$AM22),_xlfn.FLOOR.MATH(Entry!$AM22/Entry!$AL22),REPT("X", MAX(Entry!$AN22,1)))</f>
        <v>X</v>
      </c>
      <c r="O26" s="11" t="str">
        <f t="shared" ref="O26:O35" si="4">IF(P26="","",IF(P26&lt;max_score_show,P26,VLOOKUP(P26,score_chart,2,TRUE)))</f>
        <v/>
      </c>
      <c r="P26" s="12" t="str">
        <f t="shared" ref="P26:P35" si="5">IF(A26="","",(10+SUM(B26:N26))*2^(13-COUNT(B26:N26)))</f>
        <v/>
      </c>
      <c r="Q26" s="13"/>
      <c r="R26" s="12" t="str">
        <f t="shared" ref="R26:R35" si="6">IF(A26="","",RANK(O26,$O$6:$O$102,1))</f>
        <v/>
      </c>
      <c r="S26" s="12" t="str">
        <f t="shared" ref="S26:S35" si="7">IF(A26="","",IF(O26&lt;81920,R26,""))</f>
        <v/>
      </c>
      <c r="U26" s="13"/>
      <c r="V26" s="13"/>
      <c r="W26" s="13"/>
      <c r="X26" s="13"/>
      <c r="Y26" s="13"/>
      <c r="Z26" s="13"/>
    </row>
    <row r="27" spans="1:26" ht="18" customHeight="1" x14ac:dyDescent="0.3">
      <c r="A27" s="15" t="str">
        <f>IF(Entry!A23&lt;&gt;0,Entry!A23,"")</f>
        <v/>
      </c>
      <c r="B27" s="40" t="str">
        <f>IF(AND(Entry!$B23&lt;=$B$3,$B$3&lt;=Entry!$C23),_xlfn.FLOOR.MATH(Entry!$C23/Entry!$B23),REPT("X", MAX(Entry!$D23,1)))</f>
        <v>X</v>
      </c>
      <c r="C27" s="40" t="str">
        <f>IF(AND(Entry!$E23&lt;=C$3,C$3&lt;=Entry!$F23),_xlfn.FLOOR.MATH(Entry!$F23/Entry!$E23),REPT("X", MAX(Entry!$G23,1)))</f>
        <v>X</v>
      </c>
      <c r="D27" s="40" t="str">
        <f>IF(AND(Entry!$H23&lt;=D$3,D$3&lt;=Entry!$I23),_xlfn.FLOOR.MATH(Entry!$I23/Entry!$H23),REPT("X", MAX(Entry!$J23,1)))</f>
        <v>X</v>
      </c>
      <c r="E27" s="40" t="str">
        <f>IF(AND(Entry!$K23&lt;=E$3,E$3&lt;=Entry!$L23),_xlfn.FLOOR.MATH(Entry!$L23/Entry!$K23),REPT("X", MAX(Entry!$M23,1)))</f>
        <v>X</v>
      </c>
      <c r="F27" s="40" t="str">
        <f>IF(AND(Entry!$N23&lt;=F$3,F$3&lt;=Entry!$O23),_xlfn.FLOOR.MATH(Entry!$O23/Entry!$N23),REPT("X", MAX(Entry!$P23,1)))</f>
        <v>X</v>
      </c>
      <c r="G27" s="40" t="str">
        <f>IF(AND(Entry!$Q23&lt;=G$3,G$3&lt;=Entry!$R23),_xlfn.FLOOR.MATH(Entry!$R23/Entry!$Q23),REPT("X", MAX(Entry!$S23,1)))</f>
        <v>X</v>
      </c>
      <c r="H27" s="40" t="str">
        <f>IF(AND(Entry!$T23&lt;=H$3,H$3&lt;=Entry!$U23),_xlfn.FLOOR.MATH(Entry!$U23/Entry!$T23),REPT("X", MAX(Entry!$V23,1)))</f>
        <v>X</v>
      </c>
      <c r="I27" s="40" t="str">
        <f>IF(AND(Entry!$W23&lt;=I$3,I$3&lt;=Entry!$X23),_xlfn.FLOOR.MATH(Entry!$X23/Entry!$W23),REPT("X", MAX(Entry!$Y23,1)))</f>
        <v>X</v>
      </c>
      <c r="J27" s="40" t="str">
        <f>IF(AND(Entry!$Z23&lt;=J$3,J$3&lt;=Entry!$AA23),_xlfn.FLOOR.MATH(Entry!$AA23/Entry!$Z23),REPT("X", MAX(Entry!$AB23,1)))</f>
        <v>X</v>
      </c>
      <c r="K27" s="40" t="str">
        <f>IF(AND(Entry!$AC23&lt;=K$3,K$3&lt;=Entry!$AD23),_xlfn.FLOOR.MATH(Entry!$AD23/Entry!$AC23),REPT("X", MAX(Entry!$AE23,1)))</f>
        <v>X</v>
      </c>
      <c r="L27" s="40" t="str">
        <f>IF(AND(Entry!$AF23&lt;=L$3,L$3&lt;=Entry!$AG23),_xlfn.FLOOR.MATH(Entry!$AG23/Entry!$AF23),REPT("X", MAX(Entry!$AH23,1)))</f>
        <v>X</v>
      </c>
      <c r="M27" s="40" t="str">
        <f>IF(AND(Entry!$AI23&lt;=M$3,M$3&lt;=Entry!$AJ23),_xlfn.FLOOR.MATH(Entry!$AJ23/Entry!$AI23),REPT("X", MAX(Entry!$AK23,1)))</f>
        <v>X</v>
      </c>
      <c r="N27" s="40" t="str">
        <f>IF(AND(Entry!$AL23&lt;=N$3,N$3&lt;=Entry!$AM23),_xlfn.FLOOR.MATH(Entry!$AM23/Entry!$AL23),REPT("X", MAX(Entry!$AN23,1)))</f>
        <v>X</v>
      </c>
      <c r="O27" s="16" t="str">
        <f t="shared" si="4"/>
        <v/>
      </c>
      <c r="P27" s="12" t="str">
        <f t="shared" si="5"/>
        <v/>
      </c>
      <c r="Q27" s="13"/>
      <c r="R27" s="12" t="str">
        <f t="shared" si="6"/>
        <v/>
      </c>
      <c r="S27" s="12" t="str">
        <f t="shared" si="7"/>
        <v/>
      </c>
      <c r="U27" s="2"/>
      <c r="V27" s="2"/>
      <c r="W27" s="2"/>
      <c r="X27" s="2"/>
      <c r="Y27" s="2"/>
      <c r="Z27" s="2"/>
    </row>
    <row r="28" spans="1:26" ht="18" customHeight="1" x14ac:dyDescent="0.3">
      <c r="A28" s="18" t="str">
        <f>IF(Entry!A24&lt;&gt;0,Entry!A24,"")</f>
        <v/>
      </c>
      <c r="B28" s="40" t="str">
        <f>IF(AND(Entry!$B24&lt;=$B$3,$B$3&lt;=Entry!$C24),_xlfn.FLOOR.MATH(Entry!$C24/Entry!$B24),REPT("X", MAX(Entry!$D24,1)))</f>
        <v>X</v>
      </c>
      <c r="C28" s="40" t="str">
        <f>IF(AND(Entry!$E24&lt;=C$3,C$3&lt;=Entry!$F24),_xlfn.FLOOR.MATH(Entry!$F24/Entry!$E24),REPT("X", MAX(Entry!$G24,1)))</f>
        <v>X</v>
      </c>
      <c r="D28" s="40" t="str">
        <f>IF(AND(Entry!$H24&lt;=D$3,D$3&lt;=Entry!$I24),_xlfn.FLOOR.MATH(Entry!$I24/Entry!$H24),REPT("X", MAX(Entry!$J24,1)))</f>
        <v>X</v>
      </c>
      <c r="E28" s="40" t="str">
        <f>IF(AND(Entry!$K24&lt;=E$3,E$3&lt;=Entry!$L24),_xlfn.FLOOR.MATH(Entry!$L24/Entry!$K24),REPT("X", MAX(Entry!$M24,1)))</f>
        <v>X</v>
      </c>
      <c r="F28" s="40" t="str">
        <f>IF(AND(Entry!$N24&lt;=F$3,F$3&lt;=Entry!$O24),_xlfn.FLOOR.MATH(Entry!$O24/Entry!$N24),REPT("X", MAX(Entry!$P24,1)))</f>
        <v>X</v>
      </c>
      <c r="G28" s="40" t="str">
        <f>IF(AND(Entry!$Q24&lt;=G$3,G$3&lt;=Entry!$R24),_xlfn.FLOOR.MATH(Entry!$R24/Entry!$Q24),REPT("X", MAX(Entry!$S24,1)))</f>
        <v>X</v>
      </c>
      <c r="H28" s="40" t="str">
        <f>IF(AND(Entry!$T24&lt;=H$3,H$3&lt;=Entry!$U24),_xlfn.FLOOR.MATH(Entry!$U24/Entry!$T24),REPT("X", MAX(Entry!$V24,1)))</f>
        <v>X</v>
      </c>
      <c r="I28" s="40" t="str">
        <f>IF(AND(Entry!$W24&lt;=I$3,I$3&lt;=Entry!$X24),_xlfn.FLOOR.MATH(Entry!$X24/Entry!$W24),REPT("X", MAX(Entry!$Y24,1)))</f>
        <v>X</v>
      </c>
      <c r="J28" s="40" t="str">
        <f>IF(AND(Entry!$Z24&lt;=J$3,J$3&lt;=Entry!$AA24),_xlfn.FLOOR.MATH(Entry!$AA24/Entry!$Z24),REPT("X", MAX(Entry!$AB24,1)))</f>
        <v>X</v>
      </c>
      <c r="K28" s="40" t="str">
        <f>IF(AND(Entry!$AC24&lt;=K$3,K$3&lt;=Entry!$AD24),_xlfn.FLOOR.MATH(Entry!$AD24/Entry!$AC24),REPT("X", MAX(Entry!$AE24,1)))</f>
        <v>X</v>
      </c>
      <c r="L28" s="40" t="str">
        <f>IF(AND(Entry!$AF24&lt;=L$3,L$3&lt;=Entry!$AG24),_xlfn.FLOOR.MATH(Entry!$AG24/Entry!$AF24),REPT("X", MAX(Entry!$AH24,1)))</f>
        <v>X</v>
      </c>
      <c r="M28" s="40" t="str">
        <f>IF(AND(Entry!$AI24&lt;=M$3,M$3&lt;=Entry!$AJ24),_xlfn.FLOOR.MATH(Entry!$AJ24/Entry!$AI24),REPT("X", MAX(Entry!$AK24,1)))</f>
        <v>X</v>
      </c>
      <c r="N28" s="40" t="str">
        <f>IF(AND(Entry!$AL24&lt;=N$3,N$3&lt;=Entry!$AM24),_xlfn.FLOOR.MATH(Entry!$AM24/Entry!$AL24),REPT("X", MAX(Entry!$AN24,1)))</f>
        <v>X</v>
      </c>
      <c r="O28" s="19" t="str">
        <f t="shared" si="4"/>
        <v/>
      </c>
      <c r="P28" s="12" t="str">
        <f t="shared" si="5"/>
        <v/>
      </c>
      <c r="Q28" s="13"/>
      <c r="R28" s="12" t="str">
        <f t="shared" si="6"/>
        <v/>
      </c>
      <c r="S28" s="12" t="str">
        <f t="shared" si="7"/>
        <v/>
      </c>
      <c r="U28" s="2"/>
      <c r="V28" s="2"/>
      <c r="W28" s="2"/>
      <c r="X28" s="2"/>
      <c r="Y28" s="2"/>
      <c r="Z28" s="2"/>
    </row>
    <row r="29" spans="1:26" ht="18" customHeight="1" x14ac:dyDescent="0.3">
      <c r="A29" s="20" t="str">
        <f>IF(Entry!A25&lt;&gt;0,Entry!A25,"")</f>
        <v/>
      </c>
      <c r="B29" s="40" t="str">
        <f>IF(AND(Entry!$B25&lt;=$B$3,$B$3&lt;=Entry!$C25),_xlfn.FLOOR.MATH(Entry!$C25/Entry!$B25),REPT("X", MAX(Entry!$D25,1)))</f>
        <v>X</v>
      </c>
      <c r="C29" s="40" t="str">
        <f>IF(AND(Entry!$E25&lt;=C$3,C$3&lt;=Entry!$F25),_xlfn.FLOOR.MATH(Entry!$F25/Entry!$E25),REPT("X", MAX(Entry!$G25,1)))</f>
        <v>X</v>
      </c>
      <c r="D29" s="40" t="str">
        <f>IF(AND(Entry!$H25&lt;=D$3,D$3&lt;=Entry!$I25),_xlfn.FLOOR.MATH(Entry!$I25/Entry!$H25),REPT("X", MAX(Entry!$J25,1)))</f>
        <v>X</v>
      </c>
      <c r="E29" s="40" t="str">
        <f>IF(AND(Entry!$K25&lt;=E$3,E$3&lt;=Entry!$L25),_xlfn.FLOOR.MATH(Entry!$L25/Entry!$K25),REPT("X", MAX(Entry!$M25,1)))</f>
        <v>X</v>
      </c>
      <c r="F29" s="40" t="str">
        <f>IF(AND(Entry!$N25&lt;=F$3,F$3&lt;=Entry!$O25),_xlfn.FLOOR.MATH(Entry!$O25/Entry!$N25),REPT("X", MAX(Entry!$P25,1)))</f>
        <v>X</v>
      </c>
      <c r="G29" s="40" t="str">
        <f>IF(AND(Entry!$Q25&lt;=G$3,G$3&lt;=Entry!$R25),_xlfn.FLOOR.MATH(Entry!$R25/Entry!$Q25),REPT("X", MAX(Entry!$S25,1)))</f>
        <v>X</v>
      </c>
      <c r="H29" s="40" t="str">
        <f>IF(AND(Entry!$T25&lt;=H$3,H$3&lt;=Entry!$U25),_xlfn.FLOOR.MATH(Entry!$U25/Entry!$T25),REPT("X", MAX(Entry!$V25,1)))</f>
        <v>X</v>
      </c>
      <c r="I29" s="40" t="str">
        <f>IF(AND(Entry!$W25&lt;=I$3,I$3&lt;=Entry!$X25),_xlfn.FLOOR.MATH(Entry!$X25/Entry!$W25),REPT("X", MAX(Entry!$Y25,1)))</f>
        <v>X</v>
      </c>
      <c r="J29" s="40" t="str">
        <f>IF(AND(Entry!$Z25&lt;=J$3,J$3&lt;=Entry!$AA25),_xlfn.FLOOR.MATH(Entry!$AA25/Entry!$Z25),REPT("X", MAX(Entry!$AB25,1)))</f>
        <v>X</v>
      </c>
      <c r="K29" s="40" t="str">
        <f>IF(AND(Entry!$AC25&lt;=K$3,K$3&lt;=Entry!$AD25),_xlfn.FLOOR.MATH(Entry!$AD25/Entry!$AC25),REPT("X", MAX(Entry!$AE25,1)))</f>
        <v>X</v>
      </c>
      <c r="L29" s="40" t="str">
        <f>IF(AND(Entry!$AF25&lt;=L$3,L$3&lt;=Entry!$AG25),_xlfn.FLOOR.MATH(Entry!$AG25/Entry!$AF25),REPT("X", MAX(Entry!$AH25,1)))</f>
        <v>X</v>
      </c>
      <c r="M29" s="40" t="str">
        <f>IF(AND(Entry!$AI25&lt;=M$3,M$3&lt;=Entry!$AJ25),_xlfn.FLOOR.MATH(Entry!$AJ25/Entry!$AI25),REPT("X", MAX(Entry!$AK25,1)))</f>
        <v>X</v>
      </c>
      <c r="N29" s="40" t="str">
        <f>IF(AND(Entry!$AL25&lt;=N$3,N$3&lt;=Entry!$AM25),_xlfn.FLOOR.MATH(Entry!$AM25/Entry!$AL25),REPT("X", MAX(Entry!$AN25,1)))</f>
        <v>X</v>
      </c>
      <c r="O29" s="21" t="str">
        <f t="shared" si="4"/>
        <v/>
      </c>
      <c r="P29" s="12" t="str">
        <f t="shared" si="5"/>
        <v/>
      </c>
      <c r="Q29" s="13"/>
      <c r="R29" s="12" t="str">
        <f t="shared" si="6"/>
        <v/>
      </c>
      <c r="S29" s="12" t="str">
        <f t="shared" si="7"/>
        <v/>
      </c>
      <c r="U29" s="2"/>
      <c r="V29" s="2"/>
      <c r="W29" s="2"/>
      <c r="X29" s="2"/>
      <c r="Y29" s="2"/>
      <c r="Z29" s="2"/>
    </row>
    <row r="30" spans="1:26" ht="18" customHeight="1" x14ac:dyDescent="0.3">
      <c r="A30" s="24" t="str">
        <f>IF(Entry!A26&lt;&gt;0,Entry!A26,"")</f>
        <v/>
      </c>
      <c r="B30" s="40" t="str">
        <f>IF(AND(Entry!$B26&lt;=$B$3,$B$3&lt;=Entry!$C26),_xlfn.FLOOR.MATH(Entry!$C26/Entry!$B26),REPT("X", MAX(Entry!$D26,1)))</f>
        <v>X</v>
      </c>
      <c r="C30" s="40" t="str">
        <f>IF(AND(Entry!$E26&lt;=C$3,C$3&lt;=Entry!$F26),_xlfn.FLOOR.MATH(Entry!$F26/Entry!$E26),REPT("X", MAX(Entry!$G26,1)))</f>
        <v>X</v>
      </c>
      <c r="D30" s="40" t="str">
        <f>IF(AND(Entry!$H26&lt;=D$3,D$3&lt;=Entry!$I26),_xlfn.FLOOR.MATH(Entry!$I26/Entry!$H26),REPT("X", MAX(Entry!$J26,1)))</f>
        <v>X</v>
      </c>
      <c r="E30" s="40" t="str">
        <f>IF(AND(Entry!$K26&lt;=E$3,E$3&lt;=Entry!$L26),_xlfn.FLOOR.MATH(Entry!$L26/Entry!$K26),REPT("X", MAX(Entry!$M26,1)))</f>
        <v>X</v>
      </c>
      <c r="F30" s="40" t="str">
        <f>IF(AND(Entry!$N26&lt;=F$3,F$3&lt;=Entry!$O26),_xlfn.FLOOR.MATH(Entry!$O26/Entry!$N26),REPT("X", MAX(Entry!$P26,1)))</f>
        <v>X</v>
      </c>
      <c r="G30" s="40" t="str">
        <f>IF(AND(Entry!$Q26&lt;=G$3,G$3&lt;=Entry!$R26),_xlfn.FLOOR.MATH(Entry!$R26/Entry!$Q26),REPT("X", MAX(Entry!$S26,1)))</f>
        <v>X</v>
      </c>
      <c r="H30" s="40" t="str">
        <f>IF(AND(Entry!$T26&lt;=H$3,H$3&lt;=Entry!$U26),_xlfn.FLOOR.MATH(Entry!$U26/Entry!$T26),REPT("X", MAX(Entry!$V26,1)))</f>
        <v>X</v>
      </c>
      <c r="I30" s="40" t="str">
        <f>IF(AND(Entry!$W26&lt;=I$3,I$3&lt;=Entry!$X26),_xlfn.FLOOR.MATH(Entry!$X26/Entry!$W26),REPT("X", MAX(Entry!$Y26,1)))</f>
        <v>X</v>
      </c>
      <c r="J30" s="40" t="str">
        <f>IF(AND(Entry!$Z26&lt;=J$3,J$3&lt;=Entry!$AA26),_xlfn.FLOOR.MATH(Entry!$AA26/Entry!$Z26),REPT("X", MAX(Entry!$AB26,1)))</f>
        <v>X</v>
      </c>
      <c r="K30" s="40" t="str">
        <f>IF(AND(Entry!$AC26&lt;=K$3,K$3&lt;=Entry!$AD26),_xlfn.FLOOR.MATH(Entry!$AD26/Entry!$AC26),REPT("X", MAX(Entry!$AE26,1)))</f>
        <v>X</v>
      </c>
      <c r="L30" s="40" t="str">
        <f>IF(AND(Entry!$AF26&lt;=L$3,L$3&lt;=Entry!$AG26),_xlfn.FLOOR.MATH(Entry!$AG26/Entry!$AF26),REPT("X", MAX(Entry!$AH26,1)))</f>
        <v>X</v>
      </c>
      <c r="M30" s="40" t="str">
        <f>IF(AND(Entry!$AI26&lt;=M$3,M$3&lt;=Entry!$AJ26),_xlfn.FLOOR.MATH(Entry!$AJ26/Entry!$AI26),REPT("X", MAX(Entry!$AK26,1)))</f>
        <v>X</v>
      </c>
      <c r="N30" s="40" t="str">
        <f>IF(AND(Entry!$AL26&lt;=N$3,N$3&lt;=Entry!$AM26),_xlfn.FLOOR.MATH(Entry!$AM26/Entry!$AL26),REPT("X", MAX(Entry!$AN26,1)))</f>
        <v>X</v>
      </c>
      <c r="O30" s="25" t="str">
        <f t="shared" si="4"/>
        <v/>
      </c>
      <c r="P30" s="12" t="str">
        <f t="shared" si="5"/>
        <v/>
      </c>
      <c r="Q30" s="13"/>
      <c r="R30" s="12" t="str">
        <f t="shared" si="6"/>
        <v/>
      </c>
      <c r="S30" s="12" t="str">
        <f t="shared" si="7"/>
        <v/>
      </c>
      <c r="U30" s="2"/>
      <c r="V30" s="2"/>
      <c r="W30" s="2"/>
      <c r="X30" s="2"/>
      <c r="Y30" s="2"/>
      <c r="Z30" s="2"/>
    </row>
    <row r="31" spans="1:26" ht="18" customHeight="1" x14ac:dyDescent="0.3">
      <c r="A31" s="26" t="str">
        <f>IF(Entry!A27&lt;&gt;0,Entry!A27,"")</f>
        <v/>
      </c>
      <c r="B31" s="40" t="str">
        <f>IF(AND(Entry!$B27&lt;=$B$3,$B$3&lt;=Entry!$C27),_xlfn.FLOOR.MATH(Entry!$C27/Entry!$B27),REPT("X", MAX(Entry!$D27,1)))</f>
        <v>X</v>
      </c>
      <c r="C31" s="40" t="str">
        <f>IF(AND(Entry!$E27&lt;=C$3,C$3&lt;=Entry!$F27),_xlfn.FLOOR.MATH(Entry!$F27/Entry!$E27),REPT("X", MAX(Entry!$G27,1)))</f>
        <v>X</v>
      </c>
      <c r="D31" s="40" t="str">
        <f>IF(AND(Entry!$H27&lt;=D$3,D$3&lt;=Entry!$I27),_xlfn.FLOOR.MATH(Entry!$I27/Entry!$H27),REPT("X", MAX(Entry!$J27,1)))</f>
        <v>X</v>
      </c>
      <c r="E31" s="40" t="str">
        <f>IF(AND(Entry!$K27&lt;=E$3,E$3&lt;=Entry!$L27),_xlfn.FLOOR.MATH(Entry!$L27/Entry!$K27),REPT("X", MAX(Entry!$M27,1)))</f>
        <v>X</v>
      </c>
      <c r="F31" s="40" t="str">
        <f>IF(AND(Entry!$N27&lt;=F$3,F$3&lt;=Entry!$O27),_xlfn.FLOOR.MATH(Entry!$O27/Entry!$N27),REPT("X", MAX(Entry!$P27,1)))</f>
        <v>X</v>
      </c>
      <c r="G31" s="40" t="str">
        <f>IF(AND(Entry!$Q27&lt;=G$3,G$3&lt;=Entry!$R27),_xlfn.FLOOR.MATH(Entry!$R27/Entry!$Q27),REPT("X", MAX(Entry!$S27,1)))</f>
        <v>X</v>
      </c>
      <c r="H31" s="40" t="str">
        <f>IF(AND(Entry!$T27&lt;=H$3,H$3&lt;=Entry!$U27),_xlfn.FLOOR.MATH(Entry!$U27/Entry!$T27),REPT("X", MAX(Entry!$V27,1)))</f>
        <v>X</v>
      </c>
      <c r="I31" s="40" t="str">
        <f>IF(AND(Entry!$W27&lt;=I$3,I$3&lt;=Entry!$X27),_xlfn.FLOOR.MATH(Entry!$X27/Entry!$W27),REPT("X", MAX(Entry!$Y27,1)))</f>
        <v>X</v>
      </c>
      <c r="J31" s="40" t="str">
        <f>IF(AND(Entry!$Z27&lt;=J$3,J$3&lt;=Entry!$AA27),_xlfn.FLOOR.MATH(Entry!$AA27/Entry!$Z27),REPT("X", MAX(Entry!$AB27,1)))</f>
        <v>X</v>
      </c>
      <c r="K31" s="40" t="str">
        <f>IF(AND(Entry!$AC27&lt;=K$3,K$3&lt;=Entry!$AD27),_xlfn.FLOOR.MATH(Entry!$AD27/Entry!$AC27),REPT("X", MAX(Entry!$AE27,1)))</f>
        <v>X</v>
      </c>
      <c r="L31" s="40" t="str">
        <f>IF(AND(Entry!$AF27&lt;=L$3,L$3&lt;=Entry!$AG27),_xlfn.FLOOR.MATH(Entry!$AG27/Entry!$AF27),REPT("X", MAX(Entry!$AH27,1)))</f>
        <v>X</v>
      </c>
      <c r="M31" s="40" t="str">
        <f>IF(AND(Entry!$AI27&lt;=M$3,M$3&lt;=Entry!$AJ27),_xlfn.FLOOR.MATH(Entry!$AJ27/Entry!$AI27),REPT("X", MAX(Entry!$AK27,1)))</f>
        <v>X</v>
      </c>
      <c r="N31" s="40" t="str">
        <f>IF(AND(Entry!$AL27&lt;=N$3,N$3&lt;=Entry!$AM27),_xlfn.FLOOR.MATH(Entry!$AM27/Entry!$AL27),REPT("X", MAX(Entry!$AN27,1)))</f>
        <v>X</v>
      </c>
      <c r="O31" s="27" t="str">
        <f t="shared" si="4"/>
        <v/>
      </c>
      <c r="P31" s="12" t="str">
        <f t="shared" si="5"/>
        <v/>
      </c>
      <c r="Q31" s="13"/>
      <c r="R31" s="12" t="str">
        <f t="shared" si="6"/>
        <v/>
      </c>
      <c r="S31" s="12" t="str">
        <f t="shared" si="7"/>
        <v/>
      </c>
      <c r="U31" s="2"/>
      <c r="V31" s="2"/>
      <c r="W31" s="2"/>
      <c r="X31" s="2"/>
      <c r="Y31" s="2"/>
      <c r="Z31" s="2"/>
    </row>
    <row r="32" spans="1:26" ht="18" customHeight="1" x14ac:dyDescent="0.3">
      <c r="A32" s="28" t="str">
        <f>IF(Entry!A28&lt;&gt;0,Entry!A28,"")</f>
        <v/>
      </c>
      <c r="B32" s="40" t="str">
        <f>IF(AND(Entry!$B28&lt;=$B$3,$B$3&lt;=Entry!$C28),_xlfn.FLOOR.MATH(Entry!$C28/Entry!$B28),REPT("X", MAX(Entry!$D28,1)))</f>
        <v>X</v>
      </c>
      <c r="C32" s="40" t="str">
        <f>IF(AND(Entry!$E28&lt;=C$3,C$3&lt;=Entry!$F28),_xlfn.FLOOR.MATH(Entry!$F28/Entry!$E28),REPT("X", MAX(Entry!$G28,1)))</f>
        <v>X</v>
      </c>
      <c r="D32" s="40" t="str">
        <f>IF(AND(Entry!$H28&lt;=D$3,D$3&lt;=Entry!$I28),_xlfn.FLOOR.MATH(Entry!$I28/Entry!$H28),REPT("X", MAX(Entry!$J28,1)))</f>
        <v>X</v>
      </c>
      <c r="E32" s="40" t="str">
        <f>IF(AND(Entry!$K28&lt;=E$3,E$3&lt;=Entry!$L28),_xlfn.FLOOR.MATH(Entry!$L28/Entry!$K28),REPT("X", MAX(Entry!$M28,1)))</f>
        <v>X</v>
      </c>
      <c r="F32" s="40" t="str">
        <f>IF(AND(Entry!$N28&lt;=F$3,F$3&lt;=Entry!$O28),_xlfn.FLOOR.MATH(Entry!$O28/Entry!$N28),REPT("X", MAX(Entry!$P28,1)))</f>
        <v>X</v>
      </c>
      <c r="G32" s="40" t="str">
        <f>IF(AND(Entry!$Q28&lt;=G$3,G$3&lt;=Entry!$R28),_xlfn.FLOOR.MATH(Entry!$R28/Entry!$Q28),REPT("X", MAX(Entry!$S28,1)))</f>
        <v>X</v>
      </c>
      <c r="H32" s="40" t="str">
        <f>IF(AND(Entry!$T28&lt;=H$3,H$3&lt;=Entry!$U28),_xlfn.FLOOR.MATH(Entry!$U28/Entry!$T28),REPT("X", MAX(Entry!$V28,1)))</f>
        <v>X</v>
      </c>
      <c r="I32" s="40" t="str">
        <f>IF(AND(Entry!$W28&lt;=I$3,I$3&lt;=Entry!$X28),_xlfn.FLOOR.MATH(Entry!$X28/Entry!$W28),REPT("X", MAX(Entry!$Y28,1)))</f>
        <v>X</v>
      </c>
      <c r="J32" s="40" t="str">
        <f>IF(AND(Entry!$Z28&lt;=J$3,J$3&lt;=Entry!$AA28),_xlfn.FLOOR.MATH(Entry!$AA28/Entry!$Z28),REPT("X", MAX(Entry!$AB28,1)))</f>
        <v>X</v>
      </c>
      <c r="K32" s="40" t="str">
        <f>IF(AND(Entry!$AC28&lt;=K$3,K$3&lt;=Entry!$AD28),_xlfn.FLOOR.MATH(Entry!$AD28/Entry!$AC28),REPT("X", MAX(Entry!$AE28,1)))</f>
        <v>X</v>
      </c>
      <c r="L32" s="40" t="str">
        <f>IF(AND(Entry!$AF28&lt;=L$3,L$3&lt;=Entry!$AG28),_xlfn.FLOOR.MATH(Entry!$AG28/Entry!$AF28),REPT("X", MAX(Entry!$AH28,1)))</f>
        <v>X</v>
      </c>
      <c r="M32" s="40" t="str">
        <f>IF(AND(Entry!$AI28&lt;=M$3,M$3&lt;=Entry!$AJ28),_xlfn.FLOOR.MATH(Entry!$AJ28/Entry!$AI28),REPT("X", MAX(Entry!$AK28,1)))</f>
        <v>X</v>
      </c>
      <c r="N32" s="40" t="str">
        <f>IF(AND(Entry!$AL28&lt;=N$3,N$3&lt;=Entry!$AM28),_xlfn.FLOOR.MATH(Entry!$AM28/Entry!$AL28),REPT("X", MAX(Entry!$AN28,1)))</f>
        <v>X</v>
      </c>
      <c r="O32" s="29" t="str">
        <f t="shared" si="4"/>
        <v/>
      </c>
      <c r="P32" s="12" t="str">
        <f t="shared" si="5"/>
        <v/>
      </c>
      <c r="Q32" s="13"/>
      <c r="R32" s="12" t="str">
        <f t="shared" si="6"/>
        <v/>
      </c>
      <c r="S32" s="12" t="str">
        <f t="shared" si="7"/>
        <v/>
      </c>
      <c r="U32" s="2"/>
      <c r="V32" s="2"/>
      <c r="W32" s="2"/>
      <c r="X32" s="2"/>
      <c r="Y32" s="2"/>
      <c r="Z32" s="2"/>
    </row>
    <row r="33" spans="1:26" ht="18" customHeight="1" x14ac:dyDescent="0.3">
      <c r="A33" s="30" t="str">
        <f>IF(Entry!A29&lt;&gt;0,Entry!A29,"")</f>
        <v/>
      </c>
      <c r="B33" s="40" t="str">
        <f>IF(AND(Entry!$B29&lt;=$B$3,$B$3&lt;=Entry!$C29),_xlfn.FLOOR.MATH(Entry!$C29/Entry!$B29),REPT("X", MAX(Entry!$D29,1)))</f>
        <v>X</v>
      </c>
      <c r="C33" s="40" t="str">
        <f>IF(AND(Entry!$E29&lt;=C$3,C$3&lt;=Entry!$F29),_xlfn.FLOOR.MATH(Entry!$F29/Entry!$E29),REPT("X", MAX(Entry!$G29,1)))</f>
        <v>X</v>
      </c>
      <c r="D33" s="40" t="str">
        <f>IF(AND(Entry!$H29&lt;=D$3,D$3&lt;=Entry!$I29),_xlfn.FLOOR.MATH(Entry!$I29/Entry!$H29),REPT("X", MAX(Entry!$J29,1)))</f>
        <v>X</v>
      </c>
      <c r="E33" s="40" t="str">
        <f>IF(AND(Entry!$K29&lt;=E$3,E$3&lt;=Entry!$L29),_xlfn.FLOOR.MATH(Entry!$L29/Entry!$K29),REPT("X", MAX(Entry!$M29,1)))</f>
        <v>X</v>
      </c>
      <c r="F33" s="40" t="str">
        <f>IF(AND(Entry!$N29&lt;=F$3,F$3&lt;=Entry!$O29),_xlfn.FLOOR.MATH(Entry!$O29/Entry!$N29),REPT("X", MAX(Entry!$P29,1)))</f>
        <v>X</v>
      </c>
      <c r="G33" s="40" t="str">
        <f>IF(AND(Entry!$Q29&lt;=G$3,G$3&lt;=Entry!$R29),_xlfn.FLOOR.MATH(Entry!$R29/Entry!$Q29),REPT("X", MAX(Entry!$S29,1)))</f>
        <v>X</v>
      </c>
      <c r="H33" s="40" t="str">
        <f>IF(AND(Entry!$T29&lt;=H$3,H$3&lt;=Entry!$U29),_xlfn.FLOOR.MATH(Entry!$U29/Entry!$T29),REPT("X", MAX(Entry!$V29,1)))</f>
        <v>X</v>
      </c>
      <c r="I33" s="40" t="str">
        <f>IF(AND(Entry!$W29&lt;=I$3,I$3&lt;=Entry!$X29),_xlfn.FLOOR.MATH(Entry!$X29/Entry!$W29),REPT("X", MAX(Entry!$Y29,1)))</f>
        <v>X</v>
      </c>
      <c r="J33" s="40" t="str">
        <f>IF(AND(Entry!$Z29&lt;=J$3,J$3&lt;=Entry!$AA29),_xlfn.FLOOR.MATH(Entry!$AA29/Entry!$Z29),REPT("X", MAX(Entry!$AB29,1)))</f>
        <v>X</v>
      </c>
      <c r="K33" s="40" t="str">
        <f>IF(AND(Entry!$AC29&lt;=K$3,K$3&lt;=Entry!$AD29),_xlfn.FLOOR.MATH(Entry!$AD29/Entry!$AC29),REPT("X", MAX(Entry!$AE29,1)))</f>
        <v>X</v>
      </c>
      <c r="L33" s="40" t="str">
        <f>IF(AND(Entry!$AF29&lt;=L$3,L$3&lt;=Entry!$AG29),_xlfn.FLOOR.MATH(Entry!$AG29/Entry!$AF29),REPT("X", MAX(Entry!$AH29,1)))</f>
        <v>X</v>
      </c>
      <c r="M33" s="40" t="str">
        <f>IF(AND(Entry!$AI29&lt;=M$3,M$3&lt;=Entry!$AJ29),_xlfn.FLOOR.MATH(Entry!$AJ29/Entry!$AI29),REPT("X", MAX(Entry!$AK29,1)))</f>
        <v>X</v>
      </c>
      <c r="N33" s="40" t="str">
        <f>IF(AND(Entry!$AL29&lt;=N$3,N$3&lt;=Entry!$AM29),_xlfn.FLOOR.MATH(Entry!$AM29/Entry!$AL29),REPT("X", MAX(Entry!$AN29,1)))</f>
        <v>X</v>
      </c>
      <c r="O33" s="31" t="str">
        <f t="shared" si="4"/>
        <v/>
      </c>
      <c r="P33" s="12" t="str">
        <f t="shared" si="5"/>
        <v/>
      </c>
      <c r="Q33" s="13"/>
      <c r="R33" s="12" t="str">
        <f t="shared" si="6"/>
        <v/>
      </c>
      <c r="S33" s="12" t="str">
        <f t="shared" si="7"/>
        <v/>
      </c>
      <c r="U33" s="2"/>
      <c r="V33" s="2"/>
      <c r="W33" s="2"/>
      <c r="X33" s="2"/>
      <c r="Y33" s="2"/>
      <c r="Z33" s="2"/>
    </row>
    <row r="34" spans="1:26" ht="18" customHeight="1" x14ac:dyDescent="0.3">
      <c r="A34" s="32" t="str">
        <f>IF(Entry!A30&lt;&gt;0,Entry!A30,"")</f>
        <v/>
      </c>
      <c r="B34" s="40" t="str">
        <f>IF(AND(Entry!$B30&lt;=$B$3,$B$3&lt;=Entry!$C30),_xlfn.FLOOR.MATH(Entry!$C30/Entry!$B30),REPT("X", MAX(Entry!$D30,1)))</f>
        <v>X</v>
      </c>
      <c r="C34" s="40" t="str">
        <f>IF(AND(Entry!$E30&lt;=C$3,C$3&lt;=Entry!$F30),_xlfn.FLOOR.MATH(Entry!$F30/Entry!$E30),REPT("X", MAX(Entry!$G30,1)))</f>
        <v>X</v>
      </c>
      <c r="D34" s="40" t="str">
        <f>IF(AND(Entry!$H30&lt;=D$3,D$3&lt;=Entry!$I30),_xlfn.FLOOR.MATH(Entry!$I30/Entry!$H30),REPT("X", MAX(Entry!$J30,1)))</f>
        <v>X</v>
      </c>
      <c r="E34" s="40" t="str">
        <f>IF(AND(Entry!$K30&lt;=E$3,E$3&lt;=Entry!$L30),_xlfn.FLOOR.MATH(Entry!$L30/Entry!$K30),REPT("X", MAX(Entry!$M30,1)))</f>
        <v>X</v>
      </c>
      <c r="F34" s="40" t="str">
        <f>IF(AND(Entry!$N30&lt;=F$3,F$3&lt;=Entry!$O30),_xlfn.FLOOR.MATH(Entry!$O30/Entry!$N30),REPT("X", MAX(Entry!$P30,1)))</f>
        <v>X</v>
      </c>
      <c r="G34" s="40" t="str">
        <f>IF(AND(Entry!$Q30&lt;=G$3,G$3&lt;=Entry!$R30),_xlfn.FLOOR.MATH(Entry!$R30/Entry!$Q30),REPT("X", MAX(Entry!$S30,1)))</f>
        <v>X</v>
      </c>
      <c r="H34" s="40" t="str">
        <f>IF(AND(Entry!$T30&lt;=H$3,H$3&lt;=Entry!$U30),_xlfn.FLOOR.MATH(Entry!$U30/Entry!$T30),REPT("X", MAX(Entry!$V30,1)))</f>
        <v>X</v>
      </c>
      <c r="I34" s="40" t="str">
        <f>IF(AND(Entry!$W30&lt;=I$3,I$3&lt;=Entry!$X30),_xlfn.FLOOR.MATH(Entry!$X30/Entry!$W30),REPT("X", MAX(Entry!$Y30,1)))</f>
        <v>X</v>
      </c>
      <c r="J34" s="40" t="str">
        <f>IF(AND(Entry!$Z30&lt;=J$3,J$3&lt;=Entry!$AA30),_xlfn.FLOOR.MATH(Entry!$AA30/Entry!$Z30),REPT("X", MAX(Entry!$AB30,1)))</f>
        <v>X</v>
      </c>
      <c r="K34" s="40" t="str">
        <f>IF(AND(Entry!$AC30&lt;=K$3,K$3&lt;=Entry!$AD30),_xlfn.FLOOR.MATH(Entry!$AD30/Entry!$AC30),REPT("X", MAX(Entry!$AE30,1)))</f>
        <v>X</v>
      </c>
      <c r="L34" s="40" t="str">
        <f>IF(AND(Entry!$AF30&lt;=L$3,L$3&lt;=Entry!$AG30),_xlfn.FLOOR.MATH(Entry!$AG30/Entry!$AF30),REPT("X", MAX(Entry!$AH30,1)))</f>
        <v>X</v>
      </c>
      <c r="M34" s="40" t="str">
        <f>IF(AND(Entry!$AI30&lt;=M$3,M$3&lt;=Entry!$AJ30),_xlfn.FLOOR.MATH(Entry!$AJ30/Entry!$AI30),REPT("X", MAX(Entry!$AK30,1)))</f>
        <v>X</v>
      </c>
      <c r="N34" s="40" t="str">
        <f>IF(AND(Entry!$AL30&lt;=N$3,N$3&lt;=Entry!$AM30),_xlfn.FLOOR.MATH(Entry!$AM30/Entry!$AL30),REPT("X", MAX(Entry!$AN30,1)))</f>
        <v>X</v>
      </c>
      <c r="O34" s="33" t="str">
        <f t="shared" si="4"/>
        <v/>
      </c>
      <c r="P34" s="12" t="str">
        <f t="shared" si="5"/>
        <v/>
      </c>
      <c r="Q34" s="13"/>
      <c r="R34" s="12" t="str">
        <f t="shared" si="6"/>
        <v/>
      </c>
      <c r="S34" s="12" t="str">
        <f t="shared" si="7"/>
        <v/>
      </c>
      <c r="U34" s="2"/>
      <c r="V34" s="2"/>
      <c r="W34" s="2"/>
      <c r="X34" s="2"/>
      <c r="Y34" s="2"/>
      <c r="Z34" s="2"/>
    </row>
    <row r="35" spans="1:26" ht="18" customHeight="1" x14ac:dyDescent="0.3">
      <c r="A35" s="34" t="str">
        <f>IF(Entry!A31&lt;&gt;0,Entry!A31,"")</f>
        <v/>
      </c>
      <c r="B35" s="40" t="str">
        <f>IF(AND(Entry!$B31&lt;=$B$3,$B$3&lt;=Entry!$C31),_xlfn.FLOOR.MATH(Entry!$C31/Entry!$B31),REPT("X", MAX(Entry!$D31,1)))</f>
        <v>X</v>
      </c>
      <c r="C35" s="40" t="str">
        <f>IF(AND(Entry!$E31&lt;=C$3,C$3&lt;=Entry!$F31),_xlfn.FLOOR.MATH(Entry!$F31/Entry!$E31),REPT("X", MAX(Entry!$G31,1)))</f>
        <v>X</v>
      </c>
      <c r="D35" s="40" t="str">
        <f>IF(AND(Entry!$H31&lt;=D$3,D$3&lt;=Entry!$I31),_xlfn.FLOOR.MATH(Entry!$I31/Entry!$H31),REPT("X", MAX(Entry!$J31,1)))</f>
        <v>X</v>
      </c>
      <c r="E35" s="40" t="str">
        <f>IF(AND(Entry!$K31&lt;=E$3,E$3&lt;=Entry!$L31),_xlfn.FLOOR.MATH(Entry!$L31/Entry!$K31),REPT("X", MAX(Entry!$M31,1)))</f>
        <v>X</v>
      </c>
      <c r="F35" s="40" t="str">
        <f>IF(AND(Entry!$N31&lt;=F$3,F$3&lt;=Entry!$O31),_xlfn.FLOOR.MATH(Entry!$O31/Entry!$N31),REPT("X", MAX(Entry!$P31,1)))</f>
        <v>X</v>
      </c>
      <c r="G35" s="40" t="str">
        <f>IF(AND(Entry!$Q31&lt;=G$3,G$3&lt;=Entry!$R31),_xlfn.FLOOR.MATH(Entry!$R31/Entry!$Q31),REPT("X", MAX(Entry!$S31,1)))</f>
        <v>X</v>
      </c>
      <c r="H35" s="40" t="str">
        <f>IF(AND(Entry!$T31&lt;=H$3,H$3&lt;=Entry!$U31),_xlfn.FLOOR.MATH(Entry!$U31/Entry!$T31),REPT("X", MAX(Entry!$V31,1)))</f>
        <v>X</v>
      </c>
      <c r="I35" s="40" t="str">
        <f>IF(AND(Entry!$W31&lt;=I$3,I$3&lt;=Entry!$X31),_xlfn.FLOOR.MATH(Entry!$X31/Entry!$W31),REPT("X", MAX(Entry!$Y31,1)))</f>
        <v>X</v>
      </c>
      <c r="J35" s="40" t="str">
        <f>IF(AND(Entry!$Z31&lt;=J$3,J$3&lt;=Entry!$AA31),_xlfn.FLOOR.MATH(Entry!$AA31/Entry!$Z31),REPT("X", MAX(Entry!$AB31,1)))</f>
        <v>X</v>
      </c>
      <c r="K35" s="40" t="str">
        <f>IF(AND(Entry!$AC31&lt;=K$3,K$3&lt;=Entry!$AD31),_xlfn.FLOOR.MATH(Entry!$AD31/Entry!$AC31),REPT("X", MAX(Entry!$AE31,1)))</f>
        <v>X</v>
      </c>
      <c r="L35" s="40" t="str">
        <f>IF(AND(Entry!$AF31&lt;=L$3,L$3&lt;=Entry!$AG31),_xlfn.FLOOR.MATH(Entry!$AG31/Entry!$AF31),REPT("X", MAX(Entry!$AH31,1)))</f>
        <v>X</v>
      </c>
      <c r="M35" s="40" t="str">
        <f>IF(AND(Entry!$AI31&lt;=M$3,M$3&lt;=Entry!$AJ31),_xlfn.FLOOR.MATH(Entry!$AJ31/Entry!$AI31),REPT("X", MAX(Entry!$AK31,1)))</f>
        <v>X</v>
      </c>
      <c r="N35" s="40" t="str">
        <f>IF(AND(Entry!$AL31&lt;=N$3,N$3&lt;=Entry!$AM31),_xlfn.FLOOR.MATH(Entry!$AM31/Entry!$AL31),REPT("X", MAX(Entry!$AN31,1)))</f>
        <v>X</v>
      </c>
      <c r="O35" s="35" t="str">
        <f t="shared" si="4"/>
        <v/>
      </c>
      <c r="P35" s="12" t="str">
        <f t="shared" si="5"/>
        <v/>
      </c>
      <c r="Q35" s="13"/>
      <c r="R35" s="12" t="str">
        <f t="shared" si="6"/>
        <v/>
      </c>
      <c r="S35" s="12" t="str">
        <f t="shared" si="7"/>
        <v/>
      </c>
      <c r="U35" s="2"/>
      <c r="V35" s="2"/>
      <c r="W35" s="2"/>
      <c r="X35" s="2"/>
      <c r="Y35" s="2"/>
      <c r="Z35" s="2"/>
    </row>
    <row r="36" spans="1:26" ht="18" customHeight="1" x14ac:dyDescent="0.3">
      <c r="A36" s="78" t="s">
        <v>53</v>
      </c>
      <c r="B36" s="78">
        <f>_xlfn.FLOOR.MATH(260/236)</f>
        <v>1</v>
      </c>
      <c r="C36" s="77" t="s">
        <v>54</v>
      </c>
      <c r="D36" s="78">
        <f>_xlfn.FLOOR.MATH(82/57)</f>
        <v>1</v>
      </c>
      <c r="E36" s="78">
        <f>_xlfn.FLOOR.MATH(144/36)</f>
        <v>4</v>
      </c>
      <c r="F36" s="77" t="s">
        <v>54</v>
      </c>
      <c r="G36" s="78">
        <f>_xlfn.FLOOR.MATH(100/30)</f>
        <v>3</v>
      </c>
      <c r="H36" s="77" t="s">
        <v>54</v>
      </c>
      <c r="I36" s="78">
        <f>_xlfn.FLOOR.MATH(40/30)</f>
        <v>1</v>
      </c>
      <c r="J36" s="77" t="s">
        <v>54</v>
      </c>
      <c r="K36" s="77" t="s">
        <v>54</v>
      </c>
      <c r="L36" s="78">
        <f>_xlfn.FLOOR.MATH(37/36)</f>
        <v>1</v>
      </c>
      <c r="M36" s="77" t="s">
        <v>54</v>
      </c>
      <c r="N36" s="77" t="s">
        <v>54</v>
      </c>
      <c r="O36" s="76">
        <f t="shared" ref="O36" si="8">IF(P36="","",IF(P36&lt;max_score_show,P36,VLOOKUP(P36,score_chart,2,TRUE)))</f>
        <v>2688</v>
      </c>
      <c r="P36" s="12">
        <f t="shared" ref="P36" si="9">IF(A36="","",(10+SUM(B36:N36))*2^(13-COUNT(B36:N36)))</f>
        <v>2688</v>
      </c>
      <c r="Q36" s="13"/>
      <c r="R36" s="12">
        <f t="shared" ref="R36" si="10">IF(A36="","",RANK(O36,$O$6:$O$102,1))</f>
        <v>1</v>
      </c>
      <c r="S36" s="12">
        <f t="shared" ref="S36" si="11">IF(A36="","",IF(O36&lt;81920,R36,""))</f>
        <v>1</v>
      </c>
      <c r="U36" s="2"/>
      <c r="V36" s="2"/>
      <c r="W36" s="2"/>
      <c r="X36" s="2"/>
      <c r="Y36" s="2"/>
      <c r="Z36" s="2"/>
    </row>
    <row r="37" spans="1:26" ht="18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8" t="str">
        <f t="shared" si="0"/>
        <v/>
      </c>
      <c r="P37" s="8"/>
      <c r="Q37" s="2"/>
      <c r="R37" s="12"/>
      <c r="S37" s="1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8" t="str">
        <f t="shared" ref="O38:O69" si="12">IF(P38="","",IF(P38&lt;max_score_show,P38,VLOOKUP(P38,score_chart,2,TRUE)))</f>
        <v/>
      </c>
      <c r="P38" s="8"/>
      <c r="Q38" s="2"/>
      <c r="R38" s="12"/>
      <c r="S38" s="1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8" t="str">
        <f t="shared" si="12"/>
        <v/>
      </c>
      <c r="P39" s="8"/>
      <c r="Q39" s="2"/>
      <c r="R39" s="12"/>
      <c r="S39" s="1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8" t="str">
        <f t="shared" si="12"/>
        <v/>
      </c>
      <c r="P40" s="8"/>
      <c r="Q40" s="2"/>
      <c r="R40" s="12"/>
      <c r="S40" s="1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8" t="str">
        <f t="shared" si="12"/>
        <v/>
      </c>
      <c r="P41" s="8"/>
      <c r="Q41" s="2"/>
      <c r="R41" s="12"/>
      <c r="S41" s="1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8" t="str">
        <f t="shared" si="12"/>
        <v/>
      </c>
      <c r="P42" s="8"/>
      <c r="Q42" s="2"/>
      <c r="R42" s="12"/>
      <c r="S42" s="1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8" t="str">
        <f t="shared" si="12"/>
        <v/>
      </c>
      <c r="P43" s="8"/>
      <c r="Q43" s="2"/>
      <c r="R43" s="12"/>
      <c r="S43" s="12"/>
      <c r="T43" s="2"/>
      <c r="U43" s="2"/>
      <c r="V43" s="2"/>
      <c r="W43" s="2"/>
      <c r="X43" s="2"/>
      <c r="Y43" s="2"/>
      <c r="Z43" s="2"/>
    </row>
    <row r="44" spans="1:26" ht="18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8" t="str">
        <f t="shared" si="12"/>
        <v/>
      </c>
      <c r="P44" s="8"/>
      <c r="Q44" s="2"/>
      <c r="R44" s="12"/>
      <c r="S44" s="1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8" t="str">
        <f t="shared" si="12"/>
        <v/>
      </c>
      <c r="P45" s="8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8" t="str">
        <f t="shared" si="12"/>
        <v/>
      </c>
      <c r="P46" s="8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8" t="str">
        <f t="shared" si="12"/>
        <v/>
      </c>
      <c r="P47" s="8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8" t="str">
        <f t="shared" si="12"/>
        <v/>
      </c>
      <c r="P48" s="8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8" t="str">
        <f t="shared" si="12"/>
        <v/>
      </c>
      <c r="P49" s="8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8" t="str">
        <f t="shared" si="12"/>
        <v/>
      </c>
      <c r="P50" s="8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8" t="str">
        <f t="shared" si="12"/>
        <v/>
      </c>
      <c r="P51" s="8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8" t="str">
        <f t="shared" si="12"/>
        <v/>
      </c>
      <c r="P52" s="8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8" t="str">
        <f t="shared" si="12"/>
        <v/>
      </c>
      <c r="P53" s="8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8" t="str">
        <f t="shared" si="12"/>
        <v/>
      </c>
      <c r="P54" s="8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8" t="str">
        <f t="shared" si="12"/>
        <v/>
      </c>
      <c r="P55" s="8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8" t="str">
        <f t="shared" si="12"/>
        <v/>
      </c>
      <c r="P56" s="8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8" t="str">
        <f t="shared" si="12"/>
        <v/>
      </c>
      <c r="P57" s="8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8" t="str">
        <f t="shared" si="12"/>
        <v/>
      </c>
      <c r="P58" s="8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8" t="str">
        <f t="shared" si="12"/>
        <v/>
      </c>
      <c r="P59" s="8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8" t="str">
        <f t="shared" si="12"/>
        <v/>
      </c>
      <c r="P60" s="8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8" t="str">
        <f t="shared" si="12"/>
        <v/>
      </c>
      <c r="P61" s="8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8" t="str">
        <f t="shared" si="12"/>
        <v/>
      </c>
      <c r="P62" s="8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8" t="str">
        <f t="shared" si="12"/>
        <v/>
      </c>
      <c r="P63" s="8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8" t="str">
        <f t="shared" si="12"/>
        <v/>
      </c>
      <c r="P64" s="8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8" t="str">
        <f t="shared" si="12"/>
        <v/>
      </c>
      <c r="P65" s="8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8" t="str">
        <f t="shared" si="12"/>
        <v/>
      </c>
      <c r="P66" s="8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8" t="str">
        <f t="shared" si="12"/>
        <v/>
      </c>
      <c r="P67" s="8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8" t="str">
        <f t="shared" si="12"/>
        <v/>
      </c>
      <c r="P68" s="8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8" t="str">
        <f t="shared" si="12"/>
        <v/>
      </c>
      <c r="P69" s="8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8" t="str">
        <f t="shared" ref="O70:O101" si="13">IF(P70="","",IF(P70&lt;max_score_show,P70,VLOOKUP(P70,score_chart,2,TRUE)))</f>
        <v/>
      </c>
      <c r="P70" s="8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8" t="str">
        <f t="shared" si="13"/>
        <v/>
      </c>
      <c r="P71" s="8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8" t="str">
        <f t="shared" si="13"/>
        <v/>
      </c>
      <c r="P72" s="8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8" t="str">
        <f t="shared" si="13"/>
        <v/>
      </c>
      <c r="P73" s="8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8" t="str">
        <f t="shared" si="13"/>
        <v/>
      </c>
      <c r="P74" s="8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8" t="str">
        <f t="shared" si="13"/>
        <v/>
      </c>
      <c r="P75" s="8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8" t="str">
        <f t="shared" si="13"/>
        <v/>
      </c>
      <c r="P76" s="8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8" t="str">
        <f t="shared" si="13"/>
        <v/>
      </c>
      <c r="P77" s="8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8" t="str">
        <f t="shared" si="13"/>
        <v/>
      </c>
      <c r="P78" s="8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8" t="str">
        <f t="shared" si="13"/>
        <v/>
      </c>
      <c r="P79" s="8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8" t="str">
        <f t="shared" si="13"/>
        <v/>
      </c>
      <c r="P80" s="8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8" t="str">
        <f t="shared" si="13"/>
        <v/>
      </c>
      <c r="P81" s="8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8" t="str">
        <f t="shared" si="13"/>
        <v/>
      </c>
      <c r="P82" s="8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8" t="str">
        <f t="shared" si="13"/>
        <v/>
      </c>
      <c r="P83" s="8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8" t="str">
        <f t="shared" si="13"/>
        <v/>
      </c>
      <c r="P84" s="8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8" t="str">
        <f t="shared" si="13"/>
        <v/>
      </c>
      <c r="P85" s="8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8" t="str">
        <f t="shared" si="13"/>
        <v/>
      </c>
      <c r="P86" s="8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8" t="str">
        <f t="shared" si="13"/>
        <v/>
      </c>
      <c r="P87" s="8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8" t="str">
        <f t="shared" si="13"/>
        <v/>
      </c>
      <c r="P88" s="8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8" t="str">
        <f t="shared" si="13"/>
        <v/>
      </c>
      <c r="P89" s="8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8" t="str">
        <f t="shared" si="13"/>
        <v/>
      </c>
      <c r="P90" s="8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8" t="str">
        <f t="shared" si="13"/>
        <v/>
      </c>
      <c r="P91" s="8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8" t="str">
        <f t="shared" si="13"/>
        <v/>
      </c>
      <c r="P92" s="8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8" t="str">
        <f t="shared" si="13"/>
        <v/>
      </c>
      <c r="P93" s="8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8" t="str">
        <f t="shared" si="13"/>
        <v/>
      </c>
      <c r="P94" s="8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8" t="str">
        <f t="shared" si="13"/>
        <v/>
      </c>
      <c r="P95" s="8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8" t="str">
        <f t="shared" si="13"/>
        <v/>
      </c>
      <c r="P96" s="8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8" t="str">
        <f t="shared" si="13"/>
        <v/>
      </c>
      <c r="P97" s="8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8" t="str">
        <f t="shared" si="13"/>
        <v/>
      </c>
      <c r="P98" s="8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8" t="str">
        <f t="shared" si="13"/>
        <v/>
      </c>
      <c r="P99" s="8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8" t="str">
        <f t="shared" si="13"/>
        <v/>
      </c>
      <c r="P100" s="8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8" t="str">
        <f t="shared" si="13"/>
        <v/>
      </c>
      <c r="P101" s="8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8" t="str">
        <f t="shared" ref="O102:O126" si="14">IF(P102="","",IF(P102&lt;max_score_show,P102,VLOOKUP(P102,score_chart,2,TRUE)))</f>
        <v/>
      </c>
      <c r="P102" s="8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8" t="str">
        <f t="shared" si="14"/>
        <v/>
      </c>
      <c r="P103" s="8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8" t="str">
        <f t="shared" si="14"/>
        <v/>
      </c>
      <c r="P104" s="8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8" t="str">
        <f t="shared" si="14"/>
        <v/>
      </c>
      <c r="P105" s="8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8" t="str">
        <f t="shared" si="14"/>
        <v/>
      </c>
      <c r="P106" s="8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8" t="str">
        <f t="shared" si="14"/>
        <v/>
      </c>
      <c r="P107" s="8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8" t="str">
        <f t="shared" si="14"/>
        <v/>
      </c>
      <c r="P108" s="8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8" t="str">
        <f t="shared" si="14"/>
        <v/>
      </c>
      <c r="P109" s="8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8" t="str">
        <f t="shared" si="14"/>
        <v/>
      </c>
      <c r="P110" s="8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8" t="str">
        <f t="shared" si="14"/>
        <v/>
      </c>
      <c r="P111" s="8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8" t="str">
        <f t="shared" si="14"/>
        <v/>
      </c>
      <c r="P112" s="8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8" t="str">
        <f t="shared" si="14"/>
        <v/>
      </c>
      <c r="P113" s="8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8" t="str">
        <f t="shared" si="14"/>
        <v/>
      </c>
      <c r="P114" s="8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8" t="str">
        <f t="shared" si="14"/>
        <v/>
      </c>
      <c r="P115" s="8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8" t="str">
        <f t="shared" si="14"/>
        <v/>
      </c>
      <c r="P116" s="8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8" t="str">
        <f t="shared" si="14"/>
        <v/>
      </c>
      <c r="P117" s="8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8" t="str">
        <f t="shared" si="14"/>
        <v/>
      </c>
      <c r="P118" s="8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8" t="str">
        <f t="shared" si="14"/>
        <v/>
      </c>
      <c r="P119" s="8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8" t="str">
        <f t="shared" si="14"/>
        <v/>
      </c>
      <c r="P120" s="8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8" t="str">
        <f t="shared" si="14"/>
        <v/>
      </c>
      <c r="P121" s="8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8" t="str">
        <f t="shared" si="14"/>
        <v/>
      </c>
      <c r="P122" s="8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8" t="str">
        <f t="shared" si="14"/>
        <v/>
      </c>
      <c r="P123" s="8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8" t="str">
        <f t="shared" si="14"/>
        <v/>
      </c>
      <c r="P124" s="8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8" t="str">
        <f t="shared" si="14"/>
        <v/>
      </c>
      <c r="P125" s="8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8" t="str">
        <f t="shared" si="14"/>
        <v/>
      </c>
      <c r="P126" s="8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conditionalFormatting sqref="B6:N102">
    <cfRule type="expression" dxfId="5" priority="1">
      <formula>(COUNTIF(B6,"*X*")&gt;0)</formula>
    </cfRule>
  </conditionalFormatting>
  <conditionalFormatting sqref="O6:O126">
    <cfRule type="expression" dxfId="4" priority="6">
      <formula>S6=1</formula>
    </cfRule>
    <cfRule type="expression" dxfId="3" priority="7">
      <formula>S6=2</formula>
    </cfRule>
    <cfRule type="expression" dxfId="2" priority="8">
      <formula>S6=3</formula>
    </cfRule>
  </conditionalFormatting>
  <conditionalFormatting sqref="T6:T36">
    <cfRule type="expression" dxfId="1" priority="4">
      <formula>(COUNTIF(T6,"*X*")&gt;0)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4901-8F1C-4769-ACAC-4A1DB51C0F3A}">
  <dimension ref="A1:AO31"/>
  <sheetViews>
    <sheetView zoomScaleNormal="100" workbookViewId="0">
      <selection activeCell="A2" sqref="A2"/>
    </sheetView>
  </sheetViews>
  <sheetFormatPr defaultRowHeight="13.2" x14ac:dyDescent="0.25"/>
  <cols>
    <col min="41" max="41" width="17.5546875" bestFit="1" customWidth="1"/>
  </cols>
  <sheetData>
    <row r="1" spans="1:41" ht="15.6" x14ac:dyDescent="0.3">
      <c r="A1" s="7" t="s">
        <v>1</v>
      </c>
      <c r="B1" s="52" t="s">
        <v>13</v>
      </c>
      <c r="C1" s="7" t="s">
        <v>14</v>
      </c>
      <c r="D1" s="74" t="s">
        <v>40</v>
      </c>
      <c r="E1" s="7" t="s">
        <v>15</v>
      </c>
      <c r="F1" s="7" t="s">
        <v>16</v>
      </c>
      <c r="G1" s="38" t="s">
        <v>41</v>
      </c>
      <c r="H1" s="52" t="s">
        <v>17</v>
      </c>
      <c r="I1" s="7" t="s">
        <v>18</v>
      </c>
      <c r="J1" s="74" t="s">
        <v>42</v>
      </c>
      <c r="K1" s="7" t="s">
        <v>19</v>
      </c>
      <c r="L1" s="7" t="s">
        <v>20</v>
      </c>
      <c r="M1" s="38" t="s">
        <v>43</v>
      </c>
      <c r="N1" s="52" t="s">
        <v>21</v>
      </c>
      <c r="O1" s="7" t="s">
        <v>22</v>
      </c>
      <c r="P1" s="74" t="s">
        <v>44</v>
      </c>
      <c r="Q1" s="7" t="s">
        <v>23</v>
      </c>
      <c r="R1" s="7" t="s">
        <v>24</v>
      </c>
      <c r="S1" s="38" t="s">
        <v>45</v>
      </c>
      <c r="T1" s="52" t="s">
        <v>25</v>
      </c>
      <c r="U1" s="7" t="s">
        <v>26</v>
      </c>
      <c r="V1" s="74" t="s">
        <v>46</v>
      </c>
      <c r="W1" s="7" t="s">
        <v>27</v>
      </c>
      <c r="X1" s="7" t="s">
        <v>28</v>
      </c>
      <c r="Y1" s="38" t="s">
        <v>47</v>
      </c>
      <c r="Z1" s="52" t="s">
        <v>29</v>
      </c>
      <c r="AA1" s="7" t="s">
        <v>30</v>
      </c>
      <c r="AB1" s="74" t="s">
        <v>48</v>
      </c>
      <c r="AC1" s="7" t="s">
        <v>31</v>
      </c>
      <c r="AD1" s="7" t="s">
        <v>32</v>
      </c>
      <c r="AE1" s="38" t="s">
        <v>49</v>
      </c>
      <c r="AF1" s="52" t="s">
        <v>33</v>
      </c>
      <c r="AG1" s="7" t="s">
        <v>34</v>
      </c>
      <c r="AH1" s="74" t="s">
        <v>50</v>
      </c>
      <c r="AI1" s="7" t="s">
        <v>35</v>
      </c>
      <c r="AJ1" s="7" t="s">
        <v>36</v>
      </c>
      <c r="AK1" s="38" t="s">
        <v>51</v>
      </c>
      <c r="AL1" s="52" t="s">
        <v>37</v>
      </c>
      <c r="AM1" s="7" t="s">
        <v>38</v>
      </c>
      <c r="AN1" s="74" t="s">
        <v>52</v>
      </c>
      <c r="AO1" s="38" t="s">
        <v>39</v>
      </c>
    </row>
    <row r="2" spans="1:41" ht="15.6" x14ac:dyDescent="0.25">
      <c r="A2" s="75"/>
      <c r="B2" s="53"/>
      <c r="C2" s="40"/>
      <c r="D2" s="41">
        <v>0</v>
      </c>
      <c r="E2" s="73"/>
      <c r="F2" s="73"/>
      <c r="G2" s="40">
        <v>0</v>
      </c>
      <c r="H2" s="63"/>
      <c r="I2" s="73"/>
      <c r="J2" s="41">
        <v>0</v>
      </c>
      <c r="K2" s="73"/>
      <c r="L2" s="73"/>
      <c r="M2" s="40">
        <v>0</v>
      </c>
      <c r="N2" s="63"/>
      <c r="O2" s="73"/>
      <c r="P2" s="41">
        <v>0</v>
      </c>
      <c r="Q2" s="73"/>
      <c r="R2" s="73"/>
      <c r="S2" s="40">
        <v>0</v>
      </c>
      <c r="T2" s="63"/>
      <c r="U2" s="73"/>
      <c r="V2" s="41">
        <v>0</v>
      </c>
      <c r="W2" s="73"/>
      <c r="X2" s="73"/>
      <c r="Y2" s="40">
        <v>0</v>
      </c>
      <c r="Z2" s="63"/>
      <c r="AA2" s="73"/>
      <c r="AB2" s="41">
        <v>0</v>
      </c>
      <c r="AC2" s="73"/>
      <c r="AD2" s="73"/>
      <c r="AE2" s="40">
        <v>0</v>
      </c>
      <c r="AF2" s="63"/>
      <c r="AG2" s="73"/>
      <c r="AH2" s="41">
        <v>0</v>
      </c>
      <c r="AI2" s="73"/>
      <c r="AJ2" s="73"/>
      <c r="AK2" s="40">
        <v>0</v>
      </c>
      <c r="AL2" s="63"/>
      <c r="AM2" s="73"/>
      <c r="AN2" s="41">
        <v>0</v>
      </c>
      <c r="AO2">
        <f>SUM(D2,G2,J2,M2,P2,S2,V2,Y2,AB2,AE2,AH2,AK2,AN2)</f>
        <v>0</v>
      </c>
    </row>
    <row r="3" spans="1:41" ht="15.6" x14ac:dyDescent="0.25">
      <c r="A3" s="15"/>
      <c r="B3" s="54"/>
      <c r="C3" s="64"/>
      <c r="D3" s="43">
        <v>0</v>
      </c>
      <c r="E3" s="64"/>
      <c r="F3" s="64"/>
      <c r="G3" s="64">
        <v>0</v>
      </c>
      <c r="H3" s="54"/>
      <c r="I3" s="64"/>
      <c r="J3" s="43">
        <v>0</v>
      </c>
      <c r="K3" s="64"/>
      <c r="L3" s="64"/>
      <c r="M3" s="64">
        <v>0</v>
      </c>
      <c r="N3" s="54"/>
      <c r="O3" s="64"/>
      <c r="P3" s="43">
        <v>0</v>
      </c>
      <c r="Q3" s="64"/>
      <c r="R3" s="64"/>
      <c r="S3" s="64">
        <v>0</v>
      </c>
      <c r="T3" s="54"/>
      <c r="U3" s="64"/>
      <c r="V3" s="43">
        <v>0</v>
      </c>
      <c r="W3" s="64"/>
      <c r="X3" s="64"/>
      <c r="Y3" s="64">
        <v>0</v>
      </c>
      <c r="Z3" s="54"/>
      <c r="AA3" s="64"/>
      <c r="AB3" s="43">
        <v>0</v>
      </c>
      <c r="AC3" s="64"/>
      <c r="AD3" s="64"/>
      <c r="AE3" s="64">
        <v>0</v>
      </c>
      <c r="AF3" s="54"/>
      <c r="AG3" s="64"/>
      <c r="AH3" s="43">
        <v>0</v>
      </c>
      <c r="AI3" s="64"/>
      <c r="AJ3" s="64"/>
      <c r="AK3" s="64">
        <v>0</v>
      </c>
      <c r="AL3" s="54"/>
      <c r="AM3" s="64"/>
      <c r="AN3" s="43">
        <v>0</v>
      </c>
      <c r="AO3">
        <f t="shared" ref="AO3:AO31" si="0">SUM(D3,G3,J3,M3,P3,S3,V3,Y3,AB3,AE3,AH3,AK3,AN3)</f>
        <v>0</v>
      </c>
    </row>
    <row r="4" spans="1:41" ht="15.6" x14ac:dyDescent="0.25">
      <c r="A4" s="18"/>
      <c r="B4" s="55"/>
      <c r="C4" s="65"/>
      <c r="D4" s="44">
        <v>0</v>
      </c>
      <c r="E4" s="65"/>
      <c r="F4" s="65"/>
      <c r="G4" s="65">
        <v>0</v>
      </c>
      <c r="H4" s="55"/>
      <c r="I4" s="65"/>
      <c r="J4" s="44">
        <v>0</v>
      </c>
      <c r="K4" s="65"/>
      <c r="L4" s="65"/>
      <c r="M4" s="65">
        <v>0</v>
      </c>
      <c r="N4" s="55"/>
      <c r="O4" s="65"/>
      <c r="P4" s="44">
        <v>0</v>
      </c>
      <c r="Q4" s="65"/>
      <c r="R4" s="65"/>
      <c r="S4" s="65">
        <v>0</v>
      </c>
      <c r="T4" s="55"/>
      <c r="U4" s="65"/>
      <c r="V4" s="44">
        <v>0</v>
      </c>
      <c r="W4" s="65"/>
      <c r="X4" s="65"/>
      <c r="Y4" s="65">
        <v>0</v>
      </c>
      <c r="Z4" s="55"/>
      <c r="AA4" s="65"/>
      <c r="AB4" s="44">
        <v>0</v>
      </c>
      <c r="AC4" s="65"/>
      <c r="AD4" s="65"/>
      <c r="AE4" s="65">
        <v>0</v>
      </c>
      <c r="AF4" s="55"/>
      <c r="AG4" s="65"/>
      <c r="AH4" s="44">
        <v>0</v>
      </c>
      <c r="AI4" s="65"/>
      <c r="AJ4" s="65"/>
      <c r="AK4" s="65">
        <v>0</v>
      </c>
      <c r="AL4" s="55"/>
      <c r="AM4" s="65"/>
      <c r="AN4" s="44">
        <v>0</v>
      </c>
      <c r="AO4">
        <f t="shared" si="0"/>
        <v>0</v>
      </c>
    </row>
    <row r="5" spans="1:41" ht="15.6" x14ac:dyDescent="0.25">
      <c r="A5" s="20"/>
      <c r="B5" s="56"/>
      <c r="C5" s="66"/>
      <c r="D5" s="45">
        <v>0</v>
      </c>
      <c r="E5" s="66"/>
      <c r="F5" s="66"/>
      <c r="G5" s="66">
        <v>0</v>
      </c>
      <c r="H5" s="56"/>
      <c r="I5" s="66"/>
      <c r="J5" s="45">
        <v>0</v>
      </c>
      <c r="K5" s="66"/>
      <c r="L5" s="66"/>
      <c r="M5" s="66">
        <v>0</v>
      </c>
      <c r="N5" s="56"/>
      <c r="O5" s="66"/>
      <c r="P5" s="45">
        <v>0</v>
      </c>
      <c r="Q5" s="66"/>
      <c r="R5" s="66"/>
      <c r="S5" s="66">
        <v>0</v>
      </c>
      <c r="T5" s="56"/>
      <c r="U5" s="66"/>
      <c r="V5" s="45">
        <v>0</v>
      </c>
      <c r="W5" s="66"/>
      <c r="X5" s="66"/>
      <c r="Y5" s="66">
        <v>0</v>
      </c>
      <c r="Z5" s="56"/>
      <c r="AA5" s="66"/>
      <c r="AB5" s="45">
        <v>0</v>
      </c>
      <c r="AC5" s="66"/>
      <c r="AD5" s="66"/>
      <c r="AE5" s="66">
        <v>0</v>
      </c>
      <c r="AF5" s="56"/>
      <c r="AG5" s="66"/>
      <c r="AH5" s="45">
        <v>0</v>
      </c>
      <c r="AI5" s="66"/>
      <c r="AJ5" s="66"/>
      <c r="AK5" s="66">
        <v>0</v>
      </c>
      <c r="AL5" s="56"/>
      <c r="AM5" s="66"/>
      <c r="AN5" s="45">
        <v>0</v>
      </c>
      <c r="AO5">
        <f t="shared" si="0"/>
        <v>0</v>
      </c>
    </row>
    <row r="6" spans="1:41" ht="15.6" x14ac:dyDescent="0.25">
      <c r="A6" s="24"/>
      <c r="B6" s="57"/>
      <c r="C6" s="67"/>
      <c r="D6" s="46">
        <v>0</v>
      </c>
      <c r="E6" s="67"/>
      <c r="F6" s="67"/>
      <c r="G6" s="67">
        <v>0</v>
      </c>
      <c r="H6" s="57"/>
      <c r="I6" s="67"/>
      <c r="J6" s="46">
        <v>0</v>
      </c>
      <c r="K6" s="67"/>
      <c r="L6" s="67"/>
      <c r="M6" s="67">
        <v>0</v>
      </c>
      <c r="N6" s="57"/>
      <c r="O6" s="67"/>
      <c r="P6" s="46">
        <v>0</v>
      </c>
      <c r="Q6" s="67"/>
      <c r="R6" s="67"/>
      <c r="S6" s="67">
        <v>0</v>
      </c>
      <c r="T6" s="57"/>
      <c r="U6" s="67"/>
      <c r="V6" s="46">
        <v>0</v>
      </c>
      <c r="W6" s="67"/>
      <c r="X6" s="67"/>
      <c r="Y6" s="67">
        <v>0</v>
      </c>
      <c r="Z6" s="57"/>
      <c r="AA6" s="67"/>
      <c r="AB6" s="46">
        <v>0</v>
      </c>
      <c r="AC6" s="67"/>
      <c r="AD6" s="67"/>
      <c r="AE6" s="67">
        <v>0</v>
      </c>
      <c r="AF6" s="57"/>
      <c r="AG6" s="67"/>
      <c r="AH6" s="46">
        <v>0</v>
      </c>
      <c r="AI6" s="67"/>
      <c r="AJ6" s="67"/>
      <c r="AK6" s="67">
        <v>0</v>
      </c>
      <c r="AL6" s="57"/>
      <c r="AM6" s="67"/>
      <c r="AN6" s="46">
        <v>0</v>
      </c>
      <c r="AO6">
        <f t="shared" si="0"/>
        <v>0</v>
      </c>
    </row>
    <row r="7" spans="1:41" ht="15.6" x14ac:dyDescent="0.25">
      <c r="A7" s="26"/>
      <c r="B7" s="58"/>
      <c r="C7" s="68"/>
      <c r="D7" s="47">
        <v>0</v>
      </c>
      <c r="E7" s="68"/>
      <c r="F7" s="68"/>
      <c r="G7" s="68">
        <v>0</v>
      </c>
      <c r="H7" s="58"/>
      <c r="I7" s="68"/>
      <c r="J7" s="47">
        <v>0</v>
      </c>
      <c r="K7" s="68"/>
      <c r="L7" s="68"/>
      <c r="M7" s="68">
        <v>0</v>
      </c>
      <c r="N7" s="58"/>
      <c r="O7" s="68"/>
      <c r="P7" s="47">
        <v>0</v>
      </c>
      <c r="Q7" s="68"/>
      <c r="R7" s="68"/>
      <c r="S7" s="68">
        <v>0</v>
      </c>
      <c r="T7" s="58"/>
      <c r="U7" s="68"/>
      <c r="V7" s="47">
        <v>0</v>
      </c>
      <c r="W7" s="68"/>
      <c r="X7" s="68"/>
      <c r="Y7" s="68">
        <v>0</v>
      </c>
      <c r="Z7" s="58"/>
      <c r="AA7" s="68"/>
      <c r="AB7" s="47">
        <v>0</v>
      </c>
      <c r="AC7" s="68"/>
      <c r="AD7" s="68"/>
      <c r="AE7" s="68">
        <v>0</v>
      </c>
      <c r="AF7" s="58"/>
      <c r="AG7" s="68"/>
      <c r="AH7" s="47">
        <v>0</v>
      </c>
      <c r="AI7" s="68"/>
      <c r="AJ7" s="68"/>
      <c r="AK7" s="68">
        <v>0</v>
      </c>
      <c r="AL7" s="58"/>
      <c r="AM7" s="68"/>
      <c r="AN7" s="47">
        <v>0</v>
      </c>
      <c r="AO7">
        <f t="shared" si="0"/>
        <v>0</v>
      </c>
    </row>
    <row r="8" spans="1:41" ht="15.6" x14ac:dyDescent="0.25">
      <c r="A8" s="28"/>
      <c r="B8" s="59"/>
      <c r="C8" s="69"/>
      <c r="D8" s="48">
        <v>0</v>
      </c>
      <c r="E8" s="69"/>
      <c r="F8" s="69"/>
      <c r="G8" s="69">
        <v>0</v>
      </c>
      <c r="H8" s="59"/>
      <c r="I8" s="69"/>
      <c r="J8" s="48">
        <v>0</v>
      </c>
      <c r="K8" s="69"/>
      <c r="L8" s="69"/>
      <c r="M8" s="69">
        <v>0</v>
      </c>
      <c r="N8" s="59"/>
      <c r="O8" s="69"/>
      <c r="P8" s="48">
        <v>0</v>
      </c>
      <c r="Q8" s="69"/>
      <c r="R8" s="69"/>
      <c r="S8" s="69">
        <v>0</v>
      </c>
      <c r="T8" s="59"/>
      <c r="U8" s="69"/>
      <c r="V8" s="48">
        <v>0</v>
      </c>
      <c r="W8" s="69"/>
      <c r="X8" s="69"/>
      <c r="Y8" s="69">
        <v>0</v>
      </c>
      <c r="Z8" s="59"/>
      <c r="AA8" s="69"/>
      <c r="AB8" s="48">
        <v>0</v>
      </c>
      <c r="AC8" s="69"/>
      <c r="AD8" s="69"/>
      <c r="AE8" s="69">
        <v>0</v>
      </c>
      <c r="AF8" s="59"/>
      <c r="AG8" s="69"/>
      <c r="AH8" s="48">
        <v>0</v>
      </c>
      <c r="AI8" s="69"/>
      <c r="AJ8" s="69"/>
      <c r="AK8" s="69">
        <v>0</v>
      </c>
      <c r="AL8" s="59"/>
      <c r="AM8" s="69"/>
      <c r="AN8" s="48">
        <v>0</v>
      </c>
      <c r="AO8">
        <f t="shared" si="0"/>
        <v>0</v>
      </c>
    </row>
    <row r="9" spans="1:41" ht="15.6" x14ac:dyDescent="0.25">
      <c r="A9" s="30"/>
      <c r="B9" s="60"/>
      <c r="C9" s="70"/>
      <c r="D9" s="49">
        <v>0</v>
      </c>
      <c r="E9" s="70"/>
      <c r="F9" s="70"/>
      <c r="G9" s="70">
        <v>0</v>
      </c>
      <c r="H9" s="60"/>
      <c r="I9" s="70"/>
      <c r="J9" s="49">
        <v>0</v>
      </c>
      <c r="K9" s="70"/>
      <c r="L9" s="70"/>
      <c r="M9" s="70">
        <v>0</v>
      </c>
      <c r="N9" s="60"/>
      <c r="O9" s="70"/>
      <c r="P9" s="49">
        <v>0</v>
      </c>
      <c r="Q9" s="70"/>
      <c r="R9" s="70"/>
      <c r="S9" s="70">
        <v>0</v>
      </c>
      <c r="T9" s="60"/>
      <c r="U9" s="70"/>
      <c r="V9" s="49">
        <v>0</v>
      </c>
      <c r="W9" s="70"/>
      <c r="X9" s="70"/>
      <c r="Y9" s="70">
        <v>0</v>
      </c>
      <c r="Z9" s="60"/>
      <c r="AA9" s="70"/>
      <c r="AB9" s="49">
        <v>0</v>
      </c>
      <c r="AC9" s="70"/>
      <c r="AD9" s="70"/>
      <c r="AE9" s="70">
        <v>0</v>
      </c>
      <c r="AF9" s="60"/>
      <c r="AG9" s="70"/>
      <c r="AH9" s="49">
        <v>0</v>
      </c>
      <c r="AI9" s="70"/>
      <c r="AJ9" s="70"/>
      <c r="AK9" s="70">
        <v>0</v>
      </c>
      <c r="AL9" s="60"/>
      <c r="AM9" s="70"/>
      <c r="AN9" s="49">
        <v>0</v>
      </c>
      <c r="AO9">
        <f t="shared" si="0"/>
        <v>0</v>
      </c>
    </row>
    <row r="10" spans="1:41" ht="15.6" x14ac:dyDescent="0.25">
      <c r="A10" s="32"/>
      <c r="B10" s="61"/>
      <c r="C10" s="71"/>
      <c r="D10" s="50">
        <v>0</v>
      </c>
      <c r="E10" s="71"/>
      <c r="F10" s="71"/>
      <c r="G10" s="71">
        <v>0</v>
      </c>
      <c r="H10" s="61"/>
      <c r="I10" s="71"/>
      <c r="J10" s="50">
        <v>0</v>
      </c>
      <c r="K10" s="71"/>
      <c r="L10" s="71"/>
      <c r="M10" s="71">
        <v>0</v>
      </c>
      <c r="N10" s="61"/>
      <c r="O10" s="71"/>
      <c r="P10" s="50">
        <v>0</v>
      </c>
      <c r="Q10" s="71"/>
      <c r="R10" s="71"/>
      <c r="S10" s="71">
        <v>0</v>
      </c>
      <c r="T10" s="61"/>
      <c r="U10" s="71"/>
      <c r="V10" s="50">
        <v>0</v>
      </c>
      <c r="W10" s="71"/>
      <c r="X10" s="71"/>
      <c r="Y10" s="71">
        <v>0</v>
      </c>
      <c r="Z10" s="61"/>
      <c r="AA10" s="71"/>
      <c r="AB10" s="50">
        <v>0</v>
      </c>
      <c r="AC10" s="71"/>
      <c r="AD10" s="71"/>
      <c r="AE10" s="71">
        <v>0</v>
      </c>
      <c r="AF10" s="61"/>
      <c r="AG10" s="71"/>
      <c r="AH10" s="50">
        <v>0</v>
      </c>
      <c r="AI10" s="71"/>
      <c r="AJ10" s="71"/>
      <c r="AK10" s="71">
        <v>0</v>
      </c>
      <c r="AL10" s="61"/>
      <c r="AM10" s="71"/>
      <c r="AN10" s="50">
        <v>0</v>
      </c>
      <c r="AO10">
        <f t="shared" si="0"/>
        <v>0</v>
      </c>
    </row>
    <row r="11" spans="1:41" ht="15.6" x14ac:dyDescent="0.25">
      <c r="A11" s="34"/>
      <c r="B11" s="62"/>
      <c r="C11" s="72"/>
      <c r="D11" s="51">
        <v>0</v>
      </c>
      <c r="E11" s="72"/>
      <c r="F11" s="72"/>
      <c r="G11" s="72">
        <v>0</v>
      </c>
      <c r="H11" s="62"/>
      <c r="I11" s="72"/>
      <c r="J11" s="51">
        <v>0</v>
      </c>
      <c r="K11" s="72"/>
      <c r="L11" s="72"/>
      <c r="M11" s="72">
        <v>0</v>
      </c>
      <c r="N11" s="62"/>
      <c r="O11" s="72"/>
      <c r="P11" s="51">
        <v>0</v>
      </c>
      <c r="Q11" s="72"/>
      <c r="R11" s="72"/>
      <c r="S11" s="72">
        <v>0</v>
      </c>
      <c r="T11" s="62"/>
      <c r="U11" s="72"/>
      <c r="V11" s="51">
        <v>0</v>
      </c>
      <c r="W11" s="72"/>
      <c r="X11" s="72"/>
      <c r="Y11" s="72">
        <v>0</v>
      </c>
      <c r="Z11" s="62"/>
      <c r="AA11" s="72"/>
      <c r="AB11" s="51">
        <v>0</v>
      </c>
      <c r="AC11" s="72"/>
      <c r="AD11" s="72"/>
      <c r="AE11" s="72">
        <v>0</v>
      </c>
      <c r="AF11" s="62"/>
      <c r="AG11" s="72"/>
      <c r="AH11" s="51">
        <v>0</v>
      </c>
      <c r="AI11" s="72"/>
      <c r="AJ11" s="72"/>
      <c r="AK11" s="72">
        <v>0</v>
      </c>
      <c r="AL11" s="62"/>
      <c r="AM11" s="72"/>
      <c r="AN11" s="51">
        <v>0</v>
      </c>
      <c r="AO11">
        <f t="shared" si="0"/>
        <v>0</v>
      </c>
    </row>
    <row r="12" spans="1:41" ht="15.6" x14ac:dyDescent="0.25">
      <c r="A12" s="10"/>
      <c r="B12" s="63"/>
      <c r="C12" s="73"/>
      <c r="D12" s="42">
        <v>0</v>
      </c>
      <c r="E12" s="73"/>
      <c r="F12" s="73"/>
      <c r="G12" s="73">
        <v>0</v>
      </c>
      <c r="H12" s="63"/>
      <c r="I12" s="73"/>
      <c r="J12" s="42">
        <v>0</v>
      </c>
      <c r="K12" s="73"/>
      <c r="L12" s="73"/>
      <c r="M12" s="73">
        <v>0</v>
      </c>
      <c r="N12" s="63"/>
      <c r="O12" s="73"/>
      <c r="P12" s="42">
        <v>0</v>
      </c>
      <c r="Q12" s="73"/>
      <c r="R12" s="73"/>
      <c r="S12" s="73">
        <v>0</v>
      </c>
      <c r="T12" s="63"/>
      <c r="U12" s="73"/>
      <c r="V12" s="42">
        <v>0</v>
      </c>
      <c r="W12" s="73"/>
      <c r="X12" s="73"/>
      <c r="Y12" s="73">
        <v>0</v>
      </c>
      <c r="Z12" s="63"/>
      <c r="AA12" s="73"/>
      <c r="AB12" s="42">
        <v>0</v>
      </c>
      <c r="AC12" s="73"/>
      <c r="AD12" s="73"/>
      <c r="AE12" s="73">
        <v>0</v>
      </c>
      <c r="AF12" s="63"/>
      <c r="AG12" s="73"/>
      <c r="AH12" s="42">
        <v>0</v>
      </c>
      <c r="AI12" s="73"/>
      <c r="AJ12" s="73"/>
      <c r="AK12" s="73">
        <v>0</v>
      </c>
      <c r="AL12" s="63"/>
      <c r="AM12" s="73"/>
      <c r="AN12" s="42">
        <v>0</v>
      </c>
      <c r="AO12">
        <f t="shared" si="0"/>
        <v>0</v>
      </c>
    </row>
    <row r="13" spans="1:41" ht="15.6" x14ac:dyDescent="0.25">
      <c r="A13" s="15"/>
      <c r="B13" s="54"/>
      <c r="C13" s="64"/>
      <c r="D13" s="43">
        <v>0</v>
      </c>
      <c r="E13" s="64"/>
      <c r="F13" s="64"/>
      <c r="G13" s="64">
        <v>0</v>
      </c>
      <c r="H13" s="54"/>
      <c r="I13" s="64"/>
      <c r="J13" s="43">
        <v>0</v>
      </c>
      <c r="K13" s="64"/>
      <c r="L13" s="64"/>
      <c r="M13" s="64">
        <v>0</v>
      </c>
      <c r="N13" s="54"/>
      <c r="O13" s="64"/>
      <c r="P13" s="43">
        <v>0</v>
      </c>
      <c r="Q13" s="64"/>
      <c r="R13" s="64"/>
      <c r="S13" s="64">
        <v>0</v>
      </c>
      <c r="T13" s="54"/>
      <c r="U13" s="64"/>
      <c r="V13" s="43">
        <v>0</v>
      </c>
      <c r="W13" s="64"/>
      <c r="X13" s="64"/>
      <c r="Y13" s="64">
        <v>0</v>
      </c>
      <c r="Z13" s="54"/>
      <c r="AA13" s="64"/>
      <c r="AB13" s="43">
        <v>0</v>
      </c>
      <c r="AC13" s="64"/>
      <c r="AD13" s="64"/>
      <c r="AE13" s="64">
        <v>0</v>
      </c>
      <c r="AF13" s="54"/>
      <c r="AG13" s="64"/>
      <c r="AH13" s="43">
        <v>0</v>
      </c>
      <c r="AI13" s="64"/>
      <c r="AJ13" s="64"/>
      <c r="AK13" s="64">
        <v>0</v>
      </c>
      <c r="AL13" s="54"/>
      <c r="AM13" s="64"/>
      <c r="AN13" s="43">
        <v>0</v>
      </c>
      <c r="AO13">
        <f t="shared" si="0"/>
        <v>0</v>
      </c>
    </row>
    <row r="14" spans="1:41" ht="15.6" x14ac:dyDescent="0.25">
      <c r="A14" s="18"/>
      <c r="B14" s="55"/>
      <c r="C14" s="65"/>
      <c r="D14" s="44">
        <v>0</v>
      </c>
      <c r="E14" s="65"/>
      <c r="F14" s="65"/>
      <c r="G14" s="65">
        <v>0</v>
      </c>
      <c r="H14" s="55"/>
      <c r="I14" s="65"/>
      <c r="J14" s="44">
        <v>0</v>
      </c>
      <c r="K14" s="65"/>
      <c r="L14" s="65"/>
      <c r="M14" s="65">
        <v>0</v>
      </c>
      <c r="N14" s="55"/>
      <c r="O14" s="65"/>
      <c r="P14" s="44">
        <v>0</v>
      </c>
      <c r="Q14" s="65"/>
      <c r="R14" s="65"/>
      <c r="S14" s="65">
        <v>0</v>
      </c>
      <c r="T14" s="55"/>
      <c r="U14" s="65"/>
      <c r="V14" s="44">
        <v>0</v>
      </c>
      <c r="W14" s="65"/>
      <c r="X14" s="65"/>
      <c r="Y14" s="65">
        <v>0</v>
      </c>
      <c r="Z14" s="55"/>
      <c r="AA14" s="65"/>
      <c r="AB14" s="44">
        <v>0</v>
      </c>
      <c r="AC14" s="65"/>
      <c r="AD14" s="65"/>
      <c r="AE14" s="65">
        <v>0</v>
      </c>
      <c r="AF14" s="55"/>
      <c r="AG14" s="65"/>
      <c r="AH14" s="44">
        <v>0</v>
      </c>
      <c r="AI14" s="65"/>
      <c r="AJ14" s="65"/>
      <c r="AK14" s="65">
        <v>0</v>
      </c>
      <c r="AL14" s="55"/>
      <c r="AM14" s="65"/>
      <c r="AN14" s="44">
        <v>0</v>
      </c>
      <c r="AO14">
        <f t="shared" si="0"/>
        <v>0</v>
      </c>
    </row>
    <row r="15" spans="1:41" ht="15.6" x14ac:dyDescent="0.25">
      <c r="A15" s="20"/>
      <c r="B15" s="56"/>
      <c r="C15" s="66"/>
      <c r="D15" s="45">
        <v>0</v>
      </c>
      <c r="E15" s="66"/>
      <c r="F15" s="66"/>
      <c r="G15" s="66">
        <v>0</v>
      </c>
      <c r="H15" s="56"/>
      <c r="I15" s="66"/>
      <c r="J15" s="45">
        <v>0</v>
      </c>
      <c r="K15" s="66"/>
      <c r="L15" s="66"/>
      <c r="M15" s="66">
        <v>0</v>
      </c>
      <c r="N15" s="56"/>
      <c r="O15" s="66"/>
      <c r="P15" s="45">
        <v>0</v>
      </c>
      <c r="Q15" s="66"/>
      <c r="R15" s="66"/>
      <c r="S15" s="66">
        <v>0</v>
      </c>
      <c r="T15" s="56"/>
      <c r="U15" s="66"/>
      <c r="V15" s="45">
        <v>0</v>
      </c>
      <c r="W15" s="66"/>
      <c r="X15" s="66"/>
      <c r="Y15" s="66">
        <v>0</v>
      </c>
      <c r="Z15" s="56"/>
      <c r="AA15" s="66"/>
      <c r="AB15" s="45">
        <v>0</v>
      </c>
      <c r="AC15" s="66"/>
      <c r="AD15" s="66"/>
      <c r="AE15" s="66">
        <v>0</v>
      </c>
      <c r="AF15" s="56"/>
      <c r="AG15" s="66"/>
      <c r="AH15" s="45">
        <v>0</v>
      </c>
      <c r="AI15" s="66"/>
      <c r="AJ15" s="66"/>
      <c r="AK15" s="66">
        <v>0</v>
      </c>
      <c r="AL15" s="56"/>
      <c r="AM15" s="66"/>
      <c r="AN15" s="45">
        <v>0</v>
      </c>
      <c r="AO15">
        <f t="shared" si="0"/>
        <v>0</v>
      </c>
    </row>
    <row r="16" spans="1:41" ht="15.6" x14ac:dyDescent="0.25">
      <c r="A16" s="24"/>
      <c r="B16" s="57"/>
      <c r="C16" s="67"/>
      <c r="D16" s="46">
        <v>0</v>
      </c>
      <c r="E16" s="67"/>
      <c r="F16" s="67"/>
      <c r="G16" s="67">
        <v>0</v>
      </c>
      <c r="H16" s="57"/>
      <c r="I16" s="67"/>
      <c r="J16" s="46">
        <v>0</v>
      </c>
      <c r="K16" s="67"/>
      <c r="L16" s="67"/>
      <c r="M16" s="67">
        <v>0</v>
      </c>
      <c r="N16" s="57"/>
      <c r="O16" s="67"/>
      <c r="P16" s="46">
        <v>0</v>
      </c>
      <c r="Q16" s="67"/>
      <c r="R16" s="67"/>
      <c r="S16" s="67">
        <v>0</v>
      </c>
      <c r="T16" s="57"/>
      <c r="U16" s="67"/>
      <c r="V16" s="46">
        <v>0</v>
      </c>
      <c r="W16" s="67"/>
      <c r="X16" s="67"/>
      <c r="Y16" s="67">
        <v>0</v>
      </c>
      <c r="Z16" s="57"/>
      <c r="AA16" s="67"/>
      <c r="AB16" s="46">
        <v>0</v>
      </c>
      <c r="AC16" s="67"/>
      <c r="AD16" s="67"/>
      <c r="AE16" s="67">
        <v>0</v>
      </c>
      <c r="AF16" s="57"/>
      <c r="AG16" s="67"/>
      <c r="AH16" s="46">
        <v>0</v>
      </c>
      <c r="AI16" s="67"/>
      <c r="AJ16" s="67"/>
      <c r="AK16" s="67">
        <v>0</v>
      </c>
      <c r="AL16" s="57"/>
      <c r="AM16" s="67"/>
      <c r="AN16" s="46">
        <v>0</v>
      </c>
      <c r="AO16">
        <f t="shared" si="0"/>
        <v>0</v>
      </c>
    </row>
    <row r="17" spans="1:41" ht="15.6" x14ac:dyDescent="0.25">
      <c r="A17" s="26"/>
      <c r="B17" s="58"/>
      <c r="C17" s="68"/>
      <c r="D17" s="47">
        <v>0</v>
      </c>
      <c r="E17" s="68"/>
      <c r="F17" s="68"/>
      <c r="G17" s="68">
        <v>0</v>
      </c>
      <c r="H17" s="58"/>
      <c r="I17" s="68"/>
      <c r="J17" s="47">
        <v>0</v>
      </c>
      <c r="K17" s="68"/>
      <c r="L17" s="68"/>
      <c r="M17" s="68">
        <v>0</v>
      </c>
      <c r="N17" s="58"/>
      <c r="O17" s="68"/>
      <c r="P17" s="47">
        <v>0</v>
      </c>
      <c r="Q17" s="68"/>
      <c r="R17" s="68"/>
      <c r="S17" s="68">
        <v>0</v>
      </c>
      <c r="T17" s="58"/>
      <c r="U17" s="68"/>
      <c r="V17" s="47">
        <v>0</v>
      </c>
      <c r="W17" s="68"/>
      <c r="X17" s="68"/>
      <c r="Y17" s="68">
        <v>0</v>
      </c>
      <c r="Z17" s="58"/>
      <c r="AA17" s="68"/>
      <c r="AB17" s="47">
        <v>0</v>
      </c>
      <c r="AC17" s="68"/>
      <c r="AD17" s="68"/>
      <c r="AE17" s="68">
        <v>0</v>
      </c>
      <c r="AF17" s="58"/>
      <c r="AG17" s="68"/>
      <c r="AH17" s="47">
        <v>0</v>
      </c>
      <c r="AI17" s="68"/>
      <c r="AJ17" s="68"/>
      <c r="AK17" s="68">
        <v>0</v>
      </c>
      <c r="AL17" s="58"/>
      <c r="AM17" s="68"/>
      <c r="AN17" s="47">
        <v>0</v>
      </c>
      <c r="AO17">
        <f t="shared" si="0"/>
        <v>0</v>
      </c>
    </row>
    <row r="18" spans="1:41" ht="15.6" x14ac:dyDescent="0.25">
      <c r="A18" s="28"/>
      <c r="B18" s="59"/>
      <c r="C18" s="69"/>
      <c r="D18" s="48">
        <v>0</v>
      </c>
      <c r="E18" s="69"/>
      <c r="F18" s="69"/>
      <c r="G18" s="69">
        <v>0</v>
      </c>
      <c r="H18" s="59"/>
      <c r="I18" s="69"/>
      <c r="J18" s="48">
        <v>0</v>
      </c>
      <c r="K18" s="69"/>
      <c r="L18" s="69"/>
      <c r="M18" s="69">
        <v>0</v>
      </c>
      <c r="N18" s="59"/>
      <c r="O18" s="69"/>
      <c r="P18" s="48">
        <v>0</v>
      </c>
      <c r="Q18" s="69"/>
      <c r="R18" s="69"/>
      <c r="S18" s="69">
        <v>0</v>
      </c>
      <c r="T18" s="59"/>
      <c r="U18" s="69"/>
      <c r="V18" s="48">
        <v>0</v>
      </c>
      <c r="W18" s="69"/>
      <c r="X18" s="69"/>
      <c r="Y18" s="69">
        <v>0</v>
      </c>
      <c r="Z18" s="59"/>
      <c r="AA18" s="69"/>
      <c r="AB18" s="48">
        <v>0</v>
      </c>
      <c r="AC18" s="69"/>
      <c r="AD18" s="69"/>
      <c r="AE18" s="69">
        <v>0</v>
      </c>
      <c r="AF18" s="59"/>
      <c r="AG18" s="69"/>
      <c r="AH18" s="48">
        <v>0</v>
      </c>
      <c r="AI18" s="69"/>
      <c r="AJ18" s="69"/>
      <c r="AK18" s="69">
        <v>0</v>
      </c>
      <c r="AL18" s="59"/>
      <c r="AM18" s="69"/>
      <c r="AN18" s="48">
        <v>0</v>
      </c>
      <c r="AO18">
        <f t="shared" si="0"/>
        <v>0</v>
      </c>
    </row>
    <row r="19" spans="1:41" ht="15.6" x14ac:dyDescent="0.25">
      <c r="A19" s="30"/>
      <c r="B19" s="60"/>
      <c r="C19" s="70"/>
      <c r="D19" s="49">
        <v>0</v>
      </c>
      <c r="E19" s="70"/>
      <c r="F19" s="70"/>
      <c r="G19" s="70">
        <v>0</v>
      </c>
      <c r="H19" s="60"/>
      <c r="I19" s="70"/>
      <c r="J19" s="49">
        <v>0</v>
      </c>
      <c r="K19" s="70"/>
      <c r="L19" s="70"/>
      <c r="M19" s="70">
        <v>0</v>
      </c>
      <c r="N19" s="60"/>
      <c r="O19" s="70"/>
      <c r="P19" s="49">
        <v>0</v>
      </c>
      <c r="Q19" s="70"/>
      <c r="R19" s="70"/>
      <c r="S19" s="70">
        <v>0</v>
      </c>
      <c r="T19" s="60"/>
      <c r="U19" s="70"/>
      <c r="V19" s="49">
        <v>0</v>
      </c>
      <c r="W19" s="70"/>
      <c r="X19" s="70"/>
      <c r="Y19" s="70">
        <v>0</v>
      </c>
      <c r="Z19" s="60"/>
      <c r="AA19" s="70"/>
      <c r="AB19" s="49">
        <v>0</v>
      </c>
      <c r="AC19" s="70"/>
      <c r="AD19" s="70"/>
      <c r="AE19" s="70">
        <v>0</v>
      </c>
      <c r="AF19" s="60"/>
      <c r="AG19" s="70"/>
      <c r="AH19" s="49">
        <v>0</v>
      </c>
      <c r="AI19" s="70"/>
      <c r="AJ19" s="70"/>
      <c r="AK19" s="70">
        <v>0</v>
      </c>
      <c r="AL19" s="60"/>
      <c r="AM19" s="70"/>
      <c r="AN19" s="49">
        <v>0</v>
      </c>
      <c r="AO19">
        <f t="shared" si="0"/>
        <v>0</v>
      </c>
    </row>
    <row r="20" spans="1:41" ht="15.6" x14ac:dyDescent="0.25">
      <c r="A20" s="32"/>
      <c r="B20" s="61"/>
      <c r="C20" s="71"/>
      <c r="D20" s="50">
        <v>0</v>
      </c>
      <c r="E20" s="71"/>
      <c r="F20" s="71"/>
      <c r="G20" s="71">
        <v>0</v>
      </c>
      <c r="H20" s="61"/>
      <c r="I20" s="71"/>
      <c r="J20" s="50">
        <v>0</v>
      </c>
      <c r="K20" s="71"/>
      <c r="L20" s="71"/>
      <c r="M20" s="71">
        <v>0</v>
      </c>
      <c r="N20" s="61"/>
      <c r="O20" s="71"/>
      <c r="P20" s="50">
        <v>0</v>
      </c>
      <c r="Q20" s="71"/>
      <c r="R20" s="71"/>
      <c r="S20" s="71">
        <v>0</v>
      </c>
      <c r="T20" s="61"/>
      <c r="U20" s="71"/>
      <c r="V20" s="50">
        <v>0</v>
      </c>
      <c r="W20" s="71"/>
      <c r="X20" s="71"/>
      <c r="Y20" s="71">
        <v>0</v>
      </c>
      <c r="Z20" s="61"/>
      <c r="AA20" s="71"/>
      <c r="AB20" s="50">
        <v>0</v>
      </c>
      <c r="AC20" s="71"/>
      <c r="AD20" s="71"/>
      <c r="AE20" s="71">
        <v>0</v>
      </c>
      <c r="AF20" s="61"/>
      <c r="AG20" s="71"/>
      <c r="AH20" s="50">
        <v>0</v>
      </c>
      <c r="AI20" s="71"/>
      <c r="AJ20" s="71"/>
      <c r="AK20" s="71">
        <v>0</v>
      </c>
      <c r="AL20" s="61"/>
      <c r="AM20" s="71"/>
      <c r="AN20" s="50">
        <v>0</v>
      </c>
      <c r="AO20">
        <f t="shared" si="0"/>
        <v>0</v>
      </c>
    </row>
    <row r="21" spans="1:41" ht="15.6" x14ac:dyDescent="0.25">
      <c r="A21" s="34"/>
      <c r="B21" s="62"/>
      <c r="C21" s="72"/>
      <c r="D21" s="51">
        <v>0</v>
      </c>
      <c r="E21" s="72"/>
      <c r="F21" s="72"/>
      <c r="G21" s="72">
        <v>0</v>
      </c>
      <c r="H21" s="62"/>
      <c r="I21" s="72"/>
      <c r="J21" s="51">
        <v>0</v>
      </c>
      <c r="K21" s="72"/>
      <c r="L21" s="72"/>
      <c r="M21" s="72">
        <v>0</v>
      </c>
      <c r="N21" s="62"/>
      <c r="O21" s="72"/>
      <c r="P21" s="51">
        <v>0</v>
      </c>
      <c r="Q21" s="72"/>
      <c r="R21" s="72"/>
      <c r="S21" s="72">
        <v>0</v>
      </c>
      <c r="T21" s="62"/>
      <c r="U21" s="72"/>
      <c r="V21" s="51">
        <v>0</v>
      </c>
      <c r="W21" s="72"/>
      <c r="X21" s="72"/>
      <c r="Y21" s="72">
        <v>0</v>
      </c>
      <c r="Z21" s="62"/>
      <c r="AA21" s="72"/>
      <c r="AB21" s="51">
        <v>0</v>
      </c>
      <c r="AC21" s="72"/>
      <c r="AD21" s="72"/>
      <c r="AE21" s="72">
        <v>0</v>
      </c>
      <c r="AF21" s="62"/>
      <c r="AG21" s="72"/>
      <c r="AH21" s="51">
        <v>0</v>
      </c>
      <c r="AI21" s="72"/>
      <c r="AJ21" s="72"/>
      <c r="AK21" s="72">
        <v>0</v>
      </c>
      <c r="AL21" s="62"/>
      <c r="AM21" s="72"/>
      <c r="AN21" s="51">
        <v>0</v>
      </c>
      <c r="AO21">
        <f t="shared" si="0"/>
        <v>0</v>
      </c>
    </row>
    <row r="22" spans="1:41" ht="15.6" x14ac:dyDescent="0.25">
      <c r="A22" s="10"/>
      <c r="B22" s="63"/>
      <c r="C22" s="73"/>
      <c r="D22" s="42">
        <v>0</v>
      </c>
      <c r="E22" s="73"/>
      <c r="F22" s="73"/>
      <c r="G22" s="73">
        <v>0</v>
      </c>
      <c r="H22" s="63"/>
      <c r="I22" s="73"/>
      <c r="J22" s="42">
        <v>0</v>
      </c>
      <c r="K22" s="73"/>
      <c r="L22" s="73"/>
      <c r="M22" s="73">
        <v>0</v>
      </c>
      <c r="N22" s="63"/>
      <c r="O22" s="73"/>
      <c r="P22" s="42">
        <v>0</v>
      </c>
      <c r="Q22" s="73"/>
      <c r="R22" s="73"/>
      <c r="S22" s="73">
        <v>0</v>
      </c>
      <c r="T22" s="63"/>
      <c r="U22" s="73"/>
      <c r="V22" s="42">
        <v>0</v>
      </c>
      <c r="W22" s="73"/>
      <c r="X22" s="73"/>
      <c r="Y22" s="73">
        <v>0</v>
      </c>
      <c r="Z22" s="63"/>
      <c r="AA22" s="73"/>
      <c r="AB22" s="42">
        <v>0</v>
      </c>
      <c r="AC22" s="73"/>
      <c r="AD22" s="73"/>
      <c r="AE22" s="73">
        <v>0</v>
      </c>
      <c r="AF22" s="63"/>
      <c r="AG22" s="73"/>
      <c r="AH22" s="42">
        <v>0</v>
      </c>
      <c r="AI22" s="73"/>
      <c r="AJ22" s="73"/>
      <c r="AK22" s="73">
        <v>0</v>
      </c>
      <c r="AL22" s="63"/>
      <c r="AM22" s="73"/>
      <c r="AN22" s="42">
        <v>0</v>
      </c>
      <c r="AO22">
        <f t="shared" si="0"/>
        <v>0</v>
      </c>
    </row>
    <row r="23" spans="1:41" ht="15.6" x14ac:dyDescent="0.25">
      <c r="A23" s="15"/>
      <c r="B23" s="54"/>
      <c r="C23" s="64"/>
      <c r="D23" s="43">
        <v>0</v>
      </c>
      <c r="E23" s="64"/>
      <c r="F23" s="64"/>
      <c r="G23" s="64">
        <v>0</v>
      </c>
      <c r="H23" s="54"/>
      <c r="I23" s="64"/>
      <c r="J23" s="43">
        <v>0</v>
      </c>
      <c r="K23" s="64"/>
      <c r="L23" s="64"/>
      <c r="M23" s="64">
        <v>0</v>
      </c>
      <c r="N23" s="54"/>
      <c r="O23" s="64"/>
      <c r="P23" s="43">
        <v>0</v>
      </c>
      <c r="Q23" s="64"/>
      <c r="R23" s="64"/>
      <c r="S23" s="64">
        <v>0</v>
      </c>
      <c r="T23" s="54"/>
      <c r="U23" s="64"/>
      <c r="V23" s="43">
        <v>0</v>
      </c>
      <c r="W23" s="64"/>
      <c r="X23" s="64"/>
      <c r="Y23" s="64">
        <v>0</v>
      </c>
      <c r="Z23" s="54"/>
      <c r="AA23" s="64"/>
      <c r="AB23" s="43">
        <v>0</v>
      </c>
      <c r="AC23" s="64"/>
      <c r="AD23" s="64"/>
      <c r="AE23" s="64">
        <v>0</v>
      </c>
      <c r="AF23" s="54"/>
      <c r="AG23" s="64"/>
      <c r="AH23" s="43">
        <v>0</v>
      </c>
      <c r="AI23" s="64"/>
      <c r="AJ23" s="64"/>
      <c r="AK23" s="64">
        <v>0</v>
      </c>
      <c r="AL23" s="54"/>
      <c r="AM23" s="64"/>
      <c r="AN23" s="43">
        <v>0</v>
      </c>
      <c r="AO23">
        <f t="shared" si="0"/>
        <v>0</v>
      </c>
    </row>
    <row r="24" spans="1:41" ht="15.6" x14ac:dyDescent="0.25">
      <c r="A24" s="18"/>
      <c r="B24" s="55"/>
      <c r="C24" s="65"/>
      <c r="D24" s="44">
        <v>0</v>
      </c>
      <c r="E24" s="65"/>
      <c r="F24" s="65"/>
      <c r="G24" s="65">
        <v>0</v>
      </c>
      <c r="H24" s="55"/>
      <c r="I24" s="65"/>
      <c r="J24" s="44">
        <v>0</v>
      </c>
      <c r="K24" s="65"/>
      <c r="L24" s="65"/>
      <c r="M24" s="65">
        <v>0</v>
      </c>
      <c r="N24" s="55"/>
      <c r="O24" s="65"/>
      <c r="P24" s="44">
        <v>0</v>
      </c>
      <c r="Q24" s="65"/>
      <c r="R24" s="65"/>
      <c r="S24" s="65">
        <v>0</v>
      </c>
      <c r="T24" s="55"/>
      <c r="U24" s="65"/>
      <c r="V24" s="44">
        <v>0</v>
      </c>
      <c r="W24" s="65"/>
      <c r="X24" s="65"/>
      <c r="Y24" s="65">
        <v>0</v>
      </c>
      <c r="Z24" s="55"/>
      <c r="AA24" s="65"/>
      <c r="AB24" s="44">
        <v>0</v>
      </c>
      <c r="AC24" s="65"/>
      <c r="AD24" s="65"/>
      <c r="AE24" s="65">
        <v>0</v>
      </c>
      <c r="AF24" s="55"/>
      <c r="AG24" s="65"/>
      <c r="AH24" s="44">
        <v>0</v>
      </c>
      <c r="AI24" s="65"/>
      <c r="AJ24" s="65"/>
      <c r="AK24" s="65">
        <v>0</v>
      </c>
      <c r="AL24" s="55"/>
      <c r="AM24" s="65"/>
      <c r="AN24" s="44">
        <v>0</v>
      </c>
      <c r="AO24">
        <f t="shared" si="0"/>
        <v>0</v>
      </c>
    </row>
    <row r="25" spans="1:41" ht="15.6" x14ac:dyDescent="0.25">
      <c r="A25" s="20"/>
      <c r="B25" s="56"/>
      <c r="C25" s="66"/>
      <c r="D25" s="45">
        <v>0</v>
      </c>
      <c r="E25" s="66"/>
      <c r="F25" s="66"/>
      <c r="G25" s="66">
        <v>0</v>
      </c>
      <c r="H25" s="56"/>
      <c r="I25" s="66"/>
      <c r="J25" s="45">
        <v>0</v>
      </c>
      <c r="K25" s="66"/>
      <c r="L25" s="66"/>
      <c r="M25" s="66">
        <v>0</v>
      </c>
      <c r="N25" s="56"/>
      <c r="O25" s="66"/>
      <c r="P25" s="45">
        <v>0</v>
      </c>
      <c r="Q25" s="66"/>
      <c r="R25" s="66"/>
      <c r="S25" s="66">
        <v>0</v>
      </c>
      <c r="T25" s="56"/>
      <c r="U25" s="66"/>
      <c r="V25" s="45">
        <v>0</v>
      </c>
      <c r="W25" s="66"/>
      <c r="X25" s="66"/>
      <c r="Y25" s="66">
        <v>0</v>
      </c>
      <c r="Z25" s="56"/>
      <c r="AA25" s="66"/>
      <c r="AB25" s="45">
        <v>0</v>
      </c>
      <c r="AC25" s="66"/>
      <c r="AD25" s="66"/>
      <c r="AE25" s="66">
        <v>0</v>
      </c>
      <c r="AF25" s="56"/>
      <c r="AG25" s="66"/>
      <c r="AH25" s="45">
        <v>0</v>
      </c>
      <c r="AI25" s="66"/>
      <c r="AJ25" s="66"/>
      <c r="AK25" s="66">
        <v>0</v>
      </c>
      <c r="AL25" s="56"/>
      <c r="AM25" s="66"/>
      <c r="AN25" s="45">
        <v>0</v>
      </c>
      <c r="AO25">
        <f t="shared" si="0"/>
        <v>0</v>
      </c>
    </row>
    <row r="26" spans="1:41" ht="15.6" x14ac:dyDescent="0.25">
      <c r="A26" s="24"/>
      <c r="B26" s="57"/>
      <c r="C26" s="67"/>
      <c r="D26" s="46">
        <v>0</v>
      </c>
      <c r="E26" s="67"/>
      <c r="F26" s="67"/>
      <c r="G26" s="67">
        <v>0</v>
      </c>
      <c r="H26" s="57"/>
      <c r="I26" s="67"/>
      <c r="J26" s="46">
        <v>0</v>
      </c>
      <c r="K26" s="67"/>
      <c r="L26" s="67"/>
      <c r="M26" s="67">
        <v>0</v>
      </c>
      <c r="N26" s="57"/>
      <c r="O26" s="67"/>
      <c r="P26" s="46">
        <v>0</v>
      </c>
      <c r="Q26" s="67"/>
      <c r="R26" s="67"/>
      <c r="S26" s="67">
        <v>0</v>
      </c>
      <c r="T26" s="57"/>
      <c r="U26" s="67"/>
      <c r="V26" s="46">
        <v>0</v>
      </c>
      <c r="W26" s="67"/>
      <c r="X26" s="67"/>
      <c r="Y26" s="67">
        <v>0</v>
      </c>
      <c r="Z26" s="57"/>
      <c r="AA26" s="67"/>
      <c r="AB26" s="46">
        <v>0</v>
      </c>
      <c r="AC26" s="67"/>
      <c r="AD26" s="67"/>
      <c r="AE26" s="67">
        <v>0</v>
      </c>
      <c r="AF26" s="57"/>
      <c r="AG26" s="67"/>
      <c r="AH26" s="46">
        <v>0</v>
      </c>
      <c r="AI26" s="67"/>
      <c r="AJ26" s="67"/>
      <c r="AK26" s="67">
        <v>0</v>
      </c>
      <c r="AL26" s="57"/>
      <c r="AM26" s="67"/>
      <c r="AN26" s="46">
        <v>0</v>
      </c>
      <c r="AO26">
        <f t="shared" si="0"/>
        <v>0</v>
      </c>
    </row>
    <row r="27" spans="1:41" ht="15.6" x14ac:dyDescent="0.25">
      <c r="A27" s="26"/>
      <c r="B27" s="58"/>
      <c r="C27" s="68"/>
      <c r="D27" s="47">
        <v>0</v>
      </c>
      <c r="E27" s="68"/>
      <c r="F27" s="68"/>
      <c r="G27" s="68">
        <v>0</v>
      </c>
      <c r="H27" s="58"/>
      <c r="I27" s="68"/>
      <c r="J27" s="47">
        <v>0</v>
      </c>
      <c r="K27" s="68"/>
      <c r="L27" s="68"/>
      <c r="M27" s="68">
        <v>0</v>
      </c>
      <c r="N27" s="58"/>
      <c r="O27" s="68"/>
      <c r="P27" s="47">
        <v>0</v>
      </c>
      <c r="Q27" s="68"/>
      <c r="R27" s="68"/>
      <c r="S27" s="68">
        <v>0</v>
      </c>
      <c r="T27" s="58"/>
      <c r="U27" s="68"/>
      <c r="V27" s="47">
        <v>0</v>
      </c>
      <c r="W27" s="68"/>
      <c r="X27" s="68"/>
      <c r="Y27" s="68">
        <v>0</v>
      </c>
      <c r="Z27" s="58"/>
      <c r="AA27" s="68"/>
      <c r="AB27" s="47">
        <v>0</v>
      </c>
      <c r="AC27" s="68"/>
      <c r="AD27" s="68"/>
      <c r="AE27" s="68">
        <v>0</v>
      </c>
      <c r="AF27" s="58"/>
      <c r="AG27" s="68"/>
      <c r="AH27" s="47">
        <v>0</v>
      </c>
      <c r="AI27" s="68"/>
      <c r="AJ27" s="68"/>
      <c r="AK27" s="68">
        <v>0</v>
      </c>
      <c r="AL27" s="58"/>
      <c r="AM27" s="68"/>
      <c r="AN27" s="47">
        <v>0</v>
      </c>
      <c r="AO27">
        <f t="shared" si="0"/>
        <v>0</v>
      </c>
    </row>
    <row r="28" spans="1:41" ht="15.6" x14ac:dyDescent="0.25">
      <c r="A28" s="28"/>
      <c r="B28" s="59"/>
      <c r="C28" s="69"/>
      <c r="D28" s="48">
        <v>0</v>
      </c>
      <c r="E28" s="69"/>
      <c r="F28" s="69"/>
      <c r="G28" s="69">
        <v>0</v>
      </c>
      <c r="H28" s="59"/>
      <c r="I28" s="69"/>
      <c r="J28" s="48">
        <v>0</v>
      </c>
      <c r="K28" s="69"/>
      <c r="L28" s="69"/>
      <c r="M28" s="69">
        <v>0</v>
      </c>
      <c r="N28" s="59"/>
      <c r="O28" s="69"/>
      <c r="P28" s="48">
        <v>0</v>
      </c>
      <c r="Q28" s="69"/>
      <c r="R28" s="69"/>
      <c r="S28" s="69">
        <v>0</v>
      </c>
      <c r="T28" s="59"/>
      <c r="U28" s="69"/>
      <c r="V28" s="48">
        <v>0</v>
      </c>
      <c r="W28" s="69"/>
      <c r="X28" s="69"/>
      <c r="Y28" s="69">
        <v>0</v>
      </c>
      <c r="Z28" s="59"/>
      <c r="AA28" s="69"/>
      <c r="AB28" s="48">
        <v>0</v>
      </c>
      <c r="AC28" s="69"/>
      <c r="AD28" s="69"/>
      <c r="AE28" s="69">
        <v>0</v>
      </c>
      <c r="AF28" s="59"/>
      <c r="AG28" s="69"/>
      <c r="AH28" s="48">
        <v>0</v>
      </c>
      <c r="AI28" s="69"/>
      <c r="AJ28" s="69"/>
      <c r="AK28" s="69">
        <v>0</v>
      </c>
      <c r="AL28" s="59"/>
      <c r="AM28" s="69"/>
      <c r="AN28" s="48">
        <v>0</v>
      </c>
      <c r="AO28">
        <f t="shared" si="0"/>
        <v>0</v>
      </c>
    </row>
    <row r="29" spans="1:41" ht="15.6" x14ac:dyDescent="0.25">
      <c r="A29" s="30"/>
      <c r="B29" s="60"/>
      <c r="C29" s="70"/>
      <c r="D29" s="49">
        <v>0</v>
      </c>
      <c r="E29" s="70"/>
      <c r="F29" s="70"/>
      <c r="G29" s="70">
        <v>0</v>
      </c>
      <c r="H29" s="60"/>
      <c r="I29" s="70"/>
      <c r="J29" s="49">
        <v>0</v>
      </c>
      <c r="K29" s="70"/>
      <c r="L29" s="70"/>
      <c r="M29" s="70">
        <v>0</v>
      </c>
      <c r="N29" s="60"/>
      <c r="O29" s="70"/>
      <c r="P29" s="49">
        <v>0</v>
      </c>
      <c r="Q29" s="70"/>
      <c r="R29" s="70"/>
      <c r="S29" s="70">
        <v>0</v>
      </c>
      <c r="T29" s="60"/>
      <c r="U29" s="70"/>
      <c r="V29" s="49">
        <v>0</v>
      </c>
      <c r="W29" s="70"/>
      <c r="X29" s="70"/>
      <c r="Y29" s="70">
        <v>0</v>
      </c>
      <c r="Z29" s="60"/>
      <c r="AA29" s="70"/>
      <c r="AB29" s="49">
        <v>0</v>
      </c>
      <c r="AC29" s="70"/>
      <c r="AD29" s="70"/>
      <c r="AE29" s="70">
        <v>0</v>
      </c>
      <c r="AF29" s="60"/>
      <c r="AG29" s="70"/>
      <c r="AH29" s="49">
        <v>0</v>
      </c>
      <c r="AI29" s="70"/>
      <c r="AJ29" s="70"/>
      <c r="AK29" s="70">
        <v>0</v>
      </c>
      <c r="AL29" s="60"/>
      <c r="AM29" s="70"/>
      <c r="AN29" s="49">
        <v>0</v>
      </c>
      <c r="AO29">
        <f t="shared" si="0"/>
        <v>0</v>
      </c>
    </row>
    <row r="30" spans="1:41" ht="15.6" x14ac:dyDescent="0.25">
      <c r="A30" s="32"/>
      <c r="B30" s="61"/>
      <c r="C30" s="71"/>
      <c r="D30" s="50">
        <v>0</v>
      </c>
      <c r="E30" s="71"/>
      <c r="F30" s="71"/>
      <c r="G30" s="71">
        <v>0</v>
      </c>
      <c r="H30" s="61"/>
      <c r="I30" s="71"/>
      <c r="J30" s="50">
        <v>0</v>
      </c>
      <c r="K30" s="71"/>
      <c r="L30" s="71"/>
      <c r="M30" s="71">
        <v>0</v>
      </c>
      <c r="N30" s="61"/>
      <c r="O30" s="71"/>
      <c r="P30" s="50">
        <v>0</v>
      </c>
      <c r="Q30" s="71"/>
      <c r="R30" s="71"/>
      <c r="S30" s="71">
        <v>0</v>
      </c>
      <c r="T30" s="61"/>
      <c r="U30" s="71"/>
      <c r="V30" s="50">
        <v>0</v>
      </c>
      <c r="W30" s="71"/>
      <c r="X30" s="71"/>
      <c r="Y30" s="71">
        <v>0</v>
      </c>
      <c r="Z30" s="61"/>
      <c r="AA30" s="71"/>
      <c r="AB30" s="50">
        <v>0</v>
      </c>
      <c r="AC30" s="71"/>
      <c r="AD30" s="71"/>
      <c r="AE30" s="71">
        <v>0</v>
      </c>
      <c r="AF30" s="61"/>
      <c r="AG30" s="71"/>
      <c r="AH30" s="50">
        <v>0</v>
      </c>
      <c r="AI30" s="71"/>
      <c r="AJ30" s="71"/>
      <c r="AK30" s="71">
        <v>0</v>
      </c>
      <c r="AL30" s="61"/>
      <c r="AM30" s="71"/>
      <c r="AN30" s="50">
        <v>0</v>
      </c>
      <c r="AO30">
        <f t="shared" si="0"/>
        <v>0</v>
      </c>
    </row>
    <row r="31" spans="1:41" ht="15.6" x14ac:dyDescent="0.25">
      <c r="A31" s="34"/>
      <c r="B31" s="62"/>
      <c r="C31" s="72"/>
      <c r="D31" s="51">
        <v>0</v>
      </c>
      <c r="E31" s="72"/>
      <c r="F31" s="72"/>
      <c r="G31" s="72">
        <v>0</v>
      </c>
      <c r="H31" s="62"/>
      <c r="I31" s="72"/>
      <c r="J31" s="51">
        <v>0</v>
      </c>
      <c r="K31" s="72"/>
      <c r="L31" s="72"/>
      <c r="M31" s="72">
        <v>0</v>
      </c>
      <c r="N31" s="62"/>
      <c r="O31" s="72"/>
      <c r="P31" s="51">
        <v>0</v>
      </c>
      <c r="Q31" s="72"/>
      <c r="R31" s="72"/>
      <c r="S31" s="72">
        <v>0</v>
      </c>
      <c r="T31" s="62"/>
      <c r="U31" s="72"/>
      <c r="V31" s="51">
        <v>0</v>
      </c>
      <c r="W31" s="72"/>
      <c r="X31" s="72"/>
      <c r="Y31" s="72">
        <v>0</v>
      </c>
      <c r="Z31" s="62"/>
      <c r="AA31" s="72"/>
      <c r="AB31" s="51">
        <v>0</v>
      </c>
      <c r="AC31" s="72"/>
      <c r="AD31" s="72"/>
      <c r="AE31" s="72">
        <v>0</v>
      </c>
      <c r="AF31" s="62"/>
      <c r="AG31" s="72"/>
      <c r="AH31" s="51">
        <v>0</v>
      </c>
      <c r="AI31" s="72"/>
      <c r="AJ31" s="72"/>
      <c r="AK31" s="72">
        <v>0</v>
      </c>
      <c r="AL31" s="62"/>
      <c r="AM31" s="72"/>
      <c r="AN31" s="51">
        <v>0</v>
      </c>
      <c r="AO31">
        <f t="shared" si="0"/>
        <v>0</v>
      </c>
    </row>
  </sheetData>
  <conditionalFormatting sqref="B2:AN31">
    <cfRule type="expression" dxfId="0" priority="1">
      <formula>(COUNTIF(B2,"*X*")&gt;0)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Scoreboard</vt:lpstr>
      <vt:lpstr>Entry</vt:lpstr>
      <vt:lpstr>end_time</vt:lpstr>
      <vt:lpstr>max_score_show</vt:lpstr>
      <vt:lpstr>score_chart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Rohal, James J.</cp:lastModifiedBy>
  <dcterms:created xsi:type="dcterms:W3CDTF">2021-01-26T15:07:10Z</dcterms:created>
  <dcterms:modified xsi:type="dcterms:W3CDTF">2025-02-26T19:41:54Z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e8ab8c-433c-4394-a4fb-cd2d5c4d0a5e_Enabled">
    <vt:lpwstr>true</vt:lpwstr>
  </property>
  <property fmtid="{D5CDD505-2E9C-101B-9397-08002B2CF9AE}" pid="3" name="MSIP_Label_3be8ab8c-433c-4394-a4fb-cd2d5c4d0a5e_SetDate">
    <vt:lpwstr>2025-01-19T03:47:30Z</vt:lpwstr>
  </property>
  <property fmtid="{D5CDD505-2E9C-101B-9397-08002B2CF9AE}" pid="4" name="MSIP_Label_3be8ab8c-433c-4394-a4fb-cd2d5c4d0a5e_Method">
    <vt:lpwstr>Privileged</vt:lpwstr>
  </property>
  <property fmtid="{D5CDD505-2E9C-101B-9397-08002B2CF9AE}" pid="5" name="MSIP_Label_3be8ab8c-433c-4394-a4fb-cd2d5c4d0a5e_Name">
    <vt:lpwstr>None</vt:lpwstr>
  </property>
  <property fmtid="{D5CDD505-2E9C-101B-9397-08002B2CF9AE}" pid="6" name="MSIP_Label_3be8ab8c-433c-4394-a4fb-cd2d5c4d0a5e_SiteId">
    <vt:lpwstr>26c83bc9-31c1-4d77-a523-0816095aba31</vt:lpwstr>
  </property>
  <property fmtid="{D5CDD505-2E9C-101B-9397-08002B2CF9AE}" pid="7" name="MSIP_Label_3be8ab8c-433c-4394-a4fb-cd2d5c4d0a5e_ActionId">
    <vt:lpwstr>bbca13cc-b74a-4a9a-a933-a1c0338fa181</vt:lpwstr>
  </property>
  <property fmtid="{D5CDD505-2E9C-101B-9397-08002B2CF9AE}" pid="8" name="MSIP_Label_3be8ab8c-433c-4394-a4fb-cd2d5c4d0a5e_ContentBits">
    <vt:lpwstr>0</vt:lpwstr>
  </property>
</Properties>
</file>